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gráficos!$A$7:$A$116</f>
              <numCache>
                <formatCode>General</formatCode>
                <ptCount val="1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</numCache>
            </numRef>
          </xVal>
          <yVal>
            <numRef>
              <f>gráficos!$B$7:$B$116</f>
              <numCache>
                <formatCode>General</formatCode>
                <ptCount val="1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6.3063</v>
      </c>
      <c r="E2" t="n">
        <v>15.86</v>
      </c>
      <c r="F2" t="n">
        <v>9.57</v>
      </c>
      <c r="G2" t="n">
        <v>5.92</v>
      </c>
      <c r="H2" t="n">
        <v>0.09</v>
      </c>
      <c r="I2" t="n">
        <v>97</v>
      </c>
      <c r="J2" t="n">
        <v>194.77</v>
      </c>
      <c r="K2" t="n">
        <v>54.38</v>
      </c>
      <c r="L2" t="n">
        <v>1</v>
      </c>
      <c r="M2" t="n">
        <v>95</v>
      </c>
      <c r="N2" t="n">
        <v>39.4</v>
      </c>
      <c r="O2" t="n">
        <v>24256.19</v>
      </c>
      <c r="P2" t="n">
        <v>133.02</v>
      </c>
      <c r="Q2" t="n">
        <v>476.83</v>
      </c>
      <c r="R2" t="n">
        <v>132.35</v>
      </c>
      <c r="S2" t="n">
        <v>30.99</v>
      </c>
      <c r="T2" t="n">
        <v>46473.78</v>
      </c>
      <c r="U2" t="n">
        <v>0.23</v>
      </c>
      <c r="V2" t="n">
        <v>0.53</v>
      </c>
      <c r="W2" t="n">
        <v>1.62</v>
      </c>
      <c r="X2" t="n">
        <v>2.87</v>
      </c>
      <c r="Y2" t="n">
        <v>2</v>
      </c>
      <c r="Z2" t="n">
        <v>10</v>
      </c>
      <c r="AA2" t="n">
        <v>71.72826914719182</v>
      </c>
      <c r="AB2" t="n">
        <v>98.14178227505052</v>
      </c>
      <c r="AC2" t="n">
        <v>88.77526831760059</v>
      </c>
      <c r="AD2" t="n">
        <v>71728.26914719182</v>
      </c>
      <c r="AE2" t="n">
        <v>98141.78227505051</v>
      </c>
      <c r="AF2" t="n">
        <v>3.311967474638153e-06</v>
      </c>
      <c r="AG2" t="n">
        <v>0.2202777777777778</v>
      </c>
      <c r="AH2" t="n">
        <v>88775.2683176006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8.3957</v>
      </c>
      <c r="E3" t="n">
        <v>11.91</v>
      </c>
      <c r="F3" t="n">
        <v>7.84</v>
      </c>
      <c r="G3" t="n">
        <v>11.76</v>
      </c>
      <c r="H3" t="n">
        <v>0.18</v>
      </c>
      <c r="I3" t="n">
        <v>40</v>
      </c>
      <c r="J3" t="n">
        <v>196.32</v>
      </c>
      <c r="K3" t="n">
        <v>54.38</v>
      </c>
      <c r="L3" t="n">
        <v>2</v>
      </c>
      <c r="M3" t="n">
        <v>38</v>
      </c>
      <c r="N3" t="n">
        <v>39.95</v>
      </c>
      <c r="O3" t="n">
        <v>24447.22</v>
      </c>
      <c r="P3" t="n">
        <v>107.11</v>
      </c>
      <c r="Q3" t="n">
        <v>477</v>
      </c>
      <c r="R3" t="n">
        <v>76.2</v>
      </c>
      <c r="S3" t="n">
        <v>30.99</v>
      </c>
      <c r="T3" t="n">
        <v>18686.08</v>
      </c>
      <c r="U3" t="n">
        <v>0.41</v>
      </c>
      <c r="V3" t="n">
        <v>0.65</v>
      </c>
      <c r="W3" t="n">
        <v>1.51</v>
      </c>
      <c r="X3" t="n">
        <v>1.14</v>
      </c>
      <c r="Y3" t="n">
        <v>2</v>
      </c>
      <c r="Z3" t="n">
        <v>10</v>
      </c>
      <c r="AA3" t="n">
        <v>44.33030288414194</v>
      </c>
      <c r="AB3" t="n">
        <v>60.65467612099961</v>
      </c>
      <c r="AC3" t="n">
        <v>54.86587896139644</v>
      </c>
      <c r="AD3" t="n">
        <v>44330.30288414194</v>
      </c>
      <c r="AE3" t="n">
        <v>60654.67612099961</v>
      </c>
      <c r="AF3" t="n">
        <v>4.409286796825323e-06</v>
      </c>
      <c r="AG3" t="n">
        <v>0.1654166666666667</v>
      </c>
      <c r="AH3" t="n">
        <v>54865.87896139644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9.187900000000001</v>
      </c>
      <c r="E4" t="n">
        <v>10.88</v>
      </c>
      <c r="F4" t="n">
        <v>7.39</v>
      </c>
      <c r="G4" t="n">
        <v>17.75</v>
      </c>
      <c r="H4" t="n">
        <v>0.27</v>
      </c>
      <c r="I4" t="n">
        <v>25</v>
      </c>
      <c r="J4" t="n">
        <v>197.88</v>
      </c>
      <c r="K4" t="n">
        <v>54.38</v>
      </c>
      <c r="L4" t="n">
        <v>3</v>
      </c>
      <c r="M4" t="n">
        <v>23</v>
      </c>
      <c r="N4" t="n">
        <v>40.5</v>
      </c>
      <c r="O4" t="n">
        <v>24639</v>
      </c>
      <c r="P4" t="n">
        <v>99.06</v>
      </c>
      <c r="Q4" t="n">
        <v>476.74</v>
      </c>
      <c r="R4" t="n">
        <v>61.67</v>
      </c>
      <c r="S4" t="n">
        <v>30.99</v>
      </c>
      <c r="T4" t="n">
        <v>11493.58</v>
      </c>
      <c r="U4" t="n">
        <v>0.5</v>
      </c>
      <c r="V4" t="n">
        <v>0.6899999999999999</v>
      </c>
      <c r="W4" t="n">
        <v>1.49</v>
      </c>
      <c r="X4" t="n">
        <v>0.7</v>
      </c>
      <c r="Y4" t="n">
        <v>2</v>
      </c>
      <c r="Z4" t="n">
        <v>10</v>
      </c>
      <c r="AA4" t="n">
        <v>37.93791266453533</v>
      </c>
      <c r="AB4" t="n">
        <v>51.90832581004563</v>
      </c>
      <c r="AC4" t="n">
        <v>46.95426804862512</v>
      </c>
      <c r="AD4" t="n">
        <v>37937.91266453533</v>
      </c>
      <c r="AE4" t="n">
        <v>51908.32581004563</v>
      </c>
      <c r="AF4" t="n">
        <v>4.825337513316506e-06</v>
      </c>
      <c r="AG4" t="n">
        <v>0.1511111111111111</v>
      </c>
      <c r="AH4" t="n">
        <v>46954.26804862513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9.609</v>
      </c>
      <c r="E5" t="n">
        <v>10.41</v>
      </c>
      <c r="F5" t="n">
        <v>7.19</v>
      </c>
      <c r="G5" t="n">
        <v>23.97</v>
      </c>
      <c r="H5" t="n">
        <v>0.36</v>
      </c>
      <c r="I5" t="n">
        <v>18</v>
      </c>
      <c r="J5" t="n">
        <v>199.44</v>
      </c>
      <c r="K5" t="n">
        <v>54.38</v>
      </c>
      <c r="L5" t="n">
        <v>4</v>
      </c>
      <c r="M5" t="n">
        <v>16</v>
      </c>
      <c r="N5" t="n">
        <v>41.06</v>
      </c>
      <c r="O5" t="n">
        <v>24831.54</v>
      </c>
      <c r="P5" t="n">
        <v>94.38</v>
      </c>
      <c r="Q5" t="n">
        <v>476.81</v>
      </c>
      <c r="R5" t="n">
        <v>55.12</v>
      </c>
      <c r="S5" t="n">
        <v>30.99</v>
      </c>
      <c r="T5" t="n">
        <v>8253.82</v>
      </c>
      <c r="U5" t="n">
        <v>0.5600000000000001</v>
      </c>
      <c r="V5" t="n">
        <v>0.71</v>
      </c>
      <c r="W5" t="n">
        <v>1.48</v>
      </c>
      <c r="X5" t="n">
        <v>0.49</v>
      </c>
      <c r="Y5" t="n">
        <v>2</v>
      </c>
      <c r="Z5" t="n">
        <v>10</v>
      </c>
      <c r="AA5" t="n">
        <v>34.91778747190864</v>
      </c>
      <c r="AB5" t="n">
        <v>47.7760572829938</v>
      </c>
      <c r="AC5" t="n">
        <v>43.21637743010754</v>
      </c>
      <c r="AD5" t="n">
        <v>34917.78747190864</v>
      </c>
      <c r="AE5" t="n">
        <v>47776.0572829938</v>
      </c>
      <c r="AF5" t="n">
        <v>5.046492470037583e-06</v>
      </c>
      <c r="AG5" t="n">
        <v>0.1445833333333333</v>
      </c>
      <c r="AH5" t="n">
        <v>43216.37743010754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9.799099999999999</v>
      </c>
      <c r="E6" t="n">
        <v>10.2</v>
      </c>
      <c r="F6" t="n">
        <v>7.11</v>
      </c>
      <c r="G6" t="n">
        <v>28.42</v>
      </c>
      <c r="H6" t="n">
        <v>0.44</v>
      </c>
      <c r="I6" t="n">
        <v>15</v>
      </c>
      <c r="J6" t="n">
        <v>201.01</v>
      </c>
      <c r="K6" t="n">
        <v>54.38</v>
      </c>
      <c r="L6" t="n">
        <v>5</v>
      </c>
      <c r="M6" t="n">
        <v>13</v>
      </c>
      <c r="N6" t="n">
        <v>41.63</v>
      </c>
      <c r="O6" t="n">
        <v>25024.84</v>
      </c>
      <c r="P6" t="n">
        <v>91.55</v>
      </c>
      <c r="Q6" t="n">
        <v>476.73</v>
      </c>
      <c r="R6" t="n">
        <v>52.33</v>
      </c>
      <c r="S6" t="n">
        <v>30.99</v>
      </c>
      <c r="T6" t="n">
        <v>6875.65</v>
      </c>
      <c r="U6" t="n">
        <v>0.59</v>
      </c>
      <c r="V6" t="n">
        <v>0.72</v>
      </c>
      <c r="W6" t="n">
        <v>1.47</v>
      </c>
      <c r="X6" t="n">
        <v>0.41</v>
      </c>
      <c r="Y6" t="n">
        <v>2</v>
      </c>
      <c r="Z6" t="n">
        <v>10</v>
      </c>
      <c r="AA6" t="n">
        <v>33.47455296027147</v>
      </c>
      <c r="AB6" t="n">
        <v>45.80136015316839</v>
      </c>
      <c r="AC6" t="n">
        <v>41.43014262284195</v>
      </c>
      <c r="AD6" t="n">
        <v>33474.55296027147</v>
      </c>
      <c r="AE6" t="n">
        <v>45801.36015316839</v>
      </c>
      <c r="AF6" t="n">
        <v>5.146329936845173e-06</v>
      </c>
      <c r="AG6" t="n">
        <v>0.1416666666666667</v>
      </c>
      <c r="AH6" t="n">
        <v>41430.14262284195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10.0086</v>
      </c>
      <c r="E7" t="n">
        <v>9.99</v>
      </c>
      <c r="F7" t="n">
        <v>7.01</v>
      </c>
      <c r="G7" t="n">
        <v>35.04</v>
      </c>
      <c r="H7" t="n">
        <v>0.53</v>
      </c>
      <c r="I7" t="n">
        <v>12</v>
      </c>
      <c r="J7" t="n">
        <v>202.58</v>
      </c>
      <c r="K7" t="n">
        <v>54.38</v>
      </c>
      <c r="L7" t="n">
        <v>6</v>
      </c>
      <c r="M7" t="n">
        <v>10</v>
      </c>
      <c r="N7" t="n">
        <v>42.2</v>
      </c>
      <c r="O7" t="n">
        <v>25218.93</v>
      </c>
      <c r="P7" t="n">
        <v>88.45999999999999</v>
      </c>
      <c r="Q7" t="n">
        <v>476.7</v>
      </c>
      <c r="R7" t="n">
        <v>49.05</v>
      </c>
      <c r="S7" t="n">
        <v>30.99</v>
      </c>
      <c r="T7" t="n">
        <v>5248.39</v>
      </c>
      <c r="U7" t="n">
        <v>0.63</v>
      </c>
      <c r="V7" t="n">
        <v>0.73</v>
      </c>
      <c r="W7" t="n">
        <v>1.47</v>
      </c>
      <c r="X7" t="n">
        <v>0.31</v>
      </c>
      <c r="Y7" t="n">
        <v>2</v>
      </c>
      <c r="Z7" t="n">
        <v>10</v>
      </c>
      <c r="AA7" t="n">
        <v>31.94078505919721</v>
      </c>
      <c r="AB7" t="n">
        <v>43.70279124586452</v>
      </c>
      <c r="AC7" t="n">
        <v>39.53185818668496</v>
      </c>
      <c r="AD7" t="n">
        <v>31940.78505919721</v>
      </c>
      <c r="AE7" t="n">
        <v>43702.79124586452</v>
      </c>
      <c r="AF7" t="n">
        <v>5.256355972069741e-06</v>
      </c>
      <c r="AG7" t="n">
        <v>0.13875</v>
      </c>
      <c r="AH7" t="n">
        <v>39531.85818668496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10.1454</v>
      </c>
      <c r="E8" t="n">
        <v>9.859999999999999</v>
      </c>
      <c r="F8" t="n">
        <v>6.95</v>
      </c>
      <c r="G8" t="n">
        <v>41.71</v>
      </c>
      <c r="H8" t="n">
        <v>0.61</v>
      </c>
      <c r="I8" t="n">
        <v>10</v>
      </c>
      <c r="J8" t="n">
        <v>204.16</v>
      </c>
      <c r="K8" t="n">
        <v>54.38</v>
      </c>
      <c r="L8" t="n">
        <v>7</v>
      </c>
      <c r="M8" t="n">
        <v>8</v>
      </c>
      <c r="N8" t="n">
        <v>42.78</v>
      </c>
      <c r="O8" t="n">
        <v>25413.94</v>
      </c>
      <c r="P8" t="n">
        <v>85.12</v>
      </c>
      <c r="Q8" t="n">
        <v>476.7</v>
      </c>
      <c r="R8" t="n">
        <v>47.27</v>
      </c>
      <c r="S8" t="n">
        <v>30.99</v>
      </c>
      <c r="T8" t="n">
        <v>4371.13</v>
      </c>
      <c r="U8" t="n">
        <v>0.66</v>
      </c>
      <c r="V8" t="n">
        <v>0.73</v>
      </c>
      <c r="W8" t="n">
        <v>1.47</v>
      </c>
      <c r="X8" t="n">
        <v>0.26</v>
      </c>
      <c r="Y8" t="n">
        <v>2</v>
      </c>
      <c r="Z8" t="n">
        <v>10</v>
      </c>
      <c r="AA8" t="n">
        <v>30.66463997075191</v>
      </c>
      <c r="AB8" t="n">
        <v>41.95671323631422</v>
      </c>
      <c r="AC8" t="n">
        <v>37.95242341172506</v>
      </c>
      <c r="AD8" t="n">
        <v>30664.63997075191</v>
      </c>
      <c r="AE8" t="n">
        <v>41956.71323631422</v>
      </c>
      <c r="AF8" t="n">
        <v>5.328201134927598e-06</v>
      </c>
      <c r="AG8" t="n">
        <v>0.1369444444444444</v>
      </c>
      <c r="AH8" t="n">
        <v>37952.42341172507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10.2119</v>
      </c>
      <c r="E9" t="n">
        <v>9.789999999999999</v>
      </c>
      <c r="F9" t="n">
        <v>6.93</v>
      </c>
      <c r="G9" t="n">
        <v>46.17</v>
      </c>
      <c r="H9" t="n">
        <v>0.6899999999999999</v>
      </c>
      <c r="I9" t="n">
        <v>9</v>
      </c>
      <c r="J9" t="n">
        <v>205.75</v>
      </c>
      <c r="K9" t="n">
        <v>54.38</v>
      </c>
      <c r="L9" t="n">
        <v>8</v>
      </c>
      <c r="M9" t="n">
        <v>7</v>
      </c>
      <c r="N9" t="n">
        <v>43.37</v>
      </c>
      <c r="O9" t="n">
        <v>25609.61</v>
      </c>
      <c r="P9" t="n">
        <v>83.04000000000001</v>
      </c>
      <c r="Q9" t="n">
        <v>476.71</v>
      </c>
      <c r="R9" t="n">
        <v>46.45</v>
      </c>
      <c r="S9" t="n">
        <v>30.99</v>
      </c>
      <c r="T9" t="n">
        <v>3966.22</v>
      </c>
      <c r="U9" t="n">
        <v>0.67</v>
      </c>
      <c r="V9" t="n">
        <v>0.73</v>
      </c>
      <c r="W9" t="n">
        <v>1.46</v>
      </c>
      <c r="X9" t="n">
        <v>0.23</v>
      </c>
      <c r="Y9" t="n">
        <v>2</v>
      </c>
      <c r="Z9" t="n">
        <v>10</v>
      </c>
      <c r="AA9" t="n">
        <v>29.95901253138805</v>
      </c>
      <c r="AB9" t="n">
        <v>40.99124264369568</v>
      </c>
      <c r="AC9" t="n">
        <v>37.07909597741669</v>
      </c>
      <c r="AD9" t="n">
        <v>29959.01253138806</v>
      </c>
      <c r="AE9" t="n">
        <v>40991.24264369568</v>
      </c>
      <c r="AF9" t="n">
        <v>5.363125866872389e-06</v>
      </c>
      <c r="AG9" t="n">
        <v>0.1359722222222222</v>
      </c>
      <c r="AH9" t="n">
        <v>37079.09597741669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10.2863</v>
      </c>
      <c r="E10" t="n">
        <v>9.720000000000001</v>
      </c>
      <c r="F10" t="n">
        <v>6.89</v>
      </c>
      <c r="G10" t="n">
        <v>51.7</v>
      </c>
      <c r="H10" t="n">
        <v>0.77</v>
      </c>
      <c r="I10" t="n">
        <v>8</v>
      </c>
      <c r="J10" t="n">
        <v>207.34</v>
      </c>
      <c r="K10" t="n">
        <v>54.38</v>
      </c>
      <c r="L10" t="n">
        <v>9</v>
      </c>
      <c r="M10" t="n">
        <v>6</v>
      </c>
      <c r="N10" t="n">
        <v>43.96</v>
      </c>
      <c r="O10" t="n">
        <v>25806.1</v>
      </c>
      <c r="P10" t="n">
        <v>80.31</v>
      </c>
      <c r="Q10" t="n">
        <v>476.7</v>
      </c>
      <c r="R10" t="n">
        <v>45.51</v>
      </c>
      <c r="S10" t="n">
        <v>30.99</v>
      </c>
      <c r="T10" t="n">
        <v>3500.97</v>
      </c>
      <c r="U10" t="n">
        <v>0.68</v>
      </c>
      <c r="V10" t="n">
        <v>0.74</v>
      </c>
      <c r="W10" t="n">
        <v>1.46</v>
      </c>
      <c r="X10" t="n">
        <v>0.2</v>
      </c>
      <c r="Y10" t="n">
        <v>2</v>
      </c>
      <c r="Z10" t="n">
        <v>10</v>
      </c>
      <c r="AA10" t="n">
        <v>29.06527932650535</v>
      </c>
      <c r="AB10" t="n">
        <v>39.76839744405483</v>
      </c>
      <c r="AC10" t="n">
        <v>35.97295740735191</v>
      </c>
      <c r="AD10" t="n">
        <v>29065.27932650536</v>
      </c>
      <c r="AE10" t="n">
        <v>39768.39744405483</v>
      </c>
      <c r="AF10" t="n">
        <v>5.402199551935434e-06</v>
      </c>
      <c r="AG10" t="n">
        <v>0.135</v>
      </c>
      <c r="AH10" t="n">
        <v>35972.9574073519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10.3612</v>
      </c>
      <c r="E11" t="n">
        <v>9.65</v>
      </c>
      <c r="F11" t="n">
        <v>6.86</v>
      </c>
      <c r="G11" t="n">
        <v>58.82</v>
      </c>
      <c r="H11" t="n">
        <v>0.85</v>
      </c>
      <c r="I11" t="n">
        <v>7</v>
      </c>
      <c r="J11" t="n">
        <v>208.94</v>
      </c>
      <c r="K11" t="n">
        <v>54.38</v>
      </c>
      <c r="L11" t="n">
        <v>10</v>
      </c>
      <c r="M11" t="n">
        <v>5</v>
      </c>
      <c r="N11" t="n">
        <v>44.56</v>
      </c>
      <c r="O11" t="n">
        <v>26003.41</v>
      </c>
      <c r="P11" t="n">
        <v>77.75</v>
      </c>
      <c r="Q11" t="n">
        <v>476.7</v>
      </c>
      <c r="R11" t="n">
        <v>44.46</v>
      </c>
      <c r="S11" t="n">
        <v>30.99</v>
      </c>
      <c r="T11" t="n">
        <v>2979.69</v>
      </c>
      <c r="U11" t="n">
        <v>0.7</v>
      </c>
      <c r="V11" t="n">
        <v>0.74</v>
      </c>
      <c r="W11" t="n">
        <v>1.46</v>
      </c>
      <c r="X11" t="n">
        <v>0.17</v>
      </c>
      <c r="Y11" t="n">
        <v>2</v>
      </c>
      <c r="Z11" t="n">
        <v>10</v>
      </c>
      <c r="AA11" t="n">
        <v>28.23441823851821</v>
      </c>
      <c r="AB11" t="n">
        <v>38.63157664847211</v>
      </c>
      <c r="AC11" t="n">
        <v>34.9446331929582</v>
      </c>
      <c r="AD11" t="n">
        <v>28234.41823851821</v>
      </c>
      <c r="AE11" t="n">
        <v>38631.5766484721</v>
      </c>
      <c r="AF11" t="n">
        <v>5.441535828967989e-06</v>
      </c>
      <c r="AG11" t="n">
        <v>0.1340277777777778</v>
      </c>
      <c r="AH11" t="n">
        <v>34944.6331929582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10.4269</v>
      </c>
      <c r="E12" t="n">
        <v>9.59</v>
      </c>
      <c r="F12" t="n">
        <v>6.84</v>
      </c>
      <c r="G12" t="n">
        <v>68.41</v>
      </c>
      <c r="H12" t="n">
        <v>0.93</v>
      </c>
      <c r="I12" t="n">
        <v>6</v>
      </c>
      <c r="J12" t="n">
        <v>210.55</v>
      </c>
      <c r="K12" t="n">
        <v>54.38</v>
      </c>
      <c r="L12" t="n">
        <v>11</v>
      </c>
      <c r="M12" t="n">
        <v>1</v>
      </c>
      <c r="N12" t="n">
        <v>45.17</v>
      </c>
      <c r="O12" t="n">
        <v>26201.54</v>
      </c>
      <c r="P12" t="n">
        <v>74.59</v>
      </c>
      <c r="Q12" t="n">
        <v>476.7</v>
      </c>
      <c r="R12" t="n">
        <v>43.59</v>
      </c>
      <c r="S12" t="n">
        <v>30.99</v>
      </c>
      <c r="T12" t="n">
        <v>2549.55</v>
      </c>
      <c r="U12" t="n">
        <v>0.71</v>
      </c>
      <c r="V12" t="n">
        <v>0.74</v>
      </c>
      <c r="W12" t="n">
        <v>1.46</v>
      </c>
      <c r="X12" t="n">
        <v>0.15</v>
      </c>
      <c r="Y12" t="n">
        <v>2</v>
      </c>
      <c r="Z12" t="n">
        <v>10</v>
      </c>
      <c r="AA12" t="n">
        <v>27.31066623063807</v>
      </c>
      <c r="AB12" t="n">
        <v>37.36765839823424</v>
      </c>
      <c r="AC12" t="n">
        <v>33.80134152659886</v>
      </c>
      <c r="AD12" t="n">
        <v>27310.66623063807</v>
      </c>
      <c r="AE12" t="n">
        <v>37367.65839823424</v>
      </c>
      <c r="AF12" t="n">
        <v>5.476040413761564e-06</v>
      </c>
      <c r="AG12" t="n">
        <v>0.1331944444444444</v>
      </c>
      <c r="AH12" t="n">
        <v>33801.34152659886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10.4242</v>
      </c>
      <c r="E13" t="n">
        <v>9.59</v>
      </c>
      <c r="F13" t="n">
        <v>6.84</v>
      </c>
      <c r="G13" t="n">
        <v>68.43000000000001</v>
      </c>
      <c r="H13" t="n">
        <v>1</v>
      </c>
      <c r="I13" t="n">
        <v>6</v>
      </c>
      <c r="J13" t="n">
        <v>212.16</v>
      </c>
      <c r="K13" t="n">
        <v>54.38</v>
      </c>
      <c r="L13" t="n">
        <v>12</v>
      </c>
      <c r="M13" t="n">
        <v>0</v>
      </c>
      <c r="N13" t="n">
        <v>45.78</v>
      </c>
      <c r="O13" t="n">
        <v>26400.51</v>
      </c>
      <c r="P13" t="n">
        <v>75.13</v>
      </c>
      <c r="Q13" t="n">
        <v>476.7</v>
      </c>
      <c r="R13" t="n">
        <v>43.58</v>
      </c>
      <c r="S13" t="n">
        <v>30.99</v>
      </c>
      <c r="T13" t="n">
        <v>2545.19</v>
      </c>
      <c r="U13" t="n">
        <v>0.71</v>
      </c>
      <c r="V13" t="n">
        <v>0.74</v>
      </c>
      <c r="W13" t="n">
        <v>1.46</v>
      </c>
      <c r="X13" t="n">
        <v>0.15</v>
      </c>
      <c r="Y13" t="n">
        <v>2</v>
      </c>
      <c r="Z13" t="n">
        <v>10</v>
      </c>
      <c r="AA13" t="n">
        <v>27.4424924158066</v>
      </c>
      <c r="AB13" t="n">
        <v>37.54802880054177</v>
      </c>
      <c r="AC13" t="n">
        <v>33.96449763086216</v>
      </c>
      <c r="AD13" t="n">
        <v>27442.4924158066</v>
      </c>
      <c r="AE13" t="n">
        <v>37548.02880054178</v>
      </c>
      <c r="AF13" t="n">
        <v>5.474622417126212e-06</v>
      </c>
      <c r="AG13" t="n">
        <v>0.1331944444444444</v>
      </c>
      <c r="AH13" t="n">
        <v>33964.49763086216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7.1322</v>
      </c>
      <c r="E2" t="n">
        <v>14.02</v>
      </c>
      <c r="F2" t="n">
        <v>9.09</v>
      </c>
      <c r="G2" t="n">
        <v>6.73</v>
      </c>
      <c r="H2" t="n">
        <v>0.11</v>
      </c>
      <c r="I2" t="n">
        <v>81</v>
      </c>
      <c r="J2" t="n">
        <v>159.12</v>
      </c>
      <c r="K2" t="n">
        <v>50.28</v>
      </c>
      <c r="L2" t="n">
        <v>1</v>
      </c>
      <c r="M2" t="n">
        <v>79</v>
      </c>
      <c r="N2" t="n">
        <v>27.84</v>
      </c>
      <c r="O2" t="n">
        <v>19859.16</v>
      </c>
      <c r="P2" t="n">
        <v>110.42</v>
      </c>
      <c r="Q2" t="n">
        <v>476.9</v>
      </c>
      <c r="R2" t="n">
        <v>116.76</v>
      </c>
      <c r="S2" t="n">
        <v>30.99</v>
      </c>
      <c r="T2" t="n">
        <v>38759.75</v>
      </c>
      <c r="U2" t="n">
        <v>0.27</v>
      </c>
      <c r="V2" t="n">
        <v>0.5600000000000001</v>
      </c>
      <c r="W2" t="n">
        <v>1.59</v>
      </c>
      <c r="X2" t="n">
        <v>2.39</v>
      </c>
      <c r="Y2" t="n">
        <v>2</v>
      </c>
      <c r="Z2" t="n">
        <v>10</v>
      </c>
      <c r="AA2" t="n">
        <v>53.78775679218849</v>
      </c>
      <c r="AB2" t="n">
        <v>73.59478179140199</v>
      </c>
      <c r="AC2" t="n">
        <v>66.57099910817207</v>
      </c>
      <c r="AD2" t="n">
        <v>53787.75679218849</v>
      </c>
      <c r="AE2" t="n">
        <v>73594.78179140198</v>
      </c>
      <c r="AF2" t="n">
        <v>3.874891716904231e-06</v>
      </c>
      <c r="AG2" t="n">
        <v>0.1947222222222222</v>
      </c>
      <c r="AH2" t="n">
        <v>66570.99910817208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9.0318</v>
      </c>
      <c r="E3" t="n">
        <v>11.07</v>
      </c>
      <c r="F3" t="n">
        <v>7.65</v>
      </c>
      <c r="G3" t="n">
        <v>13.5</v>
      </c>
      <c r="H3" t="n">
        <v>0.22</v>
      </c>
      <c r="I3" t="n">
        <v>34</v>
      </c>
      <c r="J3" t="n">
        <v>160.54</v>
      </c>
      <c r="K3" t="n">
        <v>50.28</v>
      </c>
      <c r="L3" t="n">
        <v>2</v>
      </c>
      <c r="M3" t="n">
        <v>32</v>
      </c>
      <c r="N3" t="n">
        <v>28.26</v>
      </c>
      <c r="O3" t="n">
        <v>20034.4</v>
      </c>
      <c r="P3" t="n">
        <v>90.54000000000001</v>
      </c>
      <c r="Q3" t="n">
        <v>476.79</v>
      </c>
      <c r="R3" t="n">
        <v>70.42</v>
      </c>
      <c r="S3" t="n">
        <v>30.99</v>
      </c>
      <c r="T3" t="n">
        <v>15825.27</v>
      </c>
      <c r="U3" t="n">
        <v>0.44</v>
      </c>
      <c r="V3" t="n">
        <v>0.67</v>
      </c>
      <c r="W3" t="n">
        <v>1.49</v>
      </c>
      <c r="X3" t="n">
        <v>0.95</v>
      </c>
      <c r="Y3" t="n">
        <v>2</v>
      </c>
      <c r="Z3" t="n">
        <v>10</v>
      </c>
      <c r="AA3" t="n">
        <v>35.73428598665718</v>
      </c>
      <c r="AB3" t="n">
        <v>48.89322657223956</v>
      </c>
      <c r="AC3" t="n">
        <v>44.22692565034794</v>
      </c>
      <c r="AD3" t="n">
        <v>35734.28598665718</v>
      </c>
      <c r="AE3" t="n">
        <v>48893.22657223955</v>
      </c>
      <c r="AF3" t="n">
        <v>4.906935729331151e-06</v>
      </c>
      <c r="AG3" t="n">
        <v>0.15375</v>
      </c>
      <c r="AH3" t="n">
        <v>44226.92565034793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9.7347</v>
      </c>
      <c r="E4" t="n">
        <v>10.27</v>
      </c>
      <c r="F4" t="n">
        <v>7.27</v>
      </c>
      <c r="G4" t="n">
        <v>20.78</v>
      </c>
      <c r="H4" t="n">
        <v>0.33</v>
      </c>
      <c r="I4" t="n">
        <v>21</v>
      </c>
      <c r="J4" t="n">
        <v>161.97</v>
      </c>
      <c r="K4" t="n">
        <v>50.28</v>
      </c>
      <c r="L4" t="n">
        <v>3</v>
      </c>
      <c r="M4" t="n">
        <v>19</v>
      </c>
      <c r="N4" t="n">
        <v>28.69</v>
      </c>
      <c r="O4" t="n">
        <v>20210.21</v>
      </c>
      <c r="P4" t="n">
        <v>83.5</v>
      </c>
      <c r="Q4" t="n">
        <v>476.74</v>
      </c>
      <c r="R4" t="n">
        <v>57.56</v>
      </c>
      <c r="S4" t="n">
        <v>30.99</v>
      </c>
      <c r="T4" t="n">
        <v>9461.559999999999</v>
      </c>
      <c r="U4" t="n">
        <v>0.54</v>
      </c>
      <c r="V4" t="n">
        <v>0.7</v>
      </c>
      <c r="W4" t="n">
        <v>1.49</v>
      </c>
      <c r="X4" t="n">
        <v>0.57</v>
      </c>
      <c r="Y4" t="n">
        <v>2</v>
      </c>
      <c r="Z4" t="n">
        <v>10</v>
      </c>
      <c r="AA4" t="n">
        <v>31.09182492620134</v>
      </c>
      <c r="AB4" t="n">
        <v>42.54120653842744</v>
      </c>
      <c r="AC4" t="n">
        <v>38.48113349342785</v>
      </c>
      <c r="AD4" t="n">
        <v>31091.82492620134</v>
      </c>
      <c r="AE4" t="n">
        <v>42541.20653842744</v>
      </c>
      <c r="AF4" t="n">
        <v>5.288818092110095e-06</v>
      </c>
      <c r="AG4" t="n">
        <v>0.1426388888888889</v>
      </c>
      <c r="AH4" t="n">
        <v>38481.13349342785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10.0293</v>
      </c>
      <c r="E5" t="n">
        <v>9.970000000000001</v>
      </c>
      <c r="F5" t="n">
        <v>7.13</v>
      </c>
      <c r="G5" t="n">
        <v>26.74</v>
      </c>
      <c r="H5" t="n">
        <v>0.43</v>
      </c>
      <c r="I5" t="n">
        <v>16</v>
      </c>
      <c r="J5" t="n">
        <v>163.4</v>
      </c>
      <c r="K5" t="n">
        <v>50.28</v>
      </c>
      <c r="L5" t="n">
        <v>4</v>
      </c>
      <c r="M5" t="n">
        <v>14</v>
      </c>
      <c r="N5" t="n">
        <v>29.12</v>
      </c>
      <c r="O5" t="n">
        <v>20386.62</v>
      </c>
      <c r="P5" t="n">
        <v>79.47</v>
      </c>
      <c r="Q5" t="n">
        <v>476.7</v>
      </c>
      <c r="R5" t="n">
        <v>53.03</v>
      </c>
      <c r="S5" t="n">
        <v>30.99</v>
      </c>
      <c r="T5" t="n">
        <v>7222.92</v>
      </c>
      <c r="U5" t="n">
        <v>0.58</v>
      </c>
      <c r="V5" t="n">
        <v>0.71</v>
      </c>
      <c r="W5" t="n">
        <v>1.48</v>
      </c>
      <c r="X5" t="n">
        <v>0.44</v>
      </c>
      <c r="Y5" t="n">
        <v>2</v>
      </c>
      <c r="Z5" t="n">
        <v>10</v>
      </c>
      <c r="AA5" t="n">
        <v>29.10058843696295</v>
      </c>
      <c r="AB5" t="n">
        <v>39.81670892671071</v>
      </c>
      <c r="AC5" t="n">
        <v>36.01665810990883</v>
      </c>
      <c r="AD5" t="n">
        <v>29100.58843696295</v>
      </c>
      <c r="AE5" t="n">
        <v>39816.70892671071</v>
      </c>
      <c r="AF5" t="n">
        <v>5.448872927897087e-06</v>
      </c>
      <c r="AG5" t="n">
        <v>0.1384722222222222</v>
      </c>
      <c r="AH5" t="n">
        <v>36016.65810990883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10.2928</v>
      </c>
      <c r="E6" t="n">
        <v>9.720000000000001</v>
      </c>
      <c r="F6" t="n">
        <v>7</v>
      </c>
      <c r="G6" t="n">
        <v>35.02</v>
      </c>
      <c r="H6" t="n">
        <v>0.54</v>
      </c>
      <c r="I6" t="n">
        <v>12</v>
      </c>
      <c r="J6" t="n">
        <v>164.83</v>
      </c>
      <c r="K6" t="n">
        <v>50.28</v>
      </c>
      <c r="L6" t="n">
        <v>5</v>
      </c>
      <c r="M6" t="n">
        <v>10</v>
      </c>
      <c r="N6" t="n">
        <v>29.55</v>
      </c>
      <c r="O6" t="n">
        <v>20563.61</v>
      </c>
      <c r="P6" t="n">
        <v>75.45</v>
      </c>
      <c r="Q6" t="n">
        <v>476.81</v>
      </c>
      <c r="R6" t="n">
        <v>49.06</v>
      </c>
      <c r="S6" t="n">
        <v>30.99</v>
      </c>
      <c r="T6" t="n">
        <v>5257.88</v>
      </c>
      <c r="U6" t="n">
        <v>0.63</v>
      </c>
      <c r="V6" t="n">
        <v>0.73</v>
      </c>
      <c r="W6" t="n">
        <v>1.47</v>
      </c>
      <c r="X6" t="n">
        <v>0.31</v>
      </c>
      <c r="Y6" t="n">
        <v>2</v>
      </c>
      <c r="Z6" t="n">
        <v>10</v>
      </c>
      <c r="AA6" t="n">
        <v>27.31355694652204</v>
      </c>
      <c r="AB6" t="n">
        <v>37.37161360323605</v>
      </c>
      <c r="AC6" t="n">
        <v>33.80491925238648</v>
      </c>
      <c r="AD6" t="n">
        <v>27313.55694652204</v>
      </c>
      <c r="AE6" t="n">
        <v>37371.61360323605</v>
      </c>
      <c r="AF6" t="n">
        <v>5.59203127558844e-06</v>
      </c>
      <c r="AG6" t="n">
        <v>0.135</v>
      </c>
      <c r="AH6" t="n">
        <v>33804.91925238648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10.4179</v>
      </c>
      <c r="E7" t="n">
        <v>9.6</v>
      </c>
      <c r="F7" t="n">
        <v>6.95</v>
      </c>
      <c r="G7" t="n">
        <v>41.71</v>
      </c>
      <c r="H7" t="n">
        <v>0.64</v>
      </c>
      <c r="I7" t="n">
        <v>10</v>
      </c>
      <c r="J7" t="n">
        <v>166.27</v>
      </c>
      <c r="K7" t="n">
        <v>50.28</v>
      </c>
      <c r="L7" t="n">
        <v>6</v>
      </c>
      <c r="M7" t="n">
        <v>8</v>
      </c>
      <c r="N7" t="n">
        <v>29.99</v>
      </c>
      <c r="O7" t="n">
        <v>20741.2</v>
      </c>
      <c r="P7" t="n">
        <v>72.18000000000001</v>
      </c>
      <c r="Q7" t="n">
        <v>476.76</v>
      </c>
      <c r="R7" t="n">
        <v>47.39</v>
      </c>
      <c r="S7" t="n">
        <v>30.99</v>
      </c>
      <c r="T7" t="n">
        <v>4431.43</v>
      </c>
      <c r="U7" t="n">
        <v>0.65</v>
      </c>
      <c r="V7" t="n">
        <v>0.73</v>
      </c>
      <c r="W7" t="n">
        <v>1.46</v>
      </c>
      <c r="X7" t="n">
        <v>0.26</v>
      </c>
      <c r="Y7" t="n">
        <v>2</v>
      </c>
      <c r="Z7" t="n">
        <v>10</v>
      </c>
      <c r="AA7" t="n">
        <v>26.19286752560458</v>
      </c>
      <c r="AB7" t="n">
        <v>35.83823689621634</v>
      </c>
      <c r="AC7" t="n">
        <v>32.41788586617245</v>
      </c>
      <c r="AD7" t="n">
        <v>26192.86752560458</v>
      </c>
      <c r="AE7" t="n">
        <v>35838.23689621634</v>
      </c>
      <c r="AF7" t="n">
        <v>5.659997534777009e-06</v>
      </c>
      <c r="AG7" t="n">
        <v>0.1333333333333333</v>
      </c>
      <c r="AH7" t="n">
        <v>32417.88586617244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10.5467</v>
      </c>
      <c r="E8" t="n">
        <v>9.48</v>
      </c>
      <c r="F8" t="n">
        <v>6.9</v>
      </c>
      <c r="G8" t="n">
        <v>51.75</v>
      </c>
      <c r="H8" t="n">
        <v>0.74</v>
      </c>
      <c r="I8" t="n">
        <v>8</v>
      </c>
      <c r="J8" t="n">
        <v>167.72</v>
      </c>
      <c r="K8" t="n">
        <v>50.28</v>
      </c>
      <c r="L8" t="n">
        <v>7</v>
      </c>
      <c r="M8" t="n">
        <v>6</v>
      </c>
      <c r="N8" t="n">
        <v>30.44</v>
      </c>
      <c r="O8" t="n">
        <v>20919.39</v>
      </c>
      <c r="P8" t="n">
        <v>67.95</v>
      </c>
      <c r="Q8" t="n">
        <v>476.7</v>
      </c>
      <c r="R8" t="n">
        <v>45.63</v>
      </c>
      <c r="S8" t="n">
        <v>30.99</v>
      </c>
      <c r="T8" t="n">
        <v>3560</v>
      </c>
      <c r="U8" t="n">
        <v>0.68</v>
      </c>
      <c r="V8" t="n">
        <v>0.74</v>
      </c>
      <c r="W8" t="n">
        <v>1.46</v>
      </c>
      <c r="X8" t="n">
        <v>0.2</v>
      </c>
      <c r="Y8" t="n">
        <v>2</v>
      </c>
      <c r="Z8" t="n">
        <v>10</v>
      </c>
      <c r="AA8" t="n">
        <v>24.87040869171848</v>
      </c>
      <c r="AB8" t="n">
        <v>34.02879037693601</v>
      </c>
      <c r="AC8" t="n">
        <v>30.7811303831127</v>
      </c>
      <c r="AD8" t="n">
        <v>24870.40869171848</v>
      </c>
      <c r="AE8" t="n">
        <v>34028.79037693601</v>
      </c>
      <c r="AF8" t="n">
        <v>5.729973987083067e-06</v>
      </c>
      <c r="AG8" t="n">
        <v>0.1316666666666667</v>
      </c>
      <c r="AH8" t="n">
        <v>30781.1303831127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10.5405</v>
      </c>
      <c r="E9" t="n">
        <v>9.49</v>
      </c>
      <c r="F9" t="n">
        <v>6.91</v>
      </c>
      <c r="G9" t="n">
        <v>51.79</v>
      </c>
      <c r="H9" t="n">
        <v>0.84</v>
      </c>
      <c r="I9" t="n">
        <v>8</v>
      </c>
      <c r="J9" t="n">
        <v>169.17</v>
      </c>
      <c r="K9" t="n">
        <v>50.28</v>
      </c>
      <c r="L9" t="n">
        <v>8</v>
      </c>
      <c r="M9" t="n">
        <v>1</v>
      </c>
      <c r="N9" t="n">
        <v>30.89</v>
      </c>
      <c r="O9" t="n">
        <v>21098.19</v>
      </c>
      <c r="P9" t="n">
        <v>65.22</v>
      </c>
      <c r="Q9" t="n">
        <v>476.7</v>
      </c>
      <c r="R9" t="n">
        <v>45.64</v>
      </c>
      <c r="S9" t="n">
        <v>30.99</v>
      </c>
      <c r="T9" t="n">
        <v>3567.39</v>
      </c>
      <c r="U9" t="n">
        <v>0.68</v>
      </c>
      <c r="V9" t="n">
        <v>0.74</v>
      </c>
      <c r="W9" t="n">
        <v>1.47</v>
      </c>
      <c r="X9" t="n">
        <v>0.21</v>
      </c>
      <c r="Y9" t="n">
        <v>2</v>
      </c>
      <c r="Z9" t="n">
        <v>10</v>
      </c>
      <c r="AA9" t="n">
        <v>24.26832084445888</v>
      </c>
      <c r="AB9" t="n">
        <v>33.20498722207827</v>
      </c>
      <c r="AC9" t="n">
        <v>30.03594984513714</v>
      </c>
      <c r="AD9" t="n">
        <v>24268.32084445889</v>
      </c>
      <c r="AE9" t="n">
        <v>33204.98722207827</v>
      </c>
      <c r="AF9" t="n">
        <v>5.726605555372682e-06</v>
      </c>
      <c r="AG9" t="n">
        <v>0.1318055555555556</v>
      </c>
      <c r="AH9" t="n">
        <v>30035.94984513714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10.611</v>
      </c>
      <c r="E10" t="n">
        <v>9.42</v>
      </c>
      <c r="F10" t="n">
        <v>6.87</v>
      </c>
      <c r="G10" t="n">
        <v>58.92</v>
      </c>
      <c r="H10" t="n">
        <v>0.9399999999999999</v>
      </c>
      <c r="I10" t="n">
        <v>7</v>
      </c>
      <c r="J10" t="n">
        <v>170.62</v>
      </c>
      <c r="K10" t="n">
        <v>50.28</v>
      </c>
      <c r="L10" t="n">
        <v>9</v>
      </c>
      <c r="M10" t="n">
        <v>0</v>
      </c>
      <c r="N10" t="n">
        <v>31.34</v>
      </c>
      <c r="O10" t="n">
        <v>21277.6</v>
      </c>
      <c r="P10" t="n">
        <v>65.33</v>
      </c>
      <c r="Q10" t="n">
        <v>476.7</v>
      </c>
      <c r="R10" t="n">
        <v>44.61</v>
      </c>
      <c r="S10" t="n">
        <v>30.99</v>
      </c>
      <c r="T10" t="n">
        <v>3057.87</v>
      </c>
      <c r="U10" t="n">
        <v>0.6899999999999999</v>
      </c>
      <c r="V10" t="n">
        <v>0.74</v>
      </c>
      <c r="W10" t="n">
        <v>1.47</v>
      </c>
      <c r="X10" t="n">
        <v>0.18</v>
      </c>
      <c r="Y10" t="n">
        <v>2</v>
      </c>
      <c r="Z10" t="n">
        <v>10</v>
      </c>
      <c r="AA10" t="n">
        <v>24.10106654252231</v>
      </c>
      <c r="AB10" t="n">
        <v>32.97614250743071</v>
      </c>
      <c r="AC10" t="n">
        <v>29.8289457488693</v>
      </c>
      <c r="AD10" t="n">
        <v>24101.06654252231</v>
      </c>
      <c r="AE10" t="n">
        <v>32976.14250743071</v>
      </c>
      <c r="AF10" t="n">
        <v>5.76490788369238e-06</v>
      </c>
      <c r="AG10" t="n">
        <v>0.1308333333333333</v>
      </c>
      <c r="AH10" t="n">
        <v>29828.9457488693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9.5022</v>
      </c>
      <c r="E2" t="n">
        <v>10.52</v>
      </c>
      <c r="F2" t="n">
        <v>7.89</v>
      </c>
      <c r="G2" t="n">
        <v>11.01</v>
      </c>
      <c r="H2" t="n">
        <v>0.22</v>
      </c>
      <c r="I2" t="n">
        <v>43</v>
      </c>
      <c r="J2" t="n">
        <v>80.84</v>
      </c>
      <c r="K2" t="n">
        <v>35.1</v>
      </c>
      <c r="L2" t="n">
        <v>1</v>
      </c>
      <c r="M2" t="n">
        <v>41</v>
      </c>
      <c r="N2" t="n">
        <v>9.74</v>
      </c>
      <c r="O2" t="n">
        <v>10204.21</v>
      </c>
      <c r="P2" t="n">
        <v>58.23</v>
      </c>
      <c r="Q2" t="n">
        <v>476.88</v>
      </c>
      <c r="R2" t="n">
        <v>78.09</v>
      </c>
      <c r="S2" t="n">
        <v>30.99</v>
      </c>
      <c r="T2" t="n">
        <v>19614.66</v>
      </c>
      <c r="U2" t="n">
        <v>0.4</v>
      </c>
      <c r="V2" t="n">
        <v>0.64</v>
      </c>
      <c r="W2" t="n">
        <v>1.51</v>
      </c>
      <c r="X2" t="n">
        <v>1.19</v>
      </c>
      <c r="Y2" t="n">
        <v>2</v>
      </c>
      <c r="Z2" t="n">
        <v>10</v>
      </c>
      <c r="AA2" t="n">
        <v>23.45385548672239</v>
      </c>
      <c r="AB2" t="n">
        <v>32.09059978795293</v>
      </c>
      <c r="AC2" t="n">
        <v>29.02791798366882</v>
      </c>
      <c r="AD2" t="n">
        <v>23453.85548672239</v>
      </c>
      <c r="AE2" t="n">
        <v>32090.59978795293</v>
      </c>
      <c r="AF2" t="n">
        <v>5.760600062548662e-06</v>
      </c>
      <c r="AG2" t="n">
        <v>0.1461111111111111</v>
      </c>
      <c r="AH2" t="n">
        <v>29027.91798366882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10.6569</v>
      </c>
      <c r="E3" t="n">
        <v>9.380000000000001</v>
      </c>
      <c r="F3" t="n">
        <v>7.18</v>
      </c>
      <c r="G3" t="n">
        <v>23.94</v>
      </c>
      <c r="H3" t="n">
        <v>0.43</v>
      </c>
      <c r="I3" t="n">
        <v>18</v>
      </c>
      <c r="J3" t="n">
        <v>82.04000000000001</v>
      </c>
      <c r="K3" t="n">
        <v>35.1</v>
      </c>
      <c r="L3" t="n">
        <v>2</v>
      </c>
      <c r="M3" t="n">
        <v>15</v>
      </c>
      <c r="N3" t="n">
        <v>9.94</v>
      </c>
      <c r="O3" t="n">
        <v>10352.53</v>
      </c>
      <c r="P3" t="n">
        <v>47.09</v>
      </c>
      <c r="Q3" t="n">
        <v>476.89</v>
      </c>
      <c r="R3" t="n">
        <v>54.95</v>
      </c>
      <c r="S3" t="n">
        <v>30.99</v>
      </c>
      <c r="T3" t="n">
        <v>8172.32</v>
      </c>
      <c r="U3" t="n">
        <v>0.5600000000000001</v>
      </c>
      <c r="V3" t="n">
        <v>0.71</v>
      </c>
      <c r="W3" t="n">
        <v>1.47</v>
      </c>
      <c r="X3" t="n">
        <v>0.48</v>
      </c>
      <c r="Y3" t="n">
        <v>2</v>
      </c>
      <c r="Z3" t="n">
        <v>10</v>
      </c>
      <c r="AA3" t="n">
        <v>18.03420537671371</v>
      </c>
      <c r="AB3" t="n">
        <v>24.67519540919838</v>
      </c>
      <c r="AC3" t="n">
        <v>22.32022939134665</v>
      </c>
      <c r="AD3" t="n">
        <v>18034.20537671371</v>
      </c>
      <c r="AE3" t="n">
        <v>24675.19540919838</v>
      </c>
      <c r="AF3" t="n">
        <v>6.460623729933577e-06</v>
      </c>
      <c r="AG3" t="n">
        <v>0.1302777777777778</v>
      </c>
      <c r="AH3" t="n">
        <v>22320.22939134665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10.8082</v>
      </c>
      <c r="E4" t="n">
        <v>9.25</v>
      </c>
      <c r="F4" t="n">
        <v>7.1</v>
      </c>
      <c r="G4" t="n">
        <v>28.41</v>
      </c>
      <c r="H4" t="n">
        <v>0.63</v>
      </c>
      <c r="I4" t="n">
        <v>15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44.96</v>
      </c>
      <c r="Q4" t="n">
        <v>476.77</v>
      </c>
      <c r="R4" t="n">
        <v>51.84</v>
      </c>
      <c r="S4" t="n">
        <v>30.99</v>
      </c>
      <c r="T4" t="n">
        <v>6628.9</v>
      </c>
      <c r="U4" t="n">
        <v>0.6</v>
      </c>
      <c r="V4" t="n">
        <v>0.72</v>
      </c>
      <c r="W4" t="n">
        <v>1.48</v>
      </c>
      <c r="X4" t="n">
        <v>0.41</v>
      </c>
      <c r="Y4" t="n">
        <v>2</v>
      </c>
      <c r="Z4" t="n">
        <v>10</v>
      </c>
      <c r="AA4" t="n">
        <v>17.26946440874294</v>
      </c>
      <c r="AB4" t="n">
        <v>23.62884307887462</v>
      </c>
      <c r="AC4" t="n">
        <v>21.37373945883806</v>
      </c>
      <c r="AD4" t="n">
        <v>17269.46440874294</v>
      </c>
      <c r="AE4" t="n">
        <v>23628.84307887462</v>
      </c>
      <c r="AF4" t="n">
        <v>6.552347624343672e-06</v>
      </c>
      <c r="AG4" t="n">
        <v>0.1284722222222222</v>
      </c>
      <c r="AH4" t="n">
        <v>21373.73945883806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8.5915</v>
      </c>
      <c r="E2" t="n">
        <v>11.64</v>
      </c>
      <c r="F2" t="n">
        <v>8.34</v>
      </c>
      <c r="G2" t="n">
        <v>8.779999999999999</v>
      </c>
      <c r="H2" t="n">
        <v>0.16</v>
      </c>
      <c r="I2" t="n">
        <v>57</v>
      </c>
      <c r="J2" t="n">
        <v>107.41</v>
      </c>
      <c r="K2" t="n">
        <v>41.65</v>
      </c>
      <c r="L2" t="n">
        <v>1</v>
      </c>
      <c r="M2" t="n">
        <v>55</v>
      </c>
      <c r="N2" t="n">
        <v>14.77</v>
      </c>
      <c r="O2" t="n">
        <v>13481.73</v>
      </c>
      <c r="P2" t="n">
        <v>76.73999999999999</v>
      </c>
      <c r="Q2" t="n">
        <v>476.85</v>
      </c>
      <c r="R2" t="n">
        <v>92.65000000000001</v>
      </c>
      <c r="S2" t="n">
        <v>30.99</v>
      </c>
      <c r="T2" t="n">
        <v>26825.89</v>
      </c>
      <c r="U2" t="n">
        <v>0.33</v>
      </c>
      <c r="V2" t="n">
        <v>0.61</v>
      </c>
      <c r="W2" t="n">
        <v>1.54</v>
      </c>
      <c r="X2" t="n">
        <v>1.64</v>
      </c>
      <c r="Y2" t="n">
        <v>2</v>
      </c>
      <c r="Z2" t="n">
        <v>10</v>
      </c>
      <c r="AA2" t="n">
        <v>32.60093939212389</v>
      </c>
      <c r="AB2" t="n">
        <v>44.60604352812413</v>
      </c>
      <c r="AC2" t="n">
        <v>40.34890533885094</v>
      </c>
      <c r="AD2" t="n">
        <v>32600.93939212389</v>
      </c>
      <c r="AE2" t="n">
        <v>44606.04352812413</v>
      </c>
      <c r="AF2" t="n">
        <v>4.982805336636734e-06</v>
      </c>
      <c r="AG2" t="n">
        <v>0.1616666666666667</v>
      </c>
      <c r="AH2" t="n">
        <v>40348.90533885094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10.0725</v>
      </c>
      <c r="E3" t="n">
        <v>9.93</v>
      </c>
      <c r="F3" t="n">
        <v>7.36</v>
      </c>
      <c r="G3" t="n">
        <v>18.4</v>
      </c>
      <c r="H3" t="n">
        <v>0.32</v>
      </c>
      <c r="I3" t="n">
        <v>24</v>
      </c>
      <c r="J3" t="n">
        <v>108.68</v>
      </c>
      <c r="K3" t="n">
        <v>41.65</v>
      </c>
      <c r="L3" t="n">
        <v>2</v>
      </c>
      <c r="M3" t="n">
        <v>22</v>
      </c>
      <c r="N3" t="n">
        <v>15.03</v>
      </c>
      <c r="O3" t="n">
        <v>13638.32</v>
      </c>
      <c r="P3" t="n">
        <v>63.94</v>
      </c>
      <c r="Q3" t="n">
        <v>476.79</v>
      </c>
      <c r="R3" t="n">
        <v>60.71</v>
      </c>
      <c r="S3" t="n">
        <v>30.99</v>
      </c>
      <c r="T3" t="n">
        <v>11019.33</v>
      </c>
      <c r="U3" t="n">
        <v>0.51</v>
      </c>
      <c r="V3" t="n">
        <v>0.6899999999999999</v>
      </c>
      <c r="W3" t="n">
        <v>1.48</v>
      </c>
      <c r="X3" t="n">
        <v>0.66</v>
      </c>
      <c r="Y3" t="n">
        <v>2</v>
      </c>
      <c r="Z3" t="n">
        <v>10</v>
      </c>
      <c r="AA3" t="n">
        <v>24.08536203405016</v>
      </c>
      <c r="AB3" t="n">
        <v>32.95465490610519</v>
      </c>
      <c r="AC3" t="n">
        <v>29.80950889405618</v>
      </c>
      <c r="AD3" t="n">
        <v>24085.36203405015</v>
      </c>
      <c r="AE3" t="n">
        <v>32954.65490610519</v>
      </c>
      <c r="AF3" t="n">
        <v>5.841739714051505e-06</v>
      </c>
      <c r="AG3" t="n">
        <v>0.1379166666666667</v>
      </c>
      <c r="AH3" t="n">
        <v>29809.50889405618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10.5767</v>
      </c>
      <c r="E4" t="n">
        <v>9.449999999999999</v>
      </c>
      <c r="F4" t="n">
        <v>7.09</v>
      </c>
      <c r="G4" t="n">
        <v>28.34</v>
      </c>
      <c r="H4" t="n">
        <v>0.48</v>
      </c>
      <c r="I4" t="n">
        <v>15</v>
      </c>
      <c r="J4" t="n">
        <v>109.96</v>
      </c>
      <c r="K4" t="n">
        <v>41.65</v>
      </c>
      <c r="L4" t="n">
        <v>3</v>
      </c>
      <c r="M4" t="n">
        <v>13</v>
      </c>
      <c r="N4" t="n">
        <v>15.31</v>
      </c>
      <c r="O4" t="n">
        <v>13795.21</v>
      </c>
      <c r="P4" t="n">
        <v>57.34</v>
      </c>
      <c r="Q4" t="n">
        <v>476.72</v>
      </c>
      <c r="R4" t="n">
        <v>51.56</v>
      </c>
      <c r="S4" t="n">
        <v>30.99</v>
      </c>
      <c r="T4" t="n">
        <v>6490.7</v>
      </c>
      <c r="U4" t="n">
        <v>0.6</v>
      </c>
      <c r="V4" t="n">
        <v>0.72</v>
      </c>
      <c r="W4" t="n">
        <v>1.47</v>
      </c>
      <c r="X4" t="n">
        <v>0.39</v>
      </c>
      <c r="Y4" t="n">
        <v>2</v>
      </c>
      <c r="Z4" t="n">
        <v>10</v>
      </c>
      <c r="AA4" t="n">
        <v>21.27230818698853</v>
      </c>
      <c r="AB4" t="n">
        <v>29.10571052939713</v>
      </c>
      <c r="AC4" t="n">
        <v>26.32790236662233</v>
      </c>
      <c r="AD4" t="n">
        <v>21272.30818698853</v>
      </c>
      <c r="AE4" t="n">
        <v>29105.71052939713</v>
      </c>
      <c r="AF4" t="n">
        <v>6.134160182041058e-06</v>
      </c>
      <c r="AG4" t="n">
        <v>0.13125</v>
      </c>
      <c r="AH4" t="n">
        <v>26327.90236662233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10.7949</v>
      </c>
      <c r="E5" t="n">
        <v>9.26</v>
      </c>
      <c r="F5" t="n">
        <v>6.98</v>
      </c>
      <c r="G5" t="n">
        <v>38.09</v>
      </c>
      <c r="H5" t="n">
        <v>0.63</v>
      </c>
      <c r="I5" t="n">
        <v>11</v>
      </c>
      <c r="J5" t="n">
        <v>111.23</v>
      </c>
      <c r="K5" t="n">
        <v>41.65</v>
      </c>
      <c r="L5" t="n">
        <v>4</v>
      </c>
      <c r="M5" t="n">
        <v>2</v>
      </c>
      <c r="N5" t="n">
        <v>15.58</v>
      </c>
      <c r="O5" t="n">
        <v>13952.52</v>
      </c>
      <c r="P5" t="n">
        <v>52.14</v>
      </c>
      <c r="Q5" t="n">
        <v>476.7</v>
      </c>
      <c r="R5" t="n">
        <v>48.15</v>
      </c>
      <c r="S5" t="n">
        <v>30.99</v>
      </c>
      <c r="T5" t="n">
        <v>4807.85</v>
      </c>
      <c r="U5" t="n">
        <v>0.64</v>
      </c>
      <c r="V5" t="n">
        <v>0.73</v>
      </c>
      <c r="W5" t="n">
        <v>1.47</v>
      </c>
      <c r="X5" t="n">
        <v>0.29</v>
      </c>
      <c r="Y5" t="n">
        <v>2</v>
      </c>
      <c r="Z5" t="n">
        <v>10</v>
      </c>
      <c r="AA5" t="n">
        <v>19.61721389791018</v>
      </c>
      <c r="AB5" t="n">
        <v>26.8411375054844</v>
      </c>
      <c r="AC5" t="n">
        <v>24.27945701375687</v>
      </c>
      <c r="AD5" t="n">
        <v>19617.21389791018</v>
      </c>
      <c r="AE5" t="n">
        <v>26841.1375054844</v>
      </c>
      <c r="AF5" t="n">
        <v>6.260709460334038e-06</v>
      </c>
      <c r="AG5" t="n">
        <v>0.1286111111111111</v>
      </c>
      <c r="AH5" t="n">
        <v>24279.45701375687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10.7849</v>
      </c>
      <c r="E6" t="n">
        <v>9.27</v>
      </c>
      <c r="F6" t="n">
        <v>6.99</v>
      </c>
      <c r="G6" t="n">
        <v>38.14</v>
      </c>
      <c r="H6" t="n">
        <v>0.78</v>
      </c>
      <c r="I6" t="n">
        <v>11</v>
      </c>
      <c r="J6" t="n">
        <v>112.51</v>
      </c>
      <c r="K6" t="n">
        <v>41.65</v>
      </c>
      <c r="L6" t="n">
        <v>5</v>
      </c>
      <c r="M6" t="n">
        <v>0</v>
      </c>
      <c r="N6" t="n">
        <v>15.86</v>
      </c>
      <c r="O6" t="n">
        <v>14110.24</v>
      </c>
      <c r="P6" t="n">
        <v>52.77</v>
      </c>
      <c r="Q6" t="n">
        <v>476.77</v>
      </c>
      <c r="R6" t="n">
        <v>48.22</v>
      </c>
      <c r="S6" t="n">
        <v>30.99</v>
      </c>
      <c r="T6" t="n">
        <v>4839.6</v>
      </c>
      <c r="U6" t="n">
        <v>0.64</v>
      </c>
      <c r="V6" t="n">
        <v>0.73</v>
      </c>
      <c r="W6" t="n">
        <v>1.48</v>
      </c>
      <c r="X6" t="n">
        <v>0.3</v>
      </c>
      <c r="Y6" t="n">
        <v>2</v>
      </c>
      <c r="Z6" t="n">
        <v>10</v>
      </c>
      <c r="AA6" t="n">
        <v>19.78370450188577</v>
      </c>
      <c r="AB6" t="n">
        <v>27.06893729488974</v>
      </c>
      <c r="AC6" t="n">
        <v>24.48551591098106</v>
      </c>
      <c r="AD6" t="n">
        <v>19783.70450188577</v>
      </c>
      <c r="AE6" t="n">
        <v>27068.93729488974</v>
      </c>
      <c r="AF6" t="n">
        <v>6.254909768386604e-06</v>
      </c>
      <c r="AG6" t="n">
        <v>0.12875</v>
      </c>
      <c r="AH6" t="n">
        <v>24485.51591098106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10.1343</v>
      </c>
      <c r="E2" t="n">
        <v>9.869999999999999</v>
      </c>
      <c r="F2" t="n">
        <v>7.61</v>
      </c>
      <c r="G2" t="n">
        <v>13.84</v>
      </c>
      <c r="H2" t="n">
        <v>0.28</v>
      </c>
      <c r="I2" t="n">
        <v>33</v>
      </c>
      <c r="J2" t="n">
        <v>61.76</v>
      </c>
      <c r="K2" t="n">
        <v>28.92</v>
      </c>
      <c r="L2" t="n">
        <v>1</v>
      </c>
      <c r="M2" t="n">
        <v>31</v>
      </c>
      <c r="N2" t="n">
        <v>6.84</v>
      </c>
      <c r="O2" t="n">
        <v>7851.41</v>
      </c>
      <c r="P2" t="n">
        <v>44.04</v>
      </c>
      <c r="Q2" t="n">
        <v>476.96</v>
      </c>
      <c r="R2" t="n">
        <v>69</v>
      </c>
      <c r="S2" t="n">
        <v>30.99</v>
      </c>
      <c r="T2" t="n">
        <v>15122.58</v>
      </c>
      <c r="U2" t="n">
        <v>0.45</v>
      </c>
      <c r="V2" t="n">
        <v>0.67</v>
      </c>
      <c r="W2" t="n">
        <v>1.5</v>
      </c>
      <c r="X2" t="n">
        <v>0.92</v>
      </c>
      <c r="Y2" t="n">
        <v>2</v>
      </c>
      <c r="Z2" t="n">
        <v>10</v>
      </c>
      <c r="AA2" t="n">
        <v>17.71982154918016</v>
      </c>
      <c r="AB2" t="n">
        <v>24.24504158674957</v>
      </c>
      <c r="AC2" t="n">
        <v>21.9311288459769</v>
      </c>
      <c r="AD2" t="n">
        <v>17719.82154918016</v>
      </c>
      <c r="AE2" t="n">
        <v>24245.04158674957</v>
      </c>
      <c r="AF2" t="n">
        <v>6.380856845453547e-06</v>
      </c>
      <c r="AG2" t="n">
        <v>0.1370833333333333</v>
      </c>
      <c r="AH2" t="n">
        <v>21931.1288459769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10.6654</v>
      </c>
      <c r="E3" t="n">
        <v>9.380000000000001</v>
      </c>
      <c r="F3" t="n">
        <v>7.29</v>
      </c>
      <c r="G3" t="n">
        <v>20.82</v>
      </c>
      <c r="H3" t="n">
        <v>0.55</v>
      </c>
      <c r="I3" t="n">
        <v>21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38.73</v>
      </c>
      <c r="Q3" t="n">
        <v>476.73</v>
      </c>
      <c r="R3" t="n">
        <v>57.33</v>
      </c>
      <c r="S3" t="n">
        <v>30.99</v>
      </c>
      <c r="T3" t="n">
        <v>9344.219999999999</v>
      </c>
      <c r="U3" t="n">
        <v>0.54</v>
      </c>
      <c r="V3" t="n">
        <v>0.7</v>
      </c>
      <c r="W3" t="n">
        <v>1.51</v>
      </c>
      <c r="X3" t="n">
        <v>0.59</v>
      </c>
      <c r="Y3" t="n">
        <v>2</v>
      </c>
      <c r="Z3" t="n">
        <v>10</v>
      </c>
      <c r="AA3" t="n">
        <v>15.50741874401802</v>
      </c>
      <c r="AB3" t="n">
        <v>21.21793446398468</v>
      </c>
      <c r="AC3" t="n">
        <v>19.19292457885354</v>
      </c>
      <c r="AD3" t="n">
        <v>15507.41874401802</v>
      </c>
      <c r="AE3" t="n">
        <v>21217.93446398468</v>
      </c>
      <c r="AF3" t="n">
        <v>6.715253209348476e-06</v>
      </c>
      <c r="AG3" t="n">
        <v>0.1302777777777778</v>
      </c>
      <c r="AH3" t="n">
        <v>19192.92457885354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6.9162</v>
      </c>
      <c r="E2" t="n">
        <v>14.46</v>
      </c>
      <c r="F2" t="n">
        <v>9.210000000000001</v>
      </c>
      <c r="G2" t="n">
        <v>6.5</v>
      </c>
      <c r="H2" t="n">
        <v>0.11</v>
      </c>
      <c r="I2" t="n">
        <v>85</v>
      </c>
      <c r="J2" t="n">
        <v>167.88</v>
      </c>
      <c r="K2" t="n">
        <v>51.39</v>
      </c>
      <c r="L2" t="n">
        <v>1</v>
      </c>
      <c r="M2" t="n">
        <v>83</v>
      </c>
      <c r="N2" t="n">
        <v>30.49</v>
      </c>
      <c r="O2" t="n">
        <v>20939.59</v>
      </c>
      <c r="P2" t="n">
        <v>115.98</v>
      </c>
      <c r="Q2" t="n">
        <v>476.95</v>
      </c>
      <c r="R2" t="n">
        <v>120.59</v>
      </c>
      <c r="S2" t="n">
        <v>30.99</v>
      </c>
      <c r="T2" t="n">
        <v>40655.19</v>
      </c>
      <c r="U2" t="n">
        <v>0.26</v>
      </c>
      <c r="V2" t="n">
        <v>0.55</v>
      </c>
      <c r="W2" t="n">
        <v>1.59</v>
      </c>
      <c r="X2" t="n">
        <v>2.51</v>
      </c>
      <c r="Y2" t="n">
        <v>2</v>
      </c>
      <c r="Z2" t="n">
        <v>10</v>
      </c>
      <c r="AA2" t="n">
        <v>57.92230685196203</v>
      </c>
      <c r="AB2" t="n">
        <v>79.25185558665655</v>
      </c>
      <c r="AC2" t="n">
        <v>71.68816972016229</v>
      </c>
      <c r="AD2" t="n">
        <v>57922.30685196203</v>
      </c>
      <c r="AE2" t="n">
        <v>79251.85558665654</v>
      </c>
      <c r="AF2" t="n">
        <v>3.723786191135872e-06</v>
      </c>
      <c r="AG2" t="n">
        <v>0.2008333333333333</v>
      </c>
      <c r="AH2" t="n">
        <v>71688.16972016229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8.885999999999999</v>
      </c>
      <c r="E3" t="n">
        <v>11.25</v>
      </c>
      <c r="F3" t="n">
        <v>7.7</v>
      </c>
      <c r="G3" t="n">
        <v>13.19</v>
      </c>
      <c r="H3" t="n">
        <v>0.21</v>
      </c>
      <c r="I3" t="n">
        <v>35</v>
      </c>
      <c r="J3" t="n">
        <v>169.33</v>
      </c>
      <c r="K3" t="n">
        <v>51.39</v>
      </c>
      <c r="L3" t="n">
        <v>2</v>
      </c>
      <c r="M3" t="n">
        <v>33</v>
      </c>
      <c r="N3" t="n">
        <v>30.94</v>
      </c>
      <c r="O3" t="n">
        <v>21118.46</v>
      </c>
      <c r="P3" t="n">
        <v>94.61</v>
      </c>
      <c r="Q3" t="n">
        <v>476.82</v>
      </c>
      <c r="R3" t="n">
        <v>71.61</v>
      </c>
      <c r="S3" t="n">
        <v>30.99</v>
      </c>
      <c r="T3" t="n">
        <v>16413.56</v>
      </c>
      <c r="U3" t="n">
        <v>0.43</v>
      </c>
      <c r="V3" t="n">
        <v>0.66</v>
      </c>
      <c r="W3" t="n">
        <v>1.5</v>
      </c>
      <c r="X3" t="n">
        <v>1</v>
      </c>
      <c r="Y3" t="n">
        <v>2</v>
      </c>
      <c r="Z3" t="n">
        <v>10</v>
      </c>
      <c r="AA3" t="n">
        <v>37.70493748861459</v>
      </c>
      <c r="AB3" t="n">
        <v>51.58955889621306</v>
      </c>
      <c r="AC3" t="n">
        <v>46.66592380165562</v>
      </c>
      <c r="AD3" t="n">
        <v>37704.93748861459</v>
      </c>
      <c r="AE3" t="n">
        <v>51589.55889621306</v>
      </c>
      <c r="AF3" t="n">
        <v>4.784356162984494e-06</v>
      </c>
      <c r="AG3" t="n">
        <v>0.15625</v>
      </c>
      <c r="AH3" t="n">
        <v>46665.92380165563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9.5985</v>
      </c>
      <c r="E4" t="n">
        <v>10.42</v>
      </c>
      <c r="F4" t="n">
        <v>7.3</v>
      </c>
      <c r="G4" t="n">
        <v>19.91</v>
      </c>
      <c r="H4" t="n">
        <v>0.31</v>
      </c>
      <c r="I4" t="n">
        <v>22</v>
      </c>
      <c r="J4" t="n">
        <v>170.79</v>
      </c>
      <c r="K4" t="n">
        <v>51.39</v>
      </c>
      <c r="L4" t="n">
        <v>3</v>
      </c>
      <c r="M4" t="n">
        <v>20</v>
      </c>
      <c r="N4" t="n">
        <v>31.4</v>
      </c>
      <c r="O4" t="n">
        <v>21297.94</v>
      </c>
      <c r="P4" t="n">
        <v>87.48</v>
      </c>
      <c r="Q4" t="n">
        <v>476.79</v>
      </c>
      <c r="R4" t="n">
        <v>58.74</v>
      </c>
      <c r="S4" t="n">
        <v>30.99</v>
      </c>
      <c r="T4" t="n">
        <v>10043.71</v>
      </c>
      <c r="U4" t="n">
        <v>0.53</v>
      </c>
      <c r="V4" t="n">
        <v>0.7</v>
      </c>
      <c r="W4" t="n">
        <v>1.48</v>
      </c>
      <c r="X4" t="n">
        <v>0.6</v>
      </c>
      <c r="Y4" t="n">
        <v>2</v>
      </c>
      <c r="Z4" t="n">
        <v>10</v>
      </c>
      <c r="AA4" t="n">
        <v>32.75940432983183</v>
      </c>
      <c r="AB4" t="n">
        <v>44.82286224687473</v>
      </c>
      <c r="AC4" t="n">
        <v>40.54503118339161</v>
      </c>
      <c r="AD4" t="n">
        <v>32759.40432983183</v>
      </c>
      <c r="AE4" t="n">
        <v>44822.86224687473</v>
      </c>
      <c r="AF4" t="n">
        <v>5.167976888409483e-06</v>
      </c>
      <c r="AG4" t="n">
        <v>0.1447222222222222</v>
      </c>
      <c r="AH4" t="n">
        <v>40545.03118339161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9.959300000000001</v>
      </c>
      <c r="E5" t="n">
        <v>10.04</v>
      </c>
      <c r="F5" t="n">
        <v>7.13</v>
      </c>
      <c r="G5" t="n">
        <v>26.72</v>
      </c>
      <c r="H5" t="n">
        <v>0.41</v>
      </c>
      <c r="I5" t="n">
        <v>16</v>
      </c>
      <c r="J5" t="n">
        <v>172.25</v>
      </c>
      <c r="K5" t="n">
        <v>51.39</v>
      </c>
      <c r="L5" t="n">
        <v>4</v>
      </c>
      <c r="M5" t="n">
        <v>14</v>
      </c>
      <c r="N5" t="n">
        <v>31.86</v>
      </c>
      <c r="O5" t="n">
        <v>21478.05</v>
      </c>
      <c r="P5" t="n">
        <v>82.97</v>
      </c>
      <c r="Q5" t="n">
        <v>476.72</v>
      </c>
      <c r="R5" t="n">
        <v>53.04</v>
      </c>
      <c r="S5" t="n">
        <v>30.99</v>
      </c>
      <c r="T5" t="n">
        <v>7225.57</v>
      </c>
      <c r="U5" t="n">
        <v>0.58</v>
      </c>
      <c r="V5" t="n">
        <v>0.71</v>
      </c>
      <c r="W5" t="n">
        <v>1.47</v>
      </c>
      <c r="X5" t="n">
        <v>0.43</v>
      </c>
      <c r="Y5" t="n">
        <v>2</v>
      </c>
      <c r="Z5" t="n">
        <v>10</v>
      </c>
      <c r="AA5" t="n">
        <v>30.34326030484356</v>
      </c>
      <c r="AB5" t="n">
        <v>41.51698739915032</v>
      </c>
      <c r="AC5" t="n">
        <v>37.5546643912997</v>
      </c>
      <c r="AD5" t="n">
        <v>30343.26030484356</v>
      </c>
      <c r="AE5" t="n">
        <v>41516.98739915033</v>
      </c>
      <c r="AF5" t="n">
        <v>5.362237039614167e-06</v>
      </c>
      <c r="AG5" t="n">
        <v>0.1394444444444444</v>
      </c>
      <c r="AH5" t="n">
        <v>37554.6643912997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10.1391</v>
      </c>
      <c r="E6" t="n">
        <v>9.859999999999999</v>
      </c>
      <c r="F6" t="n">
        <v>7.05</v>
      </c>
      <c r="G6" t="n">
        <v>32.54</v>
      </c>
      <c r="H6" t="n">
        <v>0.51</v>
      </c>
      <c r="I6" t="n">
        <v>13</v>
      </c>
      <c r="J6" t="n">
        <v>173.71</v>
      </c>
      <c r="K6" t="n">
        <v>51.39</v>
      </c>
      <c r="L6" t="n">
        <v>5</v>
      </c>
      <c r="M6" t="n">
        <v>11</v>
      </c>
      <c r="N6" t="n">
        <v>32.32</v>
      </c>
      <c r="O6" t="n">
        <v>21658.78</v>
      </c>
      <c r="P6" t="n">
        <v>80.28</v>
      </c>
      <c r="Q6" t="n">
        <v>476.77</v>
      </c>
      <c r="R6" t="n">
        <v>50.36</v>
      </c>
      <c r="S6" t="n">
        <v>30.99</v>
      </c>
      <c r="T6" t="n">
        <v>5902.93</v>
      </c>
      <c r="U6" t="n">
        <v>0.62</v>
      </c>
      <c r="V6" t="n">
        <v>0.72</v>
      </c>
      <c r="W6" t="n">
        <v>1.47</v>
      </c>
      <c r="X6" t="n">
        <v>0.35</v>
      </c>
      <c r="Y6" t="n">
        <v>2</v>
      </c>
      <c r="Z6" t="n">
        <v>10</v>
      </c>
      <c r="AA6" t="n">
        <v>29.10307799713946</v>
      </c>
      <c r="AB6" t="n">
        <v>39.82011525277581</v>
      </c>
      <c r="AC6" t="n">
        <v>36.01973934099511</v>
      </c>
      <c r="AD6" t="n">
        <v>29103.07799713946</v>
      </c>
      <c r="AE6" t="n">
        <v>39820.11525277582</v>
      </c>
      <c r="AF6" t="n">
        <v>5.459044066184569e-06</v>
      </c>
      <c r="AG6" t="n">
        <v>0.1369444444444444</v>
      </c>
      <c r="AH6" t="n">
        <v>36019.73934099511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10.2795</v>
      </c>
      <c r="E7" t="n">
        <v>9.73</v>
      </c>
      <c r="F7" t="n">
        <v>6.98</v>
      </c>
      <c r="G7" t="n">
        <v>38.09</v>
      </c>
      <c r="H7" t="n">
        <v>0.61</v>
      </c>
      <c r="I7" t="n">
        <v>11</v>
      </c>
      <c r="J7" t="n">
        <v>175.18</v>
      </c>
      <c r="K7" t="n">
        <v>51.39</v>
      </c>
      <c r="L7" t="n">
        <v>6</v>
      </c>
      <c r="M7" t="n">
        <v>9</v>
      </c>
      <c r="N7" t="n">
        <v>32.79</v>
      </c>
      <c r="O7" t="n">
        <v>21840.16</v>
      </c>
      <c r="P7" t="n">
        <v>76.48</v>
      </c>
      <c r="Q7" t="n">
        <v>476.77</v>
      </c>
      <c r="R7" t="n">
        <v>48.2</v>
      </c>
      <c r="S7" t="n">
        <v>30.99</v>
      </c>
      <c r="T7" t="n">
        <v>4829.5</v>
      </c>
      <c r="U7" t="n">
        <v>0.64</v>
      </c>
      <c r="V7" t="n">
        <v>0.73</v>
      </c>
      <c r="W7" t="n">
        <v>1.47</v>
      </c>
      <c r="X7" t="n">
        <v>0.29</v>
      </c>
      <c r="Y7" t="n">
        <v>2</v>
      </c>
      <c r="Z7" t="n">
        <v>10</v>
      </c>
      <c r="AA7" t="n">
        <v>27.75695584243918</v>
      </c>
      <c r="AB7" t="n">
        <v>37.97829153400565</v>
      </c>
      <c r="AC7" t="n">
        <v>34.35369669292306</v>
      </c>
      <c r="AD7" t="n">
        <v>27756.95584243918</v>
      </c>
      <c r="AE7" t="n">
        <v>37978.29153400565</v>
      </c>
      <c r="AF7" t="n">
        <v>5.53463753965779e-06</v>
      </c>
      <c r="AG7" t="n">
        <v>0.1351388888888889</v>
      </c>
      <c r="AH7" t="n">
        <v>34353.69669292306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10.4121</v>
      </c>
      <c r="E8" t="n">
        <v>9.6</v>
      </c>
      <c r="F8" t="n">
        <v>6.93</v>
      </c>
      <c r="G8" t="n">
        <v>46.18</v>
      </c>
      <c r="H8" t="n">
        <v>0.7</v>
      </c>
      <c r="I8" t="n">
        <v>9</v>
      </c>
      <c r="J8" t="n">
        <v>176.66</v>
      </c>
      <c r="K8" t="n">
        <v>51.39</v>
      </c>
      <c r="L8" t="n">
        <v>7</v>
      </c>
      <c r="M8" t="n">
        <v>7</v>
      </c>
      <c r="N8" t="n">
        <v>33.27</v>
      </c>
      <c r="O8" t="n">
        <v>22022.17</v>
      </c>
      <c r="P8" t="n">
        <v>73.23999999999999</v>
      </c>
      <c r="Q8" t="n">
        <v>476.75</v>
      </c>
      <c r="R8" t="n">
        <v>46.31</v>
      </c>
      <c r="S8" t="n">
        <v>30.99</v>
      </c>
      <c r="T8" t="n">
        <v>3893.84</v>
      </c>
      <c r="U8" t="n">
        <v>0.67</v>
      </c>
      <c r="V8" t="n">
        <v>0.73</v>
      </c>
      <c r="W8" t="n">
        <v>1.47</v>
      </c>
      <c r="X8" t="n">
        <v>0.23</v>
      </c>
      <c r="Y8" t="n">
        <v>2</v>
      </c>
      <c r="Z8" t="n">
        <v>10</v>
      </c>
      <c r="AA8" t="n">
        <v>26.61702331905072</v>
      </c>
      <c r="AB8" t="n">
        <v>36.41858556523949</v>
      </c>
      <c r="AC8" t="n">
        <v>32.94284687275022</v>
      </c>
      <c r="AD8" t="n">
        <v>26617.02331905072</v>
      </c>
      <c r="AE8" t="n">
        <v>36418.58556523949</v>
      </c>
      <c r="AF8" t="n">
        <v>5.606031375715829e-06</v>
      </c>
      <c r="AG8" t="n">
        <v>0.1333333333333333</v>
      </c>
      <c r="AH8" t="n">
        <v>32942.84687275023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10.4868</v>
      </c>
      <c r="E9" t="n">
        <v>9.539999999999999</v>
      </c>
      <c r="F9" t="n">
        <v>6.89</v>
      </c>
      <c r="G9" t="n">
        <v>51.69</v>
      </c>
      <c r="H9" t="n">
        <v>0.8</v>
      </c>
      <c r="I9" t="n">
        <v>8</v>
      </c>
      <c r="J9" t="n">
        <v>178.14</v>
      </c>
      <c r="K9" t="n">
        <v>51.39</v>
      </c>
      <c r="L9" t="n">
        <v>8</v>
      </c>
      <c r="M9" t="n">
        <v>5</v>
      </c>
      <c r="N9" t="n">
        <v>33.75</v>
      </c>
      <c r="O9" t="n">
        <v>22204.83</v>
      </c>
      <c r="P9" t="n">
        <v>69.41</v>
      </c>
      <c r="Q9" t="n">
        <v>476.74</v>
      </c>
      <c r="R9" t="n">
        <v>45.39</v>
      </c>
      <c r="S9" t="n">
        <v>30.99</v>
      </c>
      <c r="T9" t="n">
        <v>3439.29</v>
      </c>
      <c r="U9" t="n">
        <v>0.68</v>
      </c>
      <c r="V9" t="n">
        <v>0.74</v>
      </c>
      <c r="W9" t="n">
        <v>1.46</v>
      </c>
      <c r="X9" t="n">
        <v>0.2</v>
      </c>
      <c r="Y9" t="n">
        <v>2</v>
      </c>
      <c r="Z9" t="n">
        <v>10</v>
      </c>
      <c r="AA9" t="n">
        <v>25.51294339256443</v>
      </c>
      <c r="AB9" t="n">
        <v>34.90793470125958</v>
      </c>
      <c r="AC9" t="n">
        <v>31.57637040701226</v>
      </c>
      <c r="AD9" t="n">
        <v>25512.94339256443</v>
      </c>
      <c r="AE9" t="n">
        <v>34907.93470125958</v>
      </c>
      <c r="AF9" t="n">
        <v>5.646250980191965e-06</v>
      </c>
      <c r="AG9" t="n">
        <v>0.1325</v>
      </c>
      <c r="AH9" t="n">
        <v>31576.37040701225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10.5454</v>
      </c>
      <c r="E10" t="n">
        <v>9.48</v>
      </c>
      <c r="F10" t="n">
        <v>6.87</v>
      </c>
      <c r="G10" t="n">
        <v>58.91</v>
      </c>
      <c r="H10" t="n">
        <v>0.89</v>
      </c>
      <c r="I10" t="n">
        <v>7</v>
      </c>
      <c r="J10" t="n">
        <v>179.63</v>
      </c>
      <c r="K10" t="n">
        <v>51.39</v>
      </c>
      <c r="L10" t="n">
        <v>9</v>
      </c>
      <c r="M10" t="n">
        <v>1</v>
      </c>
      <c r="N10" t="n">
        <v>34.24</v>
      </c>
      <c r="O10" t="n">
        <v>22388.15</v>
      </c>
      <c r="P10" t="n">
        <v>68.43000000000001</v>
      </c>
      <c r="Q10" t="n">
        <v>476.7</v>
      </c>
      <c r="R10" t="n">
        <v>44.66</v>
      </c>
      <c r="S10" t="n">
        <v>30.99</v>
      </c>
      <c r="T10" t="n">
        <v>3081.71</v>
      </c>
      <c r="U10" t="n">
        <v>0.6899999999999999</v>
      </c>
      <c r="V10" t="n">
        <v>0.74</v>
      </c>
      <c r="W10" t="n">
        <v>1.46</v>
      </c>
      <c r="X10" t="n">
        <v>0.18</v>
      </c>
      <c r="Y10" t="n">
        <v>2</v>
      </c>
      <c r="Z10" t="n">
        <v>10</v>
      </c>
      <c r="AA10" t="n">
        <v>25.13369610296198</v>
      </c>
      <c r="AB10" t="n">
        <v>34.38903182841843</v>
      </c>
      <c r="AC10" t="n">
        <v>31.10699089606877</v>
      </c>
      <c r="AD10" t="n">
        <v>25133.69610296199</v>
      </c>
      <c r="AE10" t="n">
        <v>34389.03182841843</v>
      </c>
      <c r="AF10" t="n">
        <v>5.677802102311129e-06</v>
      </c>
      <c r="AG10" t="n">
        <v>0.1316666666666667</v>
      </c>
      <c r="AH10" t="n">
        <v>31106.99089606877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10.5467</v>
      </c>
      <c r="E11" t="n">
        <v>9.48</v>
      </c>
      <c r="F11" t="n">
        <v>6.87</v>
      </c>
      <c r="G11" t="n">
        <v>58.9</v>
      </c>
      <c r="H11" t="n">
        <v>0.98</v>
      </c>
      <c r="I11" t="n">
        <v>7</v>
      </c>
      <c r="J11" t="n">
        <v>181.12</v>
      </c>
      <c r="K11" t="n">
        <v>51.39</v>
      </c>
      <c r="L11" t="n">
        <v>10</v>
      </c>
      <c r="M11" t="n">
        <v>0</v>
      </c>
      <c r="N11" t="n">
        <v>34.73</v>
      </c>
      <c r="O11" t="n">
        <v>22572.13</v>
      </c>
      <c r="P11" t="n">
        <v>69.17</v>
      </c>
      <c r="Q11" t="n">
        <v>476.7</v>
      </c>
      <c r="R11" t="n">
        <v>44.56</v>
      </c>
      <c r="S11" t="n">
        <v>30.99</v>
      </c>
      <c r="T11" t="n">
        <v>3030.44</v>
      </c>
      <c r="U11" t="n">
        <v>0.7</v>
      </c>
      <c r="V11" t="n">
        <v>0.74</v>
      </c>
      <c r="W11" t="n">
        <v>1.46</v>
      </c>
      <c r="X11" t="n">
        <v>0.18</v>
      </c>
      <c r="Y11" t="n">
        <v>2</v>
      </c>
      <c r="Z11" t="n">
        <v>10</v>
      </c>
      <c r="AA11" t="n">
        <v>25.30055536026439</v>
      </c>
      <c r="AB11" t="n">
        <v>34.61733602556937</v>
      </c>
      <c r="AC11" t="n">
        <v>31.31350606107126</v>
      </c>
      <c r="AD11" t="n">
        <v>25300.55536026438</v>
      </c>
      <c r="AE11" t="n">
        <v>34617.33602556937</v>
      </c>
      <c r="AF11" t="n">
        <v>5.678502041880325e-06</v>
      </c>
      <c r="AG11" t="n">
        <v>0.1316666666666667</v>
      </c>
      <c r="AH11" t="n">
        <v>31313.50606107126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10.436</v>
      </c>
      <c r="E2" t="n">
        <v>9.58</v>
      </c>
      <c r="F2" t="n">
        <v>7.49</v>
      </c>
      <c r="G2" t="n">
        <v>16.05</v>
      </c>
      <c r="H2" t="n">
        <v>0.34</v>
      </c>
      <c r="I2" t="n">
        <v>28</v>
      </c>
      <c r="J2" t="n">
        <v>51.33</v>
      </c>
      <c r="K2" t="n">
        <v>24.83</v>
      </c>
      <c r="L2" t="n">
        <v>1</v>
      </c>
      <c r="M2" t="n">
        <v>18</v>
      </c>
      <c r="N2" t="n">
        <v>5.51</v>
      </c>
      <c r="O2" t="n">
        <v>6564.78</v>
      </c>
      <c r="P2" t="n">
        <v>35.76</v>
      </c>
      <c r="Q2" t="n">
        <v>477.03</v>
      </c>
      <c r="R2" t="n">
        <v>64.26000000000001</v>
      </c>
      <c r="S2" t="n">
        <v>30.99</v>
      </c>
      <c r="T2" t="n">
        <v>12774.99</v>
      </c>
      <c r="U2" t="n">
        <v>0.48</v>
      </c>
      <c r="V2" t="n">
        <v>0.68</v>
      </c>
      <c r="W2" t="n">
        <v>1.51</v>
      </c>
      <c r="X2" t="n">
        <v>0.8</v>
      </c>
      <c r="Y2" t="n">
        <v>2</v>
      </c>
      <c r="Z2" t="n">
        <v>10</v>
      </c>
      <c r="AA2" t="n">
        <v>14.82132444101049</v>
      </c>
      <c r="AB2" t="n">
        <v>20.27918997085187</v>
      </c>
      <c r="AC2" t="n">
        <v>18.34377254209345</v>
      </c>
      <c r="AD2" t="n">
        <v>14821.32444101049</v>
      </c>
      <c r="AE2" t="n">
        <v>20279.18997085187</v>
      </c>
      <c r="AF2" t="n">
        <v>6.724453700382452e-06</v>
      </c>
      <c r="AG2" t="n">
        <v>0.1330555555555556</v>
      </c>
      <c r="AH2" t="n">
        <v>18343.77254209345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10.5848</v>
      </c>
      <c r="E3" t="n">
        <v>9.449999999999999</v>
      </c>
      <c r="F3" t="n">
        <v>7.39</v>
      </c>
      <c r="G3" t="n">
        <v>17.75</v>
      </c>
      <c r="H3" t="n">
        <v>0.66</v>
      </c>
      <c r="I3" t="n">
        <v>25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35.34</v>
      </c>
      <c r="Q3" t="n">
        <v>476.91</v>
      </c>
      <c r="R3" t="n">
        <v>60.69</v>
      </c>
      <c r="S3" t="n">
        <v>30.99</v>
      </c>
      <c r="T3" t="n">
        <v>11003.96</v>
      </c>
      <c r="U3" t="n">
        <v>0.51</v>
      </c>
      <c r="V3" t="n">
        <v>0.6899999999999999</v>
      </c>
      <c r="W3" t="n">
        <v>1.52</v>
      </c>
      <c r="X3" t="n">
        <v>0.7</v>
      </c>
      <c r="Y3" t="n">
        <v>2</v>
      </c>
      <c r="Z3" t="n">
        <v>10</v>
      </c>
      <c r="AA3" t="n">
        <v>14.48050237225924</v>
      </c>
      <c r="AB3" t="n">
        <v>19.81286218039762</v>
      </c>
      <c r="AC3" t="n">
        <v>17.92195042145332</v>
      </c>
      <c r="AD3" t="n">
        <v>14480.50237225924</v>
      </c>
      <c r="AE3" t="n">
        <v>19812.86218039762</v>
      </c>
      <c r="AF3" t="n">
        <v>6.82033322420546e-06</v>
      </c>
      <c r="AG3" t="n">
        <v>0.13125</v>
      </c>
      <c r="AH3" t="n">
        <v>17921.95042145333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7.8273</v>
      </c>
      <c r="E2" t="n">
        <v>12.78</v>
      </c>
      <c r="F2" t="n">
        <v>8.720000000000001</v>
      </c>
      <c r="G2" t="n">
        <v>7.58</v>
      </c>
      <c r="H2" t="n">
        <v>0.13</v>
      </c>
      <c r="I2" t="n">
        <v>69</v>
      </c>
      <c r="J2" t="n">
        <v>133.21</v>
      </c>
      <c r="K2" t="n">
        <v>46.47</v>
      </c>
      <c r="L2" t="n">
        <v>1</v>
      </c>
      <c r="M2" t="n">
        <v>67</v>
      </c>
      <c r="N2" t="n">
        <v>20.75</v>
      </c>
      <c r="O2" t="n">
        <v>16663.42</v>
      </c>
      <c r="P2" t="n">
        <v>93.77</v>
      </c>
      <c r="Q2" t="n">
        <v>476.89</v>
      </c>
      <c r="R2" t="n">
        <v>104.83</v>
      </c>
      <c r="S2" t="n">
        <v>30.99</v>
      </c>
      <c r="T2" t="n">
        <v>32855.9</v>
      </c>
      <c r="U2" t="n">
        <v>0.3</v>
      </c>
      <c r="V2" t="n">
        <v>0.58</v>
      </c>
      <c r="W2" t="n">
        <v>1.56</v>
      </c>
      <c r="X2" t="n">
        <v>2.02</v>
      </c>
      <c r="Y2" t="n">
        <v>2</v>
      </c>
      <c r="Z2" t="n">
        <v>10</v>
      </c>
      <c r="AA2" t="n">
        <v>42.48505323131283</v>
      </c>
      <c r="AB2" t="n">
        <v>58.1299241393308</v>
      </c>
      <c r="AC2" t="n">
        <v>52.58208576534564</v>
      </c>
      <c r="AD2" t="n">
        <v>42485.05323131283</v>
      </c>
      <c r="AE2" t="n">
        <v>58129.9241393308</v>
      </c>
      <c r="AF2" t="n">
        <v>4.381430209575311e-06</v>
      </c>
      <c r="AG2" t="n">
        <v>0.1775</v>
      </c>
      <c r="AH2" t="n">
        <v>52582.08576534564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9.5397</v>
      </c>
      <c r="E3" t="n">
        <v>10.48</v>
      </c>
      <c r="F3" t="n">
        <v>7.51</v>
      </c>
      <c r="G3" t="n">
        <v>15.54</v>
      </c>
      <c r="H3" t="n">
        <v>0.26</v>
      </c>
      <c r="I3" t="n">
        <v>29</v>
      </c>
      <c r="J3" t="n">
        <v>134.55</v>
      </c>
      <c r="K3" t="n">
        <v>46.47</v>
      </c>
      <c r="L3" t="n">
        <v>2</v>
      </c>
      <c r="M3" t="n">
        <v>27</v>
      </c>
      <c r="N3" t="n">
        <v>21.09</v>
      </c>
      <c r="O3" t="n">
        <v>16828.84</v>
      </c>
      <c r="P3" t="n">
        <v>77.69</v>
      </c>
      <c r="Q3" t="n">
        <v>476.73</v>
      </c>
      <c r="R3" t="n">
        <v>65.81999999999999</v>
      </c>
      <c r="S3" t="n">
        <v>30.99</v>
      </c>
      <c r="T3" t="n">
        <v>13550.03</v>
      </c>
      <c r="U3" t="n">
        <v>0.47</v>
      </c>
      <c r="V3" t="n">
        <v>0.68</v>
      </c>
      <c r="W3" t="n">
        <v>1.49</v>
      </c>
      <c r="X3" t="n">
        <v>0.82</v>
      </c>
      <c r="Y3" t="n">
        <v>2</v>
      </c>
      <c r="Z3" t="n">
        <v>10</v>
      </c>
      <c r="AA3" t="n">
        <v>29.78699815526798</v>
      </c>
      <c r="AB3" t="n">
        <v>40.75588498555066</v>
      </c>
      <c r="AC3" t="n">
        <v>36.86620052383777</v>
      </c>
      <c r="AD3" t="n">
        <v>29786.99815526798</v>
      </c>
      <c r="AE3" t="n">
        <v>40755.88498555066</v>
      </c>
      <c r="AF3" t="n">
        <v>5.339967775642379e-06</v>
      </c>
      <c r="AG3" t="n">
        <v>0.1455555555555555</v>
      </c>
      <c r="AH3" t="n">
        <v>36866.20052383777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10.0843</v>
      </c>
      <c r="E4" t="n">
        <v>9.92</v>
      </c>
      <c r="F4" t="n">
        <v>7.22</v>
      </c>
      <c r="G4" t="n">
        <v>22.8</v>
      </c>
      <c r="H4" t="n">
        <v>0.39</v>
      </c>
      <c r="I4" t="n">
        <v>19</v>
      </c>
      <c r="J4" t="n">
        <v>135.9</v>
      </c>
      <c r="K4" t="n">
        <v>46.47</v>
      </c>
      <c r="L4" t="n">
        <v>3</v>
      </c>
      <c r="M4" t="n">
        <v>17</v>
      </c>
      <c r="N4" t="n">
        <v>21.43</v>
      </c>
      <c r="O4" t="n">
        <v>16994.64</v>
      </c>
      <c r="P4" t="n">
        <v>71.58</v>
      </c>
      <c r="Q4" t="n">
        <v>476.71</v>
      </c>
      <c r="R4" t="n">
        <v>56.05</v>
      </c>
      <c r="S4" t="n">
        <v>30.99</v>
      </c>
      <c r="T4" t="n">
        <v>8717.639999999999</v>
      </c>
      <c r="U4" t="n">
        <v>0.55</v>
      </c>
      <c r="V4" t="n">
        <v>0.7</v>
      </c>
      <c r="W4" t="n">
        <v>1.48</v>
      </c>
      <c r="X4" t="n">
        <v>0.52</v>
      </c>
      <c r="Y4" t="n">
        <v>2</v>
      </c>
      <c r="Z4" t="n">
        <v>10</v>
      </c>
      <c r="AA4" t="n">
        <v>26.50936893501481</v>
      </c>
      <c r="AB4" t="n">
        <v>36.27128808762604</v>
      </c>
      <c r="AC4" t="n">
        <v>32.80960725966645</v>
      </c>
      <c r="AD4" t="n">
        <v>26509.36893501481</v>
      </c>
      <c r="AE4" t="n">
        <v>36271.28808762604</v>
      </c>
      <c r="AF4" t="n">
        <v>5.644814516170367e-06</v>
      </c>
      <c r="AG4" t="n">
        <v>0.1377777777777778</v>
      </c>
      <c r="AH4" t="n">
        <v>32809.60725966645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10.4299</v>
      </c>
      <c r="E5" t="n">
        <v>9.59</v>
      </c>
      <c r="F5" t="n">
        <v>7.05</v>
      </c>
      <c r="G5" t="n">
        <v>32.56</v>
      </c>
      <c r="H5" t="n">
        <v>0.52</v>
      </c>
      <c r="I5" t="n">
        <v>13</v>
      </c>
      <c r="J5" t="n">
        <v>137.25</v>
      </c>
      <c r="K5" t="n">
        <v>46.47</v>
      </c>
      <c r="L5" t="n">
        <v>4</v>
      </c>
      <c r="M5" t="n">
        <v>11</v>
      </c>
      <c r="N5" t="n">
        <v>21.78</v>
      </c>
      <c r="O5" t="n">
        <v>17160.92</v>
      </c>
      <c r="P5" t="n">
        <v>66.75</v>
      </c>
      <c r="Q5" t="n">
        <v>476.78</v>
      </c>
      <c r="R5" t="n">
        <v>50.59</v>
      </c>
      <c r="S5" t="n">
        <v>30.99</v>
      </c>
      <c r="T5" t="n">
        <v>6015.11</v>
      </c>
      <c r="U5" t="n">
        <v>0.61</v>
      </c>
      <c r="V5" t="n">
        <v>0.72</v>
      </c>
      <c r="W5" t="n">
        <v>1.47</v>
      </c>
      <c r="X5" t="n">
        <v>0.36</v>
      </c>
      <c r="Y5" t="n">
        <v>2</v>
      </c>
      <c r="Z5" t="n">
        <v>10</v>
      </c>
      <c r="AA5" t="n">
        <v>24.39946159846567</v>
      </c>
      <c r="AB5" t="n">
        <v>33.38441978723122</v>
      </c>
      <c r="AC5" t="n">
        <v>30.19825761810762</v>
      </c>
      <c r="AD5" t="n">
        <v>24399.46159846567</v>
      </c>
      <c r="AE5" t="n">
        <v>33384.41978723122</v>
      </c>
      <c r="AF5" t="n">
        <v>5.838268488859445e-06</v>
      </c>
      <c r="AG5" t="n">
        <v>0.1331944444444444</v>
      </c>
      <c r="AH5" t="n">
        <v>30198.25761810762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10.6443</v>
      </c>
      <c r="E6" t="n">
        <v>9.390000000000001</v>
      </c>
      <c r="F6" t="n">
        <v>6.94</v>
      </c>
      <c r="G6" t="n">
        <v>41.65</v>
      </c>
      <c r="H6" t="n">
        <v>0.64</v>
      </c>
      <c r="I6" t="n">
        <v>10</v>
      </c>
      <c r="J6" t="n">
        <v>138.6</v>
      </c>
      <c r="K6" t="n">
        <v>46.47</v>
      </c>
      <c r="L6" t="n">
        <v>5</v>
      </c>
      <c r="M6" t="n">
        <v>8</v>
      </c>
      <c r="N6" t="n">
        <v>22.13</v>
      </c>
      <c r="O6" t="n">
        <v>17327.69</v>
      </c>
      <c r="P6" t="n">
        <v>61.91</v>
      </c>
      <c r="Q6" t="n">
        <v>476.7</v>
      </c>
      <c r="R6" t="n">
        <v>47.11</v>
      </c>
      <c r="S6" t="n">
        <v>30.99</v>
      </c>
      <c r="T6" t="n">
        <v>4290.04</v>
      </c>
      <c r="U6" t="n">
        <v>0.66</v>
      </c>
      <c r="V6" t="n">
        <v>0.73</v>
      </c>
      <c r="W6" t="n">
        <v>1.46</v>
      </c>
      <c r="X6" t="n">
        <v>0.25</v>
      </c>
      <c r="Y6" t="n">
        <v>2</v>
      </c>
      <c r="Z6" t="n">
        <v>10</v>
      </c>
      <c r="AA6" t="n">
        <v>22.73589093135729</v>
      </c>
      <c r="AB6" t="n">
        <v>31.10824900894643</v>
      </c>
      <c r="AC6" t="n">
        <v>28.1393213842698</v>
      </c>
      <c r="AD6" t="n">
        <v>22735.89093135729</v>
      </c>
      <c r="AE6" t="n">
        <v>31108.24900894643</v>
      </c>
      <c r="AF6" t="n">
        <v>5.958281601546189e-06</v>
      </c>
      <c r="AG6" t="n">
        <v>0.1304166666666667</v>
      </c>
      <c r="AH6" t="n">
        <v>28139.3213842698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10.6892</v>
      </c>
      <c r="E7" t="n">
        <v>9.359999999999999</v>
      </c>
      <c r="F7" t="n">
        <v>6.93</v>
      </c>
      <c r="G7" t="n">
        <v>46.2</v>
      </c>
      <c r="H7" t="n">
        <v>0.76</v>
      </c>
      <c r="I7" t="n">
        <v>9</v>
      </c>
      <c r="J7" t="n">
        <v>139.95</v>
      </c>
      <c r="K7" t="n">
        <v>46.47</v>
      </c>
      <c r="L7" t="n">
        <v>6</v>
      </c>
      <c r="M7" t="n">
        <v>1</v>
      </c>
      <c r="N7" t="n">
        <v>22.49</v>
      </c>
      <c r="O7" t="n">
        <v>17494.97</v>
      </c>
      <c r="P7" t="n">
        <v>59.53</v>
      </c>
      <c r="Q7" t="n">
        <v>476.78</v>
      </c>
      <c r="R7" t="n">
        <v>46.35</v>
      </c>
      <c r="S7" t="n">
        <v>30.99</v>
      </c>
      <c r="T7" t="n">
        <v>3916.12</v>
      </c>
      <c r="U7" t="n">
        <v>0.67</v>
      </c>
      <c r="V7" t="n">
        <v>0.73</v>
      </c>
      <c r="W7" t="n">
        <v>1.47</v>
      </c>
      <c r="X7" t="n">
        <v>0.23</v>
      </c>
      <c r="Y7" t="n">
        <v>2</v>
      </c>
      <c r="Z7" t="n">
        <v>10</v>
      </c>
      <c r="AA7" t="n">
        <v>22.09964305288761</v>
      </c>
      <c r="AB7" t="n">
        <v>30.23770659235306</v>
      </c>
      <c r="AC7" t="n">
        <v>27.35186231409956</v>
      </c>
      <c r="AD7" t="n">
        <v>22099.64305288761</v>
      </c>
      <c r="AE7" t="n">
        <v>30237.70659235306</v>
      </c>
      <c r="AF7" t="n">
        <v>5.9834149446415e-06</v>
      </c>
      <c r="AG7" t="n">
        <v>0.13</v>
      </c>
      <c r="AH7" t="n">
        <v>27351.86231409956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10.6812</v>
      </c>
      <c r="E8" t="n">
        <v>9.359999999999999</v>
      </c>
      <c r="F8" t="n">
        <v>6.94</v>
      </c>
      <c r="G8" t="n">
        <v>46.25</v>
      </c>
      <c r="H8" t="n">
        <v>0.88</v>
      </c>
      <c r="I8" t="n">
        <v>9</v>
      </c>
      <c r="J8" t="n">
        <v>141.31</v>
      </c>
      <c r="K8" t="n">
        <v>46.47</v>
      </c>
      <c r="L8" t="n">
        <v>7</v>
      </c>
      <c r="M8" t="n">
        <v>0</v>
      </c>
      <c r="N8" t="n">
        <v>22.85</v>
      </c>
      <c r="O8" t="n">
        <v>17662.75</v>
      </c>
      <c r="P8" t="n">
        <v>60.14</v>
      </c>
      <c r="Q8" t="n">
        <v>476.74</v>
      </c>
      <c r="R8" t="n">
        <v>46.53</v>
      </c>
      <c r="S8" t="n">
        <v>30.99</v>
      </c>
      <c r="T8" t="n">
        <v>4006.48</v>
      </c>
      <c r="U8" t="n">
        <v>0.67</v>
      </c>
      <c r="V8" t="n">
        <v>0.73</v>
      </c>
      <c r="W8" t="n">
        <v>1.47</v>
      </c>
      <c r="X8" t="n">
        <v>0.24</v>
      </c>
      <c r="Y8" t="n">
        <v>2</v>
      </c>
      <c r="Z8" t="n">
        <v>10</v>
      </c>
      <c r="AA8" t="n">
        <v>22.26229638282706</v>
      </c>
      <c r="AB8" t="n">
        <v>30.46025605413362</v>
      </c>
      <c r="AC8" t="n">
        <v>27.55317196759857</v>
      </c>
      <c r="AD8" t="n">
        <v>22262.29638282706</v>
      </c>
      <c r="AE8" t="n">
        <v>30460.25605413362</v>
      </c>
      <c r="AF8" t="n">
        <v>5.978936843421846e-06</v>
      </c>
      <c r="AG8" t="n">
        <v>0.13</v>
      </c>
      <c r="AH8" t="n">
        <v>27553.17196759857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7.365</v>
      </c>
      <c r="E2" t="n">
        <v>13.58</v>
      </c>
      <c r="F2" t="n">
        <v>8.949999999999999</v>
      </c>
      <c r="G2" t="n">
        <v>6.97</v>
      </c>
      <c r="H2" t="n">
        <v>0.12</v>
      </c>
      <c r="I2" t="n">
        <v>77</v>
      </c>
      <c r="J2" t="n">
        <v>150.44</v>
      </c>
      <c r="K2" t="n">
        <v>49.1</v>
      </c>
      <c r="L2" t="n">
        <v>1</v>
      </c>
      <c r="M2" t="n">
        <v>75</v>
      </c>
      <c r="N2" t="n">
        <v>25.34</v>
      </c>
      <c r="O2" t="n">
        <v>18787.76</v>
      </c>
      <c r="P2" t="n">
        <v>104.7</v>
      </c>
      <c r="Q2" t="n">
        <v>476.87</v>
      </c>
      <c r="R2" t="n">
        <v>112.26</v>
      </c>
      <c r="S2" t="n">
        <v>30.99</v>
      </c>
      <c r="T2" t="n">
        <v>36532.04</v>
      </c>
      <c r="U2" t="n">
        <v>0.28</v>
      </c>
      <c r="V2" t="n">
        <v>0.57</v>
      </c>
      <c r="W2" t="n">
        <v>1.58</v>
      </c>
      <c r="X2" t="n">
        <v>2.25</v>
      </c>
      <c r="Y2" t="n">
        <v>2</v>
      </c>
      <c r="Z2" t="n">
        <v>10</v>
      </c>
      <c r="AA2" t="n">
        <v>49.7007097482385</v>
      </c>
      <c r="AB2" t="n">
        <v>68.0027037180823</v>
      </c>
      <c r="AC2" t="n">
        <v>61.5126211176374</v>
      </c>
      <c r="AD2" t="n">
        <v>49700.7097482385</v>
      </c>
      <c r="AE2" t="n">
        <v>68002.7037180823</v>
      </c>
      <c r="AF2" t="n">
        <v>4.039377543673955e-06</v>
      </c>
      <c r="AG2" t="n">
        <v>0.1886111111111111</v>
      </c>
      <c r="AH2" t="n">
        <v>61512.6211176374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9.1424</v>
      </c>
      <c r="E3" t="n">
        <v>10.94</v>
      </c>
      <c r="F3" t="n">
        <v>7.65</v>
      </c>
      <c r="G3" t="n">
        <v>13.92</v>
      </c>
      <c r="H3" t="n">
        <v>0.23</v>
      </c>
      <c r="I3" t="n">
        <v>33</v>
      </c>
      <c r="J3" t="n">
        <v>151.83</v>
      </c>
      <c r="K3" t="n">
        <v>49.1</v>
      </c>
      <c r="L3" t="n">
        <v>2</v>
      </c>
      <c r="M3" t="n">
        <v>31</v>
      </c>
      <c r="N3" t="n">
        <v>25.73</v>
      </c>
      <c r="O3" t="n">
        <v>18959.54</v>
      </c>
      <c r="P3" t="n">
        <v>86.93000000000001</v>
      </c>
      <c r="Q3" t="n">
        <v>476.82</v>
      </c>
      <c r="R3" t="n">
        <v>69.94</v>
      </c>
      <c r="S3" t="n">
        <v>30.99</v>
      </c>
      <c r="T3" t="n">
        <v>15592.9</v>
      </c>
      <c r="U3" t="n">
        <v>0.44</v>
      </c>
      <c r="V3" t="n">
        <v>0.66</v>
      </c>
      <c r="W3" t="n">
        <v>1.51</v>
      </c>
      <c r="X3" t="n">
        <v>0.96</v>
      </c>
      <c r="Y3" t="n">
        <v>2</v>
      </c>
      <c r="Z3" t="n">
        <v>10</v>
      </c>
      <c r="AA3" t="n">
        <v>34.12501301350687</v>
      </c>
      <c r="AB3" t="n">
        <v>46.69134829427302</v>
      </c>
      <c r="AC3" t="n">
        <v>42.2351915448684</v>
      </c>
      <c r="AD3" t="n">
        <v>34125.01301350687</v>
      </c>
      <c r="AE3" t="n">
        <v>46691.34829427302</v>
      </c>
      <c r="AF3" t="n">
        <v>5.014203021763037e-06</v>
      </c>
      <c r="AG3" t="n">
        <v>0.1519444444444444</v>
      </c>
      <c r="AH3" t="n">
        <v>42235.1915448684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9.801500000000001</v>
      </c>
      <c r="E4" t="n">
        <v>10.2</v>
      </c>
      <c r="F4" t="n">
        <v>7.28</v>
      </c>
      <c r="G4" t="n">
        <v>20.81</v>
      </c>
      <c r="H4" t="n">
        <v>0.35</v>
      </c>
      <c r="I4" t="n">
        <v>21</v>
      </c>
      <c r="J4" t="n">
        <v>153.23</v>
      </c>
      <c r="K4" t="n">
        <v>49.1</v>
      </c>
      <c r="L4" t="n">
        <v>3</v>
      </c>
      <c r="M4" t="n">
        <v>19</v>
      </c>
      <c r="N4" t="n">
        <v>26.13</v>
      </c>
      <c r="O4" t="n">
        <v>19131.85</v>
      </c>
      <c r="P4" t="n">
        <v>80.06</v>
      </c>
      <c r="Q4" t="n">
        <v>476.77</v>
      </c>
      <c r="R4" t="n">
        <v>58</v>
      </c>
      <c r="S4" t="n">
        <v>30.99</v>
      </c>
      <c r="T4" t="n">
        <v>9680.450000000001</v>
      </c>
      <c r="U4" t="n">
        <v>0.53</v>
      </c>
      <c r="V4" t="n">
        <v>0.7</v>
      </c>
      <c r="W4" t="n">
        <v>1.49</v>
      </c>
      <c r="X4" t="n">
        <v>0.59</v>
      </c>
      <c r="Y4" t="n">
        <v>2</v>
      </c>
      <c r="Z4" t="n">
        <v>10</v>
      </c>
      <c r="AA4" t="n">
        <v>29.83855515170494</v>
      </c>
      <c r="AB4" t="n">
        <v>40.82642754260953</v>
      </c>
      <c r="AC4" t="n">
        <v>36.93001059825825</v>
      </c>
      <c r="AD4" t="n">
        <v>29838.55515170495</v>
      </c>
      <c r="AE4" t="n">
        <v>40826.42754260953</v>
      </c>
      <c r="AF4" t="n">
        <v>5.375690291150071e-06</v>
      </c>
      <c r="AG4" t="n">
        <v>0.1416666666666667</v>
      </c>
      <c r="AH4" t="n">
        <v>36930.01059825825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10.1801</v>
      </c>
      <c r="E5" t="n">
        <v>9.82</v>
      </c>
      <c r="F5" t="n">
        <v>7.09</v>
      </c>
      <c r="G5" t="n">
        <v>28.35</v>
      </c>
      <c r="H5" t="n">
        <v>0.46</v>
      </c>
      <c r="I5" t="n">
        <v>15</v>
      </c>
      <c r="J5" t="n">
        <v>154.63</v>
      </c>
      <c r="K5" t="n">
        <v>49.1</v>
      </c>
      <c r="L5" t="n">
        <v>4</v>
      </c>
      <c r="M5" t="n">
        <v>13</v>
      </c>
      <c r="N5" t="n">
        <v>26.53</v>
      </c>
      <c r="O5" t="n">
        <v>19304.72</v>
      </c>
      <c r="P5" t="n">
        <v>75.43000000000001</v>
      </c>
      <c r="Q5" t="n">
        <v>476.75</v>
      </c>
      <c r="R5" t="n">
        <v>51.83</v>
      </c>
      <c r="S5" t="n">
        <v>30.99</v>
      </c>
      <c r="T5" t="n">
        <v>6625.98</v>
      </c>
      <c r="U5" t="n">
        <v>0.6</v>
      </c>
      <c r="V5" t="n">
        <v>0.72</v>
      </c>
      <c r="W5" t="n">
        <v>1.47</v>
      </c>
      <c r="X5" t="n">
        <v>0.39</v>
      </c>
      <c r="Y5" t="n">
        <v>2</v>
      </c>
      <c r="Z5" t="n">
        <v>10</v>
      </c>
      <c r="AA5" t="n">
        <v>27.48875894247536</v>
      </c>
      <c r="AB5" t="n">
        <v>37.61133270346477</v>
      </c>
      <c r="AC5" t="n">
        <v>34.02175989813795</v>
      </c>
      <c r="AD5" t="n">
        <v>27488.75894247536</v>
      </c>
      <c r="AE5" t="n">
        <v>37611.33270346477</v>
      </c>
      <c r="AF5" t="n">
        <v>5.583335686674166e-06</v>
      </c>
      <c r="AG5" t="n">
        <v>0.1363888888888889</v>
      </c>
      <c r="AH5" t="n">
        <v>34021.75989813795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10.3576</v>
      </c>
      <c r="E6" t="n">
        <v>9.65</v>
      </c>
      <c r="F6" t="n">
        <v>7.01</v>
      </c>
      <c r="G6" t="n">
        <v>35.06</v>
      </c>
      <c r="H6" t="n">
        <v>0.57</v>
      </c>
      <c r="I6" t="n">
        <v>12</v>
      </c>
      <c r="J6" t="n">
        <v>156.03</v>
      </c>
      <c r="K6" t="n">
        <v>49.1</v>
      </c>
      <c r="L6" t="n">
        <v>5</v>
      </c>
      <c r="M6" t="n">
        <v>10</v>
      </c>
      <c r="N6" t="n">
        <v>26.94</v>
      </c>
      <c r="O6" t="n">
        <v>19478.15</v>
      </c>
      <c r="P6" t="n">
        <v>71.16</v>
      </c>
      <c r="Q6" t="n">
        <v>476.74</v>
      </c>
      <c r="R6" t="n">
        <v>49.28</v>
      </c>
      <c r="S6" t="n">
        <v>30.99</v>
      </c>
      <c r="T6" t="n">
        <v>5366.16</v>
      </c>
      <c r="U6" t="n">
        <v>0.63</v>
      </c>
      <c r="V6" t="n">
        <v>0.73</v>
      </c>
      <c r="W6" t="n">
        <v>1.47</v>
      </c>
      <c r="X6" t="n">
        <v>0.32</v>
      </c>
      <c r="Y6" t="n">
        <v>2</v>
      </c>
      <c r="Z6" t="n">
        <v>10</v>
      </c>
      <c r="AA6" t="n">
        <v>25.96539295069158</v>
      </c>
      <c r="AB6" t="n">
        <v>35.52699614735191</v>
      </c>
      <c r="AC6" t="n">
        <v>32.13634949754957</v>
      </c>
      <c r="AD6" t="n">
        <v>25965.39295069158</v>
      </c>
      <c r="AE6" t="n">
        <v>35526.99614735191</v>
      </c>
      <c r="AF6" t="n">
        <v>5.680686605072282e-06</v>
      </c>
      <c r="AG6" t="n">
        <v>0.1340277777777778</v>
      </c>
      <c r="AH6" t="n">
        <v>32136.34949754957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10.5569</v>
      </c>
      <c r="E7" t="n">
        <v>9.470000000000001</v>
      </c>
      <c r="F7" t="n">
        <v>6.92</v>
      </c>
      <c r="G7" t="n">
        <v>46.14</v>
      </c>
      <c r="H7" t="n">
        <v>0.67</v>
      </c>
      <c r="I7" t="n">
        <v>9</v>
      </c>
      <c r="J7" t="n">
        <v>157.44</v>
      </c>
      <c r="K7" t="n">
        <v>49.1</v>
      </c>
      <c r="L7" t="n">
        <v>6</v>
      </c>
      <c r="M7" t="n">
        <v>7</v>
      </c>
      <c r="N7" t="n">
        <v>27.35</v>
      </c>
      <c r="O7" t="n">
        <v>19652.13</v>
      </c>
      <c r="P7" t="n">
        <v>66.70999999999999</v>
      </c>
      <c r="Q7" t="n">
        <v>476.71</v>
      </c>
      <c r="R7" t="n">
        <v>46.27</v>
      </c>
      <c r="S7" t="n">
        <v>30.99</v>
      </c>
      <c r="T7" t="n">
        <v>3873.33</v>
      </c>
      <c r="U7" t="n">
        <v>0.67</v>
      </c>
      <c r="V7" t="n">
        <v>0.74</v>
      </c>
      <c r="W7" t="n">
        <v>1.46</v>
      </c>
      <c r="X7" t="n">
        <v>0.23</v>
      </c>
      <c r="Y7" t="n">
        <v>2</v>
      </c>
      <c r="Z7" t="n">
        <v>10</v>
      </c>
      <c r="AA7" t="n">
        <v>24.39489818649702</v>
      </c>
      <c r="AB7" t="n">
        <v>33.37817592565222</v>
      </c>
      <c r="AC7" t="n">
        <v>30.19260966191438</v>
      </c>
      <c r="AD7" t="n">
        <v>24394.89818649702</v>
      </c>
      <c r="AE7" t="n">
        <v>33378.17592565222</v>
      </c>
      <c r="AF7" t="n">
        <v>5.789993861617323e-06</v>
      </c>
      <c r="AG7" t="n">
        <v>0.1315277777777778</v>
      </c>
      <c r="AH7" t="n">
        <v>30192.60966191438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10.6245</v>
      </c>
      <c r="E8" t="n">
        <v>9.41</v>
      </c>
      <c r="F8" t="n">
        <v>6.89</v>
      </c>
      <c r="G8" t="n">
        <v>51.69</v>
      </c>
      <c r="H8" t="n">
        <v>0.78</v>
      </c>
      <c r="I8" t="n">
        <v>8</v>
      </c>
      <c r="J8" t="n">
        <v>158.86</v>
      </c>
      <c r="K8" t="n">
        <v>49.1</v>
      </c>
      <c r="L8" t="n">
        <v>7</v>
      </c>
      <c r="M8" t="n">
        <v>3</v>
      </c>
      <c r="N8" t="n">
        <v>27.77</v>
      </c>
      <c r="O8" t="n">
        <v>19826.68</v>
      </c>
      <c r="P8" t="n">
        <v>63.92</v>
      </c>
      <c r="Q8" t="n">
        <v>476.72</v>
      </c>
      <c r="R8" t="n">
        <v>45.21</v>
      </c>
      <c r="S8" t="n">
        <v>30.99</v>
      </c>
      <c r="T8" t="n">
        <v>3349.47</v>
      </c>
      <c r="U8" t="n">
        <v>0.6899999999999999</v>
      </c>
      <c r="V8" t="n">
        <v>0.74</v>
      </c>
      <c r="W8" t="n">
        <v>1.46</v>
      </c>
      <c r="X8" t="n">
        <v>0.2</v>
      </c>
      <c r="Y8" t="n">
        <v>2</v>
      </c>
      <c r="Z8" t="n">
        <v>10</v>
      </c>
      <c r="AA8" t="n">
        <v>23.58456994541454</v>
      </c>
      <c r="AB8" t="n">
        <v>32.26944907704959</v>
      </c>
      <c r="AC8" t="n">
        <v>29.18969814763118</v>
      </c>
      <c r="AD8" t="n">
        <v>23584.56994541454</v>
      </c>
      <c r="AE8" t="n">
        <v>32269.44907704958</v>
      </c>
      <c r="AF8" t="n">
        <v>5.827069478990351e-06</v>
      </c>
      <c r="AG8" t="n">
        <v>0.1306944444444444</v>
      </c>
      <c r="AH8" t="n">
        <v>29189.69814763118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10.6113</v>
      </c>
      <c r="E9" t="n">
        <v>9.42</v>
      </c>
      <c r="F9" t="n">
        <v>6.9</v>
      </c>
      <c r="G9" t="n">
        <v>51.77</v>
      </c>
      <c r="H9" t="n">
        <v>0.88</v>
      </c>
      <c r="I9" t="n">
        <v>8</v>
      </c>
      <c r="J9" t="n">
        <v>160.28</v>
      </c>
      <c r="K9" t="n">
        <v>49.1</v>
      </c>
      <c r="L9" t="n">
        <v>8</v>
      </c>
      <c r="M9" t="n">
        <v>0</v>
      </c>
      <c r="N9" t="n">
        <v>28.19</v>
      </c>
      <c r="O9" t="n">
        <v>20001.93</v>
      </c>
      <c r="P9" t="n">
        <v>64.2</v>
      </c>
      <c r="Q9" t="n">
        <v>476.71</v>
      </c>
      <c r="R9" t="n">
        <v>45.44</v>
      </c>
      <c r="S9" t="n">
        <v>30.99</v>
      </c>
      <c r="T9" t="n">
        <v>3464.74</v>
      </c>
      <c r="U9" t="n">
        <v>0.68</v>
      </c>
      <c r="V9" t="n">
        <v>0.74</v>
      </c>
      <c r="W9" t="n">
        <v>1.47</v>
      </c>
      <c r="X9" t="n">
        <v>0.21</v>
      </c>
      <c r="Y9" t="n">
        <v>2</v>
      </c>
      <c r="Z9" t="n">
        <v>10</v>
      </c>
      <c r="AA9" t="n">
        <v>23.68575807637866</v>
      </c>
      <c r="AB9" t="n">
        <v>32.40789914193931</v>
      </c>
      <c r="AC9" t="n">
        <v>29.31493473264412</v>
      </c>
      <c r="AD9" t="n">
        <v>23685.75807637866</v>
      </c>
      <c r="AE9" t="n">
        <v>32407.89914193931</v>
      </c>
      <c r="AF9" t="n">
        <v>5.819829861396801e-06</v>
      </c>
      <c r="AG9" t="n">
        <v>0.1308333333333333</v>
      </c>
      <c r="AH9" t="n">
        <v>29314.93473264412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6.5124</v>
      </c>
      <c r="E2" t="n">
        <v>15.36</v>
      </c>
      <c r="F2" t="n">
        <v>9.43</v>
      </c>
      <c r="G2" t="n">
        <v>6.08</v>
      </c>
      <c r="H2" t="n">
        <v>0.1</v>
      </c>
      <c r="I2" t="n">
        <v>93</v>
      </c>
      <c r="J2" t="n">
        <v>185.69</v>
      </c>
      <c r="K2" t="n">
        <v>53.44</v>
      </c>
      <c r="L2" t="n">
        <v>1</v>
      </c>
      <c r="M2" t="n">
        <v>91</v>
      </c>
      <c r="N2" t="n">
        <v>36.26</v>
      </c>
      <c r="O2" t="n">
        <v>23136.14</v>
      </c>
      <c r="P2" t="n">
        <v>126.95</v>
      </c>
      <c r="Q2" t="n">
        <v>477.05</v>
      </c>
      <c r="R2" t="n">
        <v>128.12</v>
      </c>
      <c r="S2" t="n">
        <v>30.99</v>
      </c>
      <c r="T2" t="n">
        <v>44380.19</v>
      </c>
      <c r="U2" t="n">
        <v>0.24</v>
      </c>
      <c r="V2" t="n">
        <v>0.54</v>
      </c>
      <c r="W2" t="n">
        <v>1.59</v>
      </c>
      <c r="X2" t="n">
        <v>2.72</v>
      </c>
      <c r="Y2" t="n">
        <v>2</v>
      </c>
      <c r="Z2" t="n">
        <v>10</v>
      </c>
      <c r="AA2" t="n">
        <v>66.63229527395855</v>
      </c>
      <c r="AB2" t="n">
        <v>91.16924600319582</v>
      </c>
      <c r="AC2" t="n">
        <v>82.46818112151338</v>
      </c>
      <c r="AD2" t="n">
        <v>66632.29527395855</v>
      </c>
      <c r="AE2" t="n">
        <v>91169.24600319582</v>
      </c>
      <c r="AF2" t="n">
        <v>3.447549148984107e-06</v>
      </c>
      <c r="AG2" t="n">
        <v>0.2133333333333333</v>
      </c>
      <c r="AH2" t="n">
        <v>82468.18112151338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8.57</v>
      </c>
      <c r="E3" t="n">
        <v>11.67</v>
      </c>
      <c r="F3" t="n">
        <v>7.79</v>
      </c>
      <c r="G3" t="n">
        <v>12.29</v>
      </c>
      <c r="H3" t="n">
        <v>0.19</v>
      </c>
      <c r="I3" t="n">
        <v>38</v>
      </c>
      <c r="J3" t="n">
        <v>187.21</v>
      </c>
      <c r="K3" t="n">
        <v>53.44</v>
      </c>
      <c r="L3" t="n">
        <v>2</v>
      </c>
      <c r="M3" t="n">
        <v>36</v>
      </c>
      <c r="N3" t="n">
        <v>36.77</v>
      </c>
      <c r="O3" t="n">
        <v>23322.88</v>
      </c>
      <c r="P3" t="n">
        <v>102.79</v>
      </c>
      <c r="Q3" t="n">
        <v>476.76</v>
      </c>
      <c r="R3" t="n">
        <v>74.51000000000001</v>
      </c>
      <c r="S3" t="n">
        <v>30.99</v>
      </c>
      <c r="T3" t="n">
        <v>17848.4</v>
      </c>
      <c r="U3" t="n">
        <v>0.42</v>
      </c>
      <c r="V3" t="n">
        <v>0.65</v>
      </c>
      <c r="W3" t="n">
        <v>1.51</v>
      </c>
      <c r="X3" t="n">
        <v>1.09</v>
      </c>
      <c r="Y3" t="n">
        <v>2</v>
      </c>
      <c r="Z3" t="n">
        <v>10</v>
      </c>
      <c r="AA3" t="n">
        <v>41.94329923638813</v>
      </c>
      <c r="AB3" t="n">
        <v>57.38867242281243</v>
      </c>
      <c r="AC3" t="n">
        <v>51.91157807240057</v>
      </c>
      <c r="AD3" t="n">
        <v>41943.29923638813</v>
      </c>
      <c r="AE3" t="n">
        <v>57388.67242281243</v>
      </c>
      <c r="AF3" t="n">
        <v>4.536806124745685e-06</v>
      </c>
      <c r="AG3" t="n">
        <v>0.1620833333333333</v>
      </c>
      <c r="AH3" t="n">
        <v>51911.57807240057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9.3385</v>
      </c>
      <c r="E4" t="n">
        <v>10.71</v>
      </c>
      <c r="F4" t="n">
        <v>7.35</v>
      </c>
      <c r="G4" t="n">
        <v>18.37</v>
      </c>
      <c r="H4" t="n">
        <v>0.28</v>
      </c>
      <c r="I4" t="n">
        <v>24</v>
      </c>
      <c r="J4" t="n">
        <v>188.73</v>
      </c>
      <c r="K4" t="n">
        <v>53.44</v>
      </c>
      <c r="L4" t="n">
        <v>3</v>
      </c>
      <c r="M4" t="n">
        <v>22</v>
      </c>
      <c r="N4" t="n">
        <v>37.29</v>
      </c>
      <c r="O4" t="n">
        <v>23510.33</v>
      </c>
      <c r="P4" t="n">
        <v>95.14</v>
      </c>
      <c r="Q4" t="n">
        <v>476.81</v>
      </c>
      <c r="R4" t="n">
        <v>60.24</v>
      </c>
      <c r="S4" t="n">
        <v>30.99</v>
      </c>
      <c r="T4" t="n">
        <v>10783.52</v>
      </c>
      <c r="U4" t="n">
        <v>0.51</v>
      </c>
      <c r="V4" t="n">
        <v>0.6899999999999999</v>
      </c>
      <c r="W4" t="n">
        <v>1.48</v>
      </c>
      <c r="X4" t="n">
        <v>0.65</v>
      </c>
      <c r="Y4" t="n">
        <v>2</v>
      </c>
      <c r="Z4" t="n">
        <v>10</v>
      </c>
      <c r="AA4" t="n">
        <v>36.08714563161913</v>
      </c>
      <c r="AB4" t="n">
        <v>49.37602470554304</v>
      </c>
      <c r="AC4" t="n">
        <v>44.66364620742181</v>
      </c>
      <c r="AD4" t="n">
        <v>36087.14563161913</v>
      </c>
      <c r="AE4" t="n">
        <v>49376.02470554304</v>
      </c>
      <c r="AF4" t="n">
        <v>4.943636405593649e-06</v>
      </c>
      <c r="AG4" t="n">
        <v>0.14875</v>
      </c>
      <c r="AH4" t="n">
        <v>44663.64620742181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9.6876</v>
      </c>
      <c r="E5" t="n">
        <v>10.32</v>
      </c>
      <c r="F5" t="n">
        <v>7.18</v>
      </c>
      <c r="G5" t="n">
        <v>23.95</v>
      </c>
      <c r="H5" t="n">
        <v>0.37</v>
      </c>
      <c r="I5" t="n">
        <v>18</v>
      </c>
      <c r="J5" t="n">
        <v>190.25</v>
      </c>
      <c r="K5" t="n">
        <v>53.44</v>
      </c>
      <c r="L5" t="n">
        <v>4</v>
      </c>
      <c r="M5" t="n">
        <v>16</v>
      </c>
      <c r="N5" t="n">
        <v>37.82</v>
      </c>
      <c r="O5" t="n">
        <v>23698.48</v>
      </c>
      <c r="P5" t="n">
        <v>90.92</v>
      </c>
      <c r="Q5" t="n">
        <v>476.84</v>
      </c>
      <c r="R5" t="n">
        <v>55</v>
      </c>
      <c r="S5" t="n">
        <v>30.99</v>
      </c>
      <c r="T5" t="n">
        <v>8197.459999999999</v>
      </c>
      <c r="U5" t="n">
        <v>0.5600000000000001</v>
      </c>
      <c r="V5" t="n">
        <v>0.71</v>
      </c>
      <c r="W5" t="n">
        <v>1.47</v>
      </c>
      <c r="X5" t="n">
        <v>0.49</v>
      </c>
      <c r="Y5" t="n">
        <v>2</v>
      </c>
      <c r="Z5" t="n">
        <v>10</v>
      </c>
      <c r="AA5" t="n">
        <v>33.5841343628956</v>
      </c>
      <c r="AB5" t="n">
        <v>45.95129426262828</v>
      </c>
      <c r="AC5" t="n">
        <v>41.56576723132929</v>
      </c>
      <c r="AD5" t="n">
        <v>33584.13436289559</v>
      </c>
      <c r="AE5" t="n">
        <v>45951.29426262828</v>
      </c>
      <c r="AF5" t="n">
        <v>5.128443758936558e-06</v>
      </c>
      <c r="AG5" t="n">
        <v>0.1433333333333333</v>
      </c>
      <c r="AH5" t="n">
        <v>41565.76723132929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9.958500000000001</v>
      </c>
      <c r="E6" t="n">
        <v>10.04</v>
      </c>
      <c r="F6" t="n">
        <v>7.05</v>
      </c>
      <c r="G6" t="n">
        <v>30.22</v>
      </c>
      <c r="H6" t="n">
        <v>0.46</v>
      </c>
      <c r="I6" t="n">
        <v>14</v>
      </c>
      <c r="J6" t="n">
        <v>191.78</v>
      </c>
      <c r="K6" t="n">
        <v>53.44</v>
      </c>
      <c r="L6" t="n">
        <v>5</v>
      </c>
      <c r="M6" t="n">
        <v>12</v>
      </c>
      <c r="N6" t="n">
        <v>38.35</v>
      </c>
      <c r="O6" t="n">
        <v>23887.36</v>
      </c>
      <c r="P6" t="n">
        <v>87.31</v>
      </c>
      <c r="Q6" t="n">
        <v>476.74</v>
      </c>
      <c r="R6" t="n">
        <v>50.66</v>
      </c>
      <c r="S6" t="n">
        <v>30.99</v>
      </c>
      <c r="T6" t="n">
        <v>6045.47</v>
      </c>
      <c r="U6" t="n">
        <v>0.61</v>
      </c>
      <c r="V6" t="n">
        <v>0.72</v>
      </c>
      <c r="W6" t="n">
        <v>1.47</v>
      </c>
      <c r="X6" t="n">
        <v>0.36</v>
      </c>
      <c r="Y6" t="n">
        <v>2</v>
      </c>
      <c r="Z6" t="n">
        <v>10</v>
      </c>
      <c r="AA6" t="n">
        <v>31.68375772523056</v>
      </c>
      <c r="AB6" t="n">
        <v>43.35111510828735</v>
      </c>
      <c r="AC6" t="n">
        <v>39.21374552609655</v>
      </c>
      <c r="AD6" t="n">
        <v>31683.75772523056</v>
      </c>
      <c r="AE6" t="n">
        <v>43351.11510828735</v>
      </c>
      <c r="AF6" t="n">
        <v>5.271853418119009e-06</v>
      </c>
      <c r="AG6" t="n">
        <v>0.1394444444444444</v>
      </c>
      <c r="AH6" t="n">
        <v>39213.74552609655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10.0713</v>
      </c>
      <c r="E7" t="n">
        <v>9.93</v>
      </c>
      <c r="F7" t="n">
        <v>7.01</v>
      </c>
      <c r="G7" t="n">
        <v>35.07</v>
      </c>
      <c r="H7" t="n">
        <v>0.55</v>
      </c>
      <c r="I7" t="n">
        <v>12</v>
      </c>
      <c r="J7" t="n">
        <v>193.32</v>
      </c>
      <c r="K7" t="n">
        <v>53.44</v>
      </c>
      <c r="L7" t="n">
        <v>6</v>
      </c>
      <c r="M7" t="n">
        <v>10</v>
      </c>
      <c r="N7" t="n">
        <v>38.89</v>
      </c>
      <c r="O7" t="n">
        <v>24076.95</v>
      </c>
      <c r="P7" t="n">
        <v>84.42</v>
      </c>
      <c r="Q7" t="n">
        <v>476.73</v>
      </c>
      <c r="R7" t="n">
        <v>49.35</v>
      </c>
      <c r="S7" t="n">
        <v>30.99</v>
      </c>
      <c r="T7" t="n">
        <v>5400.63</v>
      </c>
      <c r="U7" t="n">
        <v>0.63</v>
      </c>
      <c r="V7" t="n">
        <v>0.73</v>
      </c>
      <c r="W7" t="n">
        <v>1.47</v>
      </c>
      <c r="X7" t="n">
        <v>0.32</v>
      </c>
      <c r="Y7" t="n">
        <v>2</v>
      </c>
      <c r="Z7" t="n">
        <v>10</v>
      </c>
      <c r="AA7" t="n">
        <v>30.60625884823873</v>
      </c>
      <c r="AB7" t="n">
        <v>41.87683360889872</v>
      </c>
      <c r="AC7" t="n">
        <v>37.88016738383811</v>
      </c>
      <c r="AD7" t="n">
        <v>30606.25884823874</v>
      </c>
      <c r="AE7" t="n">
        <v>41876.83360889872</v>
      </c>
      <c r="AF7" t="n">
        <v>5.331567739107493e-06</v>
      </c>
      <c r="AG7" t="n">
        <v>0.1379166666666667</v>
      </c>
      <c r="AH7" t="n">
        <v>37880.16738383811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10.2104</v>
      </c>
      <c r="E8" t="n">
        <v>9.789999999999999</v>
      </c>
      <c r="F8" t="n">
        <v>6.95</v>
      </c>
      <c r="G8" t="n">
        <v>41.72</v>
      </c>
      <c r="H8" t="n">
        <v>0.64</v>
      </c>
      <c r="I8" t="n">
        <v>10</v>
      </c>
      <c r="J8" t="n">
        <v>194.86</v>
      </c>
      <c r="K8" t="n">
        <v>53.44</v>
      </c>
      <c r="L8" t="n">
        <v>7</v>
      </c>
      <c r="M8" t="n">
        <v>8</v>
      </c>
      <c r="N8" t="n">
        <v>39.43</v>
      </c>
      <c r="O8" t="n">
        <v>24267.28</v>
      </c>
      <c r="P8" t="n">
        <v>81.42</v>
      </c>
      <c r="Q8" t="n">
        <v>476.7</v>
      </c>
      <c r="R8" t="n">
        <v>47.49</v>
      </c>
      <c r="S8" t="n">
        <v>30.99</v>
      </c>
      <c r="T8" t="n">
        <v>4481.23</v>
      </c>
      <c r="U8" t="n">
        <v>0.65</v>
      </c>
      <c r="V8" t="n">
        <v>0.73</v>
      </c>
      <c r="W8" t="n">
        <v>1.46</v>
      </c>
      <c r="X8" t="n">
        <v>0.26</v>
      </c>
      <c r="Y8" t="n">
        <v>2</v>
      </c>
      <c r="Z8" t="n">
        <v>10</v>
      </c>
      <c r="AA8" t="n">
        <v>29.43114435272399</v>
      </c>
      <c r="AB8" t="n">
        <v>40.26899011375055</v>
      </c>
      <c r="AC8" t="n">
        <v>36.42577421523956</v>
      </c>
      <c r="AD8" t="n">
        <v>29431.14435272399</v>
      </c>
      <c r="AE8" t="n">
        <v>40268.99011375055</v>
      </c>
      <c r="AF8" t="n">
        <v>5.405204814014392e-06</v>
      </c>
      <c r="AG8" t="n">
        <v>0.1359722222222222</v>
      </c>
      <c r="AH8" t="n">
        <v>36425.77421523957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10.36</v>
      </c>
      <c r="E9" t="n">
        <v>9.65</v>
      </c>
      <c r="F9" t="n">
        <v>6.89</v>
      </c>
      <c r="G9" t="n">
        <v>51.65</v>
      </c>
      <c r="H9" t="n">
        <v>0.72</v>
      </c>
      <c r="I9" t="n">
        <v>8</v>
      </c>
      <c r="J9" t="n">
        <v>196.41</v>
      </c>
      <c r="K9" t="n">
        <v>53.44</v>
      </c>
      <c r="L9" t="n">
        <v>8</v>
      </c>
      <c r="M9" t="n">
        <v>6</v>
      </c>
      <c r="N9" t="n">
        <v>39.98</v>
      </c>
      <c r="O9" t="n">
        <v>24458.36</v>
      </c>
      <c r="P9" t="n">
        <v>77.94</v>
      </c>
      <c r="Q9" t="n">
        <v>476.7</v>
      </c>
      <c r="R9" t="n">
        <v>45.36</v>
      </c>
      <c r="S9" t="n">
        <v>30.99</v>
      </c>
      <c r="T9" t="n">
        <v>3426.81</v>
      </c>
      <c r="U9" t="n">
        <v>0.68</v>
      </c>
      <c r="V9" t="n">
        <v>0.74</v>
      </c>
      <c r="W9" t="n">
        <v>1.46</v>
      </c>
      <c r="X9" t="n">
        <v>0.19</v>
      </c>
      <c r="Y9" t="n">
        <v>2</v>
      </c>
      <c r="Z9" t="n">
        <v>10</v>
      </c>
      <c r="AA9" t="n">
        <v>28.1488226396532</v>
      </c>
      <c r="AB9" t="n">
        <v>38.51446097389426</v>
      </c>
      <c r="AC9" t="n">
        <v>34.83869487398884</v>
      </c>
      <c r="AD9" t="n">
        <v>28148.8226396532</v>
      </c>
      <c r="AE9" t="n">
        <v>38514.46097389426</v>
      </c>
      <c r="AF9" t="n">
        <v>5.484400402843092e-06</v>
      </c>
      <c r="AG9" t="n">
        <v>0.1340277777777778</v>
      </c>
      <c r="AH9" t="n">
        <v>34838.69487398883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10.4049</v>
      </c>
      <c r="E10" t="n">
        <v>9.609999999999999</v>
      </c>
      <c r="F10" t="n">
        <v>6.88</v>
      </c>
      <c r="G10" t="n">
        <v>58.99</v>
      </c>
      <c r="H10" t="n">
        <v>0.8100000000000001</v>
      </c>
      <c r="I10" t="n">
        <v>7</v>
      </c>
      <c r="J10" t="n">
        <v>197.97</v>
      </c>
      <c r="K10" t="n">
        <v>53.44</v>
      </c>
      <c r="L10" t="n">
        <v>9</v>
      </c>
      <c r="M10" t="n">
        <v>5</v>
      </c>
      <c r="N10" t="n">
        <v>40.53</v>
      </c>
      <c r="O10" t="n">
        <v>24650.18</v>
      </c>
      <c r="P10" t="n">
        <v>75.25</v>
      </c>
      <c r="Q10" t="n">
        <v>476.72</v>
      </c>
      <c r="R10" t="n">
        <v>45.08</v>
      </c>
      <c r="S10" t="n">
        <v>30.99</v>
      </c>
      <c r="T10" t="n">
        <v>3290.27</v>
      </c>
      <c r="U10" t="n">
        <v>0.6899999999999999</v>
      </c>
      <c r="V10" t="n">
        <v>0.74</v>
      </c>
      <c r="W10" t="n">
        <v>1.46</v>
      </c>
      <c r="X10" t="n">
        <v>0.19</v>
      </c>
      <c r="Y10" t="n">
        <v>2</v>
      </c>
      <c r="Z10" t="n">
        <v>10</v>
      </c>
      <c r="AA10" t="n">
        <v>27.39780470415554</v>
      </c>
      <c r="AB10" t="n">
        <v>37.48688510197839</v>
      </c>
      <c r="AC10" t="n">
        <v>33.90918940107376</v>
      </c>
      <c r="AD10" t="n">
        <v>27397.80470415554</v>
      </c>
      <c r="AE10" t="n">
        <v>37486.8851019784</v>
      </c>
      <c r="AF10" t="n">
        <v>5.508169667137267e-06</v>
      </c>
      <c r="AG10" t="n">
        <v>0.1334722222222222</v>
      </c>
      <c r="AH10" t="n">
        <v>33909.18940107376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10.4224</v>
      </c>
      <c r="E11" t="n">
        <v>9.59</v>
      </c>
      <c r="F11" t="n">
        <v>6.87</v>
      </c>
      <c r="G11" t="n">
        <v>58.85</v>
      </c>
      <c r="H11" t="n">
        <v>0.89</v>
      </c>
      <c r="I11" t="n">
        <v>7</v>
      </c>
      <c r="J11" t="n">
        <v>199.53</v>
      </c>
      <c r="K11" t="n">
        <v>53.44</v>
      </c>
      <c r="L11" t="n">
        <v>10</v>
      </c>
      <c r="M11" t="n">
        <v>2</v>
      </c>
      <c r="N11" t="n">
        <v>41.1</v>
      </c>
      <c r="O11" t="n">
        <v>24842.77</v>
      </c>
      <c r="P11" t="n">
        <v>73.90000000000001</v>
      </c>
      <c r="Q11" t="n">
        <v>476.73</v>
      </c>
      <c r="R11" t="n">
        <v>44.3</v>
      </c>
      <c r="S11" t="n">
        <v>30.99</v>
      </c>
      <c r="T11" t="n">
        <v>2900.81</v>
      </c>
      <c r="U11" t="n">
        <v>0.7</v>
      </c>
      <c r="V11" t="n">
        <v>0.74</v>
      </c>
      <c r="W11" t="n">
        <v>1.47</v>
      </c>
      <c r="X11" t="n">
        <v>0.17</v>
      </c>
      <c r="Y11" t="n">
        <v>2</v>
      </c>
      <c r="Z11" t="n">
        <v>10</v>
      </c>
      <c r="AA11" t="n">
        <v>27.02972503016634</v>
      </c>
      <c r="AB11" t="n">
        <v>36.98326225349965</v>
      </c>
      <c r="AC11" t="n">
        <v>33.45363161041322</v>
      </c>
      <c r="AD11" t="n">
        <v>27029.72503016634</v>
      </c>
      <c r="AE11" t="n">
        <v>36983.26225349965</v>
      </c>
      <c r="AF11" t="n">
        <v>5.517433857006934e-06</v>
      </c>
      <c r="AG11" t="n">
        <v>0.1331944444444444</v>
      </c>
      <c r="AH11" t="n">
        <v>33453.63161041322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10.4221</v>
      </c>
      <c r="E12" t="n">
        <v>9.6</v>
      </c>
      <c r="F12" t="n">
        <v>6.87</v>
      </c>
      <c r="G12" t="n">
        <v>58.85</v>
      </c>
      <c r="H12" t="n">
        <v>0.97</v>
      </c>
      <c r="I12" t="n">
        <v>7</v>
      </c>
      <c r="J12" t="n">
        <v>201.1</v>
      </c>
      <c r="K12" t="n">
        <v>53.44</v>
      </c>
      <c r="L12" t="n">
        <v>11</v>
      </c>
      <c r="M12" t="n">
        <v>0</v>
      </c>
      <c r="N12" t="n">
        <v>41.66</v>
      </c>
      <c r="O12" t="n">
        <v>25036.12</v>
      </c>
      <c r="P12" t="n">
        <v>72.73</v>
      </c>
      <c r="Q12" t="n">
        <v>476.7</v>
      </c>
      <c r="R12" t="n">
        <v>44.38</v>
      </c>
      <c r="S12" t="n">
        <v>30.99</v>
      </c>
      <c r="T12" t="n">
        <v>2942.13</v>
      </c>
      <c r="U12" t="n">
        <v>0.7</v>
      </c>
      <c r="V12" t="n">
        <v>0.74</v>
      </c>
      <c r="W12" t="n">
        <v>1.46</v>
      </c>
      <c r="X12" t="n">
        <v>0.17</v>
      </c>
      <c r="Y12" t="n">
        <v>2</v>
      </c>
      <c r="Z12" t="n">
        <v>10</v>
      </c>
      <c r="AA12" t="n">
        <v>26.75938898121201</v>
      </c>
      <c r="AB12" t="n">
        <v>36.61337654493736</v>
      </c>
      <c r="AC12" t="n">
        <v>33.11904727473717</v>
      </c>
      <c r="AD12" t="n">
        <v>26759.38898121201</v>
      </c>
      <c r="AE12" t="n">
        <v>36613.37654493736</v>
      </c>
      <c r="AF12" t="n">
        <v>5.517275042323454e-06</v>
      </c>
      <c r="AG12" t="n">
        <v>0.1333333333333333</v>
      </c>
      <c r="AH12" t="n">
        <v>33119.04727473717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8.3324</v>
      </c>
      <c r="E2" t="n">
        <v>12</v>
      </c>
      <c r="F2" t="n">
        <v>8.460000000000001</v>
      </c>
      <c r="G2" t="n">
        <v>8.32</v>
      </c>
      <c r="H2" t="n">
        <v>0.15</v>
      </c>
      <c r="I2" t="n">
        <v>61</v>
      </c>
      <c r="J2" t="n">
        <v>116.05</v>
      </c>
      <c r="K2" t="n">
        <v>43.4</v>
      </c>
      <c r="L2" t="n">
        <v>1</v>
      </c>
      <c r="M2" t="n">
        <v>59</v>
      </c>
      <c r="N2" t="n">
        <v>16.65</v>
      </c>
      <c r="O2" t="n">
        <v>14546.17</v>
      </c>
      <c r="P2" t="n">
        <v>82.41</v>
      </c>
      <c r="Q2" t="n">
        <v>477.03</v>
      </c>
      <c r="R2" t="n">
        <v>96.37</v>
      </c>
      <c r="S2" t="n">
        <v>30.99</v>
      </c>
      <c r="T2" t="n">
        <v>28664.66</v>
      </c>
      <c r="U2" t="n">
        <v>0.32</v>
      </c>
      <c r="V2" t="n">
        <v>0.6</v>
      </c>
      <c r="W2" t="n">
        <v>1.55</v>
      </c>
      <c r="X2" t="n">
        <v>1.76</v>
      </c>
      <c r="Y2" t="n">
        <v>2</v>
      </c>
      <c r="Z2" t="n">
        <v>10</v>
      </c>
      <c r="AA2" t="n">
        <v>35.71087261832555</v>
      </c>
      <c r="AB2" t="n">
        <v>48.86119136876345</v>
      </c>
      <c r="AC2" t="n">
        <v>44.19794784172981</v>
      </c>
      <c r="AD2" t="n">
        <v>35710.87261832554</v>
      </c>
      <c r="AE2" t="n">
        <v>48861.19136876345</v>
      </c>
      <c r="AF2" t="n">
        <v>4.772054195190407e-06</v>
      </c>
      <c r="AG2" t="n">
        <v>0.1666666666666667</v>
      </c>
      <c r="AH2" t="n">
        <v>44197.94784172981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9.8719</v>
      </c>
      <c r="E3" t="n">
        <v>10.13</v>
      </c>
      <c r="F3" t="n">
        <v>7.42</v>
      </c>
      <c r="G3" t="n">
        <v>17.13</v>
      </c>
      <c r="H3" t="n">
        <v>0.3</v>
      </c>
      <c r="I3" t="n">
        <v>26</v>
      </c>
      <c r="J3" t="n">
        <v>117.34</v>
      </c>
      <c r="K3" t="n">
        <v>43.4</v>
      </c>
      <c r="L3" t="n">
        <v>2</v>
      </c>
      <c r="M3" t="n">
        <v>24</v>
      </c>
      <c r="N3" t="n">
        <v>16.94</v>
      </c>
      <c r="O3" t="n">
        <v>14705.49</v>
      </c>
      <c r="P3" t="n">
        <v>68.86</v>
      </c>
      <c r="Q3" t="n">
        <v>476.87</v>
      </c>
      <c r="R3" t="n">
        <v>62.48</v>
      </c>
      <c r="S3" t="n">
        <v>30.99</v>
      </c>
      <c r="T3" t="n">
        <v>11896.19</v>
      </c>
      <c r="U3" t="n">
        <v>0.5</v>
      </c>
      <c r="V3" t="n">
        <v>0.6899999999999999</v>
      </c>
      <c r="W3" t="n">
        <v>1.5</v>
      </c>
      <c r="X3" t="n">
        <v>0.73</v>
      </c>
      <c r="Y3" t="n">
        <v>2</v>
      </c>
      <c r="Z3" t="n">
        <v>10</v>
      </c>
      <c r="AA3" t="n">
        <v>26.07676792928806</v>
      </c>
      <c r="AB3" t="n">
        <v>35.67938430658415</v>
      </c>
      <c r="AC3" t="n">
        <v>32.27419394474327</v>
      </c>
      <c r="AD3" t="n">
        <v>26076.76792928806</v>
      </c>
      <c r="AE3" t="n">
        <v>35679.38430658415</v>
      </c>
      <c r="AF3" t="n">
        <v>5.653742236270485e-06</v>
      </c>
      <c r="AG3" t="n">
        <v>0.1406944444444445</v>
      </c>
      <c r="AH3" t="n">
        <v>32274.19394474327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10.4209</v>
      </c>
      <c r="E4" t="n">
        <v>9.6</v>
      </c>
      <c r="F4" t="n">
        <v>7.13</v>
      </c>
      <c r="G4" t="n">
        <v>26.74</v>
      </c>
      <c r="H4" t="n">
        <v>0.45</v>
      </c>
      <c r="I4" t="n">
        <v>16</v>
      </c>
      <c r="J4" t="n">
        <v>118.63</v>
      </c>
      <c r="K4" t="n">
        <v>43.4</v>
      </c>
      <c r="L4" t="n">
        <v>3</v>
      </c>
      <c r="M4" t="n">
        <v>14</v>
      </c>
      <c r="N4" t="n">
        <v>17.23</v>
      </c>
      <c r="O4" t="n">
        <v>14865.24</v>
      </c>
      <c r="P4" t="n">
        <v>62.06</v>
      </c>
      <c r="Q4" t="n">
        <v>476.76</v>
      </c>
      <c r="R4" t="n">
        <v>52.96</v>
      </c>
      <c r="S4" t="n">
        <v>30.99</v>
      </c>
      <c r="T4" t="n">
        <v>7187.28</v>
      </c>
      <c r="U4" t="n">
        <v>0.59</v>
      </c>
      <c r="V4" t="n">
        <v>0.71</v>
      </c>
      <c r="W4" t="n">
        <v>1.48</v>
      </c>
      <c r="X4" t="n">
        <v>0.43</v>
      </c>
      <c r="Y4" t="n">
        <v>2</v>
      </c>
      <c r="Z4" t="n">
        <v>10</v>
      </c>
      <c r="AA4" t="n">
        <v>22.94675490559376</v>
      </c>
      <c r="AB4" t="n">
        <v>31.39676240115737</v>
      </c>
      <c r="AC4" t="n">
        <v>28.40029946326008</v>
      </c>
      <c r="AD4" t="n">
        <v>22946.75490559376</v>
      </c>
      <c r="AE4" t="n">
        <v>31396.76240115737</v>
      </c>
      <c r="AF4" t="n">
        <v>5.968160381481892e-06</v>
      </c>
      <c r="AG4" t="n">
        <v>0.1333333333333333</v>
      </c>
      <c r="AH4" t="n">
        <v>28400.29946326007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10.6455</v>
      </c>
      <c r="E5" t="n">
        <v>9.390000000000001</v>
      </c>
      <c r="F5" t="n">
        <v>7.02</v>
      </c>
      <c r="G5" t="n">
        <v>35.11</v>
      </c>
      <c r="H5" t="n">
        <v>0.59</v>
      </c>
      <c r="I5" t="n">
        <v>12</v>
      </c>
      <c r="J5" t="n">
        <v>119.93</v>
      </c>
      <c r="K5" t="n">
        <v>43.4</v>
      </c>
      <c r="L5" t="n">
        <v>4</v>
      </c>
      <c r="M5" t="n">
        <v>10</v>
      </c>
      <c r="N5" t="n">
        <v>17.53</v>
      </c>
      <c r="O5" t="n">
        <v>15025.44</v>
      </c>
      <c r="P5" t="n">
        <v>56.97</v>
      </c>
      <c r="Q5" t="n">
        <v>476.76</v>
      </c>
      <c r="R5" t="n">
        <v>49.61</v>
      </c>
      <c r="S5" t="n">
        <v>30.99</v>
      </c>
      <c r="T5" t="n">
        <v>5528.56</v>
      </c>
      <c r="U5" t="n">
        <v>0.62</v>
      </c>
      <c r="V5" t="n">
        <v>0.72</v>
      </c>
      <c r="W5" t="n">
        <v>1.47</v>
      </c>
      <c r="X5" t="n">
        <v>0.33</v>
      </c>
      <c r="Y5" t="n">
        <v>2</v>
      </c>
      <c r="Z5" t="n">
        <v>10</v>
      </c>
      <c r="AA5" t="n">
        <v>21.24222385986716</v>
      </c>
      <c r="AB5" t="n">
        <v>29.06454782580304</v>
      </c>
      <c r="AC5" t="n">
        <v>26.29066817368691</v>
      </c>
      <c r="AD5" t="n">
        <v>21242.22385986716</v>
      </c>
      <c r="AE5" t="n">
        <v>29064.54782580304</v>
      </c>
      <c r="AF5" t="n">
        <v>6.096791192801533e-06</v>
      </c>
      <c r="AG5" t="n">
        <v>0.1304166666666667</v>
      </c>
      <c r="AH5" t="n">
        <v>26290.66817368691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10.7804</v>
      </c>
      <c r="E6" t="n">
        <v>9.279999999999999</v>
      </c>
      <c r="F6" t="n">
        <v>6.95</v>
      </c>
      <c r="G6" t="n">
        <v>41.72</v>
      </c>
      <c r="H6" t="n">
        <v>0.73</v>
      </c>
      <c r="I6" t="n">
        <v>10</v>
      </c>
      <c r="J6" t="n">
        <v>121.23</v>
      </c>
      <c r="K6" t="n">
        <v>43.4</v>
      </c>
      <c r="L6" t="n">
        <v>5</v>
      </c>
      <c r="M6" t="n">
        <v>0</v>
      </c>
      <c r="N6" t="n">
        <v>17.83</v>
      </c>
      <c r="O6" t="n">
        <v>15186.08</v>
      </c>
      <c r="P6" t="n">
        <v>55.16</v>
      </c>
      <c r="Q6" t="n">
        <v>476.7</v>
      </c>
      <c r="R6" t="n">
        <v>47.07</v>
      </c>
      <c r="S6" t="n">
        <v>30.99</v>
      </c>
      <c r="T6" t="n">
        <v>4268.97</v>
      </c>
      <c r="U6" t="n">
        <v>0.66</v>
      </c>
      <c r="V6" t="n">
        <v>0.73</v>
      </c>
      <c r="W6" t="n">
        <v>1.47</v>
      </c>
      <c r="X6" t="n">
        <v>0.26</v>
      </c>
      <c r="Y6" t="n">
        <v>2</v>
      </c>
      <c r="Z6" t="n">
        <v>10</v>
      </c>
      <c r="AA6" t="n">
        <v>20.52944887177617</v>
      </c>
      <c r="AB6" t="n">
        <v>28.08929764168849</v>
      </c>
      <c r="AC6" t="n">
        <v>25.40849449836912</v>
      </c>
      <c r="AD6" t="n">
        <v>20529.44887177617</v>
      </c>
      <c r="AE6" t="n">
        <v>28089.29764168849</v>
      </c>
      <c r="AF6" t="n">
        <v>6.174049859083898e-06</v>
      </c>
      <c r="AG6" t="n">
        <v>0.1288888888888889</v>
      </c>
      <c r="AH6" t="n">
        <v>25408.49449836912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9.158899999999999</v>
      </c>
      <c r="E2" t="n">
        <v>10.92</v>
      </c>
      <c r="F2" t="n">
        <v>8.07</v>
      </c>
      <c r="G2" t="n">
        <v>10.09</v>
      </c>
      <c r="H2" t="n">
        <v>0.2</v>
      </c>
      <c r="I2" t="n">
        <v>48</v>
      </c>
      <c r="J2" t="n">
        <v>89.87</v>
      </c>
      <c r="K2" t="n">
        <v>37.55</v>
      </c>
      <c r="L2" t="n">
        <v>1</v>
      </c>
      <c r="M2" t="n">
        <v>46</v>
      </c>
      <c r="N2" t="n">
        <v>11.32</v>
      </c>
      <c r="O2" t="n">
        <v>11317.98</v>
      </c>
      <c r="P2" t="n">
        <v>65.01000000000001</v>
      </c>
      <c r="Q2" t="n">
        <v>476.77</v>
      </c>
      <c r="R2" t="n">
        <v>83.93000000000001</v>
      </c>
      <c r="S2" t="n">
        <v>30.99</v>
      </c>
      <c r="T2" t="n">
        <v>22509.22</v>
      </c>
      <c r="U2" t="n">
        <v>0.37</v>
      </c>
      <c r="V2" t="n">
        <v>0.63</v>
      </c>
      <c r="W2" t="n">
        <v>1.52</v>
      </c>
      <c r="X2" t="n">
        <v>1.37</v>
      </c>
      <c r="Y2" t="n">
        <v>2</v>
      </c>
      <c r="Z2" t="n">
        <v>10</v>
      </c>
      <c r="AA2" t="n">
        <v>26.61047794349888</v>
      </c>
      <c r="AB2" t="n">
        <v>36.40962989364792</v>
      </c>
      <c r="AC2" t="n">
        <v>32.93474591788596</v>
      </c>
      <c r="AD2" t="n">
        <v>26610.47794349888</v>
      </c>
      <c r="AE2" t="n">
        <v>36409.62989364791</v>
      </c>
      <c r="AF2" t="n">
        <v>5.463967542487108e-06</v>
      </c>
      <c r="AG2" t="n">
        <v>0.1516666666666667</v>
      </c>
      <c r="AH2" t="n">
        <v>32934.74591788596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10.4043</v>
      </c>
      <c r="E3" t="n">
        <v>9.609999999999999</v>
      </c>
      <c r="F3" t="n">
        <v>7.27</v>
      </c>
      <c r="G3" t="n">
        <v>20.78</v>
      </c>
      <c r="H3" t="n">
        <v>0.39</v>
      </c>
      <c r="I3" t="n">
        <v>21</v>
      </c>
      <c r="J3" t="n">
        <v>91.09999999999999</v>
      </c>
      <c r="K3" t="n">
        <v>37.55</v>
      </c>
      <c r="L3" t="n">
        <v>2</v>
      </c>
      <c r="M3" t="n">
        <v>19</v>
      </c>
      <c r="N3" t="n">
        <v>11.54</v>
      </c>
      <c r="O3" t="n">
        <v>11468.97</v>
      </c>
      <c r="P3" t="n">
        <v>53.6</v>
      </c>
      <c r="Q3" t="n">
        <v>476.85</v>
      </c>
      <c r="R3" t="n">
        <v>57.81</v>
      </c>
      <c r="S3" t="n">
        <v>30.99</v>
      </c>
      <c r="T3" t="n">
        <v>9584.709999999999</v>
      </c>
      <c r="U3" t="n">
        <v>0.54</v>
      </c>
      <c r="V3" t="n">
        <v>0.7</v>
      </c>
      <c r="W3" t="n">
        <v>1.48</v>
      </c>
      <c r="X3" t="n">
        <v>0.58</v>
      </c>
      <c r="Y3" t="n">
        <v>2</v>
      </c>
      <c r="Z3" t="n">
        <v>10</v>
      </c>
      <c r="AA3" t="n">
        <v>20.32621040808929</v>
      </c>
      <c r="AB3" t="n">
        <v>27.81121780942524</v>
      </c>
      <c r="AC3" t="n">
        <v>25.15695421500875</v>
      </c>
      <c r="AD3" t="n">
        <v>20326.21040808929</v>
      </c>
      <c r="AE3" t="n">
        <v>27811.21780942524</v>
      </c>
      <c r="AF3" t="n">
        <v>6.20694160895944e-06</v>
      </c>
      <c r="AG3" t="n">
        <v>0.1334722222222222</v>
      </c>
      <c r="AH3" t="n">
        <v>25156.95421500875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10.7649</v>
      </c>
      <c r="E4" t="n">
        <v>9.289999999999999</v>
      </c>
      <c r="F4" t="n">
        <v>7.08</v>
      </c>
      <c r="G4" t="n">
        <v>30.36</v>
      </c>
      <c r="H4" t="n">
        <v>0.57</v>
      </c>
      <c r="I4" t="n">
        <v>14</v>
      </c>
      <c r="J4" t="n">
        <v>92.31999999999999</v>
      </c>
      <c r="K4" t="n">
        <v>37.55</v>
      </c>
      <c r="L4" t="n">
        <v>3</v>
      </c>
      <c r="M4" t="n">
        <v>2</v>
      </c>
      <c r="N4" t="n">
        <v>11.77</v>
      </c>
      <c r="O4" t="n">
        <v>11620.34</v>
      </c>
      <c r="P4" t="n">
        <v>47.6</v>
      </c>
      <c r="Q4" t="n">
        <v>476.85</v>
      </c>
      <c r="R4" t="n">
        <v>51.11</v>
      </c>
      <c r="S4" t="n">
        <v>30.99</v>
      </c>
      <c r="T4" t="n">
        <v>6272.81</v>
      </c>
      <c r="U4" t="n">
        <v>0.61</v>
      </c>
      <c r="V4" t="n">
        <v>0.72</v>
      </c>
      <c r="W4" t="n">
        <v>1.49</v>
      </c>
      <c r="X4" t="n">
        <v>0.39</v>
      </c>
      <c r="Y4" t="n">
        <v>2</v>
      </c>
      <c r="Z4" t="n">
        <v>10</v>
      </c>
      <c r="AA4" t="n">
        <v>18.20469107089537</v>
      </c>
      <c r="AB4" t="n">
        <v>24.908461457463</v>
      </c>
      <c r="AC4" t="n">
        <v>22.53123285522502</v>
      </c>
      <c r="AD4" t="n">
        <v>18204.69107089537</v>
      </c>
      <c r="AE4" t="n">
        <v>24908.461457463</v>
      </c>
      <c r="AF4" t="n">
        <v>6.422066426985717e-06</v>
      </c>
      <c r="AG4" t="n">
        <v>0.1290277777777778</v>
      </c>
      <c r="AH4" t="n">
        <v>22531.23285522502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10.829</v>
      </c>
      <c r="E5" t="n">
        <v>9.23</v>
      </c>
      <c r="F5" t="n">
        <v>7.05</v>
      </c>
      <c r="G5" t="n">
        <v>32.53</v>
      </c>
      <c r="H5" t="n">
        <v>0.75</v>
      </c>
      <c r="I5" t="n">
        <v>13</v>
      </c>
      <c r="J5" t="n">
        <v>93.55</v>
      </c>
      <c r="K5" t="n">
        <v>37.55</v>
      </c>
      <c r="L5" t="n">
        <v>4</v>
      </c>
      <c r="M5" t="n">
        <v>0</v>
      </c>
      <c r="N5" t="n">
        <v>12</v>
      </c>
      <c r="O5" t="n">
        <v>11772.07</v>
      </c>
      <c r="P5" t="n">
        <v>47.78</v>
      </c>
      <c r="Q5" t="n">
        <v>476.94</v>
      </c>
      <c r="R5" t="n">
        <v>49.97</v>
      </c>
      <c r="S5" t="n">
        <v>30.99</v>
      </c>
      <c r="T5" t="n">
        <v>5704.42</v>
      </c>
      <c r="U5" t="n">
        <v>0.62</v>
      </c>
      <c r="V5" t="n">
        <v>0.72</v>
      </c>
      <c r="W5" t="n">
        <v>1.48</v>
      </c>
      <c r="X5" t="n">
        <v>0.35</v>
      </c>
      <c r="Y5" t="n">
        <v>2</v>
      </c>
      <c r="Z5" t="n">
        <v>10</v>
      </c>
      <c r="AA5" t="n">
        <v>18.12346541498771</v>
      </c>
      <c r="AB5" t="n">
        <v>24.79732493143469</v>
      </c>
      <c r="AC5" t="n">
        <v>22.43070304339364</v>
      </c>
      <c r="AD5" t="n">
        <v>18123.46541498771</v>
      </c>
      <c r="AE5" t="n">
        <v>24797.32493143469</v>
      </c>
      <c r="AF5" t="n">
        <v>6.460306861914957e-06</v>
      </c>
      <c r="AG5" t="n">
        <v>0.1281944444444444</v>
      </c>
      <c r="AH5" t="n">
        <v>22430.70304339364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1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6.3063</v>
      </c>
      <c r="E2" t="n">
        <v>15.86</v>
      </c>
      <c r="F2" t="n">
        <v>9.57</v>
      </c>
      <c r="G2" t="n">
        <v>5.92</v>
      </c>
      <c r="H2" t="n">
        <v>0.09</v>
      </c>
      <c r="I2" t="n">
        <v>97</v>
      </c>
      <c r="J2" t="n">
        <v>194.77</v>
      </c>
      <c r="K2" t="n">
        <v>54.38</v>
      </c>
      <c r="L2" t="n">
        <v>1</v>
      </c>
      <c r="M2" t="n">
        <v>95</v>
      </c>
      <c r="N2" t="n">
        <v>39.4</v>
      </c>
      <c r="O2" t="n">
        <v>24256.19</v>
      </c>
      <c r="P2" t="n">
        <v>133.02</v>
      </c>
      <c r="Q2" t="n">
        <v>476.83</v>
      </c>
      <c r="R2" t="n">
        <v>132.35</v>
      </c>
      <c r="S2" t="n">
        <v>30.99</v>
      </c>
      <c r="T2" t="n">
        <v>46473.78</v>
      </c>
      <c r="U2" t="n">
        <v>0.23</v>
      </c>
      <c r="V2" t="n">
        <v>0.53</v>
      </c>
      <c r="W2" t="n">
        <v>1.62</v>
      </c>
      <c r="X2" t="n">
        <v>2.87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8.3957</v>
      </c>
      <c r="E3" t="n">
        <v>11.91</v>
      </c>
      <c r="F3" t="n">
        <v>7.84</v>
      </c>
      <c r="G3" t="n">
        <v>11.76</v>
      </c>
      <c r="H3" t="n">
        <v>0.18</v>
      </c>
      <c r="I3" t="n">
        <v>40</v>
      </c>
      <c r="J3" t="n">
        <v>196.32</v>
      </c>
      <c r="K3" t="n">
        <v>54.38</v>
      </c>
      <c r="L3" t="n">
        <v>2</v>
      </c>
      <c r="M3" t="n">
        <v>38</v>
      </c>
      <c r="N3" t="n">
        <v>39.95</v>
      </c>
      <c r="O3" t="n">
        <v>24447.22</v>
      </c>
      <c r="P3" t="n">
        <v>107.11</v>
      </c>
      <c r="Q3" t="n">
        <v>477</v>
      </c>
      <c r="R3" t="n">
        <v>76.2</v>
      </c>
      <c r="S3" t="n">
        <v>30.99</v>
      </c>
      <c r="T3" t="n">
        <v>18686.08</v>
      </c>
      <c r="U3" t="n">
        <v>0.41</v>
      </c>
      <c r="V3" t="n">
        <v>0.65</v>
      </c>
      <c r="W3" t="n">
        <v>1.51</v>
      </c>
      <c r="X3" t="n">
        <v>1.14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9.187900000000001</v>
      </c>
      <c r="E4" t="n">
        <v>10.88</v>
      </c>
      <c r="F4" t="n">
        <v>7.39</v>
      </c>
      <c r="G4" t="n">
        <v>17.75</v>
      </c>
      <c r="H4" t="n">
        <v>0.27</v>
      </c>
      <c r="I4" t="n">
        <v>25</v>
      </c>
      <c r="J4" t="n">
        <v>197.88</v>
      </c>
      <c r="K4" t="n">
        <v>54.38</v>
      </c>
      <c r="L4" t="n">
        <v>3</v>
      </c>
      <c r="M4" t="n">
        <v>23</v>
      </c>
      <c r="N4" t="n">
        <v>40.5</v>
      </c>
      <c r="O4" t="n">
        <v>24639</v>
      </c>
      <c r="P4" t="n">
        <v>99.06</v>
      </c>
      <c r="Q4" t="n">
        <v>476.74</v>
      </c>
      <c r="R4" t="n">
        <v>61.67</v>
      </c>
      <c r="S4" t="n">
        <v>30.99</v>
      </c>
      <c r="T4" t="n">
        <v>11493.58</v>
      </c>
      <c r="U4" t="n">
        <v>0.5</v>
      </c>
      <c r="V4" t="n">
        <v>0.6899999999999999</v>
      </c>
      <c r="W4" t="n">
        <v>1.49</v>
      </c>
      <c r="X4" t="n">
        <v>0.7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9.609</v>
      </c>
      <c r="E5" t="n">
        <v>10.41</v>
      </c>
      <c r="F5" t="n">
        <v>7.19</v>
      </c>
      <c r="G5" t="n">
        <v>23.97</v>
      </c>
      <c r="H5" t="n">
        <v>0.36</v>
      </c>
      <c r="I5" t="n">
        <v>18</v>
      </c>
      <c r="J5" t="n">
        <v>199.44</v>
      </c>
      <c r="K5" t="n">
        <v>54.38</v>
      </c>
      <c r="L5" t="n">
        <v>4</v>
      </c>
      <c r="M5" t="n">
        <v>16</v>
      </c>
      <c r="N5" t="n">
        <v>41.06</v>
      </c>
      <c r="O5" t="n">
        <v>24831.54</v>
      </c>
      <c r="P5" t="n">
        <v>94.38</v>
      </c>
      <c r="Q5" t="n">
        <v>476.81</v>
      </c>
      <c r="R5" t="n">
        <v>55.12</v>
      </c>
      <c r="S5" t="n">
        <v>30.99</v>
      </c>
      <c r="T5" t="n">
        <v>8253.82</v>
      </c>
      <c r="U5" t="n">
        <v>0.5600000000000001</v>
      </c>
      <c r="V5" t="n">
        <v>0.71</v>
      </c>
      <c r="W5" t="n">
        <v>1.48</v>
      </c>
      <c r="X5" t="n">
        <v>0.49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9.799099999999999</v>
      </c>
      <c r="E6" t="n">
        <v>10.2</v>
      </c>
      <c r="F6" t="n">
        <v>7.11</v>
      </c>
      <c r="G6" t="n">
        <v>28.42</v>
      </c>
      <c r="H6" t="n">
        <v>0.44</v>
      </c>
      <c r="I6" t="n">
        <v>15</v>
      </c>
      <c r="J6" t="n">
        <v>201.01</v>
      </c>
      <c r="K6" t="n">
        <v>54.38</v>
      </c>
      <c r="L6" t="n">
        <v>5</v>
      </c>
      <c r="M6" t="n">
        <v>13</v>
      </c>
      <c r="N6" t="n">
        <v>41.63</v>
      </c>
      <c r="O6" t="n">
        <v>25024.84</v>
      </c>
      <c r="P6" t="n">
        <v>91.55</v>
      </c>
      <c r="Q6" t="n">
        <v>476.73</v>
      </c>
      <c r="R6" t="n">
        <v>52.33</v>
      </c>
      <c r="S6" t="n">
        <v>30.99</v>
      </c>
      <c r="T6" t="n">
        <v>6875.65</v>
      </c>
      <c r="U6" t="n">
        <v>0.59</v>
      </c>
      <c r="V6" t="n">
        <v>0.72</v>
      </c>
      <c r="W6" t="n">
        <v>1.47</v>
      </c>
      <c r="X6" t="n">
        <v>0.41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10.0086</v>
      </c>
      <c r="E7" t="n">
        <v>9.99</v>
      </c>
      <c r="F7" t="n">
        <v>7.01</v>
      </c>
      <c r="G7" t="n">
        <v>35.04</v>
      </c>
      <c r="H7" t="n">
        <v>0.53</v>
      </c>
      <c r="I7" t="n">
        <v>12</v>
      </c>
      <c r="J7" t="n">
        <v>202.58</v>
      </c>
      <c r="K7" t="n">
        <v>54.38</v>
      </c>
      <c r="L7" t="n">
        <v>6</v>
      </c>
      <c r="M7" t="n">
        <v>10</v>
      </c>
      <c r="N7" t="n">
        <v>42.2</v>
      </c>
      <c r="O7" t="n">
        <v>25218.93</v>
      </c>
      <c r="P7" t="n">
        <v>88.45999999999999</v>
      </c>
      <c r="Q7" t="n">
        <v>476.7</v>
      </c>
      <c r="R7" t="n">
        <v>49.05</v>
      </c>
      <c r="S7" t="n">
        <v>30.99</v>
      </c>
      <c r="T7" t="n">
        <v>5248.39</v>
      </c>
      <c r="U7" t="n">
        <v>0.63</v>
      </c>
      <c r="V7" t="n">
        <v>0.73</v>
      </c>
      <c r="W7" t="n">
        <v>1.47</v>
      </c>
      <c r="X7" t="n">
        <v>0.31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10.1454</v>
      </c>
      <c r="E8" t="n">
        <v>9.859999999999999</v>
      </c>
      <c r="F8" t="n">
        <v>6.95</v>
      </c>
      <c r="G8" t="n">
        <v>41.71</v>
      </c>
      <c r="H8" t="n">
        <v>0.61</v>
      </c>
      <c r="I8" t="n">
        <v>10</v>
      </c>
      <c r="J8" t="n">
        <v>204.16</v>
      </c>
      <c r="K8" t="n">
        <v>54.38</v>
      </c>
      <c r="L8" t="n">
        <v>7</v>
      </c>
      <c r="M8" t="n">
        <v>8</v>
      </c>
      <c r="N8" t="n">
        <v>42.78</v>
      </c>
      <c r="O8" t="n">
        <v>25413.94</v>
      </c>
      <c r="P8" t="n">
        <v>85.12</v>
      </c>
      <c r="Q8" t="n">
        <v>476.7</v>
      </c>
      <c r="R8" t="n">
        <v>47.27</v>
      </c>
      <c r="S8" t="n">
        <v>30.99</v>
      </c>
      <c r="T8" t="n">
        <v>4371.13</v>
      </c>
      <c r="U8" t="n">
        <v>0.66</v>
      </c>
      <c r="V8" t="n">
        <v>0.73</v>
      </c>
      <c r="W8" t="n">
        <v>1.47</v>
      </c>
      <c r="X8" t="n">
        <v>0.26</v>
      </c>
      <c r="Y8" t="n">
        <v>2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10.2119</v>
      </c>
      <c r="E9" t="n">
        <v>9.789999999999999</v>
      </c>
      <c r="F9" t="n">
        <v>6.93</v>
      </c>
      <c r="G9" t="n">
        <v>46.17</v>
      </c>
      <c r="H9" t="n">
        <v>0.6899999999999999</v>
      </c>
      <c r="I9" t="n">
        <v>9</v>
      </c>
      <c r="J9" t="n">
        <v>205.75</v>
      </c>
      <c r="K9" t="n">
        <v>54.38</v>
      </c>
      <c r="L9" t="n">
        <v>8</v>
      </c>
      <c r="M9" t="n">
        <v>7</v>
      </c>
      <c r="N9" t="n">
        <v>43.37</v>
      </c>
      <c r="O9" t="n">
        <v>25609.61</v>
      </c>
      <c r="P9" t="n">
        <v>83.04000000000001</v>
      </c>
      <c r="Q9" t="n">
        <v>476.71</v>
      </c>
      <c r="R9" t="n">
        <v>46.45</v>
      </c>
      <c r="S9" t="n">
        <v>30.99</v>
      </c>
      <c r="T9" t="n">
        <v>3966.22</v>
      </c>
      <c r="U9" t="n">
        <v>0.67</v>
      </c>
      <c r="V9" t="n">
        <v>0.73</v>
      </c>
      <c r="W9" t="n">
        <v>1.46</v>
      </c>
      <c r="X9" t="n">
        <v>0.23</v>
      </c>
      <c r="Y9" t="n">
        <v>2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10.2863</v>
      </c>
      <c r="E10" t="n">
        <v>9.720000000000001</v>
      </c>
      <c r="F10" t="n">
        <v>6.89</v>
      </c>
      <c r="G10" t="n">
        <v>51.7</v>
      </c>
      <c r="H10" t="n">
        <v>0.77</v>
      </c>
      <c r="I10" t="n">
        <v>8</v>
      </c>
      <c r="J10" t="n">
        <v>207.34</v>
      </c>
      <c r="K10" t="n">
        <v>54.38</v>
      </c>
      <c r="L10" t="n">
        <v>9</v>
      </c>
      <c r="M10" t="n">
        <v>6</v>
      </c>
      <c r="N10" t="n">
        <v>43.96</v>
      </c>
      <c r="O10" t="n">
        <v>25806.1</v>
      </c>
      <c r="P10" t="n">
        <v>80.31</v>
      </c>
      <c r="Q10" t="n">
        <v>476.7</v>
      </c>
      <c r="R10" t="n">
        <v>45.51</v>
      </c>
      <c r="S10" t="n">
        <v>30.99</v>
      </c>
      <c r="T10" t="n">
        <v>3500.97</v>
      </c>
      <c r="U10" t="n">
        <v>0.68</v>
      </c>
      <c r="V10" t="n">
        <v>0.74</v>
      </c>
      <c r="W10" t="n">
        <v>1.46</v>
      </c>
      <c r="X10" t="n">
        <v>0.2</v>
      </c>
      <c r="Y10" t="n">
        <v>2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10.3612</v>
      </c>
      <c r="E11" t="n">
        <v>9.65</v>
      </c>
      <c r="F11" t="n">
        <v>6.86</v>
      </c>
      <c r="G11" t="n">
        <v>58.82</v>
      </c>
      <c r="H11" t="n">
        <v>0.85</v>
      </c>
      <c r="I11" t="n">
        <v>7</v>
      </c>
      <c r="J11" t="n">
        <v>208.94</v>
      </c>
      <c r="K11" t="n">
        <v>54.38</v>
      </c>
      <c r="L11" t="n">
        <v>10</v>
      </c>
      <c r="M11" t="n">
        <v>5</v>
      </c>
      <c r="N11" t="n">
        <v>44.56</v>
      </c>
      <c r="O11" t="n">
        <v>26003.41</v>
      </c>
      <c r="P11" t="n">
        <v>77.75</v>
      </c>
      <c r="Q11" t="n">
        <v>476.7</v>
      </c>
      <c r="R11" t="n">
        <v>44.46</v>
      </c>
      <c r="S11" t="n">
        <v>30.99</v>
      </c>
      <c r="T11" t="n">
        <v>2979.69</v>
      </c>
      <c r="U11" t="n">
        <v>0.7</v>
      </c>
      <c r="V11" t="n">
        <v>0.74</v>
      </c>
      <c r="W11" t="n">
        <v>1.46</v>
      </c>
      <c r="X11" t="n">
        <v>0.17</v>
      </c>
      <c r="Y11" t="n">
        <v>2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10.4269</v>
      </c>
      <c r="E12" t="n">
        <v>9.59</v>
      </c>
      <c r="F12" t="n">
        <v>6.84</v>
      </c>
      <c r="G12" t="n">
        <v>68.41</v>
      </c>
      <c r="H12" t="n">
        <v>0.93</v>
      </c>
      <c r="I12" t="n">
        <v>6</v>
      </c>
      <c r="J12" t="n">
        <v>210.55</v>
      </c>
      <c r="K12" t="n">
        <v>54.38</v>
      </c>
      <c r="L12" t="n">
        <v>11</v>
      </c>
      <c r="M12" t="n">
        <v>1</v>
      </c>
      <c r="N12" t="n">
        <v>45.17</v>
      </c>
      <c r="O12" t="n">
        <v>26201.54</v>
      </c>
      <c r="P12" t="n">
        <v>74.59</v>
      </c>
      <c r="Q12" t="n">
        <v>476.7</v>
      </c>
      <c r="R12" t="n">
        <v>43.59</v>
      </c>
      <c r="S12" t="n">
        <v>30.99</v>
      </c>
      <c r="T12" t="n">
        <v>2549.55</v>
      </c>
      <c r="U12" t="n">
        <v>0.71</v>
      </c>
      <c r="V12" t="n">
        <v>0.74</v>
      </c>
      <c r="W12" t="n">
        <v>1.46</v>
      </c>
      <c r="X12" t="n">
        <v>0.15</v>
      </c>
      <c r="Y12" t="n">
        <v>2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10.4242</v>
      </c>
      <c r="E13" t="n">
        <v>9.59</v>
      </c>
      <c r="F13" t="n">
        <v>6.84</v>
      </c>
      <c r="G13" t="n">
        <v>68.43000000000001</v>
      </c>
      <c r="H13" t="n">
        <v>1</v>
      </c>
      <c r="I13" t="n">
        <v>6</v>
      </c>
      <c r="J13" t="n">
        <v>212.16</v>
      </c>
      <c r="K13" t="n">
        <v>54.38</v>
      </c>
      <c r="L13" t="n">
        <v>12</v>
      </c>
      <c r="M13" t="n">
        <v>0</v>
      </c>
      <c r="N13" t="n">
        <v>45.78</v>
      </c>
      <c r="O13" t="n">
        <v>26400.51</v>
      </c>
      <c r="P13" t="n">
        <v>75.13</v>
      </c>
      <c r="Q13" t="n">
        <v>476.7</v>
      </c>
      <c r="R13" t="n">
        <v>43.58</v>
      </c>
      <c r="S13" t="n">
        <v>30.99</v>
      </c>
      <c r="T13" t="n">
        <v>2545.19</v>
      </c>
      <c r="U13" t="n">
        <v>0.71</v>
      </c>
      <c r="V13" t="n">
        <v>0.74</v>
      </c>
      <c r="W13" t="n">
        <v>1.46</v>
      </c>
      <c r="X13" t="n">
        <v>0.15</v>
      </c>
      <c r="Y13" t="n">
        <v>2</v>
      </c>
      <c r="Z13" t="n">
        <v>10</v>
      </c>
    </row>
    <row r="14">
      <c r="A14" t="n">
        <v>0</v>
      </c>
      <c r="B14" t="n">
        <v>40</v>
      </c>
      <c r="C14" t="inlineStr">
        <is>
          <t xml:space="preserve">CONCLUIDO	</t>
        </is>
      </c>
      <c r="D14" t="n">
        <v>9.158899999999999</v>
      </c>
      <c r="E14" t="n">
        <v>10.92</v>
      </c>
      <c r="F14" t="n">
        <v>8.07</v>
      </c>
      <c r="G14" t="n">
        <v>10.09</v>
      </c>
      <c r="H14" t="n">
        <v>0.2</v>
      </c>
      <c r="I14" t="n">
        <v>48</v>
      </c>
      <c r="J14" t="n">
        <v>89.87</v>
      </c>
      <c r="K14" t="n">
        <v>37.55</v>
      </c>
      <c r="L14" t="n">
        <v>1</v>
      </c>
      <c r="M14" t="n">
        <v>46</v>
      </c>
      <c r="N14" t="n">
        <v>11.32</v>
      </c>
      <c r="O14" t="n">
        <v>11317.98</v>
      </c>
      <c r="P14" t="n">
        <v>65.01000000000001</v>
      </c>
      <c r="Q14" t="n">
        <v>476.77</v>
      </c>
      <c r="R14" t="n">
        <v>83.93000000000001</v>
      </c>
      <c r="S14" t="n">
        <v>30.99</v>
      </c>
      <c r="T14" t="n">
        <v>22509.22</v>
      </c>
      <c r="U14" t="n">
        <v>0.37</v>
      </c>
      <c r="V14" t="n">
        <v>0.63</v>
      </c>
      <c r="W14" t="n">
        <v>1.52</v>
      </c>
      <c r="X14" t="n">
        <v>1.37</v>
      </c>
      <c r="Y14" t="n">
        <v>2</v>
      </c>
      <c r="Z14" t="n">
        <v>10</v>
      </c>
    </row>
    <row r="15">
      <c r="A15" t="n">
        <v>1</v>
      </c>
      <c r="B15" t="n">
        <v>40</v>
      </c>
      <c r="C15" t="inlineStr">
        <is>
          <t xml:space="preserve">CONCLUIDO	</t>
        </is>
      </c>
      <c r="D15" t="n">
        <v>10.4043</v>
      </c>
      <c r="E15" t="n">
        <v>9.609999999999999</v>
      </c>
      <c r="F15" t="n">
        <v>7.27</v>
      </c>
      <c r="G15" t="n">
        <v>20.78</v>
      </c>
      <c r="H15" t="n">
        <v>0.39</v>
      </c>
      <c r="I15" t="n">
        <v>21</v>
      </c>
      <c r="J15" t="n">
        <v>91.09999999999999</v>
      </c>
      <c r="K15" t="n">
        <v>37.55</v>
      </c>
      <c r="L15" t="n">
        <v>2</v>
      </c>
      <c r="M15" t="n">
        <v>19</v>
      </c>
      <c r="N15" t="n">
        <v>11.54</v>
      </c>
      <c r="O15" t="n">
        <v>11468.97</v>
      </c>
      <c r="P15" t="n">
        <v>53.6</v>
      </c>
      <c r="Q15" t="n">
        <v>476.85</v>
      </c>
      <c r="R15" t="n">
        <v>57.81</v>
      </c>
      <c r="S15" t="n">
        <v>30.99</v>
      </c>
      <c r="T15" t="n">
        <v>9584.709999999999</v>
      </c>
      <c r="U15" t="n">
        <v>0.54</v>
      </c>
      <c r="V15" t="n">
        <v>0.7</v>
      </c>
      <c r="W15" t="n">
        <v>1.48</v>
      </c>
      <c r="X15" t="n">
        <v>0.58</v>
      </c>
      <c r="Y15" t="n">
        <v>2</v>
      </c>
      <c r="Z15" t="n">
        <v>10</v>
      </c>
    </row>
    <row r="16">
      <c r="A16" t="n">
        <v>2</v>
      </c>
      <c r="B16" t="n">
        <v>40</v>
      </c>
      <c r="C16" t="inlineStr">
        <is>
          <t xml:space="preserve">CONCLUIDO	</t>
        </is>
      </c>
      <c r="D16" t="n">
        <v>10.7649</v>
      </c>
      <c r="E16" t="n">
        <v>9.289999999999999</v>
      </c>
      <c r="F16" t="n">
        <v>7.08</v>
      </c>
      <c r="G16" t="n">
        <v>30.36</v>
      </c>
      <c r="H16" t="n">
        <v>0.57</v>
      </c>
      <c r="I16" t="n">
        <v>14</v>
      </c>
      <c r="J16" t="n">
        <v>92.31999999999999</v>
      </c>
      <c r="K16" t="n">
        <v>37.55</v>
      </c>
      <c r="L16" t="n">
        <v>3</v>
      </c>
      <c r="M16" t="n">
        <v>2</v>
      </c>
      <c r="N16" t="n">
        <v>11.77</v>
      </c>
      <c r="O16" t="n">
        <v>11620.34</v>
      </c>
      <c r="P16" t="n">
        <v>47.6</v>
      </c>
      <c r="Q16" t="n">
        <v>476.85</v>
      </c>
      <c r="R16" t="n">
        <v>51.11</v>
      </c>
      <c r="S16" t="n">
        <v>30.99</v>
      </c>
      <c r="T16" t="n">
        <v>6272.81</v>
      </c>
      <c r="U16" t="n">
        <v>0.61</v>
      </c>
      <c r="V16" t="n">
        <v>0.72</v>
      </c>
      <c r="W16" t="n">
        <v>1.49</v>
      </c>
      <c r="X16" t="n">
        <v>0.39</v>
      </c>
      <c r="Y16" t="n">
        <v>2</v>
      </c>
      <c r="Z16" t="n">
        <v>10</v>
      </c>
    </row>
    <row r="17">
      <c r="A17" t="n">
        <v>3</v>
      </c>
      <c r="B17" t="n">
        <v>40</v>
      </c>
      <c r="C17" t="inlineStr">
        <is>
          <t xml:space="preserve">CONCLUIDO	</t>
        </is>
      </c>
      <c r="D17" t="n">
        <v>10.829</v>
      </c>
      <c r="E17" t="n">
        <v>9.23</v>
      </c>
      <c r="F17" t="n">
        <v>7.05</v>
      </c>
      <c r="G17" t="n">
        <v>32.53</v>
      </c>
      <c r="H17" t="n">
        <v>0.75</v>
      </c>
      <c r="I17" t="n">
        <v>13</v>
      </c>
      <c r="J17" t="n">
        <v>93.55</v>
      </c>
      <c r="K17" t="n">
        <v>37.55</v>
      </c>
      <c r="L17" t="n">
        <v>4</v>
      </c>
      <c r="M17" t="n">
        <v>0</v>
      </c>
      <c r="N17" t="n">
        <v>12</v>
      </c>
      <c r="O17" t="n">
        <v>11772.07</v>
      </c>
      <c r="P17" t="n">
        <v>47.78</v>
      </c>
      <c r="Q17" t="n">
        <v>476.94</v>
      </c>
      <c r="R17" t="n">
        <v>49.97</v>
      </c>
      <c r="S17" t="n">
        <v>30.99</v>
      </c>
      <c r="T17" t="n">
        <v>5704.42</v>
      </c>
      <c r="U17" t="n">
        <v>0.62</v>
      </c>
      <c r="V17" t="n">
        <v>0.72</v>
      </c>
      <c r="W17" t="n">
        <v>1.48</v>
      </c>
      <c r="X17" t="n">
        <v>0.35</v>
      </c>
      <c r="Y17" t="n">
        <v>2</v>
      </c>
      <c r="Z17" t="n">
        <v>10</v>
      </c>
    </row>
    <row r="18">
      <c r="A18" t="n">
        <v>0</v>
      </c>
      <c r="B18" t="n">
        <v>30</v>
      </c>
      <c r="C18" t="inlineStr">
        <is>
          <t xml:space="preserve">CONCLUIDO	</t>
        </is>
      </c>
      <c r="D18" t="n">
        <v>9.742599999999999</v>
      </c>
      <c r="E18" t="n">
        <v>10.26</v>
      </c>
      <c r="F18" t="n">
        <v>7.81</v>
      </c>
      <c r="G18" t="n">
        <v>12.02</v>
      </c>
      <c r="H18" t="n">
        <v>0.24</v>
      </c>
      <c r="I18" t="n">
        <v>39</v>
      </c>
      <c r="J18" t="n">
        <v>71.52</v>
      </c>
      <c r="K18" t="n">
        <v>32.27</v>
      </c>
      <c r="L18" t="n">
        <v>1</v>
      </c>
      <c r="M18" t="n">
        <v>37</v>
      </c>
      <c r="N18" t="n">
        <v>8.25</v>
      </c>
      <c r="O18" t="n">
        <v>9054.6</v>
      </c>
      <c r="P18" t="n">
        <v>51.77</v>
      </c>
      <c r="Q18" t="n">
        <v>476.95</v>
      </c>
      <c r="R18" t="n">
        <v>75.59999999999999</v>
      </c>
      <c r="S18" t="n">
        <v>30.99</v>
      </c>
      <c r="T18" t="n">
        <v>18391.81</v>
      </c>
      <c r="U18" t="n">
        <v>0.41</v>
      </c>
      <c r="V18" t="n">
        <v>0.65</v>
      </c>
      <c r="W18" t="n">
        <v>1.51</v>
      </c>
      <c r="X18" t="n">
        <v>1.12</v>
      </c>
      <c r="Y18" t="n">
        <v>2</v>
      </c>
      <c r="Z18" t="n">
        <v>10</v>
      </c>
    </row>
    <row r="19">
      <c r="A19" t="n">
        <v>1</v>
      </c>
      <c r="B19" t="n">
        <v>30</v>
      </c>
      <c r="C19" t="inlineStr">
        <is>
          <t xml:space="preserve">CONCLUIDO	</t>
        </is>
      </c>
      <c r="D19" t="n">
        <v>10.7207</v>
      </c>
      <c r="E19" t="n">
        <v>9.33</v>
      </c>
      <c r="F19" t="n">
        <v>7.2</v>
      </c>
      <c r="G19" t="n">
        <v>24.01</v>
      </c>
      <c r="H19" t="n">
        <v>0.48</v>
      </c>
      <c r="I19" t="n">
        <v>18</v>
      </c>
      <c r="J19" t="n">
        <v>72.7</v>
      </c>
      <c r="K19" t="n">
        <v>32.27</v>
      </c>
      <c r="L19" t="n">
        <v>2</v>
      </c>
      <c r="M19" t="n">
        <v>5</v>
      </c>
      <c r="N19" t="n">
        <v>8.43</v>
      </c>
      <c r="O19" t="n">
        <v>9200.25</v>
      </c>
      <c r="P19" t="n">
        <v>42.43</v>
      </c>
      <c r="Q19" t="n">
        <v>476.99</v>
      </c>
      <c r="R19" t="n">
        <v>54.95</v>
      </c>
      <c r="S19" t="n">
        <v>30.99</v>
      </c>
      <c r="T19" t="n">
        <v>8169.56</v>
      </c>
      <c r="U19" t="n">
        <v>0.5600000000000001</v>
      </c>
      <c r="V19" t="n">
        <v>0.71</v>
      </c>
      <c r="W19" t="n">
        <v>1.49</v>
      </c>
      <c r="X19" t="n">
        <v>0.51</v>
      </c>
      <c r="Y19" t="n">
        <v>2</v>
      </c>
      <c r="Z19" t="n">
        <v>10</v>
      </c>
    </row>
    <row r="20">
      <c r="A20" t="n">
        <v>2</v>
      </c>
      <c r="B20" t="n">
        <v>30</v>
      </c>
      <c r="C20" t="inlineStr">
        <is>
          <t xml:space="preserve">CONCLUIDO	</t>
        </is>
      </c>
      <c r="D20" t="n">
        <v>10.7733</v>
      </c>
      <c r="E20" t="n">
        <v>9.279999999999999</v>
      </c>
      <c r="F20" t="n">
        <v>7.17</v>
      </c>
      <c r="G20" t="n">
        <v>25.32</v>
      </c>
      <c r="H20" t="n">
        <v>0.71</v>
      </c>
      <c r="I20" t="n">
        <v>17</v>
      </c>
      <c r="J20" t="n">
        <v>73.88</v>
      </c>
      <c r="K20" t="n">
        <v>32.27</v>
      </c>
      <c r="L20" t="n">
        <v>3</v>
      </c>
      <c r="M20" t="n">
        <v>0</v>
      </c>
      <c r="N20" t="n">
        <v>8.609999999999999</v>
      </c>
      <c r="O20" t="n">
        <v>9346.23</v>
      </c>
      <c r="P20" t="n">
        <v>42.5</v>
      </c>
      <c r="Q20" t="n">
        <v>477.22</v>
      </c>
      <c r="R20" t="n">
        <v>53.85</v>
      </c>
      <c r="S20" t="n">
        <v>30.99</v>
      </c>
      <c r="T20" t="n">
        <v>7626.92</v>
      </c>
      <c r="U20" t="n">
        <v>0.58</v>
      </c>
      <c r="V20" t="n">
        <v>0.71</v>
      </c>
      <c r="W20" t="n">
        <v>1.5</v>
      </c>
      <c r="X20" t="n">
        <v>0.48</v>
      </c>
      <c r="Y20" t="n">
        <v>2</v>
      </c>
      <c r="Z20" t="n">
        <v>10</v>
      </c>
    </row>
    <row r="21">
      <c r="A21" t="n">
        <v>0</v>
      </c>
      <c r="B21" t="n">
        <v>15</v>
      </c>
      <c r="C21" t="inlineStr">
        <is>
          <t xml:space="preserve">CONCLUIDO	</t>
        </is>
      </c>
      <c r="D21" t="n">
        <v>10.2854</v>
      </c>
      <c r="E21" t="n">
        <v>9.720000000000001</v>
      </c>
      <c r="F21" t="n">
        <v>7.66</v>
      </c>
      <c r="G21" t="n">
        <v>13.92</v>
      </c>
      <c r="H21" t="n">
        <v>0.43</v>
      </c>
      <c r="I21" t="n">
        <v>33</v>
      </c>
      <c r="J21" t="n">
        <v>39.78</v>
      </c>
      <c r="K21" t="n">
        <v>19.54</v>
      </c>
      <c r="L21" t="n">
        <v>1</v>
      </c>
      <c r="M21" t="n">
        <v>0</v>
      </c>
      <c r="N21" t="n">
        <v>4.24</v>
      </c>
      <c r="O21" t="n">
        <v>5140</v>
      </c>
      <c r="P21" t="n">
        <v>30.07</v>
      </c>
      <c r="Q21" t="n">
        <v>476.97</v>
      </c>
      <c r="R21" t="n">
        <v>68.95</v>
      </c>
      <c r="S21" t="n">
        <v>30.99</v>
      </c>
      <c r="T21" t="n">
        <v>15093.37</v>
      </c>
      <c r="U21" t="n">
        <v>0.45</v>
      </c>
      <c r="V21" t="n">
        <v>0.66</v>
      </c>
      <c r="W21" t="n">
        <v>1.54</v>
      </c>
      <c r="X21" t="n">
        <v>0.96</v>
      </c>
      <c r="Y21" t="n">
        <v>2</v>
      </c>
      <c r="Z21" t="n">
        <v>10</v>
      </c>
    </row>
    <row r="22">
      <c r="A22" t="n">
        <v>0</v>
      </c>
      <c r="B22" t="n">
        <v>70</v>
      </c>
      <c r="C22" t="inlineStr">
        <is>
          <t xml:space="preserve">CONCLUIDO	</t>
        </is>
      </c>
      <c r="D22" t="n">
        <v>7.5871</v>
      </c>
      <c r="E22" t="n">
        <v>13.18</v>
      </c>
      <c r="F22" t="n">
        <v>8.84</v>
      </c>
      <c r="G22" t="n">
        <v>7.27</v>
      </c>
      <c r="H22" t="n">
        <v>0.12</v>
      </c>
      <c r="I22" t="n">
        <v>73</v>
      </c>
      <c r="J22" t="n">
        <v>141.81</v>
      </c>
      <c r="K22" t="n">
        <v>47.83</v>
      </c>
      <c r="L22" t="n">
        <v>1</v>
      </c>
      <c r="M22" t="n">
        <v>71</v>
      </c>
      <c r="N22" t="n">
        <v>22.98</v>
      </c>
      <c r="O22" t="n">
        <v>17723.39</v>
      </c>
      <c r="P22" t="n">
        <v>99.3</v>
      </c>
      <c r="Q22" t="n">
        <v>476.85</v>
      </c>
      <c r="R22" t="n">
        <v>108.8</v>
      </c>
      <c r="S22" t="n">
        <v>30.99</v>
      </c>
      <c r="T22" t="n">
        <v>34821.72</v>
      </c>
      <c r="U22" t="n">
        <v>0.28</v>
      </c>
      <c r="V22" t="n">
        <v>0.58</v>
      </c>
      <c r="W22" t="n">
        <v>1.57</v>
      </c>
      <c r="X22" t="n">
        <v>2.14</v>
      </c>
      <c r="Y22" t="n">
        <v>2</v>
      </c>
      <c r="Z22" t="n">
        <v>10</v>
      </c>
    </row>
    <row r="23">
      <c r="A23" t="n">
        <v>1</v>
      </c>
      <c r="B23" t="n">
        <v>70</v>
      </c>
      <c r="C23" t="inlineStr">
        <is>
          <t xml:space="preserve">CONCLUIDO	</t>
        </is>
      </c>
      <c r="D23" t="n">
        <v>9.357699999999999</v>
      </c>
      <c r="E23" t="n">
        <v>10.69</v>
      </c>
      <c r="F23" t="n">
        <v>7.56</v>
      </c>
      <c r="G23" t="n">
        <v>14.64</v>
      </c>
      <c r="H23" t="n">
        <v>0.25</v>
      </c>
      <c r="I23" t="n">
        <v>31</v>
      </c>
      <c r="J23" t="n">
        <v>143.17</v>
      </c>
      <c r="K23" t="n">
        <v>47.83</v>
      </c>
      <c r="L23" t="n">
        <v>2</v>
      </c>
      <c r="M23" t="n">
        <v>29</v>
      </c>
      <c r="N23" t="n">
        <v>23.34</v>
      </c>
      <c r="O23" t="n">
        <v>17891.86</v>
      </c>
      <c r="P23" t="n">
        <v>82.18000000000001</v>
      </c>
      <c r="Q23" t="n">
        <v>476.74</v>
      </c>
      <c r="R23" t="n">
        <v>67.2</v>
      </c>
      <c r="S23" t="n">
        <v>30.99</v>
      </c>
      <c r="T23" t="n">
        <v>14229.34</v>
      </c>
      <c r="U23" t="n">
        <v>0.46</v>
      </c>
      <c r="V23" t="n">
        <v>0.67</v>
      </c>
      <c r="W23" t="n">
        <v>1.5</v>
      </c>
      <c r="X23" t="n">
        <v>0.87</v>
      </c>
      <c r="Y23" t="n">
        <v>2</v>
      </c>
      <c r="Z23" t="n">
        <v>10</v>
      </c>
    </row>
    <row r="24">
      <c r="A24" t="n">
        <v>2</v>
      </c>
      <c r="B24" t="n">
        <v>70</v>
      </c>
      <c r="C24" t="inlineStr">
        <is>
          <t xml:space="preserve">CONCLUIDO	</t>
        </is>
      </c>
      <c r="D24" t="n">
        <v>9.943899999999999</v>
      </c>
      <c r="E24" t="n">
        <v>10.06</v>
      </c>
      <c r="F24" t="n">
        <v>7.25</v>
      </c>
      <c r="G24" t="n">
        <v>21.75</v>
      </c>
      <c r="H24" t="n">
        <v>0.37</v>
      </c>
      <c r="I24" t="n">
        <v>20</v>
      </c>
      <c r="J24" t="n">
        <v>144.54</v>
      </c>
      <c r="K24" t="n">
        <v>47.83</v>
      </c>
      <c r="L24" t="n">
        <v>3</v>
      </c>
      <c r="M24" t="n">
        <v>18</v>
      </c>
      <c r="N24" t="n">
        <v>23.71</v>
      </c>
      <c r="O24" t="n">
        <v>18060.85</v>
      </c>
      <c r="P24" t="n">
        <v>75.84999999999999</v>
      </c>
      <c r="Q24" t="n">
        <v>476.75</v>
      </c>
      <c r="R24" t="n">
        <v>56.97</v>
      </c>
      <c r="S24" t="n">
        <v>30.99</v>
      </c>
      <c r="T24" t="n">
        <v>9169.540000000001</v>
      </c>
      <c r="U24" t="n">
        <v>0.54</v>
      </c>
      <c r="V24" t="n">
        <v>0.7</v>
      </c>
      <c r="W24" t="n">
        <v>1.48</v>
      </c>
      <c r="X24" t="n">
        <v>0.55</v>
      </c>
      <c r="Y24" t="n">
        <v>2</v>
      </c>
      <c r="Z24" t="n">
        <v>10</v>
      </c>
    </row>
    <row r="25">
      <c r="A25" t="n">
        <v>3</v>
      </c>
      <c r="B25" t="n">
        <v>70</v>
      </c>
      <c r="C25" t="inlineStr">
        <is>
          <t xml:space="preserve">CONCLUIDO	</t>
        </is>
      </c>
      <c r="D25" t="n">
        <v>10.3164</v>
      </c>
      <c r="E25" t="n">
        <v>9.69</v>
      </c>
      <c r="F25" t="n">
        <v>7.06</v>
      </c>
      <c r="G25" t="n">
        <v>30.26</v>
      </c>
      <c r="H25" t="n">
        <v>0.49</v>
      </c>
      <c r="I25" t="n">
        <v>14</v>
      </c>
      <c r="J25" t="n">
        <v>145.92</v>
      </c>
      <c r="K25" t="n">
        <v>47.83</v>
      </c>
      <c r="L25" t="n">
        <v>4</v>
      </c>
      <c r="M25" t="n">
        <v>12</v>
      </c>
      <c r="N25" t="n">
        <v>24.09</v>
      </c>
      <c r="O25" t="n">
        <v>18230.35</v>
      </c>
      <c r="P25" t="n">
        <v>71.15000000000001</v>
      </c>
      <c r="Q25" t="n">
        <v>476.7</v>
      </c>
      <c r="R25" t="n">
        <v>50.85</v>
      </c>
      <c r="S25" t="n">
        <v>30.99</v>
      </c>
      <c r="T25" t="n">
        <v>6141.77</v>
      </c>
      <c r="U25" t="n">
        <v>0.61</v>
      </c>
      <c r="V25" t="n">
        <v>0.72</v>
      </c>
      <c r="W25" t="n">
        <v>1.47</v>
      </c>
      <c r="X25" t="n">
        <v>0.37</v>
      </c>
      <c r="Y25" t="n">
        <v>2</v>
      </c>
      <c r="Z25" t="n">
        <v>10</v>
      </c>
    </row>
    <row r="26">
      <c r="A26" t="n">
        <v>4</v>
      </c>
      <c r="B26" t="n">
        <v>70</v>
      </c>
      <c r="C26" t="inlineStr">
        <is>
          <t xml:space="preserve">CONCLUIDO	</t>
        </is>
      </c>
      <c r="D26" t="n">
        <v>10.4969</v>
      </c>
      <c r="E26" t="n">
        <v>9.529999999999999</v>
      </c>
      <c r="F26" t="n">
        <v>6.98</v>
      </c>
      <c r="G26" t="n">
        <v>38.08</v>
      </c>
      <c r="H26" t="n">
        <v>0.6</v>
      </c>
      <c r="I26" t="n">
        <v>11</v>
      </c>
      <c r="J26" t="n">
        <v>147.3</v>
      </c>
      <c r="K26" t="n">
        <v>47.83</v>
      </c>
      <c r="L26" t="n">
        <v>5</v>
      </c>
      <c r="M26" t="n">
        <v>9</v>
      </c>
      <c r="N26" t="n">
        <v>24.47</v>
      </c>
      <c r="O26" t="n">
        <v>18400.38</v>
      </c>
      <c r="P26" t="n">
        <v>67.22</v>
      </c>
      <c r="Q26" t="n">
        <v>476.77</v>
      </c>
      <c r="R26" t="n">
        <v>48.27</v>
      </c>
      <c r="S26" t="n">
        <v>30.99</v>
      </c>
      <c r="T26" t="n">
        <v>4864.05</v>
      </c>
      <c r="U26" t="n">
        <v>0.64</v>
      </c>
      <c r="V26" t="n">
        <v>0.73</v>
      </c>
      <c r="W26" t="n">
        <v>1.46</v>
      </c>
      <c r="X26" t="n">
        <v>0.28</v>
      </c>
      <c r="Y26" t="n">
        <v>2</v>
      </c>
      <c r="Z26" t="n">
        <v>10</v>
      </c>
    </row>
    <row r="27">
      <c r="A27" t="n">
        <v>5</v>
      </c>
      <c r="B27" t="n">
        <v>70</v>
      </c>
      <c r="C27" t="inlineStr">
        <is>
          <t xml:space="preserve">CONCLUIDO	</t>
        </is>
      </c>
      <c r="D27" t="n">
        <v>10.6286</v>
      </c>
      <c r="E27" t="n">
        <v>9.41</v>
      </c>
      <c r="F27" t="n">
        <v>6.92</v>
      </c>
      <c r="G27" t="n">
        <v>46.14</v>
      </c>
      <c r="H27" t="n">
        <v>0.71</v>
      </c>
      <c r="I27" t="n">
        <v>9</v>
      </c>
      <c r="J27" t="n">
        <v>148.68</v>
      </c>
      <c r="K27" t="n">
        <v>47.83</v>
      </c>
      <c r="L27" t="n">
        <v>6</v>
      </c>
      <c r="M27" t="n">
        <v>6</v>
      </c>
      <c r="N27" t="n">
        <v>24.85</v>
      </c>
      <c r="O27" t="n">
        <v>18570.94</v>
      </c>
      <c r="P27" t="n">
        <v>63.14</v>
      </c>
      <c r="Q27" t="n">
        <v>476.71</v>
      </c>
      <c r="R27" t="n">
        <v>46.32</v>
      </c>
      <c r="S27" t="n">
        <v>30.99</v>
      </c>
      <c r="T27" t="n">
        <v>3902.62</v>
      </c>
      <c r="U27" t="n">
        <v>0.67</v>
      </c>
      <c r="V27" t="n">
        <v>0.74</v>
      </c>
      <c r="W27" t="n">
        <v>1.46</v>
      </c>
      <c r="X27" t="n">
        <v>0.22</v>
      </c>
      <c r="Y27" t="n">
        <v>2</v>
      </c>
      <c r="Z27" t="n">
        <v>10</v>
      </c>
    </row>
    <row r="28">
      <c r="A28" t="n">
        <v>6</v>
      </c>
      <c r="B28" t="n">
        <v>70</v>
      </c>
      <c r="C28" t="inlineStr">
        <is>
          <t xml:space="preserve">CONCLUIDO	</t>
        </is>
      </c>
      <c r="D28" t="n">
        <v>10.6907</v>
      </c>
      <c r="E28" t="n">
        <v>9.35</v>
      </c>
      <c r="F28" t="n">
        <v>6.89</v>
      </c>
      <c r="G28" t="n">
        <v>51.71</v>
      </c>
      <c r="H28" t="n">
        <v>0.83</v>
      </c>
      <c r="I28" t="n">
        <v>8</v>
      </c>
      <c r="J28" t="n">
        <v>150.07</v>
      </c>
      <c r="K28" t="n">
        <v>47.83</v>
      </c>
      <c r="L28" t="n">
        <v>7</v>
      </c>
      <c r="M28" t="n">
        <v>0</v>
      </c>
      <c r="N28" t="n">
        <v>25.24</v>
      </c>
      <c r="O28" t="n">
        <v>18742.03</v>
      </c>
      <c r="P28" t="n">
        <v>61.47</v>
      </c>
      <c r="Q28" t="n">
        <v>476.84</v>
      </c>
      <c r="R28" t="n">
        <v>45.29</v>
      </c>
      <c r="S28" t="n">
        <v>30.99</v>
      </c>
      <c r="T28" t="n">
        <v>3390.33</v>
      </c>
      <c r="U28" t="n">
        <v>0.68</v>
      </c>
      <c r="V28" t="n">
        <v>0.74</v>
      </c>
      <c r="W28" t="n">
        <v>1.47</v>
      </c>
      <c r="X28" t="n">
        <v>0.2</v>
      </c>
      <c r="Y28" t="n">
        <v>2</v>
      </c>
      <c r="Z28" t="n">
        <v>10</v>
      </c>
    </row>
    <row r="29">
      <c r="A29" t="n">
        <v>0</v>
      </c>
      <c r="B29" t="n">
        <v>90</v>
      </c>
      <c r="C29" t="inlineStr">
        <is>
          <t xml:space="preserve">CONCLUIDO	</t>
        </is>
      </c>
      <c r="D29" t="n">
        <v>6.6999</v>
      </c>
      <c r="E29" t="n">
        <v>14.93</v>
      </c>
      <c r="F29" t="n">
        <v>9.34</v>
      </c>
      <c r="G29" t="n">
        <v>6.3</v>
      </c>
      <c r="H29" t="n">
        <v>0.1</v>
      </c>
      <c r="I29" t="n">
        <v>89</v>
      </c>
      <c r="J29" t="n">
        <v>176.73</v>
      </c>
      <c r="K29" t="n">
        <v>52.44</v>
      </c>
      <c r="L29" t="n">
        <v>1</v>
      </c>
      <c r="M29" t="n">
        <v>87</v>
      </c>
      <c r="N29" t="n">
        <v>33.29</v>
      </c>
      <c r="O29" t="n">
        <v>22031.19</v>
      </c>
      <c r="P29" t="n">
        <v>121.8</v>
      </c>
      <c r="Q29" t="n">
        <v>477.15</v>
      </c>
      <c r="R29" t="n">
        <v>125.2</v>
      </c>
      <c r="S29" t="n">
        <v>30.99</v>
      </c>
      <c r="T29" t="n">
        <v>42943.02</v>
      </c>
      <c r="U29" t="n">
        <v>0.25</v>
      </c>
      <c r="V29" t="n">
        <v>0.55</v>
      </c>
      <c r="W29" t="n">
        <v>1.6</v>
      </c>
      <c r="X29" t="n">
        <v>2.64</v>
      </c>
      <c r="Y29" t="n">
        <v>2</v>
      </c>
      <c r="Z29" t="n">
        <v>10</v>
      </c>
    </row>
    <row r="30">
      <c r="A30" t="n">
        <v>1</v>
      </c>
      <c r="B30" t="n">
        <v>90</v>
      </c>
      <c r="C30" t="inlineStr">
        <is>
          <t xml:space="preserve">CONCLUIDO	</t>
        </is>
      </c>
      <c r="D30" t="n">
        <v>8.720499999999999</v>
      </c>
      <c r="E30" t="n">
        <v>11.47</v>
      </c>
      <c r="F30" t="n">
        <v>7.73</v>
      </c>
      <c r="G30" t="n">
        <v>12.54</v>
      </c>
      <c r="H30" t="n">
        <v>0.2</v>
      </c>
      <c r="I30" t="n">
        <v>37</v>
      </c>
      <c r="J30" t="n">
        <v>178.21</v>
      </c>
      <c r="K30" t="n">
        <v>52.44</v>
      </c>
      <c r="L30" t="n">
        <v>2</v>
      </c>
      <c r="M30" t="n">
        <v>35</v>
      </c>
      <c r="N30" t="n">
        <v>33.77</v>
      </c>
      <c r="O30" t="n">
        <v>22213.89</v>
      </c>
      <c r="P30" t="n">
        <v>98.56999999999999</v>
      </c>
      <c r="Q30" t="n">
        <v>476.82</v>
      </c>
      <c r="R30" t="n">
        <v>72.77</v>
      </c>
      <c r="S30" t="n">
        <v>30.99</v>
      </c>
      <c r="T30" t="n">
        <v>16987.88</v>
      </c>
      <c r="U30" t="n">
        <v>0.43</v>
      </c>
      <c r="V30" t="n">
        <v>0.66</v>
      </c>
      <c r="W30" t="n">
        <v>1.51</v>
      </c>
      <c r="X30" t="n">
        <v>1.03</v>
      </c>
      <c r="Y30" t="n">
        <v>2</v>
      </c>
      <c r="Z30" t="n">
        <v>10</v>
      </c>
    </row>
    <row r="31">
      <c r="A31" t="n">
        <v>2</v>
      </c>
      <c r="B31" t="n">
        <v>90</v>
      </c>
      <c r="C31" t="inlineStr">
        <is>
          <t xml:space="preserve">CONCLUIDO	</t>
        </is>
      </c>
      <c r="D31" t="n">
        <v>9.4689</v>
      </c>
      <c r="E31" t="n">
        <v>10.56</v>
      </c>
      <c r="F31" t="n">
        <v>7.32</v>
      </c>
      <c r="G31" t="n">
        <v>19.1</v>
      </c>
      <c r="H31" t="n">
        <v>0.3</v>
      </c>
      <c r="I31" t="n">
        <v>23</v>
      </c>
      <c r="J31" t="n">
        <v>179.7</v>
      </c>
      <c r="K31" t="n">
        <v>52.44</v>
      </c>
      <c r="L31" t="n">
        <v>3</v>
      </c>
      <c r="M31" t="n">
        <v>21</v>
      </c>
      <c r="N31" t="n">
        <v>34.26</v>
      </c>
      <c r="O31" t="n">
        <v>22397.24</v>
      </c>
      <c r="P31" t="n">
        <v>91.20999999999999</v>
      </c>
      <c r="Q31" t="n">
        <v>476.75</v>
      </c>
      <c r="R31" t="n">
        <v>59.51</v>
      </c>
      <c r="S31" t="n">
        <v>30.99</v>
      </c>
      <c r="T31" t="n">
        <v>10428.07</v>
      </c>
      <c r="U31" t="n">
        <v>0.52</v>
      </c>
      <c r="V31" t="n">
        <v>0.6899999999999999</v>
      </c>
      <c r="W31" t="n">
        <v>1.48</v>
      </c>
      <c r="X31" t="n">
        <v>0.63</v>
      </c>
      <c r="Y31" t="n">
        <v>2</v>
      </c>
      <c r="Z31" t="n">
        <v>10</v>
      </c>
    </row>
    <row r="32">
      <c r="A32" t="n">
        <v>3</v>
      </c>
      <c r="B32" t="n">
        <v>90</v>
      </c>
      <c r="C32" t="inlineStr">
        <is>
          <t xml:space="preserve">CONCLUIDO	</t>
        </is>
      </c>
      <c r="D32" t="n">
        <v>9.8353</v>
      </c>
      <c r="E32" t="n">
        <v>10.17</v>
      </c>
      <c r="F32" t="n">
        <v>7.14</v>
      </c>
      <c r="G32" t="n">
        <v>25.21</v>
      </c>
      <c r="H32" t="n">
        <v>0.39</v>
      </c>
      <c r="I32" t="n">
        <v>17</v>
      </c>
      <c r="J32" t="n">
        <v>181.19</v>
      </c>
      <c r="K32" t="n">
        <v>52.44</v>
      </c>
      <c r="L32" t="n">
        <v>4</v>
      </c>
      <c r="M32" t="n">
        <v>15</v>
      </c>
      <c r="N32" t="n">
        <v>34.75</v>
      </c>
      <c r="O32" t="n">
        <v>22581.25</v>
      </c>
      <c r="P32" t="n">
        <v>86.78</v>
      </c>
      <c r="Q32" t="n">
        <v>476.8</v>
      </c>
      <c r="R32" t="n">
        <v>53.47</v>
      </c>
      <c r="S32" t="n">
        <v>30.99</v>
      </c>
      <c r="T32" t="n">
        <v>7434.65</v>
      </c>
      <c r="U32" t="n">
        <v>0.58</v>
      </c>
      <c r="V32" t="n">
        <v>0.71</v>
      </c>
      <c r="W32" t="n">
        <v>1.48</v>
      </c>
      <c r="X32" t="n">
        <v>0.45</v>
      </c>
      <c r="Y32" t="n">
        <v>2</v>
      </c>
      <c r="Z32" t="n">
        <v>10</v>
      </c>
    </row>
    <row r="33">
      <c r="A33" t="n">
        <v>4</v>
      </c>
      <c r="B33" t="n">
        <v>90</v>
      </c>
      <c r="C33" t="inlineStr">
        <is>
          <t xml:space="preserve">CONCLUIDO	</t>
        </is>
      </c>
      <c r="D33" t="n">
        <v>10.077</v>
      </c>
      <c r="E33" t="n">
        <v>9.92</v>
      </c>
      <c r="F33" t="n">
        <v>7.04</v>
      </c>
      <c r="G33" t="n">
        <v>32.5</v>
      </c>
      <c r="H33" t="n">
        <v>0.49</v>
      </c>
      <c r="I33" t="n">
        <v>13</v>
      </c>
      <c r="J33" t="n">
        <v>182.69</v>
      </c>
      <c r="K33" t="n">
        <v>52.44</v>
      </c>
      <c r="L33" t="n">
        <v>5</v>
      </c>
      <c r="M33" t="n">
        <v>11</v>
      </c>
      <c r="N33" t="n">
        <v>35.25</v>
      </c>
      <c r="O33" t="n">
        <v>22766.06</v>
      </c>
      <c r="P33" t="n">
        <v>83.43000000000001</v>
      </c>
      <c r="Q33" t="n">
        <v>476.85</v>
      </c>
      <c r="R33" t="n">
        <v>50.36</v>
      </c>
      <c r="S33" t="n">
        <v>30.99</v>
      </c>
      <c r="T33" t="n">
        <v>5901.4</v>
      </c>
      <c r="U33" t="n">
        <v>0.62</v>
      </c>
      <c r="V33" t="n">
        <v>0.72</v>
      </c>
      <c r="W33" t="n">
        <v>1.47</v>
      </c>
      <c r="X33" t="n">
        <v>0.34</v>
      </c>
      <c r="Y33" t="n">
        <v>2</v>
      </c>
      <c r="Z33" t="n">
        <v>10</v>
      </c>
    </row>
    <row r="34">
      <c r="A34" t="n">
        <v>5</v>
      </c>
      <c r="B34" t="n">
        <v>90</v>
      </c>
      <c r="C34" t="inlineStr">
        <is>
          <t xml:space="preserve">CONCLUIDO	</t>
        </is>
      </c>
      <c r="D34" t="n">
        <v>10.2171</v>
      </c>
      <c r="E34" t="n">
        <v>9.789999999999999</v>
      </c>
      <c r="F34" t="n">
        <v>6.98</v>
      </c>
      <c r="G34" t="n">
        <v>38.05</v>
      </c>
      <c r="H34" t="n">
        <v>0.58</v>
      </c>
      <c r="I34" t="n">
        <v>11</v>
      </c>
      <c r="J34" t="n">
        <v>184.19</v>
      </c>
      <c r="K34" t="n">
        <v>52.44</v>
      </c>
      <c r="L34" t="n">
        <v>6</v>
      </c>
      <c r="M34" t="n">
        <v>9</v>
      </c>
      <c r="N34" t="n">
        <v>35.75</v>
      </c>
      <c r="O34" t="n">
        <v>22951.43</v>
      </c>
      <c r="P34" t="n">
        <v>80.51000000000001</v>
      </c>
      <c r="Q34" t="n">
        <v>476.76</v>
      </c>
      <c r="R34" t="n">
        <v>48.17</v>
      </c>
      <c r="S34" t="n">
        <v>30.99</v>
      </c>
      <c r="T34" t="n">
        <v>4814.73</v>
      </c>
      <c r="U34" t="n">
        <v>0.64</v>
      </c>
      <c r="V34" t="n">
        <v>0.73</v>
      </c>
      <c r="W34" t="n">
        <v>1.46</v>
      </c>
      <c r="X34" t="n">
        <v>0.28</v>
      </c>
      <c r="Y34" t="n">
        <v>2</v>
      </c>
      <c r="Z34" t="n">
        <v>10</v>
      </c>
    </row>
    <row r="35">
      <c r="A35" t="n">
        <v>6</v>
      </c>
      <c r="B35" t="n">
        <v>90</v>
      </c>
      <c r="C35" t="inlineStr">
        <is>
          <t xml:space="preserve">CONCLUIDO	</t>
        </is>
      </c>
      <c r="D35" t="n">
        <v>10.3573</v>
      </c>
      <c r="E35" t="n">
        <v>9.65</v>
      </c>
      <c r="F35" t="n">
        <v>6.91</v>
      </c>
      <c r="G35" t="n">
        <v>46.1</v>
      </c>
      <c r="H35" t="n">
        <v>0.67</v>
      </c>
      <c r="I35" t="n">
        <v>9</v>
      </c>
      <c r="J35" t="n">
        <v>185.7</v>
      </c>
      <c r="K35" t="n">
        <v>52.44</v>
      </c>
      <c r="L35" t="n">
        <v>7</v>
      </c>
      <c r="M35" t="n">
        <v>7</v>
      </c>
      <c r="N35" t="n">
        <v>36.26</v>
      </c>
      <c r="O35" t="n">
        <v>23137.49</v>
      </c>
      <c r="P35" t="n">
        <v>76.68000000000001</v>
      </c>
      <c r="Q35" t="n">
        <v>476.7</v>
      </c>
      <c r="R35" t="n">
        <v>46.19</v>
      </c>
      <c r="S35" t="n">
        <v>30.99</v>
      </c>
      <c r="T35" t="n">
        <v>3833.7</v>
      </c>
      <c r="U35" t="n">
        <v>0.67</v>
      </c>
      <c r="V35" t="n">
        <v>0.74</v>
      </c>
      <c r="W35" t="n">
        <v>1.46</v>
      </c>
      <c r="X35" t="n">
        <v>0.22</v>
      </c>
      <c r="Y35" t="n">
        <v>2</v>
      </c>
      <c r="Z35" t="n">
        <v>10</v>
      </c>
    </row>
    <row r="36">
      <c r="A36" t="n">
        <v>7</v>
      </c>
      <c r="B36" t="n">
        <v>90</v>
      </c>
      <c r="C36" t="inlineStr">
        <is>
          <t xml:space="preserve">CONCLUIDO	</t>
        </is>
      </c>
      <c r="D36" t="n">
        <v>10.4152</v>
      </c>
      <c r="E36" t="n">
        <v>9.6</v>
      </c>
      <c r="F36" t="n">
        <v>6.9</v>
      </c>
      <c r="G36" t="n">
        <v>51.72</v>
      </c>
      <c r="H36" t="n">
        <v>0.76</v>
      </c>
      <c r="I36" t="n">
        <v>8</v>
      </c>
      <c r="J36" t="n">
        <v>187.22</v>
      </c>
      <c r="K36" t="n">
        <v>52.44</v>
      </c>
      <c r="L36" t="n">
        <v>8</v>
      </c>
      <c r="M36" t="n">
        <v>6</v>
      </c>
      <c r="N36" t="n">
        <v>36.78</v>
      </c>
      <c r="O36" t="n">
        <v>23324.24</v>
      </c>
      <c r="P36" t="n">
        <v>74.25</v>
      </c>
      <c r="Q36" t="n">
        <v>476.72</v>
      </c>
      <c r="R36" t="n">
        <v>45.45</v>
      </c>
      <c r="S36" t="n">
        <v>30.99</v>
      </c>
      <c r="T36" t="n">
        <v>3468.8</v>
      </c>
      <c r="U36" t="n">
        <v>0.68</v>
      </c>
      <c r="V36" t="n">
        <v>0.74</v>
      </c>
      <c r="W36" t="n">
        <v>1.46</v>
      </c>
      <c r="X36" t="n">
        <v>0.2</v>
      </c>
      <c r="Y36" t="n">
        <v>2</v>
      </c>
      <c r="Z36" t="n">
        <v>10</v>
      </c>
    </row>
    <row r="37">
      <c r="A37" t="n">
        <v>8</v>
      </c>
      <c r="B37" t="n">
        <v>90</v>
      </c>
      <c r="C37" t="inlineStr">
        <is>
          <t xml:space="preserve">CONCLUIDO	</t>
        </is>
      </c>
      <c r="D37" t="n">
        <v>10.4752</v>
      </c>
      <c r="E37" t="n">
        <v>9.550000000000001</v>
      </c>
      <c r="F37" t="n">
        <v>6.88</v>
      </c>
      <c r="G37" t="n">
        <v>58.95</v>
      </c>
      <c r="H37" t="n">
        <v>0.85</v>
      </c>
      <c r="I37" t="n">
        <v>7</v>
      </c>
      <c r="J37" t="n">
        <v>188.74</v>
      </c>
      <c r="K37" t="n">
        <v>52.44</v>
      </c>
      <c r="L37" t="n">
        <v>9</v>
      </c>
      <c r="M37" t="n">
        <v>2</v>
      </c>
      <c r="N37" t="n">
        <v>37.3</v>
      </c>
      <c r="O37" t="n">
        <v>23511.69</v>
      </c>
      <c r="P37" t="n">
        <v>71.81</v>
      </c>
      <c r="Q37" t="n">
        <v>476.7</v>
      </c>
      <c r="R37" t="n">
        <v>44.77</v>
      </c>
      <c r="S37" t="n">
        <v>30.99</v>
      </c>
      <c r="T37" t="n">
        <v>3134.34</v>
      </c>
      <c r="U37" t="n">
        <v>0.6899999999999999</v>
      </c>
      <c r="V37" t="n">
        <v>0.74</v>
      </c>
      <c r="W37" t="n">
        <v>1.46</v>
      </c>
      <c r="X37" t="n">
        <v>0.18</v>
      </c>
      <c r="Y37" t="n">
        <v>2</v>
      </c>
      <c r="Z37" t="n">
        <v>10</v>
      </c>
    </row>
    <row r="38">
      <c r="A38" t="n">
        <v>9</v>
      </c>
      <c r="B38" t="n">
        <v>90</v>
      </c>
      <c r="C38" t="inlineStr">
        <is>
          <t xml:space="preserve">CONCLUIDO	</t>
        </is>
      </c>
      <c r="D38" t="n">
        <v>10.4752</v>
      </c>
      <c r="E38" t="n">
        <v>9.550000000000001</v>
      </c>
      <c r="F38" t="n">
        <v>6.88</v>
      </c>
      <c r="G38" t="n">
        <v>58.95</v>
      </c>
      <c r="H38" t="n">
        <v>0.93</v>
      </c>
      <c r="I38" t="n">
        <v>7</v>
      </c>
      <c r="J38" t="n">
        <v>190.26</v>
      </c>
      <c r="K38" t="n">
        <v>52.44</v>
      </c>
      <c r="L38" t="n">
        <v>10</v>
      </c>
      <c r="M38" t="n">
        <v>0</v>
      </c>
      <c r="N38" t="n">
        <v>37.82</v>
      </c>
      <c r="O38" t="n">
        <v>23699.85</v>
      </c>
      <c r="P38" t="n">
        <v>71.27</v>
      </c>
      <c r="Q38" t="n">
        <v>476.7</v>
      </c>
      <c r="R38" t="n">
        <v>44.71</v>
      </c>
      <c r="S38" t="n">
        <v>30.99</v>
      </c>
      <c r="T38" t="n">
        <v>3103.49</v>
      </c>
      <c r="U38" t="n">
        <v>0.6899999999999999</v>
      </c>
      <c r="V38" t="n">
        <v>0.74</v>
      </c>
      <c r="W38" t="n">
        <v>1.47</v>
      </c>
      <c r="X38" t="n">
        <v>0.18</v>
      </c>
      <c r="Y38" t="n">
        <v>2</v>
      </c>
      <c r="Z38" t="n">
        <v>10</v>
      </c>
    </row>
    <row r="39">
      <c r="A39" t="n">
        <v>0</v>
      </c>
      <c r="B39" t="n">
        <v>10</v>
      </c>
      <c r="C39" t="inlineStr">
        <is>
          <t xml:space="preserve">CONCLUIDO	</t>
        </is>
      </c>
      <c r="D39" t="n">
        <v>9.6816</v>
      </c>
      <c r="E39" t="n">
        <v>10.33</v>
      </c>
      <c r="F39" t="n">
        <v>8.140000000000001</v>
      </c>
      <c r="G39" t="n">
        <v>9.960000000000001</v>
      </c>
      <c r="H39" t="n">
        <v>0.64</v>
      </c>
      <c r="I39" t="n">
        <v>49</v>
      </c>
      <c r="J39" t="n">
        <v>26.11</v>
      </c>
      <c r="K39" t="n">
        <v>12.1</v>
      </c>
      <c r="L39" t="n">
        <v>1</v>
      </c>
      <c r="M39" t="n">
        <v>0</v>
      </c>
      <c r="N39" t="n">
        <v>3.01</v>
      </c>
      <c r="O39" t="n">
        <v>3454.41</v>
      </c>
      <c r="P39" t="n">
        <v>23.57</v>
      </c>
      <c r="Q39" t="n">
        <v>477.22</v>
      </c>
      <c r="R39" t="n">
        <v>83.55</v>
      </c>
      <c r="S39" t="n">
        <v>30.99</v>
      </c>
      <c r="T39" t="n">
        <v>22316.42</v>
      </c>
      <c r="U39" t="n">
        <v>0.37</v>
      </c>
      <c r="V39" t="n">
        <v>0.63</v>
      </c>
      <c r="W39" t="n">
        <v>1.6</v>
      </c>
      <c r="X39" t="n">
        <v>1.44</v>
      </c>
      <c r="Y39" t="n">
        <v>2</v>
      </c>
      <c r="Z39" t="n">
        <v>10</v>
      </c>
    </row>
    <row r="40">
      <c r="A40" t="n">
        <v>0</v>
      </c>
      <c r="B40" t="n">
        <v>45</v>
      </c>
      <c r="C40" t="inlineStr">
        <is>
          <t xml:space="preserve">CONCLUIDO	</t>
        </is>
      </c>
      <c r="D40" t="n">
        <v>8.8902</v>
      </c>
      <c r="E40" t="n">
        <v>11.25</v>
      </c>
      <c r="F40" t="n">
        <v>8.19</v>
      </c>
      <c r="G40" t="n">
        <v>9.449999999999999</v>
      </c>
      <c r="H40" t="n">
        <v>0.18</v>
      </c>
      <c r="I40" t="n">
        <v>52</v>
      </c>
      <c r="J40" t="n">
        <v>98.70999999999999</v>
      </c>
      <c r="K40" t="n">
        <v>39.72</v>
      </c>
      <c r="L40" t="n">
        <v>1</v>
      </c>
      <c r="M40" t="n">
        <v>50</v>
      </c>
      <c r="N40" t="n">
        <v>12.99</v>
      </c>
      <c r="O40" t="n">
        <v>12407.75</v>
      </c>
      <c r="P40" t="n">
        <v>70.79000000000001</v>
      </c>
      <c r="Q40" t="n">
        <v>476.79</v>
      </c>
      <c r="R40" t="n">
        <v>87.73999999999999</v>
      </c>
      <c r="S40" t="n">
        <v>30.99</v>
      </c>
      <c r="T40" t="n">
        <v>24394.62</v>
      </c>
      <c r="U40" t="n">
        <v>0.35</v>
      </c>
      <c r="V40" t="n">
        <v>0.62</v>
      </c>
      <c r="W40" t="n">
        <v>1.53</v>
      </c>
      <c r="X40" t="n">
        <v>1.49</v>
      </c>
      <c r="Y40" t="n">
        <v>2</v>
      </c>
      <c r="Z40" t="n">
        <v>10</v>
      </c>
    </row>
    <row r="41">
      <c r="A41" t="n">
        <v>1</v>
      </c>
      <c r="B41" t="n">
        <v>45</v>
      </c>
      <c r="C41" t="inlineStr">
        <is>
          <t xml:space="preserve">CONCLUIDO	</t>
        </is>
      </c>
      <c r="D41" t="n">
        <v>10.2061</v>
      </c>
      <c r="E41" t="n">
        <v>9.800000000000001</v>
      </c>
      <c r="F41" t="n">
        <v>7.34</v>
      </c>
      <c r="G41" t="n">
        <v>19.14</v>
      </c>
      <c r="H41" t="n">
        <v>0.35</v>
      </c>
      <c r="I41" t="n">
        <v>23</v>
      </c>
      <c r="J41" t="n">
        <v>99.95</v>
      </c>
      <c r="K41" t="n">
        <v>39.72</v>
      </c>
      <c r="L41" t="n">
        <v>2</v>
      </c>
      <c r="M41" t="n">
        <v>21</v>
      </c>
      <c r="N41" t="n">
        <v>13.24</v>
      </c>
      <c r="O41" t="n">
        <v>12561.45</v>
      </c>
      <c r="P41" t="n">
        <v>59.25</v>
      </c>
      <c r="Q41" t="n">
        <v>476.81</v>
      </c>
      <c r="R41" t="n">
        <v>59.81</v>
      </c>
      <c r="S41" t="n">
        <v>30.99</v>
      </c>
      <c r="T41" t="n">
        <v>10577.27</v>
      </c>
      <c r="U41" t="n">
        <v>0.52</v>
      </c>
      <c r="V41" t="n">
        <v>0.6899999999999999</v>
      </c>
      <c r="W41" t="n">
        <v>1.49</v>
      </c>
      <c r="X41" t="n">
        <v>0.64</v>
      </c>
      <c r="Y41" t="n">
        <v>2</v>
      </c>
      <c r="Z41" t="n">
        <v>10</v>
      </c>
    </row>
    <row r="42">
      <c r="A42" t="n">
        <v>2</v>
      </c>
      <c r="B42" t="n">
        <v>45</v>
      </c>
      <c r="C42" t="inlineStr">
        <is>
          <t xml:space="preserve">CONCLUIDO	</t>
        </is>
      </c>
      <c r="D42" t="n">
        <v>10.692</v>
      </c>
      <c r="E42" t="n">
        <v>9.35</v>
      </c>
      <c r="F42" t="n">
        <v>7.08</v>
      </c>
      <c r="G42" t="n">
        <v>30.33</v>
      </c>
      <c r="H42" t="n">
        <v>0.52</v>
      </c>
      <c r="I42" t="n">
        <v>14</v>
      </c>
      <c r="J42" t="n">
        <v>101.2</v>
      </c>
      <c r="K42" t="n">
        <v>39.72</v>
      </c>
      <c r="L42" t="n">
        <v>3</v>
      </c>
      <c r="M42" t="n">
        <v>12</v>
      </c>
      <c r="N42" t="n">
        <v>13.49</v>
      </c>
      <c r="O42" t="n">
        <v>12715.54</v>
      </c>
      <c r="P42" t="n">
        <v>52.12</v>
      </c>
      <c r="Q42" t="n">
        <v>476.71</v>
      </c>
      <c r="R42" t="n">
        <v>51.38</v>
      </c>
      <c r="S42" t="n">
        <v>30.99</v>
      </c>
      <c r="T42" t="n">
        <v>6405.27</v>
      </c>
      <c r="U42" t="n">
        <v>0.6</v>
      </c>
      <c r="V42" t="n">
        <v>0.72</v>
      </c>
      <c r="W42" t="n">
        <v>1.47</v>
      </c>
      <c r="X42" t="n">
        <v>0.38</v>
      </c>
      <c r="Y42" t="n">
        <v>2</v>
      </c>
      <c r="Z42" t="n">
        <v>10</v>
      </c>
    </row>
    <row r="43">
      <c r="A43" t="n">
        <v>3</v>
      </c>
      <c r="B43" t="n">
        <v>45</v>
      </c>
      <c r="C43" t="inlineStr">
        <is>
          <t xml:space="preserve">CONCLUIDO	</t>
        </is>
      </c>
      <c r="D43" t="n">
        <v>10.7956</v>
      </c>
      <c r="E43" t="n">
        <v>9.26</v>
      </c>
      <c r="F43" t="n">
        <v>7.03</v>
      </c>
      <c r="G43" t="n">
        <v>35.14</v>
      </c>
      <c r="H43" t="n">
        <v>0.6899999999999999</v>
      </c>
      <c r="I43" t="n">
        <v>12</v>
      </c>
      <c r="J43" t="n">
        <v>102.45</v>
      </c>
      <c r="K43" t="n">
        <v>39.72</v>
      </c>
      <c r="L43" t="n">
        <v>4</v>
      </c>
      <c r="M43" t="n">
        <v>0</v>
      </c>
      <c r="N43" t="n">
        <v>13.74</v>
      </c>
      <c r="O43" t="n">
        <v>12870.03</v>
      </c>
      <c r="P43" t="n">
        <v>50.49</v>
      </c>
      <c r="Q43" t="n">
        <v>476.79</v>
      </c>
      <c r="R43" t="n">
        <v>49.52</v>
      </c>
      <c r="S43" t="n">
        <v>30.99</v>
      </c>
      <c r="T43" t="n">
        <v>5483.12</v>
      </c>
      <c r="U43" t="n">
        <v>0.63</v>
      </c>
      <c r="V43" t="n">
        <v>0.72</v>
      </c>
      <c r="W43" t="n">
        <v>1.48</v>
      </c>
      <c r="X43" t="n">
        <v>0.33</v>
      </c>
      <c r="Y43" t="n">
        <v>2</v>
      </c>
      <c r="Z43" t="n">
        <v>10</v>
      </c>
    </row>
    <row r="44">
      <c r="A44" t="n">
        <v>0</v>
      </c>
      <c r="B44" t="n">
        <v>60</v>
      </c>
      <c r="C44" t="inlineStr">
        <is>
          <t xml:space="preserve">CONCLUIDO	</t>
        </is>
      </c>
      <c r="D44" t="n">
        <v>8.075699999999999</v>
      </c>
      <c r="E44" t="n">
        <v>12.38</v>
      </c>
      <c r="F44" t="n">
        <v>8.59</v>
      </c>
      <c r="G44" t="n">
        <v>7.93</v>
      </c>
      <c r="H44" t="n">
        <v>0.14</v>
      </c>
      <c r="I44" t="n">
        <v>65</v>
      </c>
      <c r="J44" t="n">
        <v>124.63</v>
      </c>
      <c r="K44" t="n">
        <v>45</v>
      </c>
      <c r="L44" t="n">
        <v>1</v>
      </c>
      <c r="M44" t="n">
        <v>63</v>
      </c>
      <c r="N44" t="n">
        <v>18.64</v>
      </c>
      <c r="O44" t="n">
        <v>15605.44</v>
      </c>
      <c r="P44" t="n">
        <v>88.12</v>
      </c>
      <c r="Q44" t="n">
        <v>476.75</v>
      </c>
      <c r="R44" t="n">
        <v>100.88</v>
      </c>
      <c r="S44" t="n">
        <v>30.99</v>
      </c>
      <c r="T44" t="n">
        <v>30898.92</v>
      </c>
      <c r="U44" t="n">
        <v>0.31</v>
      </c>
      <c r="V44" t="n">
        <v>0.59</v>
      </c>
      <c r="W44" t="n">
        <v>1.55</v>
      </c>
      <c r="X44" t="n">
        <v>1.89</v>
      </c>
      <c r="Y44" t="n">
        <v>2</v>
      </c>
      <c r="Z44" t="n">
        <v>10</v>
      </c>
    </row>
    <row r="45">
      <c r="A45" t="n">
        <v>1</v>
      </c>
      <c r="B45" t="n">
        <v>60</v>
      </c>
      <c r="C45" t="inlineStr">
        <is>
          <t xml:space="preserve">CONCLUIDO	</t>
        </is>
      </c>
      <c r="D45" t="n">
        <v>9.6751</v>
      </c>
      <c r="E45" t="n">
        <v>10.34</v>
      </c>
      <c r="F45" t="n">
        <v>7.49</v>
      </c>
      <c r="G45" t="n">
        <v>16.05</v>
      </c>
      <c r="H45" t="n">
        <v>0.28</v>
      </c>
      <c r="I45" t="n">
        <v>28</v>
      </c>
      <c r="J45" t="n">
        <v>125.95</v>
      </c>
      <c r="K45" t="n">
        <v>45</v>
      </c>
      <c r="L45" t="n">
        <v>2</v>
      </c>
      <c r="M45" t="n">
        <v>26</v>
      </c>
      <c r="N45" t="n">
        <v>18.95</v>
      </c>
      <c r="O45" t="n">
        <v>15767.7</v>
      </c>
      <c r="P45" t="n">
        <v>73.73</v>
      </c>
      <c r="Q45" t="n">
        <v>476.75</v>
      </c>
      <c r="R45" t="n">
        <v>64.81999999999999</v>
      </c>
      <c r="S45" t="n">
        <v>30.99</v>
      </c>
      <c r="T45" t="n">
        <v>13053.45</v>
      </c>
      <c r="U45" t="n">
        <v>0.48</v>
      </c>
      <c r="V45" t="n">
        <v>0.68</v>
      </c>
      <c r="W45" t="n">
        <v>1.49</v>
      </c>
      <c r="X45" t="n">
        <v>0.79</v>
      </c>
      <c r="Y45" t="n">
        <v>2</v>
      </c>
      <c r="Z45" t="n">
        <v>10</v>
      </c>
    </row>
    <row r="46">
      <c r="A46" t="n">
        <v>2</v>
      </c>
      <c r="B46" t="n">
        <v>60</v>
      </c>
      <c r="C46" t="inlineStr">
        <is>
          <t xml:space="preserve">CONCLUIDO	</t>
        </is>
      </c>
      <c r="D46" t="n">
        <v>10.2813</v>
      </c>
      <c r="E46" t="n">
        <v>9.73</v>
      </c>
      <c r="F46" t="n">
        <v>7.16</v>
      </c>
      <c r="G46" t="n">
        <v>25.27</v>
      </c>
      <c r="H46" t="n">
        <v>0.42</v>
      </c>
      <c r="I46" t="n">
        <v>17</v>
      </c>
      <c r="J46" t="n">
        <v>127.27</v>
      </c>
      <c r="K46" t="n">
        <v>45</v>
      </c>
      <c r="L46" t="n">
        <v>3</v>
      </c>
      <c r="M46" t="n">
        <v>15</v>
      </c>
      <c r="N46" t="n">
        <v>19.27</v>
      </c>
      <c r="O46" t="n">
        <v>15930.42</v>
      </c>
      <c r="P46" t="n">
        <v>66.73</v>
      </c>
      <c r="Q46" t="n">
        <v>476.75</v>
      </c>
      <c r="R46" t="n">
        <v>54.09</v>
      </c>
      <c r="S46" t="n">
        <v>30.99</v>
      </c>
      <c r="T46" t="n">
        <v>7744.55</v>
      </c>
      <c r="U46" t="n">
        <v>0.57</v>
      </c>
      <c r="V46" t="n">
        <v>0.71</v>
      </c>
      <c r="W46" t="n">
        <v>1.48</v>
      </c>
      <c r="X46" t="n">
        <v>0.46</v>
      </c>
      <c r="Y46" t="n">
        <v>2</v>
      </c>
      <c r="Z46" t="n">
        <v>10</v>
      </c>
    </row>
    <row r="47">
      <c r="A47" t="n">
        <v>3</v>
      </c>
      <c r="B47" t="n">
        <v>60</v>
      </c>
      <c r="C47" t="inlineStr">
        <is>
          <t xml:space="preserve">CONCLUIDO	</t>
        </is>
      </c>
      <c r="D47" t="n">
        <v>10.5352</v>
      </c>
      <c r="E47" t="n">
        <v>9.49</v>
      </c>
      <c r="F47" t="n">
        <v>7.03</v>
      </c>
      <c r="G47" t="n">
        <v>32.43</v>
      </c>
      <c r="H47" t="n">
        <v>0.55</v>
      </c>
      <c r="I47" t="n">
        <v>13</v>
      </c>
      <c r="J47" t="n">
        <v>128.59</v>
      </c>
      <c r="K47" t="n">
        <v>45</v>
      </c>
      <c r="L47" t="n">
        <v>4</v>
      </c>
      <c r="M47" t="n">
        <v>11</v>
      </c>
      <c r="N47" t="n">
        <v>19.59</v>
      </c>
      <c r="O47" t="n">
        <v>16093.6</v>
      </c>
      <c r="P47" t="n">
        <v>61.82</v>
      </c>
      <c r="Q47" t="n">
        <v>476.72</v>
      </c>
      <c r="R47" t="n">
        <v>49.85</v>
      </c>
      <c r="S47" t="n">
        <v>30.99</v>
      </c>
      <c r="T47" t="n">
        <v>5646</v>
      </c>
      <c r="U47" t="n">
        <v>0.62</v>
      </c>
      <c r="V47" t="n">
        <v>0.72</v>
      </c>
      <c r="W47" t="n">
        <v>1.47</v>
      </c>
      <c r="X47" t="n">
        <v>0.33</v>
      </c>
      <c r="Y47" t="n">
        <v>2</v>
      </c>
      <c r="Z47" t="n">
        <v>10</v>
      </c>
    </row>
    <row r="48">
      <c r="A48" t="n">
        <v>4</v>
      </c>
      <c r="B48" t="n">
        <v>60</v>
      </c>
      <c r="C48" t="inlineStr">
        <is>
          <t xml:space="preserve">CONCLUIDO	</t>
        </is>
      </c>
      <c r="D48" t="n">
        <v>10.6936</v>
      </c>
      <c r="E48" t="n">
        <v>9.35</v>
      </c>
      <c r="F48" t="n">
        <v>6.96</v>
      </c>
      <c r="G48" t="n">
        <v>41.78</v>
      </c>
      <c r="H48" t="n">
        <v>0.68</v>
      </c>
      <c r="I48" t="n">
        <v>10</v>
      </c>
      <c r="J48" t="n">
        <v>129.92</v>
      </c>
      <c r="K48" t="n">
        <v>45</v>
      </c>
      <c r="L48" t="n">
        <v>5</v>
      </c>
      <c r="M48" t="n">
        <v>3</v>
      </c>
      <c r="N48" t="n">
        <v>19.92</v>
      </c>
      <c r="O48" t="n">
        <v>16257.24</v>
      </c>
      <c r="P48" t="n">
        <v>57.86</v>
      </c>
      <c r="Q48" t="n">
        <v>476.78</v>
      </c>
      <c r="R48" t="n">
        <v>47.56</v>
      </c>
      <c r="S48" t="n">
        <v>30.99</v>
      </c>
      <c r="T48" t="n">
        <v>4513.59</v>
      </c>
      <c r="U48" t="n">
        <v>0.65</v>
      </c>
      <c r="V48" t="n">
        <v>0.73</v>
      </c>
      <c r="W48" t="n">
        <v>1.47</v>
      </c>
      <c r="X48" t="n">
        <v>0.27</v>
      </c>
      <c r="Y48" t="n">
        <v>2</v>
      </c>
      <c r="Z48" t="n">
        <v>10</v>
      </c>
    </row>
    <row r="49">
      <c r="A49" t="n">
        <v>5</v>
      </c>
      <c r="B49" t="n">
        <v>60</v>
      </c>
      <c r="C49" t="inlineStr">
        <is>
          <t xml:space="preserve">CONCLUIDO	</t>
        </is>
      </c>
      <c r="D49" t="n">
        <v>10.7598</v>
      </c>
      <c r="E49" t="n">
        <v>9.289999999999999</v>
      </c>
      <c r="F49" t="n">
        <v>6.93</v>
      </c>
      <c r="G49" t="n">
        <v>46.21</v>
      </c>
      <c r="H49" t="n">
        <v>0.8100000000000001</v>
      </c>
      <c r="I49" t="n">
        <v>9</v>
      </c>
      <c r="J49" t="n">
        <v>131.25</v>
      </c>
      <c r="K49" t="n">
        <v>45</v>
      </c>
      <c r="L49" t="n">
        <v>6</v>
      </c>
      <c r="M49" t="n">
        <v>0</v>
      </c>
      <c r="N49" t="n">
        <v>20.25</v>
      </c>
      <c r="O49" t="n">
        <v>16421.36</v>
      </c>
      <c r="P49" t="n">
        <v>57.05</v>
      </c>
      <c r="Q49" t="n">
        <v>476.78</v>
      </c>
      <c r="R49" t="n">
        <v>46.39</v>
      </c>
      <c r="S49" t="n">
        <v>30.99</v>
      </c>
      <c r="T49" t="n">
        <v>3935.47</v>
      </c>
      <c r="U49" t="n">
        <v>0.67</v>
      </c>
      <c r="V49" t="n">
        <v>0.73</v>
      </c>
      <c r="W49" t="n">
        <v>1.47</v>
      </c>
      <c r="X49" t="n">
        <v>0.24</v>
      </c>
      <c r="Y49" t="n">
        <v>2</v>
      </c>
      <c r="Z49" t="n">
        <v>10</v>
      </c>
    </row>
    <row r="50">
      <c r="A50" t="n">
        <v>0</v>
      </c>
      <c r="B50" t="n">
        <v>80</v>
      </c>
      <c r="C50" t="inlineStr">
        <is>
          <t xml:space="preserve">CONCLUIDO	</t>
        </is>
      </c>
      <c r="D50" t="n">
        <v>7.1322</v>
      </c>
      <c r="E50" t="n">
        <v>14.02</v>
      </c>
      <c r="F50" t="n">
        <v>9.09</v>
      </c>
      <c r="G50" t="n">
        <v>6.73</v>
      </c>
      <c r="H50" t="n">
        <v>0.11</v>
      </c>
      <c r="I50" t="n">
        <v>81</v>
      </c>
      <c r="J50" t="n">
        <v>159.12</v>
      </c>
      <c r="K50" t="n">
        <v>50.28</v>
      </c>
      <c r="L50" t="n">
        <v>1</v>
      </c>
      <c r="M50" t="n">
        <v>79</v>
      </c>
      <c r="N50" t="n">
        <v>27.84</v>
      </c>
      <c r="O50" t="n">
        <v>19859.16</v>
      </c>
      <c r="P50" t="n">
        <v>110.42</v>
      </c>
      <c r="Q50" t="n">
        <v>476.9</v>
      </c>
      <c r="R50" t="n">
        <v>116.76</v>
      </c>
      <c r="S50" t="n">
        <v>30.99</v>
      </c>
      <c r="T50" t="n">
        <v>38759.75</v>
      </c>
      <c r="U50" t="n">
        <v>0.27</v>
      </c>
      <c r="V50" t="n">
        <v>0.5600000000000001</v>
      </c>
      <c r="W50" t="n">
        <v>1.59</v>
      </c>
      <c r="X50" t="n">
        <v>2.39</v>
      </c>
      <c r="Y50" t="n">
        <v>2</v>
      </c>
      <c r="Z50" t="n">
        <v>10</v>
      </c>
    </row>
    <row r="51">
      <c r="A51" t="n">
        <v>1</v>
      </c>
      <c r="B51" t="n">
        <v>80</v>
      </c>
      <c r="C51" t="inlineStr">
        <is>
          <t xml:space="preserve">CONCLUIDO	</t>
        </is>
      </c>
      <c r="D51" t="n">
        <v>9.0318</v>
      </c>
      <c r="E51" t="n">
        <v>11.07</v>
      </c>
      <c r="F51" t="n">
        <v>7.65</v>
      </c>
      <c r="G51" t="n">
        <v>13.5</v>
      </c>
      <c r="H51" t="n">
        <v>0.22</v>
      </c>
      <c r="I51" t="n">
        <v>34</v>
      </c>
      <c r="J51" t="n">
        <v>160.54</v>
      </c>
      <c r="K51" t="n">
        <v>50.28</v>
      </c>
      <c r="L51" t="n">
        <v>2</v>
      </c>
      <c r="M51" t="n">
        <v>32</v>
      </c>
      <c r="N51" t="n">
        <v>28.26</v>
      </c>
      <c r="O51" t="n">
        <v>20034.4</v>
      </c>
      <c r="P51" t="n">
        <v>90.54000000000001</v>
      </c>
      <c r="Q51" t="n">
        <v>476.79</v>
      </c>
      <c r="R51" t="n">
        <v>70.42</v>
      </c>
      <c r="S51" t="n">
        <v>30.99</v>
      </c>
      <c r="T51" t="n">
        <v>15825.27</v>
      </c>
      <c r="U51" t="n">
        <v>0.44</v>
      </c>
      <c r="V51" t="n">
        <v>0.67</v>
      </c>
      <c r="W51" t="n">
        <v>1.49</v>
      </c>
      <c r="X51" t="n">
        <v>0.95</v>
      </c>
      <c r="Y51" t="n">
        <v>2</v>
      </c>
      <c r="Z51" t="n">
        <v>10</v>
      </c>
    </row>
    <row r="52">
      <c r="A52" t="n">
        <v>2</v>
      </c>
      <c r="B52" t="n">
        <v>80</v>
      </c>
      <c r="C52" t="inlineStr">
        <is>
          <t xml:space="preserve">CONCLUIDO	</t>
        </is>
      </c>
      <c r="D52" t="n">
        <v>9.7347</v>
      </c>
      <c r="E52" t="n">
        <v>10.27</v>
      </c>
      <c r="F52" t="n">
        <v>7.27</v>
      </c>
      <c r="G52" t="n">
        <v>20.78</v>
      </c>
      <c r="H52" t="n">
        <v>0.33</v>
      </c>
      <c r="I52" t="n">
        <v>21</v>
      </c>
      <c r="J52" t="n">
        <v>161.97</v>
      </c>
      <c r="K52" t="n">
        <v>50.28</v>
      </c>
      <c r="L52" t="n">
        <v>3</v>
      </c>
      <c r="M52" t="n">
        <v>19</v>
      </c>
      <c r="N52" t="n">
        <v>28.69</v>
      </c>
      <c r="O52" t="n">
        <v>20210.21</v>
      </c>
      <c r="P52" t="n">
        <v>83.5</v>
      </c>
      <c r="Q52" t="n">
        <v>476.74</v>
      </c>
      <c r="R52" t="n">
        <v>57.56</v>
      </c>
      <c r="S52" t="n">
        <v>30.99</v>
      </c>
      <c r="T52" t="n">
        <v>9461.559999999999</v>
      </c>
      <c r="U52" t="n">
        <v>0.54</v>
      </c>
      <c r="V52" t="n">
        <v>0.7</v>
      </c>
      <c r="W52" t="n">
        <v>1.49</v>
      </c>
      <c r="X52" t="n">
        <v>0.57</v>
      </c>
      <c r="Y52" t="n">
        <v>2</v>
      </c>
      <c r="Z52" t="n">
        <v>10</v>
      </c>
    </row>
    <row r="53">
      <c r="A53" t="n">
        <v>3</v>
      </c>
      <c r="B53" t="n">
        <v>80</v>
      </c>
      <c r="C53" t="inlineStr">
        <is>
          <t xml:space="preserve">CONCLUIDO	</t>
        </is>
      </c>
      <c r="D53" t="n">
        <v>10.0293</v>
      </c>
      <c r="E53" t="n">
        <v>9.970000000000001</v>
      </c>
      <c r="F53" t="n">
        <v>7.13</v>
      </c>
      <c r="G53" t="n">
        <v>26.74</v>
      </c>
      <c r="H53" t="n">
        <v>0.43</v>
      </c>
      <c r="I53" t="n">
        <v>16</v>
      </c>
      <c r="J53" t="n">
        <v>163.4</v>
      </c>
      <c r="K53" t="n">
        <v>50.28</v>
      </c>
      <c r="L53" t="n">
        <v>4</v>
      </c>
      <c r="M53" t="n">
        <v>14</v>
      </c>
      <c r="N53" t="n">
        <v>29.12</v>
      </c>
      <c r="O53" t="n">
        <v>20386.62</v>
      </c>
      <c r="P53" t="n">
        <v>79.47</v>
      </c>
      <c r="Q53" t="n">
        <v>476.7</v>
      </c>
      <c r="R53" t="n">
        <v>53.03</v>
      </c>
      <c r="S53" t="n">
        <v>30.99</v>
      </c>
      <c r="T53" t="n">
        <v>7222.92</v>
      </c>
      <c r="U53" t="n">
        <v>0.58</v>
      </c>
      <c r="V53" t="n">
        <v>0.71</v>
      </c>
      <c r="W53" t="n">
        <v>1.48</v>
      </c>
      <c r="X53" t="n">
        <v>0.44</v>
      </c>
      <c r="Y53" t="n">
        <v>2</v>
      </c>
      <c r="Z53" t="n">
        <v>10</v>
      </c>
    </row>
    <row r="54">
      <c r="A54" t="n">
        <v>4</v>
      </c>
      <c r="B54" t="n">
        <v>80</v>
      </c>
      <c r="C54" t="inlineStr">
        <is>
          <t xml:space="preserve">CONCLUIDO	</t>
        </is>
      </c>
      <c r="D54" t="n">
        <v>10.2928</v>
      </c>
      <c r="E54" t="n">
        <v>9.720000000000001</v>
      </c>
      <c r="F54" t="n">
        <v>7</v>
      </c>
      <c r="G54" t="n">
        <v>35.02</v>
      </c>
      <c r="H54" t="n">
        <v>0.54</v>
      </c>
      <c r="I54" t="n">
        <v>12</v>
      </c>
      <c r="J54" t="n">
        <v>164.83</v>
      </c>
      <c r="K54" t="n">
        <v>50.28</v>
      </c>
      <c r="L54" t="n">
        <v>5</v>
      </c>
      <c r="M54" t="n">
        <v>10</v>
      </c>
      <c r="N54" t="n">
        <v>29.55</v>
      </c>
      <c r="O54" t="n">
        <v>20563.61</v>
      </c>
      <c r="P54" t="n">
        <v>75.45</v>
      </c>
      <c r="Q54" t="n">
        <v>476.81</v>
      </c>
      <c r="R54" t="n">
        <v>49.06</v>
      </c>
      <c r="S54" t="n">
        <v>30.99</v>
      </c>
      <c r="T54" t="n">
        <v>5257.88</v>
      </c>
      <c r="U54" t="n">
        <v>0.63</v>
      </c>
      <c r="V54" t="n">
        <v>0.73</v>
      </c>
      <c r="W54" t="n">
        <v>1.47</v>
      </c>
      <c r="X54" t="n">
        <v>0.31</v>
      </c>
      <c r="Y54" t="n">
        <v>2</v>
      </c>
      <c r="Z54" t="n">
        <v>10</v>
      </c>
    </row>
    <row r="55">
      <c r="A55" t="n">
        <v>5</v>
      </c>
      <c r="B55" t="n">
        <v>80</v>
      </c>
      <c r="C55" t="inlineStr">
        <is>
          <t xml:space="preserve">CONCLUIDO	</t>
        </is>
      </c>
      <c r="D55" t="n">
        <v>10.4179</v>
      </c>
      <c r="E55" t="n">
        <v>9.6</v>
      </c>
      <c r="F55" t="n">
        <v>6.95</v>
      </c>
      <c r="G55" t="n">
        <v>41.71</v>
      </c>
      <c r="H55" t="n">
        <v>0.64</v>
      </c>
      <c r="I55" t="n">
        <v>10</v>
      </c>
      <c r="J55" t="n">
        <v>166.27</v>
      </c>
      <c r="K55" t="n">
        <v>50.28</v>
      </c>
      <c r="L55" t="n">
        <v>6</v>
      </c>
      <c r="M55" t="n">
        <v>8</v>
      </c>
      <c r="N55" t="n">
        <v>29.99</v>
      </c>
      <c r="O55" t="n">
        <v>20741.2</v>
      </c>
      <c r="P55" t="n">
        <v>72.18000000000001</v>
      </c>
      <c r="Q55" t="n">
        <v>476.76</v>
      </c>
      <c r="R55" t="n">
        <v>47.39</v>
      </c>
      <c r="S55" t="n">
        <v>30.99</v>
      </c>
      <c r="T55" t="n">
        <v>4431.43</v>
      </c>
      <c r="U55" t="n">
        <v>0.65</v>
      </c>
      <c r="V55" t="n">
        <v>0.73</v>
      </c>
      <c r="W55" t="n">
        <v>1.46</v>
      </c>
      <c r="X55" t="n">
        <v>0.26</v>
      </c>
      <c r="Y55" t="n">
        <v>2</v>
      </c>
      <c r="Z55" t="n">
        <v>10</v>
      </c>
    </row>
    <row r="56">
      <c r="A56" t="n">
        <v>6</v>
      </c>
      <c r="B56" t="n">
        <v>80</v>
      </c>
      <c r="C56" t="inlineStr">
        <is>
          <t xml:space="preserve">CONCLUIDO	</t>
        </is>
      </c>
      <c r="D56" t="n">
        <v>10.5467</v>
      </c>
      <c r="E56" t="n">
        <v>9.48</v>
      </c>
      <c r="F56" t="n">
        <v>6.9</v>
      </c>
      <c r="G56" t="n">
        <v>51.75</v>
      </c>
      <c r="H56" t="n">
        <v>0.74</v>
      </c>
      <c r="I56" t="n">
        <v>8</v>
      </c>
      <c r="J56" t="n">
        <v>167.72</v>
      </c>
      <c r="K56" t="n">
        <v>50.28</v>
      </c>
      <c r="L56" t="n">
        <v>7</v>
      </c>
      <c r="M56" t="n">
        <v>6</v>
      </c>
      <c r="N56" t="n">
        <v>30.44</v>
      </c>
      <c r="O56" t="n">
        <v>20919.39</v>
      </c>
      <c r="P56" t="n">
        <v>67.95</v>
      </c>
      <c r="Q56" t="n">
        <v>476.7</v>
      </c>
      <c r="R56" t="n">
        <v>45.63</v>
      </c>
      <c r="S56" t="n">
        <v>30.99</v>
      </c>
      <c r="T56" t="n">
        <v>3560</v>
      </c>
      <c r="U56" t="n">
        <v>0.68</v>
      </c>
      <c r="V56" t="n">
        <v>0.74</v>
      </c>
      <c r="W56" t="n">
        <v>1.46</v>
      </c>
      <c r="X56" t="n">
        <v>0.2</v>
      </c>
      <c r="Y56" t="n">
        <v>2</v>
      </c>
      <c r="Z56" t="n">
        <v>10</v>
      </c>
    </row>
    <row r="57">
      <c r="A57" t="n">
        <v>7</v>
      </c>
      <c r="B57" t="n">
        <v>80</v>
      </c>
      <c r="C57" t="inlineStr">
        <is>
          <t xml:space="preserve">CONCLUIDO	</t>
        </is>
      </c>
      <c r="D57" t="n">
        <v>10.5405</v>
      </c>
      <c r="E57" t="n">
        <v>9.49</v>
      </c>
      <c r="F57" t="n">
        <v>6.91</v>
      </c>
      <c r="G57" t="n">
        <v>51.79</v>
      </c>
      <c r="H57" t="n">
        <v>0.84</v>
      </c>
      <c r="I57" t="n">
        <v>8</v>
      </c>
      <c r="J57" t="n">
        <v>169.17</v>
      </c>
      <c r="K57" t="n">
        <v>50.28</v>
      </c>
      <c r="L57" t="n">
        <v>8</v>
      </c>
      <c r="M57" t="n">
        <v>1</v>
      </c>
      <c r="N57" t="n">
        <v>30.89</v>
      </c>
      <c r="O57" t="n">
        <v>21098.19</v>
      </c>
      <c r="P57" t="n">
        <v>65.22</v>
      </c>
      <c r="Q57" t="n">
        <v>476.7</v>
      </c>
      <c r="R57" t="n">
        <v>45.64</v>
      </c>
      <c r="S57" t="n">
        <v>30.99</v>
      </c>
      <c r="T57" t="n">
        <v>3567.39</v>
      </c>
      <c r="U57" t="n">
        <v>0.68</v>
      </c>
      <c r="V57" t="n">
        <v>0.74</v>
      </c>
      <c r="W57" t="n">
        <v>1.47</v>
      </c>
      <c r="X57" t="n">
        <v>0.21</v>
      </c>
      <c r="Y57" t="n">
        <v>2</v>
      </c>
      <c r="Z57" t="n">
        <v>10</v>
      </c>
    </row>
    <row r="58">
      <c r="A58" t="n">
        <v>8</v>
      </c>
      <c r="B58" t="n">
        <v>80</v>
      </c>
      <c r="C58" t="inlineStr">
        <is>
          <t xml:space="preserve">CONCLUIDO	</t>
        </is>
      </c>
      <c r="D58" t="n">
        <v>10.611</v>
      </c>
      <c r="E58" t="n">
        <v>9.42</v>
      </c>
      <c r="F58" t="n">
        <v>6.87</v>
      </c>
      <c r="G58" t="n">
        <v>58.92</v>
      </c>
      <c r="H58" t="n">
        <v>0.9399999999999999</v>
      </c>
      <c r="I58" t="n">
        <v>7</v>
      </c>
      <c r="J58" t="n">
        <v>170.62</v>
      </c>
      <c r="K58" t="n">
        <v>50.28</v>
      </c>
      <c r="L58" t="n">
        <v>9</v>
      </c>
      <c r="M58" t="n">
        <v>0</v>
      </c>
      <c r="N58" t="n">
        <v>31.34</v>
      </c>
      <c r="O58" t="n">
        <v>21277.6</v>
      </c>
      <c r="P58" t="n">
        <v>65.33</v>
      </c>
      <c r="Q58" t="n">
        <v>476.7</v>
      </c>
      <c r="R58" t="n">
        <v>44.61</v>
      </c>
      <c r="S58" t="n">
        <v>30.99</v>
      </c>
      <c r="T58" t="n">
        <v>3057.87</v>
      </c>
      <c r="U58" t="n">
        <v>0.6899999999999999</v>
      </c>
      <c r="V58" t="n">
        <v>0.74</v>
      </c>
      <c r="W58" t="n">
        <v>1.47</v>
      </c>
      <c r="X58" t="n">
        <v>0.18</v>
      </c>
      <c r="Y58" t="n">
        <v>2</v>
      </c>
      <c r="Z58" t="n">
        <v>10</v>
      </c>
    </row>
    <row r="59">
      <c r="A59" t="n">
        <v>0</v>
      </c>
      <c r="B59" t="n">
        <v>35</v>
      </c>
      <c r="C59" t="inlineStr">
        <is>
          <t xml:space="preserve">CONCLUIDO	</t>
        </is>
      </c>
      <c r="D59" t="n">
        <v>9.5022</v>
      </c>
      <c r="E59" t="n">
        <v>10.52</v>
      </c>
      <c r="F59" t="n">
        <v>7.89</v>
      </c>
      <c r="G59" t="n">
        <v>11.01</v>
      </c>
      <c r="H59" t="n">
        <v>0.22</v>
      </c>
      <c r="I59" t="n">
        <v>43</v>
      </c>
      <c r="J59" t="n">
        <v>80.84</v>
      </c>
      <c r="K59" t="n">
        <v>35.1</v>
      </c>
      <c r="L59" t="n">
        <v>1</v>
      </c>
      <c r="M59" t="n">
        <v>41</v>
      </c>
      <c r="N59" t="n">
        <v>9.74</v>
      </c>
      <c r="O59" t="n">
        <v>10204.21</v>
      </c>
      <c r="P59" t="n">
        <v>58.23</v>
      </c>
      <c r="Q59" t="n">
        <v>476.88</v>
      </c>
      <c r="R59" t="n">
        <v>78.09</v>
      </c>
      <c r="S59" t="n">
        <v>30.99</v>
      </c>
      <c r="T59" t="n">
        <v>19614.66</v>
      </c>
      <c r="U59" t="n">
        <v>0.4</v>
      </c>
      <c r="V59" t="n">
        <v>0.64</v>
      </c>
      <c r="W59" t="n">
        <v>1.51</v>
      </c>
      <c r="X59" t="n">
        <v>1.19</v>
      </c>
      <c r="Y59" t="n">
        <v>2</v>
      </c>
      <c r="Z59" t="n">
        <v>10</v>
      </c>
    </row>
    <row r="60">
      <c r="A60" t="n">
        <v>1</v>
      </c>
      <c r="B60" t="n">
        <v>35</v>
      </c>
      <c r="C60" t="inlineStr">
        <is>
          <t xml:space="preserve">CONCLUIDO	</t>
        </is>
      </c>
      <c r="D60" t="n">
        <v>10.6569</v>
      </c>
      <c r="E60" t="n">
        <v>9.380000000000001</v>
      </c>
      <c r="F60" t="n">
        <v>7.18</v>
      </c>
      <c r="G60" t="n">
        <v>23.94</v>
      </c>
      <c r="H60" t="n">
        <v>0.43</v>
      </c>
      <c r="I60" t="n">
        <v>18</v>
      </c>
      <c r="J60" t="n">
        <v>82.04000000000001</v>
      </c>
      <c r="K60" t="n">
        <v>35.1</v>
      </c>
      <c r="L60" t="n">
        <v>2</v>
      </c>
      <c r="M60" t="n">
        <v>15</v>
      </c>
      <c r="N60" t="n">
        <v>9.94</v>
      </c>
      <c r="O60" t="n">
        <v>10352.53</v>
      </c>
      <c r="P60" t="n">
        <v>47.09</v>
      </c>
      <c r="Q60" t="n">
        <v>476.89</v>
      </c>
      <c r="R60" t="n">
        <v>54.95</v>
      </c>
      <c r="S60" t="n">
        <v>30.99</v>
      </c>
      <c r="T60" t="n">
        <v>8172.32</v>
      </c>
      <c r="U60" t="n">
        <v>0.5600000000000001</v>
      </c>
      <c r="V60" t="n">
        <v>0.71</v>
      </c>
      <c r="W60" t="n">
        <v>1.47</v>
      </c>
      <c r="X60" t="n">
        <v>0.48</v>
      </c>
      <c r="Y60" t="n">
        <v>2</v>
      </c>
      <c r="Z60" t="n">
        <v>10</v>
      </c>
    </row>
    <row r="61">
      <c r="A61" t="n">
        <v>2</v>
      </c>
      <c r="B61" t="n">
        <v>35</v>
      </c>
      <c r="C61" t="inlineStr">
        <is>
          <t xml:space="preserve">CONCLUIDO	</t>
        </is>
      </c>
      <c r="D61" t="n">
        <v>10.8082</v>
      </c>
      <c r="E61" t="n">
        <v>9.25</v>
      </c>
      <c r="F61" t="n">
        <v>7.1</v>
      </c>
      <c r="G61" t="n">
        <v>28.41</v>
      </c>
      <c r="H61" t="n">
        <v>0.63</v>
      </c>
      <c r="I61" t="n">
        <v>15</v>
      </c>
      <c r="J61" t="n">
        <v>83.25</v>
      </c>
      <c r="K61" t="n">
        <v>35.1</v>
      </c>
      <c r="L61" t="n">
        <v>3</v>
      </c>
      <c r="M61" t="n">
        <v>0</v>
      </c>
      <c r="N61" t="n">
        <v>10.15</v>
      </c>
      <c r="O61" t="n">
        <v>10501.19</v>
      </c>
      <c r="P61" t="n">
        <v>44.96</v>
      </c>
      <c r="Q61" t="n">
        <v>476.77</v>
      </c>
      <c r="R61" t="n">
        <v>51.84</v>
      </c>
      <c r="S61" t="n">
        <v>30.99</v>
      </c>
      <c r="T61" t="n">
        <v>6628.9</v>
      </c>
      <c r="U61" t="n">
        <v>0.6</v>
      </c>
      <c r="V61" t="n">
        <v>0.72</v>
      </c>
      <c r="W61" t="n">
        <v>1.48</v>
      </c>
      <c r="X61" t="n">
        <v>0.41</v>
      </c>
      <c r="Y61" t="n">
        <v>2</v>
      </c>
      <c r="Z61" t="n">
        <v>10</v>
      </c>
    </row>
    <row r="62">
      <c r="A62" t="n">
        <v>0</v>
      </c>
      <c r="B62" t="n">
        <v>50</v>
      </c>
      <c r="C62" t="inlineStr">
        <is>
          <t xml:space="preserve">CONCLUIDO	</t>
        </is>
      </c>
      <c r="D62" t="n">
        <v>8.5915</v>
      </c>
      <c r="E62" t="n">
        <v>11.64</v>
      </c>
      <c r="F62" t="n">
        <v>8.34</v>
      </c>
      <c r="G62" t="n">
        <v>8.779999999999999</v>
      </c>
      <c r="H62" t="n">
        <v>0.16</v>
      </c>
      <c r="I62" t="n">
        <v>57</v>
      </c>
      <c r="J62" t="n">
        <v>107.41</v>
      </c>
      <c r="K62" t="n">
        <v>41.65</v>
      </c>
      <c r="L62" t="n">
        <v>1</v>
      </c>
      <c r="M62" t="n">
        <v>55</v>
      </c>
      <c r="N62" t="n">
        <v>14.77</v>
      </c>
      <c r="O62" t="n">
        <v>13481.73</v>
      </c>
      <c r="P62" t="n">
        <v>76.73999999999999</v>
      </c>
      <c r="Q62" t="n">
        <v>476.85</v>
      </c>
      <c r="R62" t="n">
        <v>92.65000000000001</v>
      </c>
      <c r="S62" t="n">
        <v>30.99</v>
      </c>
      <c r="T62" t="n">
        <v>26825.89</v>
      </c>
      <c r="U62" t="n">
        <v>0.33</v>
      </c>
      <c r="V62" t="n">
        <v>0.61</v>
      </c>
      <c r="W62" t="n">
        <v>1.54</v>
      </c>
      <c r="X62" t="n">
        <v>1.64</v>
      </c>
      <c r="Y62" t="n">
        <v>2</v>
      </c>
      <c r="Z62" t="n">
        <v>10</v>
      </c>
    </row>
    <row r="63">
      <c r="A63" t="n">
        <v>1</v>
      </c>
      <c r="B63" t="n">
        <v>50</v>
      </c>
      <c r="C63" t="inlineStr">
        <is>
          <t xml:space="preserve">CONCLUIDO	</t>
        </is>
      </c>
      <c r="D63" t="n">
        <v>10.0725</v>
      </c>
      <c r="E63" t="n">
        <v>9.93</v>
      </c>
      <c r="F63" t="n">
        <v>7.36</v>
      </c>
      <c r="G63" t="n">
        <v>18.4</v>
      </c>
      <c r="H63" t="n">
        <v>0.32</v>
      </c>
      <c r="I63" t="n">
        <v>24</v>
      </c>
      <c r="J63" t="n">
        <v>108.68</v>
      </c>
      <c r="K63" t="n">
        <v>41.65</v>
      </c>
      <c r="L63" t="n">
        <v>2</v>
      </c>
      <c r="M63" t="n">
        <v>22</v>
      </c>
      <c r="N63" t="n">
        <v>15.03</v>
      </c>
      <c r="O63" t="n">
        <v>13638.32</v>
      </c>
      <c r="P63" t="n">
        <v>63.94</v>
      </c>
      <c r="Q63" t="n">
        <v>476.79</v>
      </c>
      <c r="R63" t="n">
        <v>60.71</v>
      </c>
      <c r="S63" t="n">
        <v>30.99</v>
      </c>
      <c r="T63" t="n">
        <v>11019.33</v>
      </c>
      <c r="U63" t="n">
        <v>0.51</v>
      </c>
      <c r="V63" t="n">
        <v>0.6899999999999999</v>
      </c>
      <c r="W63" t="n">
        <v>1.48</v>
      </c>
      <c r="X63" t="n">
        <v>0.66</v>
      </c>
      <c r="Y63" t="n">
        <v>2</v>
      </c>
      <c r="Z63" t="n">
        <v>10</v>
      </c>
    </row>
    <row r="64">
      <c r="A64" t="n">
        <v>2</v>
      </c>
      <c r="B64" t="n">
        <v>50</v>
      </c>
      <c r="C64" t="inlineStr">
        <is>
          <t xml:space="preserve">CONCLUIDO	</t>
        </is>
      </c>
      <c r="D64" t="n">
        <v>10.5767</v>
      </c>
      <c r="E64" t="n">
        <v>9.449999999999999</v>
      </c>
      <c r="F64" t="n">
        <v>7.09</v>
      </c>
      <c r="G64" t="n">
        <v>28.34</v>
      </c>
      <c r="H64" t="n">
        <v>0.48</v>
      </c>
      <c r="I64" t="n">
        <v>15</v>
      </c>
      <c r="J64" t="n">
        <v>109.96</v>
      </c>
      <c r="K64" t="n">
        <v>41.65</v>
      </c>
      <c r="L64" t="n">
        <v>3</v>
      </c>
      <c r="M64" t="n">
        <v>13</v>
      </c>
      <c r="N64" t="n">
        <v>15.31</v>
      </c>
      <c r="O64" t="n">
        <v>13795.21</v>
      </c>
      <c r="P64" t="n">
        <v>57.34</v>
      </c>
      <c r="Q64" t="n">
        <v>476.72</v>
      </c>
      <c r="R64" t="n">
        <v>51.56</v>
      </c>
      <c r="S64" t="n">
        <v>30.99</v>
      </c>
      <c r="T64" t="n">
        <v>6490.7</v>
      </c>
      <c r="U64" t="n">
        <v>0.6</v>
      </c>
      <c r="V64" t="n">
        <v>0.72</v>
      </c>
      <c r="W64" t="n">
        <v>1.47</v>
      </c>
      <c r="X64" t="n">
        <v>0.39</v>
      </c>
      <c r="Y64" t="n">
        <v>2</v>
      </c>
      <c r="Z64" t="n">
        <v>10</v>
      </c>
    </row>
    <row r="65">
      <c r="A65" t="n">
        <v>3</v>
      </c>
      <c r="B65" t="n">
        <v>50</v>
      </c>
      <c r="C65" t="inlineStr">
        <is>
          <t xml:space="preserve">CONCLUIDO	</t>
        </is>
      </c>
      <c r="D65" t="n">
        <v>10.7949</v>
      </c>
      <c r="E65" t="n">
        <v>9.26</v>
      </c>
      <c r="F65" t="n">
        <v>6.98</v>
      </c>
      <c r="G65" t="n">
        <v>38.09</v>
      </c>
      <c r="H65" t="n">
        <v>0.63</v>
      </c>
      <c r="I65" t="n">
        <v>11</v>
      </c>
      <c r="J65" t="n">
        <v>111.23</v>
      </c>
      <c r="K65" t="n">
        <v>41.65</v>
      </c>
      <c r="L65" t="n">
        <v>4</v>
      </c>
      <c r="M65" t="n">
        <v>2</v>
      </c>
      <c r="N65" t="n">
        <v>15.58</v>
      </c>
      <c r="O65" t="n">
        <v>13952.52</v>
      </c>
      <c r="P65" t="n">
        <v>52.14</v>
      </c>
      <c r="Q65" t="n">
        <v>476.7</v>
      </c>
      <c r="R65" t="n">
        <v>48.15</v>
      </c>
      <c r="S65" t="n">
        <v>30.99</v>
      </c>
      <c r="T65" t="n">
        <v>4807.85</v>
      </c>
      <c r="U65" t="n">
        <v>0.64</v>
      </c>
      <c r="V65" t="n">
        <v>0.73</v>
      </c>
      <c r="W65" t="n">
        <v>1.47</v>
      </c>
      <c r="X65" t="n">
        <v>0.29</v>
      </c>
      <c r="Y65" t="n">
        <v>2</v>
      </c>
      <c r="Z65" t="n">
        <v>10</v>
      </c>
    </row>
    <row r="66">
      <c r="A66" t="n">
        <v>4</v>
      </c>
      <c r="B66" t="n">
        <v>50</v>
      </c>
      <c r="C66" t="inlineStr">
        <is>
          <t xml:space="preserve">CONCLUIDO	</t>
        </is>
      </c>
      <c r="D66" t="n">
        <v>10.7849</v>
      </c>
      <c r="E66" t="n">
        <v>9.27</v>
      </c>
      <c r="F66" t="n">
        <v>6.99</v>
      </c>
      <c r="G66" t="n">
        <v>38.14</v>
      </c>
      <c r="H66" t="n">
        <v>0.78</v>
      </c>
      <c r="I66" t="n">
        <v>11</v>
      </c>
      <c r="J66" t="n">
        <v>112.51</v>
      </c>
      <c r="K66" t="n">
        <v>41.65</v>
      </c>
      <c r="L66" t="n">
        <v>5</v>
      </c>
      <c r="M66" t="n">
        <v>0</v>
      </c>
      <c r="N66" t="n">
        <v>15.86</v>
      </c>
      <c r="O66" t="n">
        <v>14110.24</v>
      </c>
      <c r="P66" t="n">
        <v>52.77</v>
      </c>
      <c r="Q66" t="n">
        <v>476.77</v>
      </c>
      <c r="R66" t="n">
        <v>48.22</v>
      </c>
      <c r="S66" t="n">
        <v>30.99</v>
      </c>
      <c r="T66" t="n">
        <v>4839.6</v>
      </c>
      <c r="U66" t="n">
        <v>0.64</v>
      </c>
      <c r="V66" t="n">
        <v>0.73</v>
      </c>
      <c r="W66" t="n">
        <v>1.48</v>
      </c>
      <c r="X66" t="n">
        <v>0.3</v>
      </c>
      <c r="Y66" t="n">
        <v>2</v>
      </c>
      <c r="Z66" t="n">
        <v>10</v>
      </c>
    </row>
    <row r="67">
      <c r="A67" t="n">
        <v>0</v>
      </c>
      <c r="B67" t="n">
        <v>25</v>
      </c>
      <c r="C67" t="inlineStr">
        <is>
          <t xml:space="preserve">CONCLUIDO	</t>
        </is>
      </c>
      <c r="D67" t="n">
        <v>10.1343</v>
      </c>
      <c r="E67" t="n">
        <v>9.869999999999999</v>
      </c>
      <c r="F67" t="n">
        <v>7.61</v>
      </c>
      <c r="G67" t="n">
        <v>13.84</v>
      </c>
      <c r="H67" t="n">
        <v>0.28</v>
      </c>
      <c r="I67" t="n">
        <v>33</v>
      </c>
      <c r="J67" t="n">
        <v>61.76</v>
      </c>
      <c r="K67" t="n">
        <v>28.92</v>
      </c>
      <c r="L67" t="n">
        <v>1</v>
      </c>
      <c r="M67" t="n">
        <v>31</v>
      </c>
      <c r="N67" t="n">
        <v>6.84</v>
      </c>
      <c r="O67" t="n">
        <v>7851.41</v>
      </c>
      <c r="P67" t="n">
        <v>44.04</v>
      </c>
      <c r="Q67" t="n">
        <v>476.96</v>
      </c>
      <c r="R67" t="n">
        <v>69</v>
      </c>
      <c r="S67" t="n">
        <v>30.99</v>
      </c>
      <c r="T67" t="n">
        <v>15122.58</v>
      </c>
      <c r="U67" t="n">
        <v>0.45</v>
      </c>
      <c r="V67" t="n">
        <v>0.67</v>
      </c>
      <c r="W67" t="n">
        <v>1.5</v>
      </c>
      <c r="X67" t="n">
        <v>0.92</v>
      </c>
      <c r="Y67" t="n">
        <v>2</v>
      </c>
      <c r="Z67" t="n">
        <v>10</v>
      </c>
    </row>
    <row r="68">
      <c r="A68" t="n">
        <v>1</v>
      </c>
      <c r="B68" t="n">
        <v>25</v>
      </c>
      <c r="C68" t="inlineStr">
        <is>
          <t xml:space="preserve">CONCLUIDO	</t>
        </is>
      </c>
      <c r="D68" t="n">
        <v>10.6654</v>
      </c>
      <c r="E68" t="n">
        <v>9.380000000000001</v>
      </c>
      <c r="F68" t="n">
        <v>7.29</v>
      </c>
      <c r="G68" t="n">
        <v>20.82</v>
      </c>
      <c r="H68" t="n">
        <v>0.55</v>
      </c>
      <c r="I68" t="n">
        <v>21</v>
      </c>
      <c r="J68" t="n">
        <v>62.92</v>
      </c>
      <c r="K68" t="n">
        <v>28.92</v>
      </c>
      <c r="L68" t="n">
        <v>2</v>
      </c>
      <c r="M68" t="n">
        <v>0</v>
      </c>
      <c r="N68" t="n">
        <v>7</v>
      </c>
      <c r="O68" t="n">
        <v>7994.37</v>
      </c>
      <c r="P68" t="n">
        <v>38.73</v>
      </c>
      <c r="Q68" t="n">
        <v>476.73</v>
      </c>
      <c r="R68" t="n">
        <v>57.33</v>
      </c>
      <c r="S68" t="n">
        <v>30.99</v>
      </c>
      <c r="T68" t="n">
        <v>9344.219999999999</v>
      </c>
      <c r="U68" t="n">
        <v>0.54</v>
      </c>
      <c r="V68" t="n">
        <v>0.7</v>
      </c>
      <c r="W68" t="n">
        <v>1.51</v>
      </c>
      <c r="X68" t="n">
        <v>0.59</v>
      </c>
      <c r="Y68" t="n">
        <v>2</v>
      </c>
      <c r="Z68" t="n">
        <v>10</v>
      </c>
    </row>
    <row r="69">
      <c r="A69" t="n">
        <v>0</v>
      </c>
      <c r="B69" t="n">
        <v>85</v>
      </c>
      <c r="C69" t="inlineStr">
        <is>
          <t xml:space="preserve">CONCLUIDO	</t>
        </is>
      </c>
      <c r="D69" t="n">
        <v>6.9162</v>
      </c>
      <c r="E69" t="n">
        <v>14.46</v>
      </c>
      <c r="F69" t="n">
        <v>9.210000000000001</v>
      </c>
      <c r="G69" t="n">
        <v>6.5</v>
      </c>
      <c r="H69" t="n">
        <v>0.11</v>
      </c>
      <c r="I69" t="n">
        <v>85</v>
      </c>
      <c r="J69" t="n">
        <v>167.88</v>
      </c>
      <c r="K69" t="n">
        <v>51.39</v>
      </c>
      <c r="L69" t="n">
        <v>1</v>
      </c>
      <c r="M69" t="n">
        <v>83</v>
      </c>
      <c r="N69" t="n">
        <v>30.49</v>
      </c>
      <c r="O69" t="n">
        <v>20939.59</v>
      </c>
      <c r="P69" t="n">
        <v>115.98</v>
      </c>
      <c r="Q69" t="n">
        <v>476.95</v>
      </c>
      <c r="R69" t="n">
        <v>120.59</v>
      </c>
      <c r="S69" t="n">
        <v>30.99</v>
      </c>
      <c r="T69" t="n">
        <v>40655.19</v>
      </c>
      <c r="U69" t="n">
        <v>0.26</v>
      </c>
      <c r="V69" t="n">
        <v>0.55</v>
      </c>
      <c r="W69" t="n">
        <v>1.59</v>
      </c>
      <c r="X69" t="n">
        <v>2.51</v>
      </c>
      <c r="Y69" t="n">
        <v>2</v>
      </c>
      <c r="Z69" t="n">
        <v>10</v>
      </c>
    </row>
    <row r="70">
      <c r="A70" t="n">
        <v>1</v>
      </c>
      <c r="B70" t="n">
        <v>85</v>
      </c>
      <c r="C70" t="inlineStr">
        <is>
          <t xml:space="preserve">CONCLUIDO	</t>
        </is>
      </c>
      <c r="D70" t="n">
        <v>8.885999999999999</v>
      </c>
      <c r="E70" t="n">
        <v>11.25</v>
      </c>
      <c r="F70" t="n">
        <v>7.7</v>
      </c>
      <c r="G70" t="n">
        <v>13.19</v>
      </c>
      <c r="H70" t="n">
        <v>0.21</v>
      </c>
      <c r="I70" t="n">
        <v>35</v>
      </c>
      <c r="J70" t="n">
        <v>169.33</v>
      </c>
      <c r="K70" t="n">
        <v>51.39</v>
      </c>
      <c r="L70" t="n">
        <v>2</v>
      </c>
      <c r="M70" t="n">
        <v>33</v>
      </c>
      <c r="N70" t="n">
        <v>30.94</v>
      </c>
      <c r="O70" t="n">
        <v>21118.46</v>
      </c>
      <c r="P70" t="n">
        <v>94.61</v>
      </c>
      <c r="Q70" t="n">
        <v>476.82</v>
      </c>
      <c r="R70" t="n">
        <v>71.61</v>
      </c>
      <c r="S70" t="n">
        <v>30.99</v>
      </c>
      <c r="T70" t="n">
        <v>16413.56</v>
      </c>
      <c r="U70" t="n">
        <v>0.43</v>
      </c>
      <c r="V70" t="n">
        <v>0.66</v>
      </c>
      <c r="W70" t="n">
        <v>1.5</v>
      </c>
      <c r="X70" t="n">
        <v>1</v>
      </c>
      <c r="Y70" t="n">
        <v>2</v>
      </c>
      <c r="Z70" t="n">
        <v>10</v>
      </c>
    </row>
    <row r="71">
      <c r="A71" t="n">
        <v>2</v>
      </c>
      <c r="B71" t="n">
        <v>85</v>
      </c>
      <c r="C71" t="inlineStr">
        <is>
          <t xml:space="preserve">CONCLUIDO	</t>
        </is>
      </c>
      <c r="D71" t="n">
        <v>9.5985</v>
      </c>
      <c r="E71" t="n">
        <v>10.42</v>
      </c>
      <c r="F71" t="n">
        <v>7.3</v>
      </c>
      <c r="G71" t="n">
        <v>19.91</v>
      </c>
      <c r="H71" t="n">
        <v>0.31</v>
      </c>
      <c r="I71" t="n">
        <v>22</v>
      </c>
      <c r="J71" t="n">
        <v>170.79</v>
      </c>
      <c r="K71" t="n">
        <v>51.39</v>
      </c>
      <c r="L71" t="n">
        <v>3</v>
      </c>
      <c r="M71" t="n">
        <v>20</v>
      </c>
      <c r="N71" t="n">
        <v>31.4</v>
      </c>
      <c r="O71" t="n">
        <v>21297.94</v>
      </c>
      <c r="P71" t="n">
        <v>87.48</v>
      </c>
      <c r="Q71" t="n">
        <v>476.79</v>
      </c>
      <c r="R71" t="n">
        <v>58.74</v>
      </c>
      <c r="S71" t="n">
        <v>30.99</v>
      </c>
      <c r="T71" t="n">
        <v>10043.71</v>
      </c>
      <c r="U71" t="n">
        <v>0.53</v>
      </c>
      <c r="V71" t="n">
        <v>0.7</v>
      </c>
      <c r="W71" t="n">
        <v>1.48</v>
      </c>
      <c r="X71" t="n">
        <v>0.6</v>
      </c>
      <c r="Y71" t="n">
        <v>2</v>
      </c>
      <c r="Z71" t="n">
        <v>10</v>
      </c>
    </row>
    <row r="72">
      <c r="A72" t="n">
        <v>3</v>
      </c>
      <c r="B72" t="n">
        <v>85</v>
      </c>
      <c r="C72" t="inlineStr">
        <is>
          <t xml:space="preserve">CONCLUIDO	</t>
        </is>
      </c>
      <c r="D72" t="n">
        <v>9.959300000000001</v>
      </c>
      <c r="E72" t="n">
        <v>10.04</v>
      </c>
      <c r="F72" t="n">
        <v>7.13</v>
      </c>
      <c r="G72" t="n">
        <v>26.72</v>
      </c>
      <c r="H72" t="n">
        <v>0.41</v>
      </c>
      <c r="I72" t="n">
        <v>16</v>
      </c>
      <c r="J72" t="n">
        <v>172.25</v>
      </c>
      <c r="K72" t="n">
        <v>51.39</v>
      </c>
      <c r="L72" t="n">
        <v>4</v>
      </c>
      <c r="M72" t="n">
        <v>14</v>
      </c>
      <c r="N72" t="n">
        <v>31.86</v>
      </c>
      <c r="O72" t="n">
        <v>21478.05</v>
      </c>
      <c r="P72" t="n">
        <v>82.97</v>
      </c>
      <c r="Q72" t="n">
        <v>476.72</v>
      </c>
      <c r="R72" t="n">
        <v>53.04</v>
      </c>
      <c r="S72" t="n">
        <v>30.99</v>
      </c>
      <c r="T72" t="n">
        <v>7225.57</v>
      </c>
      <c r="U72" t="n">
        <v>0.58</v>
      </c>
      <c r="V72" t="n">
        <v>0.71</v>
      </c>
      <c r="W72" t="n">
        <v>1.47</v>
      </c>
      <c r="X72" t="n">
        <v>0.43</v>
      </c>
      <c r="Y72" t="n">
        <v>2</v>
      </c>
      <c r="Z72" t="n">
        <v>10</v>
      </c>
    </row>
    <row r="73">
      <c r="A73" t="n">
        <v>4</v>
      </c>
      <c r="B73" t="n">
        <v>85</v>
      </c>
      <c r="C73" t="inlineStr">
        <is>
          <t xml:space="preserve">CONCLUIDO	</t>
        </is>
      </c>
      <c r="D73" t="n">
        <v>10.1391</v>
      </c>
      <c r="E73" t="n">
        <v>9.859999999999999</v>
      </c>
      <c r="F73" t="n">
        <v>7.05</v>
      </c>
      <c r="G73" t="n">
        <v>32.54</v>
      </c>
      <c r="H73" t="n">
        <v>0.51</v>
      </c>
      <c r="I73" t="n">
        <v>13</v>
      </c>
      <c r="J73" t="n">
        <v>173.71</v>
      </c>
      <c r="K73" t="n">
        <v>51.39</v>
      </c>
      <c r="L73" t="n">
        <v>5</v>
      </c>
      <c r="M73" t="n">
        <v>11</v>
      </c>
      <c r="N73" t="n">
        <v>32.32</v>
      </c>
      <c r="O73" t="n">
        <v>21658.78</v>
      </c>
      <c r="P73" t="n">
        <v>80.28</v>
      </c>
      <c r="Q73" t="n">
        <v>476.77</v>
      </c>
      <c r="R73" t="n">
        <v>50.36</v>
      </c>
      <c r="S73" t="n">
        <v>30.99</v>
      </c>
      <c r="T73" t="n">
        <v>5902.93</v>
      </c>
      <c r="U73" t="n">
        <v>0.62</v>
      </c>
      <c r="V73" t="n">
        <v>0.72</v>
      </c>
      <c r="W73" t="n">
        <v>1.47</v>
      </c>
      <c r="X73" t="n">
        <v>0.35</v>
      </c>
      <c r="Y73" t="n">
        <v>2</v>
      </c>
      <c r="Z73" t="n">
        <v>10</v>
      </c>
    </row>
    <row r="74">
      <c r="A74" t="n">
        <v>5</v>
      </c>
      <c r="B74" t="n">
        <v>85</v>
      </c>
      <c r="C74" t="inlineStr">
        <is>
          <t xml:space="preserve">CONCLUIDO	</t>
        </is>
      </c>
      <c r="D74" t="n">
        <v>10.2795</v>
      </c>
      <c r="E74" t="n">
        <v>9.73</v>
      </c>
      <c r="F74" t="n">
        <v>6.98</v>
      </c>
      <c r="G74" t="n">
        <v>38.09</v>
      </c>
      <c r="H74" t="n">
        <v>0.61</v>
      </c>
      <c r="I74" t="n">
        <v>11</v>
      </c>
      <c r="J74" t="n">
        <v>175.18</v>
      </c>
      <c r="K74" t="n">
        <v>51.39</v>
      </c>
      <c r="L74" t="n">
        <v>6</v>
      </c>
      <c r="M74" t="n">
        <v>9</v>
      </c>
      <c r="N74" t="n">
        <v>32.79</v>
      </c>
      <c r="O74" t="n">
        <v>21840.16</v>
      </c>
      <c r="P74" t="n">
        <v>76.48</v>
      </c>
      <c r="Q74" t="n">
        <v>476.77</v>
      </c>
      <c r="R74" t="n">
        <v>48.2</v>
      </c>
      <c r="S74" t="n">
        <v>30.99</v>
      </c>
      <c r="T74" t="n">
        <v>4829.5</v>
      </c>
      <c r="U74" t="n">
        <v>0.64</v>
      </c>
      <c r="V74" t="n">
        <v>0.73</v>
      </c>
      <c r="W74" t="n">
        <v>1.47</v>
      </c>
      <c r="X74" t="n">
        <v>0.29</v>
      </c>
      <c r="Y74" t="n">
        <v>2</v>
      </c>
      <c r="Z74" t="n">
        <v>10</v>
      </c>
    </row>
    <row r="75">
      <c r="A75" t="n">
        <v>6</v>
      </c>
      <c r="B75" t="n">
        <v>85</v>
      </c>
      <c r="C75" t="inlineStr">
        <is>
          <t xml:space="preserve">CONCLUIDO	</t>
        </is>
      </c>
      <c r="D75" t="n">
        <v>10.4121</v>
      </c>
      <c r="E75" t="n">
        <v>9.6</v>
      </c>
      <c r="F75" t="n">
        <v>6.93</v>
      </c>
      <c r="G75" t="n">
        <v>46.18</v>
      </c>
      <c r="H75" t="n">
        <v>0.7</v>
      </c>
      <c r="I75" t="n">
        <v>9</v>
      </c>
      <c r="J75" t="n">
        <v>176.66</v>
      </c>
      <c r="K75" t="n">
        <v>51.39</v>
      </c>
      <c r="L75" t="n">
        <v>7</v>
      </c>
      <c r="M75" t="n">
        <v>7</v>
      </c>
      <c r="N75" t="n">
        <v>33.27</v>
      </c>
      <c r="O75" t="n">
        <v>22022.17</v>
      </c>
      <c r="P75" t="n">
        <v>73.23999999999999</v>
      </c>
      <c r="Q75" t="n">
        <v>476.75</v>
      </c>
      <c r="R75" t="n">
        <v>46.31</v>
      </c>
      <c r="S75" t="n">
        <v>30.99</v>
      </c>
      <c r="T75" t="n">
        <v>3893.84</v>
      </c>
      <c r="U75" t="n">
        <v>0.67</v>
      </c>
      <c r="V75" t="n">
        <v>0.73</v>
      </c>
      <c r="W75" t="n">
        <v>1.47</v>
      </c>
      <c r="X75" t="n">
        <v>0.23</v>
      </c>
      <c r="Y75" t="n">
        <v>2</v>
      </c>
      <c r="Z75" t="n">
        <v>10</v>
      </c>
    </row>
    <row r="76">
      <c r="A76" t="n">
        <v>7</v>
      </c>
      <c r="B76" t="n">
        <v>85</v>
      </c>
      <c r="C76" t="inlineStr">
        <is>
          <t xml:space="preserve">CONCLUIDO	</t>
        </is>
      </c>
      <c r="D76" t="n">
        <v>10.4868</v>
      </c>
      <c r="E76" t="n">
        <v>9.539999999999999</v>
      </c>
      <c r="F76" t="n">
        <v>6.89</v>
      </c>
      <c r="G76" t="n">
        <v>51.69</v>
      </c>
      <c r="H76" t="n">
        <v>0.8</v>
      </c>
      <c r="I76" t="n">
        <v>8</v>
      </c>
      <c r="J76" t="n">
        <v>178.14</v>
      </c>
      <c r="K76" t="n">
        <v>51.39</v>
      </c>
      <c r="L76" t="n">
        <v>8</v>
      </c>
      <c r="M76" t="n">
        <v>5</v>
      </c>
      <c r="N76" t="n">
        <v>33.75</v>
      </c>
      <c r="O76" t="n">
        <v>22204.83</v>
      </c>
      <c r="P76" t="n">
        <v>69.41</v>
      </c>
      <c r="Q76" t="n">
        <v>476.74</v>
      </c>
      <c r="R76" t="n">
        <v>45.39</v>
      </c>
      <c r="S76" t="n">
        <v>30.99</v>
      </c>
      <c r="T76" t="n">
        <v>3439.29</v>
      </c>
      <c r="U76" t="n">
        <v>0.68</v>
      </c>
      <c r="V76" t="n">
        <v>0.74</v>
      </c>
      <c r="W76" t="n">
        <v>1.46</v>
      </c>
      <c r="X76" t="n">
        <v>0.2</v>
      </c>
      <c r="Y76" t="n">
        <v>2</v>
      </c>
      <c r="Z76" t="n">
        <v>10</v>
      </c>
    </row>
    <row r="77">
      <c r="A77" t="n">
        <v>8</v>
      </c>
      <c r="B77" t="n">
        <v>85</v>
      </c>
      <c r="C77" t="inlineStr">
        <is>
          <t xml:space="preserve">CONCLUIDO	</t>
        </is>
      </c>
      <c r="D77" t="n">
        <v>10.5454</v>
      </c>
      <c r="E77" t="n">
        <v>9.48</v>
      </c>
      <c r="F77" t="n">
        <v>6.87</v>
      </c>
      <c r="G77" t="n">
        <v>58.91</v>
      </c>
      <c r="H77" t="n">
        <v>0.89</v>
      </c>
      <c r="I77" t="n">
        <v>7</v>
      </c>
      <c r="J77" t="n">
        <v>179.63</v>
      </c>
      <c r="K77" t="n">
        <v>51.39</v>
      </c>
      <c r="L77" t="n">
        <v>9</v>
      </c>
      <c r="M77" t="n">
        <v>1</v>
      </c>
      <c r="N77" t="n">
        <v>34.24</v>
      </c>
      <c r="O77" t="n">
        <v>22388.15</v>
      </c>
      <c r="P77" t="n">
        <v>68.43000000000001</v>
      </c>
      <c r="Q77" t="n">
        <v>476.7</v>
      </c>
      <c r="R77" t="n">
        <v>44.66</v>
      </c>
      <c r="S77" t="n">
        <v>30.99</v>
      </c>
      <c r="T77" t="n">
        <v>3081.71</v>
      </c>
      <c r="U77" t="n">
        <v>0.6899999999999999</v>
      </c>
      <c r="V77" t="n">
        <v>0.74</v>
      </c>
      <c r="W77" t="n">
        <v>1.46</v>
      </c>
      <c r="X77" t="n">
        <v>0.18</v>
      </c>
      <c r="Y77" t="n">
        <v>2</v>
      </c>
      <c r="Z77" t="n">
        <v>10</v>
      </c>
    </row>
    <row r="78">
      <c r="A78" t="n">
        <v>9</v>
      </c>
      <c r="B78" t="n">
        <v>85</v>
      </c>
      <c r="C78" t="inlineStr">
        <is>
          <t xml:space="preserve">CONCLUIDO	</t>
        </is>
      </c>
      <c r="D78" t="n">
        <v>10.5467</v>
      </c>
      <c r="E78" t="n">
        <v>9.48</v>
      </c>
      <c r="F78" t="n">
        <v>6.87</v>
      </c>
      <c r="G78" t="n">
        <v>58.9</v>
      </c>
      <c r="H78" t="n">
        <v>0.98</v>
      </c>
      <c r="I78" t="n">
        <v>7</v>
      </c>
      <c r="J78" t="n">
        <v>181.12</v>
      </c>
      <c r="K78" t="n">
        <v>51.39</v>
      </c>
      <c r="L78" t="n">
        <v>10</v>
      </c>
      <c r="M78" t="n">
        <v>0</v>
      </c>
      <c r="N78" t="n">
        <v>34.73</v>
      </c>
      <c r="O78" t="n">
        <v>22572.13</v>
      </c>
      <c r="P78" t="n">
        <v>69.17</v>
      </c>
      <c r="Q78" t="n">
        <v>476.7</v>
      </c>
      <c r="R78" t="n">
        <v>44.56</v>
      </c>
      <c r="S78" t="n">
        <v>30.99</v>
      </c>
      <c r="T78" t="n">
        <v>3030.44</v>
      </c>
      <c r="U78" t="n">
        <v>0.7</v>
      </c>
      <c r="V78" t="n">
        <v>0.74</v>
      </c>
      <c r="W78" t="n">
        <v>1.46</v>
      </c>
      <c r="X78" t="n">
        <v>0.18</v>
      </c>
      <c r="Y78" t="n">
        <v>2</v>
      </c>
      <c r="Z78" t="n">
        <v>10</v>
      </c>
    </row>
    <row r="79">
      <c r="A79" t="n">
        <v>0</v>
      </c>
      <c r="B79" t="n">
        <v>20</v>
      </c>
      <c r="C79" t="inlineStr">
        <is>
          <t xml:space="preserve">CONCLUIDO	</t>
        </is>
      </c>
      <c r="D79" t="n">
        <v>10.436</v>
      </c>
      <c r="E79" t="n">
        <v>9.58</v>
      </c>
      <c r="F79" t="n">
        <v>7.49</v>
      </c>
      <c r="G79" t="n">
        <v>16.05</v>
      </c>
      <c r="H79" t="n">
        <v>0.34</v>
      </c>
      <c r="I79" t="n">
        <v>28</v>
      </c>
      <c r="J79" t="n">
        <v>51.33</v>
      </c>
      <c r="K79" t="n">
        <v>24.83</v>
      </c>
      <c r="L79" t="n">
        <v>1</v>
      </c>
      <c r="M79" t="n">
        <v>18</v>
      </c>
      <c r="N79" t="n">
        <v>5.51</v>
      </c>
      <c r="O79" t="n">
        <v>6564.78</v>
      </c>
      <c r="P79" t="n">
        <v>35.76</v>
      </c>
      <c r="Q79" t="n">
        <v>477.03</v>
      </c>
      <c r="R79" t="n">
        <v>64.26000000000001</v>
      </c>
      <c r="S79" t="n">
        <v>30.99</v>
      </c>
      <c r="T79" t="n">
        <v>12774.99</v>
      </c>
      <c r="U79" t="n">
        <v>0.48</v>
      </c>
      <c r="V79" t="n">
        <v>0.68</v>
      </c>
      <c r="W79" t="n">
        <v>1.51</v>
      </c>
      <c r="X79" t="n">
        <v>0.8</v>
      </c>
      <c r="Y79" t="n">
        <v>2</v>
      </c>
      <c r="Z79" t="n">
        <v>10</v>
      </c>
    </row>
    <row r="80">
      <c r="A80" t="n">
        <v>1</v>
      </c>
      <c r="B80" t="n">
        <v>20</v>
      </c>
      <c r="C80" t="inlineStr">
        <is>
          <t xml:space="preserve">CONCLUIDO	</t>
        </is>
      </c>
      <c r="D80" t="n">
        <v>10.5848</v>
      </c>
      <c r="E80" t="n">
        <v>9.449999999999999</v>
      </c>
      <c r="F80" t="n">
        <v>7.39</v>
      </c>
      <c r="G80" t="n">
        <v>17.75</v>
      </c>
      <c r="H80" t="n">
        <v>0.66</v>
      </c>
      <c r="I80" t="n">
        <v>25</v>
      </c>
      <c r="J80" t="n">
        <v>52.47</v>
      </c>
      <c r="K80" t="n">
        <v>24.83</v>
      </c>
      <c r="L80" t="n">
        <v>2</v>
      </c>
      <c r="M80" t="n">
        <v>0</v>
      </c>
      <c r="N80" t="n">
        <v>5.64</v>
      </c>
      <c r="O80" t="n">
        <v>6705.1</v>
      </c>
      <c r="P80" t="n">
        <v>35.34</v>
      </c>
      <c r="Q80" t="n">
        <v>476.91</v>
      </c>
      <c r="R80" t="n">
        <v>60.69</v>
      </c>
      <c r="S80" t="n">
        <v>30.99</v>
      </c>
      <c r="T80" t="n">
        <v>11003.96</v>
      </c>
      <c r="U80" t="n">
        <v>0.51</v>
      </c>
      <c r="V80" t="n">
        <v>0.6899999999999999</v>
      </c>
      <c r="W80" t="n">
        <v>1.52</v>
      </c>
      <c r="X80" t="n">
        <v>0.7</v>
      </c>
      <c r="Y80" t="n">
        <v>2</v>
      </c>
      <c r="Z80" t="n">
        <v>10</v>
      </c>
    </row>
    <row r="81">
      <c r="A81" t="n">
        <v>0</v>
      </c>
      <c r="B81" t="n">
        <v>65</v>
      </c>
      <c r="C81" t="inlineStr">
        <is>
          <t xml:space="preserve">CONCLUIDO	</t>
        </is>
      </c>
      <c r="D81" t="n">
        <v>7.8273</v>
      </c>
      <c r="E81" t="n">
        <v>12.78</v>
      </c>
      <c r="F81" t="n">
        <v>8.720000000000001</v>
      </c>
      <c r="G81" t="n">
        <v>7.58</v>
      </c>
      <c r="H81" t="n">
        <v>0.13</v>
      </c>
      <c r="I81" t="n">
        <v>69</v>
      </c>
      <c r="J81" t="n">
        <v>133.21</v>
      </c>
      <c r="K81" t="n">
        <v>46.47</v>
      </c>
      <c r="L81" t="n">
        <v>1</v>
      </c>
      <c r="M81" t="n">
        <v>67</v>
      </c>
      <c r="N81" t="n">
        <v>20.75</v>
      </c>
      <c r="O81" t="n">
        <v>16663.42</v>
      </c>
      <c r="P81" t="n">
        <v>93.77</v>
      </c>
      <c r="Q81" t="n">
        <v>476.89</v>
      </c>
      <c r="R81" t="n">
        <v>104.83</v>
      </c>
      <c r="S81" t="n">
        <v>30.99</v>
      </c>
      <c r="T81" t="n">
        <v>32855.9</v>
      </c>
      <c r="U81" t="n">
        <v>0.3</v>
      </c>
      <c r="V81" t="n">
        <v>0.58</v>
      </c>
      <c r="W81" t="n">
        <v>1.56</v>
      </c>
      <c r="X81" t="n">
        <v>2.02</v>
      </c>
      <c r="Y81" t="n">
        <v>2</v>
      </c>
      <c r="Z81" t="n">
        <v>10</v>
      </c>
    </row>
    <row r="82">
      <c r="A82" t="n">
        <v>1</v>
      </c>
      <c r="B82" t="n">
        <v>65</v>
      </c>
      <c r="C82" t="inlineStr">
        <is>
          <t xml:space="preserve">CONCLUIDO	</t>
        </is>
      </c>
      <c r="D82" t="n">
        <v>9.5397</v>
      </c>
      <c r="E82" t="n">
        <v>10.48</v>
      </c>
      <c r="F82" t="n">
        <v>7.51</v>
      </c>
      <c r="G82" t="n">
        <v>15.54</v>
      </c>
      <c r="H82" t="n">
        <v>0.26</v>
      </c>
      <c r="I82" t="n">
        <v>29</v>
      </c>
      <c r="J82" t="n">
        <v>134.55</v>
      </c>
      <c r="K82" t="n">
        <v>46.47</v>
      </c>
      <c r="L82" t="n">
        <v>2</v>
      </c>
      <c r="M82" t="n">
        <v>27</v>
      </c>
      <c r="N82" t="n">
        <v>21.09</v>
      </c>
      <c r="O82" t="n">
        <v>16828.84</v>
      </c>
      <c r="P82" t="n">
        <v>77.69</v>
      </c>
      <c r="Q82" t="n">
        <v>476.73</v>
      </c>
      <c r="R82" t="n">
        <v>65.81999999999999</v>
      </c>
      <c r="S82" t="n">
        <v>30.99</v>
      </c>
      <c r="T82" t="n">
        <v>13550.03</v>
      </c>
      <c r="U82" t="n">
        <v>0.47</v>
      </c>
      <c r="V82" t="n">
        <v>0.68</v>
      </c>
      <c r="W82" t="n">
        <v>1.49</v>
      </c>
      <c r="X82" t="n">
        <v>0.82</v>
      </c>
      <c r="Y82" t="n">
        <v>2</v>
      </c>
      <c r="Z82" t="n">
        <v>10</v>
      </c>
    </row>
    <row r="83">
      <c r="A83" t="n">
        <v>2</v>
      </c>
      <c r="B83" t="n">
        <v>65</v>
      </c>
      <c r="C83" t="inlineStr">
        <is>
          <t xml:space="preserve">CONCLUIDO	</t>
        </is>
      </c>
      <c r="D83" t="n">
        <v>10.0843</v>
      </c>
      <c r="E83" t="n">
        <v>9.92</v>
      </c>
      <c r="F83" t="n">
        <v>7.22</v>
      </c>
      <c r="G83" t="n">
        <v>22.8</v>
      </c>
      <c r="H83" t="n">
        <v>0.39</v>
      </c>
      <c r="I83" t="n">
        <v>19</v>
      </c>
      <c r="J83" t="n">
        <v>135.9</v>
      </c>
      <c r="K83" t="n">
        <v>46.47</v>
      </c>
      <c r="L83" t="n">
        <v>3</v>
      </c>
      <c r="M83" t="n">
        <v>17</v>
      </c>
      <c r="N83" t="n">
        <v>21.43</v>
      </c>
      <c r="O83" t="n">
        <v>16994.64</v>
      </c>
      <c r="P83" t="n">
        <v>71.58</v>
      </c>
      <c r="Q83" t="n">
        <v>476.71</v>
      </c>
      <c r="R83" t="n">
        <v>56.05</v>
      </c>
      <c r="S83" t="n">
        <v>30.99</v>
      </c>
      <c r="T83" t="n">
        <v>8717.639999999999</v>
      </c>
      <c r="U83" t="n">
        <v>0.55</v>
      </c>
      <c r="V83" t="n">
        <v>0.7</v>
      </c>
      <c r="W83" t="n">
        <v>1.48</v>
      </c>
      <c r="X83" t="n">
        <v>0.52</v>
      </c>
      <c r="Y83" t="n">
        <v>2</v>
      </c>
      <c r="Z83" t="n">
        <v>10</v>
      </c>
    </row>
    <row r="84">
      <c r="A84" t="n">
        <v>3</v>
      </c>
      <c r="B84" t="n">
        <v>65</v>
      </c>
      <c r="C84" t="inlineStr">
        <is>
          <t xml:space="preserve">CONCLUIDO	</t>
        </is>
      </c>
      <c r="D84" t="n">
        <v>10.4299</v>
      </c>
      <c r="E84" t="n">
        <v>9.59</v>
      </c>
      <c r="F84" t="n">
        <v>7.05</v>
      </c>
      <c r="G84" t="n">
        <v>32.56</v>
      </c>
      <c r="H84" t="n">
        <v>0.52</v>
      </c>
      <c r="I84" t="n">
        <v>13</v>
      </c>
      <c r="J84" t="n">
        <v>137.25</v>
      </c>
      <c r="K84" t="n">
        <v>46.47</v>
      </c>
      <c r="L84" t="n">
        <v>4</v>
      </c>
      <c r="M84" t="n">
        <v>11</v>
      </c>
      <c r="N84" t="n">
        <v>21.78</v>
      </c>
      <c r="O84" t="n">
        <v>17160.92</v>
      </c>
      <c r="P84" t="n">
        <v>66.75</v>
      </c>
      <c r="Q84" t="n">
        <v>476.78</v>
      </c>
      <c r="R84" t="n">
        <v>50.59</v>
      </c>
      <c r="S84" t="n">
        <v>30.99</v>
      </c>
      <c r="T84" t="n">
        <v>6015.11</v>
      </c>
      <c r="U84" t="n">
        <v>0.61</v>
      </c>
      <c r="V84" t="n">
        <v>0.72</v>
      </c>
      <c r="W84" t="n">
        <v>1.47</v>
      </c>
      <c r="X84" t="n">
        <v>0.36</v>
      </c>
      <c r="Y84" t="n">
        <v>2</v>
      </c>
      <c r="Z84" t="n">
        <v>10</v>
      </c>
    </row>
    <row r="85">
      <c r="A85" t="n">
        <v>4</v>
      </c>
      <c r="B85" t="n">
        <v>65</v>
      </c>
      <c r="C85" t="inlineStr">
        <is>
          <t xml:space="preserve">CONCLUIDO	</t>
        </is>
      </c>
      <c r="D85" t="n">
        <v>10.6443</v>
      </c>
      <c r="E85" t="n">
        <v>9.390000000000001</v>
      </c>
      <c r="F85" t="n">
        <v>6.94</v>
      </c>
      <c r="G85" t="n">
        <v>41.65</v>
      </c>
      <c r="H85" t="n">
        <v>0.64</v>
      </c>
      <c r="I85" t="n">
        <v>10</v>
      </c>
      <c r="J85" t="n">
        <v>138.6</v>
      </c>
      <c r="K85" t="n">
        <v>46.47</v>
      </c>
      <c r="L85" t="n">
        <v>5</v>
      </c>
      <c r="M85" t="n">
        <v>8</v>
      </c>
      <c r="N85" t="n">
        <v>22.13</v>
      </c>
      <c r="O85" t="n">
        <v>17327.69</v>
      </c>
      <c r="P85" t="n">
        <v>61.91</v>
      </c>
      <c r="Q85" t="n">
        <v>476.7</v>
      </c>
      <c r="R85" t="n">
        <v>47.11</v>
      </c>
      <c r="S85" t="n">
        <v>30.99</v>
      </c>
      <c r="T85" t="n">
        <v>4290.04</v>
      </c>
      <c r="U85" t="n">
        <v>0.66</v>
      </c>
      <c r="V85" t="n">
        <v>0.73</v>
      </c>
      <c r="W85" t="n">
        <v>1.46</v>
      </c>
      <c r="X85" t="n">
        <v>0.25</v>
      </c>
      <c r="Y85" t="n">
        <v>2</v>
      </c>
      <c r="Z85" t="n">
        <v>10</v>
      </c>
    </row>
    <row r="86">
      <c r="A86" t="n">
        <v>5</v>
      </c>
      <c r="B86" t="n">
        <v>65</v>
      </c>
      <c r="C86" t="inlineStr">
        <is>
          <t xml:space="preserve">CONCLUIDO	</t>
        </is>
      </c>
      <c r="D86" t="n">
        <v>10.6892</v>
      </c>
      <c r="E86" t="n">
        <v>9.359999999999999</v>
      </c>
      <c r="F86" t="n">
        <v>6.93</v>
      </c>
      <c r="G86" t="n">
        <v>46.2</v>
      </c>
      <c r="H86" t="n">
        <v>0.76</v>
      </c>
      <c r="I86" t="n">
        <v>9</v>
      </c>
      <c r="J86" t="n">
        <v>139.95</v>
      </c>
      <c r="K86" t="n">
        <v>46.47</v>
      </c>
      <c r="L86" t="n">
        <v>6</v>
      </c>
      <c r="M86" t="n">
        <v>1</v>
      </c>
      <c r="N86" t="n">
        <v>22.49</v>
      </c>
      <c r="O86" t="n">
        <v>17494.97</v>
      </c>
      <c r="P86" t="n">
        <v>59.53</v>
      </c>
      <c r="Q86" t="n">
        <v>476.78</v>
      </c>
      <c r="R86" t="n">
        <v>46.35</v>
      </c>
      <c r="S86" t="n">
        <v>30.99</v>
      </c>
      <c r="T86" t="n">
        <v>3916.12</v>
      </c>
      <c r="U86" t="n">
        <v>0.67</v>
      </c>
      <c r="V86" t="n">
        <v>0.73</v>
      </c>
      <c r="W86" t="n">
        <v>1.47</v>
      </c>
      <c r="X86" t="n">
        <v>0.23</v>
      </c>
      <c r="Y86" t="n">
        <v>2</v>
      </c>
      <c r="Z86" t="n">
        <v>10</v>
      </c>
    </row>
    <row r="87">
      <c r="A87" t="n">
        <v>6</v>
      </c>
      <c r="B87" t="n">
        <v>65</v>
      </c>
      <c r="C87" t="inlineStr">
        <is>
          <t xml:space="preserve">CONCLUIDO	</t>
        </is>
      </c>
      <c r="D87" t="n">
        <v>10.6812</v>
      </c>
      <c r="E87" t="n">
        <v>9.359999999999999</v>
      </c>
      <c r="F87" t="n">
        <v>6.94</v>
      </c>
      <c r="G87" t="n">
        <v>46.25</v>
      </c>
      <c r="H87" t="n">
        <v>0.88</v>
      </c>
      <c r="I87" t="n">
        <v>9</v>
      </c>
      <c r="J87" t="n">
        <v>141.31</v>
      </c>
      <c r="K87" t="n">
        <v>46.47</v>
      </c>
      <c r="L87" t="n">
        <v>7</v>
      </c>
      <c r="M87" t="n">
        <v>0</v>
      </c>
      <c r="N87" t="n">
        <v>22.85</v>
      </c>
      <c r="O87" t="n">
        <v>17662.75</v>
      </c>
      <c r="P87" t="n">
        <v>60.14</v>
      </c>
      <c r="Q87" t="n">
        <v>476.74</v>
      </c>
      <c r="R87" t="n">
        <v>46.53</v>
      </c>
      <c r="S87" t="n">
        <v>30.99</v>
      </c>
      <c r="T87" t="n">
        <v>4006.48</v>
      </c>
      <c r="U87" t="n">
        <v>0.67</v>
      </c>
      <c r="V87" t="n">
        <v>0.73</v>
      </c>
      <c r="W87" t="n">
        <v>1.47</v>
      </c>
      <c r="X87" t="n">
        <v>0.24</v>
      </c>
      <c r="Y87" t="n">
        <v>2</v>
      </c>
      <c r="Z87" t="n">
        <v>10</v>
      </c>
    </row>
    <row r="88">
      <c r="A88" t="n">
        <v>0</v>
      </c>
      <c r="B88" t="n">
        <v>75</v>
      </c>
      <c r="C88" t="inlineStr">
        <is>
          <t xml:space="preserve">CONCLUIDO	</t>
        </is>
      </c>
      <c r="D88" t="n">
        <v>7.365</v>
      </c>
      <c r="E88" t="n">
        <v>13.58</v>
      </c>
      <c r="F88" t="n">
        <v>8.949999999999999</v>
      </c>
      <c r="G88" t="n">
        <v>6.97</v>
      </c>
      <c r="H88" t="n">
        <v>0.12</v>
      </c>
      <c r="I88" t="n">
        <v>77</v>
      </c>
      <c r="J88" t="n">
        <v>150.44</v>
      </c>
      <c r="K88" t="n">
        <v>49.1</v>
      </c>
      <c r="L88" t="n">
        <v>1</v>
      </c>
      <c r="M88" t="n">
        <v>75</v>
      </c>
      <c r="N88" t="n">
        <v>25.34</v>
      </c>
      <c r="O88" t="n">
        <v>18787.76</v>
      </c>
      <c r="P88" t="n">
        <v>104.7</v>
      </c>
      <c r="Q88" t="n">
        <v>476.87</v>
      </c>
      <c r="R88" t="n">
        <v>112.26</v>
      </c>
      <c r="S88" t="n">
        <v>30.99</v>
      </c>
      <c r="T88" t="n">
        <v>36532.04</v>
      </c>
      <c r="U88" t="n">
        <v>0.28</v>
      </c>
      <c r="V88" t="n">
        <v>0.57</v>
      </c>
      <c r="W88" t="n">
        <v>1.58</v>
      </c>
      <c r="X88" t="n">
        <v>2.25</v>
      </c>
      <c r="Y88" t="n">
        <v>2</v>
      </c>
      <c r="Z88" t="n">
        <v>10</v>
      </c>
    </row>
    <row r="89">
      <c r="A89" t="n">
        <v>1</v>
      </c>
      <c r="B89" t="n">
        <v>75</v>
      </c>
      <c r="C89" t="inlineStr">
        <is>
          <t xml:space="preserve">CONCLUIDO	</t>
        </is>
      </c>
      <c r="D89" t="n">
        <v>9.1424</v>
      </c>
      <c r="E89" t="n">
        <v>10.94</v>
      </c>
      <c r="F89" t="n">
        <v>7.65</v>
      </c>
      <c r="G89" t="n">
        <v>13.92</v>
      </c>
      <c r="H89" t="n">
        <v>0.23</v>
      </c>
      <c r="I89" t="n">
        <v>33</v>
      </c>
      <c r="J89" t="n">
        <v>151.83</v>
      </c>
      <c r="K89" t="n">
        <v>49.1</v>
      </c>
      <c r="L89" t="n">
        <v>2</v>
      </c>
      <c r="M89" t="n">
        <v>31</v>
      </c>
      <c r="N89" t="n">
        <v>25.73</v>
      </c>
      <c r="O89" t="n">
        <v>18959.54</v>
      </c>
      <c r="P89" t="n">
        <v>86.93000000000001</v>
      </c>
      <c r="Q89" t="n">
        <v>476.82</v>
      </c>
      <c r="R89" t="n">
        <v>69.94</v>
      </c>
      <c r="S89" t="n">
        <v>30.99</v>
      </c>
      <c r="T89" t="n">
        <v>15592.9</v>
      </c>
      <c r="U89" t="n">
        <v>0.44</v>
      </c>
      <c r="V89" t="n">
        <v>0.66</v>
      </c>
      <c r="W89" t="n">
        <v>1.51</v>
      </c>
      <c r="X89" t="n">
        <v>0.96</v>
      </c>
      <c r="Y89" t="n">
        <v>2</v>
      </c>
      <c r="Z89" t="n">
        <v>10</v>
      </c>
    </row>
    <row r="90">
      <c r="A90" t="n">
        <v>2</v>
      </c>
      <c r="B90" t="n">
        <v>75</v>
      </c>
      <c r="C90" t="inlineStr">
        <is>
          <t xml:space="preserve">CONCLUIDO	</t>
        </is>
      </c>
      <c r="D90" t="n">
        <v>9.801500000000001</v>
      </c>
      <c r="E90" t="n">
        <v>10.2</v>
      </c>
      <c r="F90" t="n">
        <v>7.28</v>
      </c>
      <c r="G90" t="n">
        <v>20.81</v>
      </c>
      <c r="H90" t="n">
        <v>0.35</v>
      </c>
      <c r="I90" t="n">
        <v>21</v>
      </c>
      <c r="J90" t="n">
        <v>153.23</v>
      </c>
      <c r="K90" t="n">
        <v>49.1</v>
      </c>
      <c r="L90" t="n">
        <v>3</v>
      </c>
      <c r="M90" t="n">
        <v>19</v>
      </c>
      <c r="N90" t="n">
        <v>26.13</v>
      </c>
      <c r="O90" t="n">
        <v>19131.85</v>
      </c>
      <c r="P90" t="n">
        <v>80.06</v>
      </c>
      <c r="Q90" t="n">
        <v>476.77</v>
      </c>
      <c r="R90" t="n">
        <v>58</v>
      </c>
      <c r="S90" t="n">
        <v>30.99</v>
      </c>
      <c r="T90" t="n">
        <v>9680.450000000001</v>
      </c>
      <c r="U90" t="n">
        <v>0.53</v>
      </c>
      <c r="V90" t="n">
        <v>0.7</v>
      </c>
      <c r="W90" t="n">
        <v>1.49</v>
      </c>
      <c r="X90" t="n">
        <v>0.59</v>
      </c>
      <c r="Y90" t="n">
        <v>2</v>
      </c>
      <c r="Z90" t="n">
        <v>10</v>
      </c>
    </row>
    <row r="91">
      <c r="A91" t="n">
        <v>3</v>
      </c>
      <c r="B91" t="n">
        <v>75</v>
      </c>
      <c r="C91" t="inlineStr">
        <is>
          <t xml:space="preserve">CONCLUIDO	</t>
        </is>
      </c>
      <c r="D91" t="n">
        <v>10.1801</v>
      </c>
      <c r="E91" t="n">
        <v>9.82</v>
      </c>
      <c r="F91" t="n">
        <v>7.09</v>
      </c>
      <c r="G91" t="n">
        <v>28.35</v>
      </c>
      <c r="H91" t="n">
        <v>0.46</v>
      </c>
      <c r="I91" t="n">
        <v>15</v>
      </c>
      <c r="J91" t="n">
        <v>154.63</v>
      </c>
      <c r="K91" t="n">
        <v>49.1</v>
      </c>
      <c r="L91" t="n">
        <v>4</v>
      </c>
      <c r="M91" t="n">
        <v>13</v>
      </c>
      <c r="N91" t="n">
        <v>26.53</v>
      </c>
      <c r="O91" t="n">
        <v>19304.72</v>
      </c>
      <c r="P91" t="n">
        <v>75.43000000000001</v>
      </c>
      <c r="Q91" t="n">
        <v>476.75</v>
      </c>
      <c r="R91" t="n">
        <v>51.83</v>
      </c>
      <c r="S91" t="n">
        <v>30.99</v>
      </c>
      <c r="T91" t="n">
        <v>6625.98</v>
      </c>
      <c r="U91" t="n">
        <v>0.6</v>
      </c>
      <c r="V91" t="n">
        <v>0.72</v>
      </c>
      <c r="W91" t="n">
        <v>1.47</v>
      </c>
      <c r="X91" t="n">
        <v>0.39</v>
      </c>
      <c r="Y91" t="n">
        <v>2</v>
      </c>
      <c r="Z91" t="n">
        <v>10</v>
      </c>
    </row>
    <row r="92">
      <c r="A92" t="n">
        <v>4</v>
      </c>
      <c r="B92" t="n">
        <v>75</v>
      </c>
      <c r="C92" t="inlineStr">
        <is>
          <t xml:space="preserve">CONCLUIDO	</t>
        </is>
      </c>
      <c r="D92" t="n">
        <v>10.3576</v>
      </c>
      <c r="E92" t="n">
        <v>9.65</v>
      </c>
      <c r="F92" t="n">
        <v>7.01</v>
      </c>
      <c r="G92" t="n">
        <v>35.06</v>
      </c>
      <c r="H92" t="n">
        <v>0.57</v>
      </c>
      <c r="I92" t="n">
        <v>12</v>
      </c>
      <c r="J92" t="n">
        <v>156.03</v>
      </c>
      <c r="K92" t="n">
        <v>49.1</v>
      </c>
      <c r="L92" t="n">
        <v>5</v>
      </c>
      <c r="M92" t="n">
        <v>10</v>
      </c>
      <c r="N92" t="n">
        <v>26.94</v>
      </c>
      <c r="O92" t="n">
        <v>19478.15</v>
      </c>
      <c r="P92" t="n">
        <v>71.16</v>
      </c>
      <c r="Q92" t="n">
        <v>476.74</v>
      </c>
      <c r="R92" t="n">
        <v>49.28</v>
      </c>
      <c r="S92" t="n">
        <v>30.99</v>
      </c>
      <c r="T92" t="n">
        <v>5366.16</v>
      </c>
      <c r="U92" t="n">
        <v>0.63</v>
      </c>
      <c r="V92" t="n">
        <v>0.73</v>
      </c>
      <c r="W92" t="n">
        <v>1.47</v>
      </c>
      <c r="X92" t="n">
        <v>0.32</v>
      </c>
      <c r="Y92" t="n">
        <v>2</v>
      </c>
      <c r="Z92" t="n">
        <v>10</v>
      </c>
    </row>
    <row r="93">
      <c r="A93" t="n">
        <v>5</v>
      </c>
      <c r="B93" t="n">
        <v>75</v>
      </c>
      <c r="C93" t="inlineStr">
        <is>
          <t xml:space="preserve">CONCLUIDO	</t>
        </is>
      </c>
      <c r="D93" t="n">
        <v>10.5569</v>
      </c>
      <c r="E93" t="n">
        <v>9.470000000000001</v>
      </c>
      <c r="F93" t="n">
        <v>6.92</v>
      </c>
      <c r="G93" t="n">
        <v>46.14</v>
      </c>
      <c r="H93" t="n">
        <v>0.67</v>
      </c>
      <c r="I93" t="n">
        <v>9</v>
      </c>
      <c r="J93" t="n">
        <v>157.44</v>
      </c>
      <c r="K93" t="n">
        <v>49.1</v>
      </c>
      <c r="L93" t="n">
        <v>6</v>
      </c>
      <c r="M93" t="n">
        <v>7</v>
      </c>
      <c r="N93" t="n">
        <v>27.35</v>
      </c>
      <c r="O93" t="n">
        <v>19652.13</v>
      </c>
      <c r="P93" t="n">
        <v>66.70999999999999</v>
      </c>
      <c r="Q93" t="n">
        <v>476.71</v>
      </c>
      <c r="R93" t="n">
        <v>46.27</v>
      </c>
      <c r="S93" t="n">
        <v>30.99</v>
      </c>
      <c r="T93" t="n">
        <v>3873.33</v>
      </c>
      <c r="U93" t="n">
        <v>0.67</v>
      </c>
      <c r="V93" t="n">
        <v>0.74</v>
      </c>
      <c r="W93" t="n">
        <v>1.46</v>
      </c>
      <c r="X93" t="n">
        <v>0.23</v>
      </c>
      <c r="Y93" t="n">
        <v>2</v>
      </c>
      <c r="Z93" t="n">
        <v>10</v>
      </c>
    </row>
    <row r="94">
      <c r="A94" t="n">
        <v>6</v>
      </c>
      <c r="B94" t="n">
        <v>75</v>
      </c>
      <c r="C94" t="inlineStr">
        <is>
          <t xml:space="preserve">CONCLUIDO	</t>
        </is>
      </c>
      <c r="D94" t="n">
        <v>10.6245</v>
      </c>
      <c r="E94" t="n">
        <v>9.41</v>
      </c>
      <c r="F94" t="n">
        <v>6.89</v>
      </c>
      <c r="G94" t="n">
        <v>51.69</v>
      </c>
      <c r="H94" t="n">
        <v>0.78</v>
      </c>
      <c r="I94" t="n">
        <v>8</v>
      </c>
      <c r="J94" t="n">
        <v>158.86</v>
      </c>
      <c r="K94" t="n">
        <v>49.1</v>
      </c>
      <c r="L94" t="n">
        <v>7</v>
      </c>
      <c r="M94" t="n">
        <v>3</v>
      </c>
      <c r="N94" t="n">
        <v>27.77</v>
      </c>
      <c r="O94" t="n">
        <v>19826.68</v>
      </c>
      <c r="P94" t="n">
        <v>63.92</v>
      </c>
      <c r="Q94" t="n">
        <v>476.72</v>
      </c>
      <c r="R94" t="n">
        <v>45.21</v>
      </c>
      <c r="S94" t="n">
        <v>30.99</v>
      </c>
      <c r="T94" t="n">
        <v>3349.47</v>
      </c>
      <c r="U94" t="n">
        <v>0.6899999999999999</v>
      </c>
      <c r="V94" t="n">
        <v>0.74</v>
      </c>
      <c r="W94" t="n">
        <v>1.46</v>
      </c>
      <c r="X94" t="n">
        <v>0.2</v>
      </c>
      <c r="Y94" t="n">
        <v>2</v>
      </c>
      <c r="Z94" t="n">
        <v>10</v>
      </c>
    </row>
    <row r="95">
      <c r="A95" t="n">
        <v>7</v>
      </c>
      <c r="B95" t="n">
        <v>75</v>
      </c>
      <c r="C95" t="inlineStr">
        <is>
          <t xml:space="preserve">CONCLUIDO	</t>
        </is>
      </c>
      <c r="D95" t="n">
        <v>10.6113</v>
      </c>
      <c r="E95" t="n">
        <v>9.42</v>
      </c>
      <c r="F95" t="n">
        <v>6.9</v>
      </c>
      <c r="G95" t="n">
        <v>51.77</v>
      </c>
      <c r="H95" t="n">
        <v>0.88</v>
      </c>
      <c r="I95" t="n">
        <v>8</v>
      </c>
      <c r="J95" t="n">
        <v>160.28</v>
      </c>
      <c r="K95" t="n">
        <v>49.1</v>
      </c>
      <c r="L95" t="n">
        <v>8</v>
      </c>
      <c r="M95" t="n">
        <v>0</v>
      </c>
      <c r="N95" t="n">
        <v>28.19</v>
      </c>
      <c r="O95" t="n">
        <v>20001.93</v>
      </c>
      <c r="P95" t="n">
        <v>64.2</v>
      </c>
      <c r="Q95" t="n">
        <v>476.71</v>
      </c>
      <c r="R95" t="n">
        <v>45.44</v>
      </c>
      <c r="S95" t="n">
        <v>30.99</v>
      </c>
      <c r="T95" t="n">
        <v>3464.74</v>
      </c>
      <c r="U95" t="n">
        <v>0.68</v>
      </c>
      <c r="V95" t="n">
        <v>0.74</v>
      </c>
      <c r="W95" t="n">
        <v>1.47</v>
      </c>
      <c r="X95" t="n">
        <v>0.21</v>
      </c>
      <c r="Y95" t="n">
        <v>2</v>
      </c>
      <c r="Z95" t="n">
        <v>10</v>
      </c>
    </row>
    <row r="96">
      <c r="A96" t="n">
        <v>0</v>
      </c>
      <c r="B96" t="n">
        <v>95</v>
      </c>
      <c r="C96" t="inlineStr">
        <is>
          <t xml:space="preserve">CONCLUIDO	</t>
        </is>
      </c>
      <c r="D96" t="n">
        <v>6.5124</v>
      </c>
      <c r="E96" t="n">
        <v>15.36</v>
      </c>
      <c r="F96" t="n">
        <v>9.43</v>
      </c>
      <c r="G96" t="n">
        <v>6.08</v>
      </c>
      <c r="H96" t="n">
        <v>0.1</v>
      </c>
      <c r="I96" t="n">
        <v>93</v>
      </c>
      <c r="J96" t="n">
        <v>185.69</v>
      </c>
      <c r="K96" t="n">
        <v>53.44</v>
      </c>
      <c r="L96" t="n">
        <v>1</v>
      </c>
      <c r="M96" t="n">
        <v>91</v>
      </c>
      <c r="N96" t="n">
        <v>36.26</v>
      </c>
      <c r="O96" t="n">
        <v>23136.14</v>
      </c>
      <c r="P96" t="n">
        <v>126.95</v>
      </c>
      <c r="Q96" t="n">
        <v>477.05</v>
      </c>
      <c r="R96" t="n">
        <v>128.12</v>
      </c>
      <c r="S96" t="n">
        <v>30.99</v>
      </c>
      <c r="T96" t="n">
        <v>44380.19</v>
      </c>
      <c r="U96" t="n">
        <v>0.24</v>
      </c>
      <c r="V96" t="n">
        <v>0.54</v>
      </c>
      <c r="W96" t="n">
        <v>1.59</v>
      </c>
      <c r="X96" t="n">
        <v>2.72</v>
      </c>
      <c r="Y96" t="n">
        <v>2</v>
      </c>
      <c r="Z96" t="n">
        <v>10</v>
      </c>
    </row>
    <row r="97">
      <c r="A97" t="n">
        <v>1</v>
      </c>
      <c r="B97" t="n">
        <v>95</v>
      </c>
      <c r="C97" t="inlineStr">
        <is>
          <t xml:space="preserve">CONCLUIDO	</t>
        </is>
      </c>
      <c r="D97" t="n">
        <v>8.57</v>
      </c>
      <c r="E97" t="n">
        <v>11.67</v>
      </c>
      <c r="F97" t="n">
        <v>7.79</v>
      </c>
      <c r="G97" t="n">
        <v>12.29</v>
      </c>
      <c r="H97" t="n">
        <v>0.19</v>
      </c>
      <c r="I97" t="n">
        <v>38</v>
      </c>
      <c r="J97" t="n">
        <v>187.21</v>
      </c>
      <c r="K97" t="n">
        <v>53.44</v>
      </c>
      <c r="L97" t="n">
        <v>2</v>
      </c>
      <c r="M97" t="n">
        <v>36</v>
      </c>
      <c r="N97" t="n">
        <v>36.77</v>
      </c>
      <c r="O97" t="n">
        <v>23322.88</v>
      </c>
      <c r="P97" t="n">
        <v>102.79</v>
      </c>
      <c r="Q97" t="n">
        <v>476.76</v>
      </c>
      <c r="R97" t="n">
        <v>74.51000000000001</v>
      </c>
      <c r="S97" t="n">
        <v>30.99</v>
      </c>
      <c r="T97" t="n">
        <v>17848.4</v>
      </c>
      <c r="U97" t="n">
        <v>0.42</v>
      </c>
      <c r="V97" t="n">
        <v>0.65</v>
      </c>
      <c r="W97" t="n">
        <v>1.51</v>
      </c>
      <c r="X97" t="n">
        <v>1.09</v>
      </c>
      <c r="Y97" t="n">
        <v>2</v>
      </c>
      <c r="Z97" t="n">
        <v>10</v>
      </c>
    </row>
    <row r="98">
      <c r="A98" t="n">
        <v>2</v>
      </c>
      <c r="B98" t="n">
        <v>95</v>
      </c>
      <c r="C98" t="inlineStr">
        <is>
          <t xml:space="preserve">CONCLUIDO	</t>
        </is>
      </c>
      <c r="D98" t="n">
        <v>9.3385</v>
      </c>
      <c r="E98" t="n">
        <v>10.71</v>
      </c>
      <c r="F98" t="n">
        <v>7.35</v>
      </c>
      <c r="G98" t="n">
        <v>18.37</v>
      </c>
      <c r="H98" t="n">
        <v>0.28</v>
      </c>
      <c r="I98" t="n">
        <v>24</v>
      </c>
      <c r="J98" t="n">
        <v>188.73</v>
      </c>
      <c r="K98" t="n">
        <v>53.44</v>
      </c>
      <c r="L98" t="n">
        <v>3</v>
      </c>
      <c r="M98" t="n">
        <v>22</v>
      </c>
      <c r="N98" t="n">
        <v>37.29</v>
      </c>
      <c r="O98" t="n">
        <v>23510.33</v>
      </c>
      <c r="P98" t="n">
        <v>95.14</v>
      </c>
      <c r="Q98" t="n">
        <v>476.81</v>
      </c>
      <c r="R98" t="n">
        <v>60.24</v>
      </c>
      <c r="S98" t="n">
        <v>30.99</v>
      </c>
      <c r="T98" t="n">
        <v>10783.52</v>
      </c>
      <c r="U98" t="n">
        <v>0.51</v>
      </c>
      <c r="V98" t="n">
        <v>0.6899999999999999</v>
      </c>
      <c r="W98" t="n">
        <v>1.48</v>
      </c>
      <c r="X98" t="n">
        <v>0.65</v>
      </c>
      <c r="Y98" t="n">
        <v>2</v>
      </c>
      <c r="Z98" t="n">
        <v>10</v>
      </c>
    </row>
    <row r="99">
      <c r="A99" t="n">
        <v>3</v>
      </c>
      <c r="B99" t="n">
        <v>95</v>
      </c>
      <c r="C99" t="inlineStr">
        <is>
          <t xml:space="preserve">CONCLUIDO	</t>
        </is>
      </c>
      <c r="D99" t="n">
        <v>9.6876</v>
      </c>
      <c r="E99" t="n">
        <v>10.32</v>
      </c>
      <c r="F99" t="n">
        <v>7.18</v>
      </c>
      <c r="G99" t="n">
        <v>23.95</v>
      </c>
      <c r="H99" t="n">
        <v>0.37</v>
      </c>
      <c r="I99" t="n">
        <v>18</v>
      </c>
      <c r="J99" t="n">
        <v>190.25</v>
      </c>
      <c r="K99" t="n">
        <v>53.44</v>
      </c>
      <c r="L99" t="n">
        <v>4</v>
      </c>
      <c r="M99" t="n">
        <v>16</v>
      </c>
      <c r="N99" t="n">
        <v>37.82</v>
      </c>
      <c r="O99" t="n">
        <v>23698.48</v>
      </c>
      <c r="P99" t="n">
        <v>90.92</v>
      </c>
      <c r="Q99" t="n">
        <v>476.84</v>
      </c>
      <c r="R99" t="n">
        <v>55</v>
      </c>
      <c r="S99" t="n">
        <v>30.99</v>
      </c>
      <c r="T99" t="n">
        <v>8197.459999999999</v>
      </c>
      <c r="U99" t="n">
        <v>0.5600000000000001</v>
      </c>
      <c r="V99" t="n">
        <v>0.71</v>
      </c>
      <c r="W99" t="n">
        <v>1.47</v>
      </c>
      <c r="X99" t="n">
        <v>0.49</v>
      </c>
      <c r="Y99" t="n">
        <v>2</v>
      </c>
      <c r="Z99" t="n">
        <v>10</v>
      </c>
    </row>
    <row r="100">
      <c r="A100" t="n">
        <v>4</v>
      </c>
      <c r="B100" t="n">
        <v>95</v>
      </c>
      <c r="C100" t="inlineStr">
        <is>
          <t xml:space="preserve">CONCLUIDO	</t>
        </is>
      </c>
      <c r="D100" t="n">
        <v>9.958500000000001</v>
      </c>
      <c r="E100" t="n">
        <v>10.04</v>
      </c>
      <c r="F100" t="n">
        <v>7.05</v>
      </c>
      <c r="G100" t="n">
        <v>30.22</v>
      </c>
      <c r="H100" t="n">
        <v>0.46</v>
      </c>
      <c r="I100" t="n">
        <v>14</v>
      </c>
      <c r="J100" t="n">
        <v>191.78</v>
      </c>
      <c r="K100" t="n">
        <v>53.44</v>
      </c>
      <c r="L100" t="n">
        <v>5</v>
      </c>
      <c r="M100" t="n">
        <v>12</v>
      </c>
      <c r="N100" t="n">
        <v>38.35</v>
      </c>
      <c r="O100" t="n">
        <v>23887.36</v>
      </c>
      <c r="P100" t="n">
        <v>87.31</v>
      </c>
      <c r="Q100" t="n">
        <v>476.74</v>
      </c>
      <c r="R100" t="n">
        <v>50.66</v>
      </c>
      <c r="S100" t="n">
        <v>30.99</v>
      </c>
      <c r="T100" t="n">
        <v>6045.47</v>
      </c>
      <c r="U100" t="n">
        <v>0.61</v>
      </c>
      <c r="V100" t="n">
        <v>0.72</v>
      </c>
      <c r="W100" t="n">
        <v>1.47</v>
      </c>
      <c r="X100" t="n">
        <v>0.36</v>
      </c>
      <c r="Y100" t="n">
        <v>2</v>
      </c>
      <c r="Z100" t="n">
        <v>10</v>
      </c>
    </row>
    <row r="101">
      <c r="A101" t="n">
        <v>5</v>
      </c>
      <c r="B101" t="n">
        <v>95</v>
      </c>
      <c r="C101" t="inlineStr">
        <is>
          <t xml:space="preserve">CONCLUIDO	</t>
        </is>
      </c>
      <c r="D101" t="n">
        <v>10.0713</v>
      </c>
      <c r="E101" t="n">
        <v>9.93</v>
      </c>
      <c r="F101" t="n">
        <v>7.01</v>
      </c>
      <c r="G101" t="n">
        <v>35.07</v>
      </c>
      <c r="H101" t="n">
        <v>0.55</v>
      </c>
      <c r="I101" t="n">
        <v>12</v>
      </c>
      <c r="J101" t="n">
        <v>193.32</v>
      </c>
      <c r="K101" t="n">
        <v>53.44</v>
      </c>
      <c r="L101" t="n">
        <v>6</v>
      </c>
      <c r="M101" t="n">
        <v>10</v>
      </c>
      <c r="N101" t="n">
        <v>38.89</v>
      </c>
      <c r="O101" t="n">
        <v>24076.95</v>
      </c>
      <c r="P101" t="n">
        <v>84.42</v>
      </c>
      <c r="Q101" t="n">
        <v>476.73</v>
      </c>
      <c r="R101" t="n">
        <v>49.35</v>
      </c>
      <c r="S101" t="n">
        <v>30.99</v>
      </c>
      <c r="T101" t="n">
        <v>5400.63</v>
      </c>
      <c r="U101" t="n">
        <v>0.63</v>
      </c>
      <c r="V101" t="n">
        <v>0.73</v>
      </c>
      <c r="W101" t="n">
        <v>1.47</v>
      </c>
      <c r="X101" t="n">
        <v>0.32</v>
      </c>
      <c r="Y101" t="n">
        <v>2</v>
      </c>
      <c r="Z101" t="n">
        <v>10</v>
      </c>
    </row>
    <row r="102">
      <c r="A102" t="n">
        <v>6</v>
      </c>
      <c r="B102" t="n">
        <v>95</v>
      </c>
      <c r="C102" t="inlineStr">
        <is>
          <t xml:space="preserve">CONCLUIDO	</t>
        </is>
      </c>
      <c r="D102" t="n">
        <v>10.2104</v>
      </c>
      <c r="E102" t="n">
        <v>9.789999999999999</v>
      </c>
      <c r="F102" t="n">
        <v>6.95</v>
      </c>
      <c r="G102" t="n">
        <v>41.72</v>
      </c>
      <c r="H102" t="n">
        <v>0.64</v>
      </c>
      <c r="I102" t="n">
        <v>10</v>
      </c>
      <c r="J102" t="n">
        <v>194.86</v>
      </c>
      <c r="K102" t="n">
        <v>53.44</v>
      </c>
      <c r="L102" t="n">
        <v>7</v>
      </c>
      <c r="M102" t="n">
        <v>8</v>
      </c>
      <c r="N102" t="n">
        <v>39.43</v>
      </c>
      <c r="O102" t="n">
        <v>24267.28</v>
      </c>
      <c r="P102" t="n">
        <v>81.42</v>
      </c>
      <c r="Q102" t="n">
        <v>476.7</v>
      </c>
      <c r="R102" t="n">
        <v>47.49</v>
      </c>
      <c r="S102" t="n">
        <v>30.99</v>
      </c>
      <c r="T102" t="n">
        <v>4481.23</v>
      </c>
      <c r="U102" t="n">
        <v>0.65</v>
      </c>
      <c r="V102" t="n">
        <v>0.73</v>
      </c>
      <c r="W102" t="n">
        <v>1.46</v>
      </c>
      <c r="X102" t="n">
        <v>0.26</v>
      </c>
      <c r="Y102" t="n">
        <v>2</v>
      </c>
      <c r="Z102" t="n">
        <v>10</v>
      </c>
    </row>
    <row r="103">
      <c r="A103" t="n">
        <v>7</v>
      </c>
      <c r="B103" t="n">
        <v>95</v>
      </c>
      <c r="C103" t="inlineStr">
        <is>
          <t xml:space="preserve">CONCLUIDO	</t>
        </is>
      </c>
      <c r="D103" t="n">
        <v>10.36</v>
      </c>
      <c r="E103" t="n">
        <v>9.65</v>
      </c>
      <c r="F103" t="n">
        <v>6.89</v>
      </c>
      <c r="G103" t="n">
        <v>51.65</v>
      </c>
      <c r="H103" t="n">
        <v>0.72</v>
      </c>
      <c r="I103" t="n">
        <v>8</v>
      </c>
      <c r="J103" t="n">
        <v>196.41</v>
      </c>
      <c r="K103" t="n">
        <v>53.44</v>
      </c>
      <c r="L103" t="n">
        <v>8</v>
      </c>
      <c r="M103" t="n">
        <v>6</v>
      </c>
      <c r="N103" t="n">
        <v>39.98</v>
      </c>
      <c r="O103" t="n">
        <v>24458.36</v>
      </c>
      <c r="P103" t="n">
        <v>77.94</v>
      </c>
      <c r="Q103" t="n">
        <v>476.7</v>
      </c>
      <c r="R103" t="n">
        <v>45.36</v>
      </c>
      <c r="S103" t="n">
        <v>30.99</v>
      </c>
      <c r="T103" t="n">
        <v>3426.81</v>
      </c>
      <c r="U103" t="n">
        <v>0.68</v>
      </c>
      <c r="V103" t="n">
        <v>0.74</v>
      </c>
      <c r="W103" t="n">
        <v>1.46</v>
      </c>
      <c r="X103" t="n">
        <v>0.19</v>
      </c>
      <c r="Y103" t="n">
        <v>2</v>
      </c>
      <c r="Z103" t="n">
        <v>10</v>
      </c>
    </row>
    <row r="104">
      <c r="A104" t="n">
        <v>8</v>
      </c>
      <c r="B104" t="n">
        <v>95</v>
      </c>
      <c r="C104" t="inlineStr">
        <is>
          <t xml:space="preserve">CONCLUIDO	</t>
        </is>
      </c>
      <c r="D104" t="n">
        <v>10.4049</v>
      </c>
      <c r="E104" t="n">
        <v>9.609999999999999</v>
      </c>
      <c r="F104" t="n">
        <v>6.88</v>
      </c>
      <c r="G104" t="n">
        <v>58.99</v>
      </c>
      <c r="H104" t="n">
        <v>0.8100000000000001</v>
      </c>
      <c r="I104" t="n">
        <v>7</v>
      </c>
      <c r="J104" t="n">
        <v>197.97</v>
      </c>
      <c r="K104" t="n">
        <v>53.44</v>
      </c>
      <c r="L104" t="n">
        <v>9</v>
      </c>
      <c r="M104" t="n">
        <v>5</v>
      </c>
      <c r="N104" t="n">
        <v>40.53</v>
      </c>
      <c r="O104" t="n">
        <v>24650.18</v>
      </c>
      <c r="P104" t="n">
        <v>75.25</v>
      </c>
      <c r="Q104" t="n">
        <v>476.72</v>
      </c>
      <c r="R104" t="n">
        <v>45.08</v>
      </c>
      <c r="S104" t="n">
        <v>30.99</v>
      </c>
      <c r="T104" t="n">
        <v>3290.27</v>
      </c>
      <c r="U104" t="n">
        <v>0.6899999999999999</v>
      </c>
      <c r="V104" t="n">
        <v>0.74</v>
      </c>
      <c r="W104" t="n">
        <v>1.46</v>
      </c>
      <c r="X104" t="n">
        <v>0.19</v>
      </c>
      <c r="Y104" t="n">
        <v>2</v>
      </c>
      <c r="Z104" t="n">
        <v>10</v>
      </c>
    </row>
    <row r="105">
      <c r="A105" t="n">
        <v>9</v>
      </c>
      <c r="B105" t="n">
        <v>95</v>
      </c>
      <c r="C105" t="inlineStr">
        <is>
          <t xml:space="preserve">CONCLUIDO	</t>
        </is>
      </c>
      <c r="D105" t="n">
        <v>10.4224</v>
      </c>
      <c r="E105" t="n">
        <v>9.59</v>
      </c>
      <c r="F105" t="n">
        <v>6.87</v>
      </c>
      <c r="G105" t="n">
        <v>58.85</v>
      </c>
      <c r="H105" t="n">
        <v>0.89</v>
      </c>
      <c r="I105" t="n">
        <v>7</v>
      </c>
      <c r="J105" t="n">
        <v>199.53</v>
      </c>
      <c r="K105" t="n">
        <v>53.44</v>
      </c>
      <c r="L105" t="n">
        <v>10</v>
      </c>
      <c r="M105" t="n">
        <v>2</v>
      </c>
      <c r="N105" t="n">
        <v>41.1</v>
      </c>
      <c r="O105" t="n">
        <v>24842.77</v>
      </c>
      <c r="P105" t="n">
        <v>73.90000000000001</v>
      </c>
      <c r="Q105" t="n">
        <v>476.73</v>
      </c>
      <c r="R105" t="n">
        <v>44.3</v>
      </c>
      <c r="S105" t="n">
        <v>30.99</v>
      </c>
      <c r="T105" t="n">
        <v>2900.81</v>
      </c>
      <c r="U105" t="n">
        <v>0.7</v>
      </c>
      <c r="V105" t="n">
        <v>0.74</v>
      </c>
      <c r="W105" t="n">
        <v>1.47</v>
      </c>
      <c r="X105" t="n">
        <v>0.17</v>
      </c>
      <c r="Y105" t="n">
        <v>2</v>
      </c>
      <c r="Z105" t="n">
        <v>10</v>
      </c>
    </row>
    <row r="106">
      <c r="A106" t="n">
        <v>10</v>
      </c>
      <c r="B106" t="n">
        <v>95</v>
      </c>
      <c r="C106" t="inlineStr">
        <is>
          <t xml:space="preserve">CONCLUIDO	</t>
        </is>
      </c>
      <c r="D106" t="n">
        <v>10.4221</v>
      </c>
      <c r="E106" t="n">
        <v>9.6</v>
      </c>
      <c r="F106" t="n">
        <v>6.87</v>
      </c>
      <c r="G106" t="n">
        <v>58.85</v>
      </c>
      <c r="H106" t="n">
        <v>0.97</v>
      </c>
      <c r="I106" t="n">
        <v>7</v>
      </c>
      <c r="J106" t="n">
        <v>201.1</v>
      </c>
      <c r="K106" t="n">
        <v>53.44</v>
      </c>
      <c r="L106" t="n">
        <v>11</v>
      </c>
      <c r="M106" t="n">
        <v>0</v>
      </c>
      <c r="N106" t="n">
        <v>41.66</v>
      </c>
      <c r="O106" t="n">
        <v>25036.12</v>
      </c>
      <c r="P106" t="n">
        <v>72.73</v>
      </c>
      <c r="Q106" t="n">
        <v>476.7</v>
      </c>
      <c r="R106" t="n">
        <v>44.38</v>
      </c>
      <c r="S106" t="n">
        <v>30.99</v>
      </c>
      <c r="T106" t="n">
        <v>2942.13</v>
      </c>
      <c r="U106" t="n">
        <v>0.7</v>
      </c>
      <c r="V106" t="n">
        <v>0.74</v>
      </c>
      <c r="W106" t="n">
        <v>1.46</v>
      </c>
      <c r="X106" t="n">
        <v>0.17</v>
      </c>
      <c r="Y106" t="n">
        <v>2</v>
      </c>
      <c r="Z106" t="n">
        <v>10</v>
      </c>
    </row>
    <row r="107">
      <c r="A107" t="n">
        <v>0</v>
      </c>
      <c r="B107" t="n">
        <v>55</v>
      </c>
      <c r="C107" t="inlineStr">
        <is>
          <t xml:space="preserve">CONCLUIDO	</t>
        </is>
      </c>
      <c r="D107" t="n">
        <v>8.3324</v>
      </c>
      <c r="E107" t="n">
        <v>12</v>
      </c>
      <c r="F107" t="n">
        <v>8.460000000000001</v>
      </c>
      <c r="G107" t="n">
        <v>8.32</v>
      </c>
      <c r="H107" t="n">
        <v>0.15</v>
      </c>
      <c r="I107" t="n">
        <v>61</v>
      </c>
      <c r="J107" t="n">
        <v>116.05</v>
      </c>
      <c r="K107" t="n">
        <v>43.4</v>
      </c>
      <c r="L107" t="n">
        <v>1</v>
      </c>
      <c r="M107" t="n">
        <v>59</v>
      </c>
      <c r="N107" t="n">
        <v>16.65</v>
      </c>
      <c r="O107" t="n">
        <v>14546.17</v>
      </c>
      <c r="P107" t="n">
        <v>82.41</v>
      </c>
      <c r="Q107" t="n">
        <v>477.03</v>
      </c>
      <c r="R107" t="n">
        <v>96.37</v>
      </c>
      <c r="S107" t="n">
        <v>30.99</v>
      </c>
      <c r="T107" t="n">
        <v>28664.66</v>
      </c>
      <c r="U107" t="n">
        <v>0.32</v>
      </c>
      <c r="V107" t="n">
        <v>0.6</v>
      </c>
      <c r="W107" t="n">
        <v>1.55</v>
      </c>
      <c r="X107" t="n">
        <v>1.76</v>
      </c>
      <c r="Y107" t="n">
        <v>2</v>
      </c>
      <c r="Z107" t="n">
        <v>10</v>
      </c>
    </row>
    <row r="108">
      <c r="A108" t="n">
        <v>1</v>
      </c>
      <c r="B108" t="n">
        <v>55</v>
      </c>
      <c r="C108" t="inlineStr">
        <is>
          <t xml:space="preserve">CONCLUIDO	</t>
        </is>
      </c>
      <c r="D108" t="n">
        <v>9.8719</v>
      </c>
      <c r="E108" t="n">
        <v>10.13</v>
      </c>
      <c r="F108" t="n">
        <v>7.42</v>
      </c>
      <c r="G108" t="n">
        <v>17.13</v>
      </c>
      <c r="H108" t="n">
        <v>0.3</v>
      </c>
      <c r="I108" t="n">
        <v>26</v>
      </c>
      <c r="J108" t="n">
        <v>117.34</v>
      </c>
      <c r="K108" t="n">
        <v>43.4</v>
      </c>
      <c r="L108" t="n">
        <v>2</v>
      </c>
      <c r="M108" t="n">
        <v>24</v>
      </c>
      <c r="N108" t="n">
        <v>16.94</v>
      </c>
      <c r="O108" t="n">
        <v>14705.49</v>
      </c>
      <c r="P108" t="n">
        <v>68.86</v>
      </c>
      <c r="Q108" t="n">
        <v>476.87</v>
      </c>
      <c r="R108" t="n">
        <v>62.48</v>
      </c>
      <c r="S108" t="n">
        <v>30.99</v>
      </c>
      <c r="T108" t="n">
        <v>11896.19</v>
      </c>
      <c r="U108" t="n">
        <v>0.5</v>
      </c>
      <c r="V108" t="n">
        <v>0.6899999999999999</v>
      </c>
      <c r="W108" t="n">
        <v>1.5</v>
      </c>
      <c r="X108" t="n">
        <v>0.73</v>
      </c>
      <c r="Y108" t="n">
        <v>2</v>
      </c>
      <c r="Z108" t="n">
        <v>10</v>
      </c>
    </row>
    <row r="109">
      <c r="A109" t="n">
        <v>2</v>
      </c>
      <c r="B109" t="n">
        <v>55</v>
      </c>
      <c r="C109" t="inlineStr">
        <is>
          <t xml:space="preserve">CONCLUIDO	</t>
        </is>
      </c>
      <c r="D109" t="n">
        <v>10.4209</v>
      </c>
      <c r="E109" t="n">
        <v>9.6</v>
      </c>
      <c r="F109" t="n">
        <v>7.13</v>
      </c>
      <c r="G109" t="n">
        <v>26.74</v>
      </c>
      <c r="H109" t="n">
        <v>0.45</v>
      </c>
      <c r="I109" t="n">
        <v>16</v>
      </c>
      <c r="J109" t="n">
        <v>118.63</v>
      </c>
      <c r="K109" t="n">
        <v>43.4</v>
      </c>
      <c r="L109" t="n">
        <v>3</v>
      </c>
      <c r="M109" t="n">
        <v>14</v>
      </c>
      <c r="N109" t="n">
        <v>17.23</v>
      </c>
      <c r="O109" t="n">
        <v>14865.24</v>
      </c>
      <c r="P109" t="n">
        <v>62.06</v>
      </c>
      <c r="Q109" t="n">
        <v>476.76</v>
      </c>
      <c r="R109" t="n">
        <v>52.96</v>
      </c>
      <c r="S109" t="n">
        <v>30.99</v>
      </c>
      <c r="T109" t="n">
        <v>7187.28</v>
      </c>
      <c r="U109" t="n">
        <v>0.59</v>
      </c>
      <c r="V109" t="n">
        <v>0.71</v>
      </c>
      <c r="W109" t="n">
        <v>1.48</v>
      </c>
      <c r="X109" t="n">
        <v>0.43</v>
      </c>
      <c r="Y109" t="n">
        <v>2</v>
      </c>
      <c r="Z109" t="n">
        <v>10</v>
      </c>
    </row>
    <row r="110">
      <c r="A110" t="n">
        <v>3</v>
      </c>
      <c r="B110" t="n">
        <v>55</v>
      </c>
      <c r="C110" t="inlineStr">
        <is>
          <t xml:space="preserve">CONCLUIDO	</t>
        </is>
      </c>
      <c r="D110" t="n">
        <v>10.6455</v>
      </c>
      <c r="E110" t="n">
        <v>9.390000000000001</v>
      </c>
      <c r="F110" t="n">
        <v>7.02</v>
      </c>
      <c r="G110" t="n">
        <v>35.11</v>
      </c>
      <c r="H110" t="n">
        <v>0.59</v>
      </c>
      <c r="I110" t="n">
        <v>12</v>
      </c>
      <c r="J110" t="n">
        <v>119.93</v>
      </c>
      <c r="K110" t="n">
        <v>43.4</v>
      </c>
      <c r="L110" t="n">
        <v>4</v>
      </c>
      <c r="M110" t="n">
        <v>10</v>
      </c>
      <c r="N110" t="n">
        <v>17.53</v>
      </c>
      <c r="O110" t="n">
        <v>15025.44</v>
      </c>
      <c r="P110" t="n">
        <v>56.97</v>
      </c>
      <c r="Q110" t="n">
        <v>476.76</v>
      </c>
      <c r="R110" t="n">
        <v>49.61</v>
      </c>
      <c r="S110" t="n">
        <v>30.99</v>
      </c>
      <c r="T110" t="n">
        <v>5528.56</v>
      </c>
      <c r="U110" t="n">
        <v>0.62</v>
      </c>
      <c r="V110" t="n">
        <v>0.72</v>
      </c>
      <c r="W110" t="n">
        <v>1.47</v>
      </c>
      <c r="X110" t="n">
        <v>0.33</v>
      </c>
      <c r="Y110" t="n">
        <v>2</v>
      </c>
      <c r="Z110" t="n">
        <v>10</v>
      </c>
    </row>
    <row r="111">
      <c r="A111" t="n">
        <v>4</v>
      </c>
      <c r="B111" t="n">
        <v>55</v>
      </c>
      <c r="C111" t="inlineStr">
        <is>
          <t xml:space="preserve">CONCLUIDO	</t>
        </is>
      </c>
      <c r="D111" t="n">
        <v>10.7804</v>
      </c>
      <c r="E111" t="n">
        <v>9.279999999999999</v>
      </c>
      <c r="F111" t="n">
        <v>6.95</v>
      </c>
      <c r="G111" t="n">
        <v>41.72</v>
      </c>
      <c r="H111" t="n">
        <v>0.73</v>
      </c>
      <c r="I111" t="n">
        <v>10</v>
      </c>
      <c r="J111" t="n">
        <v>121.23</v>
      </c>
      <c r="K111" t="n">
        <v>43.4</v>
      </c>
      <c r="L111" t="n">
        <v>5</v>
      </c>
      <c r="M111" t="n">
        <v>0</v>
      </c>
      <c r="N111" t="n">
        <v>17.83</v>
      </c>
      <c r="O111" t="n">
        <v>15186.08</v>
      </c>
      <c r="P111" t="n">
        <v>55.16</v>
      </c>
      <c r="Q111" t="n">
        <v>476.7</v>
      </c>
      <c r="R111" t="n">
        <v>47.07</v>
      </c>
      <c r="S111" t="n">
        <v>30.99</v>
      </c>
      <c r="T111" t="n">
        <v>4268.97</v>
      </c>
      <c r="U111" t="n">
        <v>0.66</v>
      </c>
      <c r="V111" t="n">
        <v>0.73</v>
      </c>
      <c r="W111" t="n">
        <v>1.47</v>
      </c>
      <c r="X111" t="n">
        <v>0.26</v>
      </c>
      <c r="Y111" t="n">
        <v>2</v>
      </c>
      <c r="Z111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1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INDEX(resultados!$A$2:$ZZ$111, 1, MATCH($B$1, resultados!$A$1:$ZZ$1, 0))</f>
        <v/>
      </c>
      <c r="B7">
        <f>INDEX(resultados!$A$2:$ZZ$111, 1, MATCH($B$2, resultados!$A$1:$ZZ$1, 0))</f>
        <v/>
      </c>
      <c r="C7">
        <f>INDEX(resultados!$A$2:$ZZ$111, 1, MATCH($B$3, resultados!$A$1:$ZZ$1, 0))</f>
        <v/>
      </c>
    </row>
    <row r="8">
      <c r="A8">
        <f>INDEX(resultados!$A$2:$ZZ$111, 2, MATCH($B$1, resultados!$A$1:$ZZ$1, 0))</f>
        <v/>
      </c>
      <c r="B8">
        <f>INDEX(resultados!$A$2:$ZZ$111, 2, MATCH($B$2, resultados!$A$1:$ZZ$1, 0))</f>
        <v/>
      </c>
      <c r="C8">
        <f>INDEX(resultados!$A$2:$ZZ$111, 2, MATCH($B$3, resultados!$A$1:$ZZ$1, 0))</f>
        <v/>
      </c>
    </row>
    <row r="9">
      <c r="A9">
        <f>INDEX(resultados!$A$2:$ZZ$111, 3, MATCH($B$1, resultados!$A$1:$ZZ$1, 0))</f>
        <v/>
      </c>
      <c r="B9">
        <f>INDEX(resultados!$A$2:$ZZ$111, 3, MATCH($B$2, resultados!$A$1:$ZZ$1, 0))</f>
        <v/>
      </c>
      <c r="C9">
        <f>INDEX(resultados!$A$2:$ZZ$111, 3, MATCH($B$3, resultados!$A$1:$ZZ$1, 0))</f>
        <v/>
      </c>
    </row>
    <row r="10">
      <c r="A10">
        <f>INDEX(resultados!$A$2:$ZZ$111, 4, MATCH($B$1, resultados!$A$1:$ZZ$1, 0))</f>
        <v/>
      </c>
      <c r="B10">
        <f>INDEX(resultados!$A$2:$ZZ$111, 4, MATCH($B$2, resultados!$A$1:$ZZ$1, 0))</f>
        <v/>
      </c>
      <c r="C10">
        <f>INDEX(resultados!$A$2:$ZZ$111, 4, MATCH($B$3, resultados!$A$1:$ZZ$1, 0))</f>
        <v/>
      </c>
    </row>
    <row r="11">
      <c r="A11">
        <f>INDEX(resultados!$A$2:$ZZ$111, 5, MATCH($B$1, resultados!$A$1:$ZZ$1, 0))</f>
        <v/>
      </c>
      <c r="B11">
        <f>INDEX(resultados!$A$2:$ZZ$111, 5, MATCH($B$2, resultados!$A$1:$ZZ$1, 0))</f>
        <v/>
      </c>
      <c r="C11">
        <f>INDEX(resultados!$A$2:$ZZ$111, 5, MATCH($B$3, resultados!$A$1:$ZZ$1, 0))</f>
        <v/>
      </c>
    </row>
    <row r="12">
      <c r="A12">
        <f>INDEX(resultados!$A$2:$ZZ$111, 6, MATCH($B$1, resultados!$A$1:$ZZ$1, 0))</f>
        <v/>
      </c>
      <c r="B12">
        <f>INDEX(resultados!$A$2:$ZZ$111, 6, MATCH($B$2, resultados!$A$1:$ZZ$1, 0))</f>
        <v/>
      </c>
      <c r="C12">
        <f>INDEX(resultados!$A$2:$ZZ$111, 6, MATCH($B$3, resultados!$A$1:$ZZ$1, 0))</f>
        <v/>
      </c>
    </row>
    <row r="13">
      <c r="A13">
        <f>INDEX(resultados!$A$2:$ZZ$111, 7, MATCH($B$1, resultados!$A$1:$ZZ$1, 0))</f>
        <v/>
      </c>
      <c r="B13">
        <f>INDEX(resultados!$A$2:$ZZ$111, 7, MATCH($B$2, resultados!$A$1:$ZZ$1, 0))</f>
        <v/>
      </c>
      <c r="C13">
        <f>INDEX(resultados!$A$2:$ZZ$111, 7, MATCH($B$3, resultados!$A$1:$ZZ$1, 0))</f>
        <v/>
      </c>
    </row>
    <row r="14">
      <c r="A14">
        <f>INDEX(resultados!$A$2:$ZZ$111, 8, MATCH($B$1, resultados!$A$1:$ZZ$1, 0))</f>
        <v/>
      </c>
      <c r="B14">
        <f>INDEX(resultados!$A$2:$ZZ$111, 8, MATCH($B$2, resultados!$A$1:$ZZ$1, 0))</f>
        <v/>
      </c>
      <c r="C14">
        <f>INDEX(resultados!$A$2:$ZZ$111, 8, MATCH($B$3, resultados!$A$1:$ZZ$1, 0))</f>
        <v/>
      </c>
    </row>
    <row r="15">
      <c r="A15">
        <f>INDEX(resultados!$A$2:$ZZ$111, 9, MATCH($B$1, resultados!$A$1:$ZZ$1, 0))</f>
        <v/>
      </c>
      <c r="B15">
        <f>INDEX(resultados!$A$2:$ZZ$111, 9, MATCH($B$2, resultados!$A$1:$ZZ$1, 0))</f>
        <v/>
      </c>
      <c r="C15">
        <f>INDEX(resultados!$A$2:$ZZ$111, 9, MATCH($B$3, resultados!$A$1:$ZZ$1, 0))</f>
        <v/>
      </c>
    </row>
    <row r="16">
      <c r="A16">
        <f>INDEX(resultados!$A$2:$ZZ$111, 10, MATCH($B$1, resultados!$A$1:$ZZ$1, 0))</f>
        <v/>
      </c>
      <c r="B16">
        <f>INDEX(resultados!$A$2:$ZZ$111, 10, MATCH($B$2, resultados!$A$1:$ZZ$1, 0))</f>
        <v/>
      </c>
      <c r="C16">
        <f>INDEX(resultados!$A$2:$ZZ$111, 10, MATCH($B$3, resultados!$A$1:$ZZ$1, 0))</f>
        <v/>
      </c>
    </row>
    <row r="17">
      <c r="A17">
        <f>INDEX(resultados!$A$2:$ZZ$111, 11, MATCH($B$1, resultados!$A$1:$ZZ$1, 0))</f>
        <v/>
      </c>
      <c r="B17">
        <f>INDEX(resultados!$A$2:$ZZ$111, 11, MATCH($B$2, resultados!$A$1:$ZZ$1, 0))</f>
        <v/>
      </c>
      <c r="C17">
        <f>INDEX(resultados!$A$2:$ZZ$111, 11, MATCH($B$3, resultados!$A$1:$ZZ$1, 0))</f>
        <v/>
      </c>
    </row>
    <row r="18">
      <c r="A18">
        <f>INDEX(resultados!$A$2:$ZZ$111, 12, MATCH($B$1, resultados!$A$1:$ZZ$1, 0))</f>
        <v/>
      </c>
      <c r="B18">
        <f>INDEX(resultados!$A$2:$ZZ$111, 12, MATCH($B$2, resultados!$A$1:$ZZ$1, 0))</f>
        <v/>
      </c>
      <c r="C18">
        <f>INDEX(resultados!$A$2:$ZZ$111, 12, MATCH($B$3, resultados!$A$1:$ZZ$1, 0))</f>
        <v/>
      </c>
    </row>
    <row r="19">
      <c r="A19">
        <f>INDEX(resultados!$A$2:$ZZ$111, 13, MATCH($B$1, resultados!$A$1:$ZZ$1, 0))</f>
        <v/>
      </c>
      <c r="B19">
        <f>INDEX(resultados!$A$2:$ZZ$111, 13, MATCH($B$2, resultados!$A$1:$ZZ$1, 0))</f>
        <v/>
      </c>
      <c r="C19">
        <f>INDEX(resultados!$A$2:$ZZ$111, 13, MATCH($B$3, resultados!$A$1:$ZZ$1, 0))</f>
        <v/>
      </c>
    </row>
    <row r="20">
      <c r="A20">
        <f>INDEX(resultados!$A$2:$ZZ$111, 14, MATCH($B$1, resultados!$A$1:$ZZ$1, 0))</f>
        <v/>
      </c>
      <c r="B20">
        <f>INDEX(resultados!$A$2:$ZZ$111, 14, MATCH($B$2, resultados!$A$1:$ZZ$1, 0))</f>
        <v/>
      </c>
      <c r="C20">
        <f>INDEX(resultados!$A$2:$ZZ$111, 14, MATCH($B$3, resultados!$A$1:$ZZ$1, 0))</f>
        <v/>
      </c>
    </row>
    <row r="21">
      <c r="A21">
        <f>INDEX(resultados!$A$2:$ZZ$111, 15, MATCH($B$1, resultados!$A$1:$ZZ$1, 0))</f>
        <v/>
      </c>
      <c r="B21">
        <f>INDEX(resultados!$A$2:$ZZ$111, 15, MATCH($B$2, resultados!$A$1:$ZZ$1, 0))</f>
        <v/>
      </c>
      <c r="C21">
        <f>INDEX(resultados!$A$2:$ZZ$111, 15, MATCH($B$3, resultados!$A$1:$ZZ$1, 0))</f>
        <v/>
      </c>
    </row>
    <row r="22">
      <c r="A22">
        <f>INDEX(resultados!$A$2:$ZZ$111, 16, MATCH($B$1, resultados!$A$1:$ZZ$1, 0))</f>
        <v/>
      </c>
      <c r="B22">
        <f>INDEX(resultados!$A$2:$ZZ$111, 16, MATCH($B$2, resultados!$A$1:$ZZ$1, 0))</f>
        <v/>
      </c>
      <c r="C22">
        <f>INDEX(resultados!$A$2:$ZZ$111, 16, MATCH($B$3, resultados!$A$1:$ZZ$1, 0))</f>
        <v/>
      </c>
    </row>
    <row r="23">
      <c r="A23">
        <f>INDEX(resultados!$A$2:$ZZ$111, 17, MATCH($B$1, resultados!$A$1:$ZZ$1, 0))</f>
        <v/>
      </c>
      <c r="B23">
        <f>INDEX(resultados!$A$2:$ZZ$111, 17, MATCH($B$2, resultados!$A$1:$ZZ$1, 0))</f>
        <v/>
      </c>
      <c r="C23">
        <f>INDEX(resultados!$A$2:$ZZ$111, 17, MATCH($B$3, resultados!$A$1:$ZZ$1, 0))</f>
        <v/>
      </c>
    </row>
    <row r="24">
      <c r="A24">
        <f>INDEX(resultados!$A$2:$ZZ$111, 18, MATCH($B$1, resultados!$A$1:$ZZ$1, 0))</f>
        <v/>
      </c>
      <c r="B24">
        <f>INDEX(resultados!$A$2:$ZZ$111, 18, MATCH($B$2, resultados!$A$1:$ZZ$1, 0))</f>
        <v/>
      </c>
      <c r="C24">
        <f>INDEX(resultados!$A$2:$ZZ$111, 18, MATCH($B$3, resultados!$A$1:$ZZ$1, 0))</f>
        <v/>
      </c>
    </row>
    <row r="25">
      <c r="A25">
        <f>INDEX(resultados!$A$2:$ZZ$111, 19, MATCH($B$1, resultados!$A$1:$ZZ$1, 0))</f>
        <v/>
      </c>
      <c r="B25">
        <f>INDEX(resultados!$A$2:$ZZ$111, 19, MATCH($B$2, resultados!$A$1:$ZZ$1, 0))</f>
        <v/>
      </c>
      <c r="C25">
        <f>INDEX(resultados!$A$2:$ZZ$111, 19, MATCH($B$3, resultados!$A$1:$ZZ$1, 0))</f>
        <v/>
      </c>
    </row>
    <row r="26">
      <c r="A26">
        <f>INDEX(resultados!$A$2:$ZZ$111, 20, MATCH($B$1, resultados!$A$1:$ZZ$1, 0))</f>
        <v/>
      </c>
      <c r="B26">
        <f>INDEX(resultados!$A$2:$ZZ$111, 20, MATCH($B$2, resultados!$A$1:$ZZ$1, 0))</f>
        <v/>
      </c>
      <c r="C26">
        <f>INDEX(resultados!$A$2:$ZZ$111, 20, MATCH($B$3, resultados!$A$1:$ZZ$1, 0))</f>
        <v/>
      </c>
    </row>
    <row r="27">
      <c r="A27">
        <f>INDEX(resultados!$A$2:$ZZ$111, 21, MATCH($B$1, resultados!$A$1:$ZZ$1, 0))</f>
        <v/>
      </c>
      <c r="B27">
        <f>INDEX(resultados!$A$2:$ZZ$111, 21, MATCH($B$2, resultados!$A$1:$ZZ$1, 0))</f>
        <v/>
      </c>
      <c r="C27">
        <f>INDEX(resultados!$A$2:$ZZ$111, 21, MATCH($B$3, resultados!$A$1:$ZZ$1, 0))</f>
        <v/>
      </c>
    </row>
    <row r="28">
      <c r="A28">
        <f>INDEX(resultados!$A$2:$ZZ$111, 22, MATCH($B$1, resultados!$A$1:$ZZ$1, 0))</f>
        <v/>
      </c>
      <c r="B28">
        <f>INDEX(resultados!$A$2:$ZZ$111, 22, MATCH($B$2, resultados!$A$1:$ZZ$1, 0))</f>
        <v/>
      </c>
      <c r="C28">
        <f>INDEX(resultados!$A$2:$ZZ$111, 22, MATCH($B$3, resultados!$A$1:$ZZ$1, 0))</f>
        <v/>
      </c>
    </row>
    <row r="29">
      <c r="A29">
        <f>INDEX(resultados!$A$2:$ZZ$111, 23, MATCH($B$1, resultados!$A$1:$ZZ$1, 0))</f>
        <v/>
      </c>
      <c r="B29">
        <f>INDEX(resultados!$A$2:$ZZ$111, 23, MATCH($B$2, resultados!$A$1:$ZZ$1, 0))</f>
        <v/>
      </c>
      <c r="C29">
        <f>INDEX(resultados!$A$2:$ZZ$111, 23, MATCH($B$3, resultados!$A$1:$ZZ$1, 0))</f>
        <v/>
      </c>
    </row>
    <row r="30">
      <c r="A30">
        <f>INDEX(resultados!$A$2:$ZZ$111, 24, MATCH($B$1, resultados!$A$1:$ZZ$1, 0))</f>
        <v/>
      </c>
      <c r="B30">
        <f>INDEX(resultados!$A$2:$ZZ$111, 24, MATCH($B$2, resultados!$A$1:$ZZ$1, 0))</f>
        <v/>
      </c>
      <c r="C30">
        <f>INDEX(resultados!$A$2:$ZZ$111, 24, MATCH($B$3, resultados!$A$1:$ZZ$1, 0))</f>
        <v/>
      </c>
    </row>
    <row r="31">
      <c r="A31">
        <f>INDEX(resultados!$A$2:$ZZ$111, 25, MATCH($B$1, resultados!$A$1:$ZZ$1, 0))</f>
        <v/>
      </c>
      <c r="B31">
        <f>INDEX(resultados!$A$2:$ZZ$111, 25, MATCH($B$2, resultados!$A$1:$ZZ$1, 0))</f>
        <v/>
      </c>
      <c r="C31">
        <f>INDEX(resultados!$A$2:$ZZ$111, 25, MATCH($B$3, resultados!$A$1:$ZZ$1, 0))</f>
        <v/>
      </c>
    </row>
    <row r="32">
      <c r="A32">
        <f>INDEX(resultados!$A$2:$ZZ$111, 26, MATCH($B$1, resultados!$A$1:$ZZ$1, 0))</f>
        <v/>
      </c>
      <c r="B32">
        <f>INDEX(resultados!$A$2:$ZZ$111, 26, MATCH($B$2, resultados!$A$1:$ZZ$1, 0))</f>
        <v/>
      </c>
      <c r="C32">
        <f>INDEX(resultados!$A$2:$ZZ$111, 26, MATCH($B$3, resultados!$A$1:$ZZ$1, 0))</f>
        <v/>
      </c>
    </row>
    <row r="33">
      <c r="A33">
        <f>INDEX(resultados!$A$2:$ZZ$111, 27, MATCH($B$1, resultados!$A$1:$ZZ$1, 0))</f>
        <v/>
      </c>
      <c r="B33">
        <f>INDEX(resultados!$A$2:$ZZ$111, 27, MATCH($B$2, resultados!$A$1:$ZZ$1, 0))</f>
        <v/>
      </c>
      <c r="C33">
        <f>INDEX(resultados!$A$2:$ZZ$111, 27, MATCH($B$3, resultados!$A$1:$ZZ$1, 0))</f>
        <v/>
      </c>
    </row>
    <row r="34">
      <c r="A34">
        <f>INDEX(resultados!$A$2:$ZZ$111, 28, MATCH($B$1, resultados!$A$1:$ZZ$1, 0))</f>
        <v/>
      </c>
      <c r="B34">
        <f>INDEX(resultados!$A$2:$ZZ$111, 28, MATCH($B$2, resultados!$A$1:$ZZ$1, 0))</f>
        <v/>
      </c>
      <c r="C34">
        <f>INDEX(resultados!$A$2:$ZZ$111, 28, MATCH($B$3, resultados!$A$1:$ZZ$1, 0))</f>
        <v/>
      </c>
    </row>
    <row r="35">
      <c r="A35">
        <f>INDEX(resultados!$A$2:$ZZ$111, 29, MATCH($B$1, resultados!$A$1:$ZZ$1, 0))</f>
        <v/>
      </c>
      <c r="B35">
        <f>INDEX(resultados!$A$2:$ZZ$111, 29, MATCH($B$2, resultados!$A$1:$ZZ$1, 0))</f>
        <v/>
      </c>
      <c r="C35">
        <f>INDEX(resultados!$A$2:$ZZ$111, 29, MATCH($B$3, resultados!$A$1:$ZZ$1, 0))</f>
        <v/>
      </c>
    </row>
    <row r="36">
      <c r="A36">
        <f>INDEX(resultados!$A$2:$ZZ$111, 30, MATCH($B$1, resultados!$A$1:$ZZ$1, 0))</f>
        <v/>
      </c>
      <c r="B36">
        <f>INDEX(resultados!$A$2:$ZZ$111, 30, MATCH($B$2, resultados!$A$1:$ZZ$1, 0))</f>
        <v/>
      </c>
      <c r="C36">
        <f>INDEX(resultados!$A$2:$ZZ$111, 30, MATCH($B$3, resultados!$A$1:$ZZ$1, 0))</f>
        <v/>
      </c>
    </row>
    <row r="37">
      <c r="A37">
        <f>INDEX(resultados!$A$2:$ZZ$111, 31, MATCH($B$1, resultados!$A$1:$ZZ$1, 0))</f>
        <v/>
      </c>
      <c r="B37">
        <f>INDEX(resultados!$A$2:$ZZ$111, 31, MATCH($B$2, resultados!$A$1:$ZZ$1, 0))</f>
        <v/>
      </c>
      <c r="C37">
        <f>INDEX(resultados!$A$2:$ZZ$111, 31, MATCH($B$3, resultados!$A$1:$ZZ$1, 0))</f>
        <v/>
      </c>
    </row>
    <row r="38">
      <c r="A38">
        <f>INDEX(resultados!$A$2:$ZZ$111, 32, MATCH($B$1, resultados!$A$1:$ZZ$1, 0))</f>
        <v/>
      </c>
      <c r="B38">
        <f>INDEX(resultados!$A$2:$ZZ$111, 32, MATCH($B$2, resultados!$A$1:$ZZ$1, 0))</f>
        <v/>
      </c>
      <c r="C38">
        <f>INDEX(resultados!$A$2:$ZZ$111, 32, MATCH($B$3, resultados!$A$1:$ZZ$1, 0))</f>
        <v/>
      </c>
    </row>
    <row r="39">
      <c r="A39">
        <f>INDEX(resultados!$A$2:$ZZ$111, 33, MATCH($B$1, resultados!$A$1:$ZZ$1, 0))</f>
        <v/>
      </c>
      <c r="B39">
        <f>INDEX(resultados!$A$2:$ZZ$111, 33, MATCH($B$2, resultados!$A$1:$ZZ$1, 0))</f>
        <v/>
      </c>
      <c r="C39">
        <f>INDEX(resultados!$A$2:$ZZ$111, 33, MATCH($B$3, resultados!$A$1:$ZZ$1, 0))</f>
        <v/>
      </c>
    </row>
    <row r="40">
      <c r="A40">
        <f>INDEX(resultados!$A$2:$ZZ$111, 34, MATCH($B$1, resultados!$A$1:$ZZ$1, 0))</f>
        <v/>
      </c>
      <c r="B40">
        <f>INDEX(resultados!$A$2:$ZZ$111, 34, MATCH($B$2, resultados!$A$1:$ZZ$1, 0))</f>
        <v/>
      </c>
      <c r="C40">
        <f>INDEX(resultados!$A$2:$ZZ$111, 34, MATCH($B$3, resultados!$A$1:$ZZ$1, 0))</f>
        <v/>
      </c>
    </row>
    <row r="41">
      <c r="A41">
        <f>INDEX(resultados!$A$2:$ZZ$111, 35, MATCH($B$1, resultados!$A$1:$ZZ$1, 0))</f>
        <v/>
      </c>
      <c r="B41">
        <f>INDEX(resultados!$A$2:$ZZ$111, 35, MATCH($B$2, resultados!$A$1:$ZZ$1, 0))</f>
        <v/>
      </c>
      <c r="C41">
        <f>INDEX(resultados!$A$2:$ZZ$111, 35, MATCH($B$3, resultados!$A$1:$ZZ$1, 0))</f>
        <v/>
      </c>
    </row>
    <row r="42">
      <c r="A42">
        <f>INDEX(resultados!$A$2:$ZZ$111, 36, MATCH($B$1, resultados!$A$1:$ZZ$1, 0))</f>
        <v/>
      </c>
      <c r="B42">
        <f>INDEX(resultados!$A$2:$ZZ$111, 36, MATCH($B$2, resultados!$A$1:$ZZ$1, 0))</f>
        <v/>
      </c>
      <c r="C42">
        <f>INDEX(resultados!$A$2:$ZZ$111, 36, MATCH($B$3, resultados!$A$1:$ZZ$1, 0))</f>
        <v/>
      </c>
    </row>
    <row r="43">
      <c r="A43">
        <f>INDEX(resultados!$A$2:$ZZ$111, 37, MATCH($B$1, resultados!$A$1:$ZZ$1, 0))</f>
        <v/>
      </c>
      <c r="B43">
        <f>INDEX(resultados!$A$2:$ZZ$111, 37, MATCH($B$2, resultados!$A$1:$ZZ$1, 0))</f>
        <v/>
      </c>
      <c r="C43">
        <f>INDEX(resultados!$A$2:$ZZ$111, 37, MATCH($B$3, resultados!$A$1:$ZZ$1, 0))</f>
        <v/>
      </c>
    </row>
    <row r="44">
      <c r="A44">
        <f>INDEX(resultados!$A$2:$ZZ$111, 38, MATCH($B$1, resultados!$A$1:$ZZ$1, 0))</f>
        <v/>
      </c>
      <c r="B44">
        <f>INDEX(resultados!$A$2:$ZZ$111, 38, MATCH($B$2, resultados!$A$1:$ZZ$1, 0))</f>
        <v/>
      </c>
      <c r="C44">
        <f>INDEX(resultados!$A$2:$ZZ$111, 38, MATCH($B$3, resultados!$A$1:$ZZ$1, 0))</f>
        <v/>
      </c>
    </row>
    <row r="45">
      <c r="A45">
        <f>INDEX(resultados!$A$2:$ZZ$111, 39, MATCH($B$1, resultados!$A$1:$ZZ$1, 0))</f>
        <v/>
      </c>
      <c r="B45">
        <f>INDEX(resultados!$A$2:$ZZ$111, 39, MATCH($B$2, resultados!$A$1:$ZZ$1, 0))</f>
        <v/>
      </c>
      <c r="C45">
        <f>INDEX(resultados!$A$2:$ZZ$111, 39, MATCH($B$3, resultados!$A$1:$ZZ$1, 0))</f>
        <v/>
      </c>
    </row>
    <row r="46">
      <c r="A46">
        <f>INDEX(resultados!$A$2:$ZZ$111, 40, MATCH($B$1, resultados!$A$1:$ZZ$1, 0))</f>
        <v/>
      </c>
      <c r="B46">
        <f>INDEX(resultados!$A$2:$ZZ$111, 40, MATCH($B$2, resultados!$A$1:$ZZ$1, 0))</f>
        <v/>
      </c>
      <c r="C46">
        <f>INDEX(resultados!$A$2:$ZZ$111, 40, MATCH($B$3, resultados!$A$1:$ZZ$1, 0))</f>
        <v/>
      </c>
    </row>
    <row r="47">
      <c r="A47">
        <f>INDEX(resultados!$A$2:$ZZ$111, 41, MATCH($B$1, resultados!$A$1:$ZZ$1, 0))</f>
        <v/>
      </c>
      <c r="B47">
        <f>INDEX(resultados!$A$2:$ZZ$111, 41, MATCH($B$2, resultados!$A$1:$ZZ$1, 0))</f>
        <v/>
      </c>
      <c r="C47">
        <f>INDEX(resultados!$A$2:$ZZ$111, 41, MATCH($B$3, resultados!$A$1:$ZZ$1, 0))</f>
        <v/>
      </c>
    </row>
    <row r="48">
      <c r="A48">
        <f>INDEX(resultados!$A$2:$ZZ$111, 42, MATCH($B$1, resultados!$A$1:$ZZ$1, 0))</f>
        <v/>
      </c>
      <c r="B48">
        <f>INDEX(resultados!$A$2:$ZZ$111, 42, MATCH($B$2, resultados!$A$1:$ZZ$1, 0))</f>
        <v/>
      </c>
      <c r="C48">
        <f>INDEX(resultados!$A$2:$ZZ$111, 42, MATCH($B$3, resultados!$A$1:$ZZ$1, 0))</f>
        <v/>
      </c>
    </row>
    <row r="49">
      <c r="A49">
        <f>INDEX(resultados!$A$2:$ZZ$111, 43, MATCH($B$1, resultados!$A$1:$ZZ$1, 0))</f>
        <v/>
      </c>
      <c r="B49">
        <f>INDEX(resultados!$A$2:$ZZ$111, 43, MATCH($B$2, resultados!$A$1:$ZZ$1, 0))</f>
        <v/>
      </c>
      <c r="C49">
        <f>INDEX(resultados!$A$2:$ZZ$111, 43, MATCH($B$3, resultados!$A$1:$ZZ$1, 0))</f>
        <v/>
      </c>
    </row>
    <row r="50">
      <c r="A50">
        <f>INDEX(resultados!$A$2:$ZZ$111, 44, MATCH($B$1, resultados!$A$1:$ZZ$1, 0))</f>
        <v/>
      </c>
      <c r="B50">
        <f>INDEX(resultados!$A$2:$ZZ$111, 44, MATCH($B$2, resultados!$A$1:$ZZ$1, 0))</f>
        <v/>
      </c>
      <c r="C50">
        <f>INDEX(resultados!$A$2:$ZZ$111, 44, MATCH($B$3, resultados!$A$1:$ZZ$1, 0))</f>
        <v/>
      </c>
    </row>
    <row r="51">
      <c r="A51">
        <f>INDEX(resultados!$A$2:$ZZ$111, 45, MATCH($B$1, resultados!$A$1:$ZZ$1, 0))</f>
        <v/>
      </c>
      <c r="B51">
        <f>INDEX(resultados!$A$2:$ZZ$111, 45, MATCH($B$2, resultados!$A$1:$ZZ$1, 0))</f>
        <v/>
      </c>
      <c r="C51">
        <f>INDEX(resultados!$A$2:$ZZ$111, 45, MATCH($B$3, resultados!$A$1:$ZZ$1, 0))</f>
        <v/>
      </c>
    </row>
    <row r="52">
      <c r="A52">
        <f>INDEX(resultados!$A$2:$ZZ$111, 46, MATCH($B$1, resultados!$A$1:$ZZ$1, 0))</f>
        <v/>
      </c>
      <c r="B52">
        <f>INDEX(resultados!$A$2:$ZZ$111, 46, MATCH($B$2, resultados!$A$1:$ZZ$1, 0))</f>
        <v/>
      </c>
      <c r="C52">
        <f>INDEX(resultados!$A$2:$ZZ$111, 46, MATCH($B$3, resultados!$A$1:$ZZ$1, 0))</f>
        <v/>
      </c>
    </row>
    <row r="53">
      <c r="A53">
        <f>INDEX(resultados!$A$2:$ZZ$111, 47, MATCH($B$1, resultados!$A$1:$ZZ$1, 0))</f>
        <v/>
      </c>
      <c r="B53">
        <f>INDEX(resultados!$A$2:$ZZ$111, 47, MATCH($B$2, resultados!$A$1:$ZZ$1, 0))</f>
        <v/>
      </c>
      <c r="C53">
        <f>INDEX(resultados!$A$2:$ZZ$111, 47, MATCH($B$3, resultados!$A$1:$ZZ$1, 0))</f>
        <v/>
      </c>
    </row>
    <row r="54">
      <c r="A54">
        <f>INDEX(resultados!$A$2:$ZZ$111, 48, MATCH($B$1, resultados!$A$1:$ZZ$1, 0))</f>
        <v/>
      </c>
      <c r="B54">
        <f>INDEX(resultados!$A$2:$ZZ$111, 48, MATCH($B$2, resultados!$A$1:$ZZ$1, 0))</f>
        <v/>
      </c>
      <c r="C54">
        <f>INDEX(resultados!$A$2:$ZZ$111, 48, MATCH($B$3, resultados!$A$1:$ZZ$1, 0))</f>
        <v/>
      </c>
    </row>
    <row r="55">
      <c r="A55">
        <f>INDEX(resultados!$A$2:$ZZ$111, 49, MATCH($B$1, resultados!$A$1:$ZZ$1, 0))</f>
        <v/>
      </c>
      <c r="B55">
        <f>INDEX(resultados!$A$2:$ZZ$111, 49, MATCH($B$2, resultados!$A$1:$ZZ$1, 0))</f>
        <v/>
      </c>
      <c r="C55">
        <f>INDEX(resultados!$A$2:$ZZ$111, 49, MATCH($B$3, resultados!$A$1:$ZZ$1, 0))</f>
        <v/>
      </c>
    </row>
    <row r="56">
      <c r="A56">
        <f>INDEX(resultados!$A$2:$ZZ$111, 50, MATCH($B$1, resultados!$A$1:$ZZ$1, 0))</f>
        <v/>
      </c>
      <c r="B56">
        <f>INDEX(resultados!$A$2:$ZZ$111, 50, MATCH($B$2, resultados!$A$1:$ZZ$1, 0))</f>
        <v/>
      </c>
      <c r="C56">
        <f>INDEX(resultados!$A$2:$ZZ$111, 50, MATCH($B$3, resultados!$A$1:$ZZ$1, 0))</f>
        <v/>
      </c>
    </row>
    <row r="57">
      <c r="A57">
        <f>INDEX(resultados!$A$2:$ZZ$111, 51, MATCH($B$1, resultados!$A$1:$ZZ$1, 0))</f>
        <v/>
      </c>
      <c r="B57">
        <f>INDEX(resultados!$A$2:$ZZ$111, 51, MATCH($B$2, resultados!$A$1:$ZZ$1, 0))</f>
        <v/>
      </c>
      <c r="C57">
        <f>INDEX(resultados!$A$2:$ZZ$111, 51, MATCH($B$3, resultados!$A$1:$ZZ$1, 0))</f>
        <v/>
      </c>
    </row>
    <row r="58">
      <c r="A58">
        <f>INDEX(resultados!$A$2:$ZZ$111, 52, MATCH($B$1, resultados!$A$1:$ZZ$1, 0))</f>
        <v/>
      </c>
      <c r="B58">
        <f>INDEX(resultados!$A$2:$ZZ$111, 52, MATCH($B$2, resultados!$A$1:$ZZ$1, 0))</f>
        <v/>
      </c>
      <c r="C58">
        <f>INDEX(resultados!$A$2:$ZZ$111, 52, MATCH($B$3, resultados!$A$1:$ZZ$1, 0))</f>
        <v/>
      </c>
    </row>
    <row r="59">
      <c r="A59">
        <f>INDEX(resultados!$A$2:$ZZ$111, 53, MATCH($B$1, resultados!$A$1:$ZZ$1, 0))</f>
        <v/>
      </c>
      <c r="B59">
        <f>INDEX(resultados!$A$2:$ZZ$111, 53, MATCH($B$2, resultados!$A$1:$ZZ$1, 0))</f>
        <v/>
      </c>
      <c r="C59">
        <f>INDEX(resultados!$A$2:$ZZ$111, 53, MATCH($B$3, resultados!$A$1:$ZZ$1, 0))</f>
        <v/>
      </c>
    </row>
    <row r="60">
      <c r="A60">
        <f>INDEX(resultados!$A$2:$ZZ$111, 54, MATCH($B$1, resultados!$A$1:$ZZ$1, 0))</f>
        <v/>
      </c>
      <c r="B60">
        <f>INDEX(resultados!$A$2:$ZZ$111, 54, MATCH($B$2, resultados!$A$1:$ZZ$1, 0))</f>
        <v/>
      </c>
      <c r="C60">
        <f>INDEX(resultados!$A$2:$ZZ$111, 54, MATCH($B$3, resultados!$A$1:$ZZ$1, 0))</f>
        <v/>
      </c>
    </row>
    <row r="61">
      <c r="A61">
        <f>INDEX(resultados!$A$2:$ZZ$111, 55, MATCH($B$1, resultados!$A$1:$ZZ$1, 0))</f>
        <v/>
      </c>
      <c r="B61">
        <f>INDEX(resultados!$A$2:$ZZ$111, 55, MATCH($B$2, resultados!$A$1:$ZZ$1, 0))</f>
        <v/>
      </c>
      <c r="C61">
        <f>INDEX(resultados!$A$2:$ZZ$111, 55, MATCH($B$3, resultados!$A$1:$ZZ$1, 0))</f>
        <v/>
      </c>
    </row>
    <row r="62">
      <c r="A62">
        <f>INDEX(resultados!$A$2:$ZZ$111, 56, MATCH($B$1, resultados!$A$1:$ZZ$1, 0))</f>
        <v/>
      </c>
      <c r="B62">
        <f>INDEX(resultados!$A$2:$ZZ$111, 56, MATCH($B$2, resultados!$A$1:$ZZ$1, 0))</f>
        <v/>
      </c>
      <c r="C62">
        <f>INDEX(resultados!$A$2:$ZZ$111, 56, MATCH($B$3, resultados!$A$1:$ZZ$1, 0))</f>
        <v/>
      </c>
    </row>
    <row r="63">
      <c r="A63">
        <f>INDEX(resultados!$A$2:$ZZ$111, 57, MATCH($B$1, resultados!$A$1:$ZZ$1, 0))</f>
        <v/>
      </c>
      <c r="B63">
        <f>INDEX(resultados!$A$2:$ZZ$111, 57, MATCH($B$2, resultados!$A$1:$ZZ$1, 0))</f>
        <v/>
      </c>
      <c r="C63">
        <f>INDEX(resultados!$A$2:$ZZ$111, 57, MATCH($B$3, resultados!$A$1:$ZZ$1, 0))</f>
        <v/>
      </c>
    </row>
    <row r="64">
      <c r="A64">
        <f>INDEX(resultados!$A$2:$ZZ$111, 58, MATCH($B$1, resultados!$A$1:$ZZ$1, 0))</f>
        <v/>
      </c>
      <c r="B64">
        <f>INDEX(resultados!$A$2:$ZZ$111, 58, MATCH($B$2, resultados!$A$1:$ZZ$1, 0))</f>
        <v/>
      </c>
      <c r="C64">
        <f>INDEX(resultados!$A$2:$ZZ$111, 58, MATCH($B$3, resultados!$A$1:$ZZ$1, 0))</f>
        <v/>
      </c>
    </row>
    <row r="65">
      <c r="A65">
        <f>INDEX(resultados!$A$2:$ZZ$111, 59, MATCH($B$1, resultados!$A$1:$ZZ$1, 0))</f>
        <v/>
      </c>
      <c r="B65">
        <f>INDEX(resultados!$A$2:$ZZ$111, 59, MATCH($B$2, resultados!$A$1:$ZZ$1, 0))</f>
        <v/>
      </c>
      <c r="C65">
        <f>INDEX(resultados!$A$2:$ZZ$111, 59, MATCH($B$3, resultados!$A$1:$ZZ$1, 0))</f>
        <v/>
      </c>
    </row>
    <row r="66">
      <c r="A66">
        <f>INDEX(resultados!$A$2:$ZZ$111, 60, MATCH($B$1, resultados!$A$1:$ZZ$1, 0))</f>
        <v/>
      </c>
      <c r="B66">
        <f>INDEX(resultados!$A$2:$ZZ$111, 60, MATCH($B$2, resultados!$A$1:$ZZ$1, 0))</f>
        <v/>
      </c>
      <c r="C66">
        <f>INDEX(resultados!$A$2:$ZZ$111, 60, MATCH($B$3, resultados!$A$1:$ZZ$1, 0))</f>
        <v/>
      </c>
    </row>
    <row r="67">
      <c r="A67">
        <f>INDEX(resultados!$A$2:$ZZ$111, 61, MATCH($B$1, resultados!$A$1:$ZZ$1, 0))</f>
        <v/>
      </c>
      <c r="B67">
        <f>INDEX(resultados!$A$2:$ZZ$111, 61, MATCH($B$2, resultados!$A$1:$ZZ$1, 0))</f>
        <v/>
      </c>
      <c r="C67">
        <f>INDEX(resultados!$A$2:$ZZ$111, 61, MATCH($B$3, resultados!$A$1:$ZZ$1, 0))</f>
        <v/>
      </c>
    </row>
    <row r="68">
      <c r="A68">
        <f>INDEX(resultados!$A$2:$ZZ$111, 62, MATCH($B$1, resultados!$A$1:$ZZ$1, 0))</f>
        <v/>
      </c>
      <c r="B68">
        <f>INDEX(resultados!$A$2:$ZZ$111, 62, MATCH($B$2, resultados!$A$1:$ZZ$1, 0))</f>
        <v/>
      </c>
      <c r="C68">
        <f>INDEX(resultados!$A$2:$ZZ$111, 62, MATCH($B$3, resultados!$A$1:$ZZ$1, 0))</f>
        <v/>
      </c>
    </row>
    <row r="69">
      <c r="A69">
        <f>INDEX(resultados!$A$2:$ZZ$111, 63, MATCH($B$1, resultados!$A$1:$ZZ$1, 0))</f>
        <v/>
      </c>
      <c r="B69">
        <f>INDEX(resultados!$A$2:$ZZ$111, 63, MATCH($B$2, resultados!$A$1:$ZZ$1, 0))</f>
        <v/>
      </c>
      <c r="C69">
        <f>INDEX(resultados!$A$2:$ZZ$111, 63, MATCH($B$3, resultados!$A$1:$ZZ$1, 0))</f>
        <v/>
      </c>
    </row>
    <row r="70">
      <c r="A70">
        <f>INDEX(resultados!$A$2:$ZZ$111, 64, MATCH($B$1, resultados!$A$1:$ZZ$1, 0))</f>
        <v/>
      </c>
      <c r="B70">
        <f>INDEX(resultados!$A$2:$ZZ$111, 64, MATCH($B$2, resultados!$A$1:$ZZ$1, 0))</f>
        <v/>
      </c>
      <c r="C70">
        <f>INDEX(resultados!$A$2:$ZZ$111, 64, MATCH($B$3, resultados!$A$1:$ZZ$1, 0))</f>
        <v/>
      </c>
    </row>
    <row r="71">
      <c r="A71">
        <f>INDEX(resultados!$A$2:$ZZ$111, 65, MATCH($B$1, resultados!$A$1:$ZZ$1, 0))</f>
        <v/>
      </c>
      <c r="B71">
        <f>INDEX(resultados!$A$2:$ZZ$111, 65, MATCH($B$2, resultados!$A$1:$ZZ$1, 0))</f>
        <v/>
      </c>
      <c r="C71">
        <f>INDEX(resultados!$A$2:$ZZ$111, 65, MATCH($B$3, resultados!$A$1:$ZZ$1, 0))</f>
        <v/>
      </c>
    </row>
    <row r="72">
      <c r="A72">
        <f>INDEX(resultados!$A$2:$ZZ$111, 66, MATCH($B$1, resultados!$A$1:$ZZ$1, 0))</f>
        <v/>
      </c>
      <c r="B72">
        <f>INDEX(resultados!$A$2:$ZZ$111, 66, MATCH($B$2, resultados!$A$1:$ZZ$1, 0))</f>
        <v/>
      </c>
      <c r="C72">
        <f>INDEX(resultados!$A$2:$ZZ$111, 66, MATCH($B$3, resultados!$A$1:$ZZ$1, 0))</f>
        <v/>
      </c>
    </row>
    <row r="73">
      <c r="A73">
        <f>INDEX(resultados!$A$2:$ZZ$111, 67, MATCH($B$1, resultados!$A$1:$ZZ$1, 0))</f>
        <v/>
      </c>
      <c r="B73">
        <f>INDEX(resultados!$A$2:$ZZ$111, 67, MATCH($B$2, resultados!$A$1:$ZZ$1, 0))</f>
        <v/>
      </c>
      <c r="C73">
        <f>INDEX(resultados!$A$2:$ZZ$111, 67, MATCH($B$3, resultados!$A$1:$ZZ$1, 0))</f>
        <v/>
      </c>
    </row>
    <row r="74">
      <c r="A74">
        <f>INDEX(resultados!$A$2:$ZZ$111, 68, MATCH($B$1, resultados!$A$1:$ZZ$1, 0))</f>
        <v/>
      </c>
      <c r="B74">
        <f>INDEX(resultados!$A$2:$ZZ$111, 68, MATCH($B$2, resultados!$A$1:$ZZ$1, 0))</f>
        <v/>
      </c>
      <c r="C74">
        <f>INDEX(resultados!$A$2:$ZZ$111, 68, MATCH($B$3, resultados!$A$1:$ZZ$1, 0))</f>
        <v/>
      </c>
    </row>
    <row r="75">
      <c r="A75">
        <f>INDEX(resultados!$A$2:$ZZ$111, 69, MATCH($B$1, resultados!$A$1:$ZZ$1, 0))</f>
        <v/>
      </c>
      <c r="B75">
        <f>INDEX(resultados!$A$2:$ZZ$111, 69, MATCH($B$2, resultados!$A$1:$ZZ$1, 0))</f>
        <v/>
      </c>
      <c r="C75">
        <f>INDEX(resultados!$A$2:$ZZ$111, 69, MATCH($B$3, resultados!$A$1:$ZZ$1, 0))</f>
        <v/>
      </c>
    </row>
    <row r="76">
      <c r="A76">
        <f>INDEX(resultados!$A$2:$ZZ$111, 70, MATCH($B$1, resultados!$A$1:$ZZ$1, 0))</f>
        <v/>
      </c>
      <c r="B76">
        <f>INDEX(resultados!$A$2:$ZZ$111, 70, MATCH($B$2, resultados!$A$1:$ZZ$1, 0))</f>
        <v/>
      </c>
      <c r="C76">
        <f>INDEX(resultados!$A$2:$ZZ$111, 70, MATCH($B$3, resultados!$A$1:$ZZ$1, 0))</f>
        <v/>
      </c>
    </row>
    <row r="77">
      <c r="A77">
        <f>INDEX(resultados!$A$2:$ZZ$111, 71, MATCH($B$1, resultados!$A$1:$ZZ$1, 0))</f>
        <v/>
      </c>
      <c r="B77">
        <f>INDEX(resultados!$A$2:$ZZ$111, 71, MATCH($B$2, resultados!$A$1:$ZZ$1, 0))</f>
        <v/>
      </c>
      <c r="C77">
        <f>INDEX(resultados!$A$2:$ZZ$111, 71, MATCH($B$3, resultados!$A$1:$ZZ$1, 0))</f>
        <v/>
      </c>
    </row>
    <row r="78">
      <c r="A78">
        <f>INDEX(resultados!$A$2:$ZZ$111, 72, MATCH($B$1, resultados!$A$1:$ZZ$1, 0))</f>
        <v/>
      </c>
      <c r="B78">
        <f>INDEX(resultados!$A$2:$ZZ$111, 72, MATCH($B$2, resultados!$A$1:$ZZ$1, 0))</f>
        <v/>
      </c>
      <c r="C78">
        <f>INDEX(resultados!$A$2:$ZZ$111, 72, MATCH($B$3, resultados!$A$1:$ZZ$1, 0))</f>
        <v/>
      </c>
    </row>
    <row r="79">
      <c r="A79">
        <f>INDEX(resultados!$A$2:$ZZ$111, 73, MATCH($B$1, resultados!$A$1:$ZZ$1, 0))</f>
        <v/>
      </c>
      <c r="B79">
        <f>INDEX(resultados!$A$2:$ZZ$111, 73, MATCH($B$2, resultados!$A$1:$ZZ$1, 0))</f>
        <v/>
      </c>
      <c r="C79">
        <f>INDEX(resultados!$A$2:$ZZ$111, 73, MATCH($B$3, resultados!$A$1:$ZZ$1, 0))</f>
        <v/>
      </c>
    </row>
    <row r="80">
      <c r="A80">
        <f>INDEX(resultados!$A$2:$ZZ$111, 74, MATCH($B$1, resultados!$A$1:$ZZ$1, 0))</f>
        <v/>
      </c>
      <c r="B80">
        <f>INDEX(resultados!$A$2:$ZZ$111, 74, MATCH($B$2, resultados!$A$1:$ZZ$1, 0))</f>
        <v/>
      </c>
      <c r="C80">
        <f>INDEX(resultados!$A$2:$ZZ$111, 74, MATCH($B$3, resultados!$A$1:$ZZ$1, 0))</f>
        <v/>
      </c>
    </row>
    <row r="81">
      <c r="A81">
        <f>INDEX(resultados!$A$2:$ZZ$111, 75, MATCH($B$1, resultados!$A$1:$ZZ$1, 0))</f>
        <v/>
      </c>
      <c r="B81">
        <f>INDEX(resultados!$A$2:$ZZ$111, 75, MATCH($B$2, resultados!$A$1:$ZZ$1, 0))</f>
        <v/>
      </c>
      <c r="C81">
        <f>INDEX(resultados!$A$2:$ZZ$111, 75, MATCH($B$3, resultados!$A$1:$ZZ$1, 0))</f>
        <v/>
      </c>
    </row>
    <row r="82">
      <c r="A82">
        <f>INDEX(resultados!$A$2:$ZZ$111, 76, MATCH($B$1, resultados!$A$1:$ZZ$1, 0))</f>
        <v/>
      </c>
      <c r="B82">
        <f>INDEX(resultados!$A$2:$ZZ$111, 76, MATCH($B$2, resultados!$A$1:$ZZ$1, 0))</f>
        <v/>
      </c>
      <c r="C82">
        <f>INDEX(resultados!$A$2:$ZZ$111, 76, MATCH($B$3, resultados!$A$1:$ZZ$1, 0))</f>
        <v/>
      </c>
    </row>
    <row r="83">
      <c r="A83">
        <f>INDEX(resultados!$A$2:$ZZ$111, 77, MATCH($B$1, resultados!$A$1:$ZZ$1, 0))</f>
        <v/>
      </c>
      <c r="B83">
        <f>INDEX(resultados!$A$2:$ZZ$111, 77, MATCH($B$2, resultados!$A$1:$ZZ$1, 0))</f>
        <v/>
      </c>
      <c r="C83">
        <f>INDEX(resultados!$A$2:$ZZ$111, 77, MATCH($B$3, resultados!$A$1:$ZZ$1, 0))</f>
        <v/>
      </c>
    </row>
    <row r="84">
      <c r="A84">
        <f>INDEX(resultados!$A$2:$ZZ$111, 78, MATCH($B$1, resultados!$A$1:$ZZ$1, 0))</f>
        <v/>
      </c>
      <c r="B84">
        <f>INDEX(resultados!$A$2:$ZZ$111, 78, MATCH($B$2, resultados!$A$1:$ZZ$1, 0))</f>
        <v/>
      </c>
      <c r="C84">
        <f>INDEX(resultados!$A$2:$ZZ$111, 78, MATCH($B$3, resultados!$A$1:$ZZ$1, 0))</f>
        <v/>
      </c>
    </row>
    <row r="85">
      <c r="A85">
        <f>INDEX(resultados!$A$2:$ZZ$111, 79, MATCH($B$1, resultados!$A$1:$ZZ$1, 0))</f>
        <v/>
      </c>
      <c r="B85">
        <f>INDEX(resultados!$A$2:$ZZ$111, 79, MATCH($B$2, resultados!$A$1:$ZZ$1, 0))</f>
        <v/>
      </c>
      <c r="C85">
        <f>INDEX(resultados!$A$2:$ZZ$111, 79, MATCH($B$3, resultados!$A$1:$ZZ$1, 0))</f>
        <v/>
      </c>
    </row>
    <row r="86">
      <c r="A86">
        <f>INDEX(resultados!$A$2:$ZZ$111, 80, MATCH($B$1, resultados!$A$1:$ZZ$1, 0))</f>
        <v/>
      </c>
      <c r="B86">
        <f>INDEX(resultados!$A$2:$ZZ$111, 80, MATCH($B$2, resultados!$A$1:$ZZ$1, 0))</f>
        <v/>
      </c>
      <c r="C86">
        <f>INDEX(resultados!$A$2:$ZZ$111, 80, MATCH($B$3, resultados!$A$1:$ZZ$1, 0))</f>
        <v/>
      </c>
    </row>
    <row r="87">
      <c r="A87">
        <f>INDEX(resultados!$A$2:$ZZ$111, 81, MATCH($B$1, resultados!$A$1:$ZZ$1, 0))</f>
        <v/>
      </c>
      <c r="B87">
        <f>INDEX(resultados!$A$2:$ZZ$111, 81, MATCH($B$2, resultados!$A$1:$ZZ$1, 0))</f>
        <v/>
      </c>
      <c r="C87">
        <f>INDEX(resultados!$A$2:$ZZ$111, 81, MATCH($B$3, resultados!$A$1:$ZZ$1, 0))</f>
        <v/>
      </c>
    </row>
    <row r="88">
      <c r="A88">
        <f>INDEX(resultados!$A$2:$ZZ$111, 82, MATCH($B$1, resultados!$A$1:$ZZ$1, 0))</f>
        <v/>
      </c>
      <c r="B88">
        <f>INDEX(resultados!$A$2:$ZZ$111, 82, MATCH($B$2, resultados!$A$1:$ZZ$1, 0))</f>
        <v/>
      </c>
      <c r="C88">
        <f>INDEX(resultados!$A$2:$ZZ$111, 82, MATCH($B$3, resultados!$A$1:$ZZ$1, 0))</f>
        <v/>
      </c>
    </row>
    <row r="89">
      <c r="A89">
        <f>INDEX(resultados!$A$2:$ZZ$111, 83, MATCH($B$1, resultados!$A$1:$ZZ$1, 0))</f>
        <v/>
      </c>
      <c r="B89">
        <f>INDEX(resultados!$A$2:$ZZ$111, 83, MATCH($B$2, resultados!$A$1:$ZZ$1, 0))</f>
        <v/>
      </c>
      <c r="C89">
        <f>INDEX(resultados!$A$2:$ZZ$111, 83, MATCH($B$3, resultados!$A$1:$ZZ$1, 0))</f>
        <v/>
      </c>
    </row>
    <row r="90">
      <c r="A90">
        <f>INDEX(resultados!$A$2:$ZZ$111, 84, MATCH($B$1, resultados!$A$1:$ZZ$1, 0))</f>
        <v/>
      </c>
      <c r="B90">
        <f>INDEX(resultados!$A$2:$ZZ$111, 84, MATCH($B$2, resultados!$A$1:$ZZ$1, 0))</f>
        <v/>
      </c>
      <c r="C90">
        <f>INDEX(resultados!$A$2:$ZZ$111, 84, MATCH($B$3, resultados!$A$1:$ZZ$1, 0))</f>
        <v/>
      </c>
    </row>
    <row r="91">
      <c r="A91">
        <f>INDEX(resultados!$A$2:$ZZ$111, 85, MATCH($B$1, resultados!$A$1:$ZZ$1, 0))</f>
        <v/>
      </c>
      <c r="B91">
        <f>INDEX(resultados!$A$2:$ZZ$111, 85, MATCH($B$2, resultados!$A$1:$ZZ$1, 0))</f>
        <v/>
      </c>
      <c r="C91">
        <f>INDEX(resultados!$A$2:$ZZ$111, 85, MATCH($B$3, resultados!$A$1:$ZZ$1, 0))</f>
        <v/>
      </c>
    </row>
    <row r="92">
      <c r="A92">
        <f>INDEX(resultados!$A$2:$ZZ$111, 86, MATCH($B$1, resultados!$A$1:$ZZ$1, 0))</f>
        <v/>
      </c>
      <c r="B92">
        <f>INDEX(resultados!$A$2:$ZZ$111, 86, MATCH($B$2, resultados!$A$1:$ZZ$1, 0))</f>
        <v/>
      </c>
      <c r="C92">
        <f>INDEX(resultados!$A$2:$ZZ$111, 86, MATCH($B$3, resultados!$A$1:$ZZ$1, 0))</f>
        <v/>
      </c>
    </row>
    <row r="93">
      <c r="A93">
        <f>INDEX(resultados!$A$2:$ZZ$111, 87, MATCH($B$1, resultados!$A$1:$ZZ$1, 0))</f>
        <v/>
      </c>
      <c r="B93">
        <f>INDEX(resultados!$A$2:$ZZ$111, 87, MATCH($B$2, resultados!$A$1:$ZZ$1, 0))</f>
        <v/>
      </c>
      <c r="C93">
        <f>INDEX(resultados!$A$2:$ZZ$111, 87, MATCH($B$3, resultados!$A$1:$ZZ$1, 0))</f>
        <v/>
      </c>
    </row>
    <row r="94">
      <c r="A94">
        <f>INDEX(resultados!$A$2:$ZZ$111, 88, MATCH($B$1, resultados!$A$1:$ZZ$1, 0))</f>
        <v/>
      </c>
      <c r="B94">
        <f>INDEX(resultados!$A$2:$ZZ$111, 88, MATCH($B$2, resultados!$A$1:$ZZ$1, 0))</f>
        <v/>
      </c>
      <c r="C94">
        <f>INDEX(resultados!$A$2:$ZZ$111, 88, MATCH($B$3, resultados!$A$1:$ZZ$1, 0))</f>
        <v/>
      </c>
    </row>
    <row r="95">
      <c r="A95">
        <f>INDEX(resultados!$A$2:$ZZ$111, 89, MATCH($B$1, resultados!$A$1:$ZZ$1, 0))</f>
        <v/>
      </c>
      <c r="B95">
        <f>INDEX(resultados!$A$2:$ZZ$111, 89, MATCH($B$2, resultados!$A$1:$ZZ$1, 0))</f>
        <v/>
      </c>
      <c r="C95">
        <f>INDEX(resultados!$A$2:$ZZ$111, 89, MATCH($B$3, resultados!$A$1:$ZZ$1, 0))</f>
        <v/>
      </c>
    </row>
    <row r="96">
      <c r="A96">
        <f>INDEX(resultados!$A$2:$ZZ$111, 90, MATCH($B$1, resultados!$A$1:$ZZ$1, 0))</f>
        <v/>
      </c>
      <c r="B96">
        <f>INDEX(resultados!$A$2:$ZZ$111, 90, MATCH($B$2, resultados!$A$1:$ZZ$1, 0))</f>
        <v/>
      </c>
      <c r="C96">
        <f>INDEX(resultados!$A$2:$ZZ$111, 90, MATCH($B$3, resultados!$A$1:$ZZ$1, 0))</f>
        <v/>
      </c>
    </row>
    <row r="97">
      <c r="A97">
        <f>INDEX(resultados!$A$2:$ZZ$111, 91, MATCH($B$1, resultados!$A$1:$ZZ$1, 0))</f>
        <v/>
      </c>
      <c r="B97">
        <f>INDEX(resultados!$A$2:$ZZ$111, 91, MATCH($B$2, resultados!$A$1:$ZZ$1, 0))</f>
        <v/>
      </c>
      <c r="C97">
        <f>INDEX(resultados!$A$2:$ZZ$111, 91, MATCH($B$3, resultados!$A$1:$ZZ$1, 0))</f>
        <v/>
      </c>
    </row>
    <row r="98">
      <c r="A98">
        <f>INDEX(resultados!$A$2:$ZZ$111, 92, MATCH($B$1, resultados!$A$1:$ZZ$1, 0))</f>
        <v/>
      </c>
      <c r="B98">
        <f>INDEX(resultados!$A$2:$ZZ$111, 92, MATCH($B$2, resultados!$A$1:$ZZ$1, 0))</f>
        <v/>
      </c>
      <c r="C98">
        <f>INDEX(resultados!$A$2:$ZZ$111, 92, MATCH($B$3, resultados!$A$1:$ZZ$1, 0))</f>
        <v/>
      </c>
    </row>
    <row r="99">
      <c r="A99">
        <f>INDEX(resultados!$A$2:$ZZ$111, 93, MATCH($B$1, resultados!$A$1:$ZZ$1, 0))</f>
        <v/>
      </c>
      <c r="B99">
        <f>INDEX(resultados!$A$2:$ZZ$111, 93, MATCH($B$2, resultados!$A$1:$ZZ$1, 0))</f>
        <v/>
      </c>
      <c r="C99">
        <f>INDEX(resultados!$A$2:$ZZ$111, 93, MATCH($B$3, resultados!$A$1:$ZZ$1, 0))</f>
        <v/>
      </c>
    </row>
    <row r="100">
      <c r="A100">
        <f>INDEX(resultados!$A$2:$ZZ$111, 94, MATCH($B$1, resultados!$A$1:$ZZ$1, 0))</f>
        <v/>
      </c>
      <c r="B100">
        <f>INDEX(resultados!$A$2:$ZZ$111, 94, MATCH($B$2, resultados!$A$1:$ZZ$1, 0))</f>
        <v/>
      </c>
      <c r="C100">
        <f>INDEX(resultados!$A$2:$ZZ$111, 94, MATCH($B$3, resultados!$A$1:$ZZ$1, 0))</f>
        <v/>
      </c>
    </row>
    <row r="101">
      <c r="A101">
        <f>INDEX(resultados!$A$2:$ZZ$111, 95, MATCH($B$1, resultados!$A$1:$ZZ$1, 0))</f>
        <v/>
      </c>
      <c r="B101">
        <f>INDEX(resultados!$A$2:$ZZ$111, 95, MATCH($B$2, resultados!$A$1:$ZZ$1, 0))</f>
        <v/>
      </c>
      <c r="C101">
        <f>INDEX(resultados!$A$2:$ZZ$111, 95, MATCH($B$3, resultados!$A$1:$ZZ$1, 0))</f>
        <v/>
      </c>
    </row>
    <row r="102">
      <c r="A102">
        <f>INDEX(resultados!$A$2:$ZZ$111, 96, MATCH($B$1, resultados!$A$1:$ZZ$1, 0))</f>
        <v/>
      </c>
      <c r="B102">
        <f>INDEX(resultados!$A$2:$ZZ$111, 96, MATCH($B$2, resultados!$A$1:$ZZ$1, 0))</f>
        <v/>
      </c>
      <c r="C102">
        <f>INDEX(resultados!$A$2:$ZZ$111, 96, MATCH($B$3, resultados!$A$1:$ZZ$1, 0))</f>
        <v/>
      </c>
    </row>
    <row r="103">
      <c r="A103">
        <f>INDEX(resultados!$A$2:$ZZ$111, 97, MATCH($B$1, resultados!$A$1:$ZZ$1, 0))</f>
        <v/>
      </c>
      <c r="B103">
        <f>INDEX(resultados!$A$2:$ZZ$111, 97, MATCH($B$2, resultados!$A$1:$ZZ$1, 0))</f>
        <v/>
      </c>
      <c r="C103">
        <f>INDEX(resultados!$A$2:$ZZ$111, 97, MATCH($B$3, resultados!$A$1:$ZZ$1, 0))</f>
        <v/>
      </c>
    </row>
    <row r="104">
      <c r="A104">
        <f>INDEX(resultados!$A$2:$ZZ$111, 98, MATCH($B$1, resultados!$A$1:$ZZ$1, 0))</f>
        <v/>
      </c>
      <c r="B104">
        <f>INDEX(resultados!$A$2:$ZZ$111, 98, MATCH($B$2, resultados!$A$1:$ZZ$1, 0))</f>
        <v/>
      </c>
      <c r="C104">
        <f>INDEX(resultados!$A$2:$ZZ$111, 98, MATCH($B$3, resultados!$A$1:$ZZ$1, 0))</f>
        <v/>
      </c>
    </row>
    <row r="105">
      <c r="A105">
        <f>INDEX(resultados!$A$2:$ZZ$111, 99, MATCH($B$1, resultados!$A$1:$ZZ$1, 0))</f>
        <v/>
      </c>
      <c r="B105">
        <f>INDEX(resultados!$A$2:$ZZ$111, 99, MATCH($B$2, resultados!$A$1:$ZZ$1, 0))</f>
        <v/>
      </c>
      <c r="C105">
        <f>INDEX(resultados!$A$2:$ZZ$111, 99, MATCH($B$3, resultados!$A$1:$ZZ$1, 0))</f>
        <v/>
      </c>
    </row>
    <row r="106">
      <c r="A106">
        <f>INDEX(resultados!$A$2:$ZZ$111, 100, MATCH($B$1, resultados!$A$1:$ZZ$1, 0))</f>
        <v/>
      </c>
      <c r="B106">
        <f>INDEX(resultados!$A$2:$ZZ$111, 100, MATCH($B$2, resultados!$A$1:$ZZ$1, 0))</f>
        <v/>
      </c>
      <c r="C106">
        <f>INDEX(resultados!$A$2:$ZZ$111, 100, MATCH($B$3, resultados!$A$1:$ZZ$1, 0))</f>
        <v/>
      </c>
    </row>
    <row r="107">
      <c r="A107">
        <f>INDEX(resultados!$A$2:$ZZ$111, 101, MATCH($B$1, resultados!$A$1:$ZZ$1, 0))</f>
        <v/>
      </c>
      <c r="B107">
        <f>INDEX(resultados!$A$2:$ZZ$111, 101, MATCH($B$2, resultados!$A$1:$ZZ$1, 0))</f>
        <v/>
      </c>
      <c r="C107">
        <f>INDEX(resultados!$A$2:$ZZ$111, 101, MATCH($B$3, resultados!$A$1:$ZZ$1, 0))</f>
        <v/>
      </c>
    </row>
    <row r="108">
      <c r="A108">
        <f>INDEX(resultados!$A$2:$ZZ$111, 102, MATCH($B$1, resultados!$A$1:$ZZ$1, 0))</f>
        <v/>
      </c>
      <c r="B108">
        <f>INDEX(resultados!$A$2:$ZZ$111, 102, MATCH($B$2, resultados!$A$1:$ZZ$1, 0))</f>
        <v/>
      </c>
      <c r="C108">
        <f>INDEX(resultados!$A$2:$ZZ$111, 102, MATCH($B$3, resultados!$A$1:$ZZ$1, 0))</f>
        <v/>
      </c>
    </row>
    <row r="109">
      <c r="A109">
        <f>INDEX(resultados!$A$2:$ZZ$111, 103, MATCH($B$1, resultados!$A$1:$ZZ$1, 0))</f>
        <v/>
      </c>
      <c r="B109">
        <f>INDEX(resultados!$A$2:$ZZ$111, 103, MATCH($B$2, resultados!$A$1:$ZZ$1, 0))</f>
        <v/>
      </c>
      <c r="C109">
        <f>INDEX(resultados!$A$2:$ZZ$111, 103, MATCH($B$3, resultados!$A$1:$ZZ$1, 0))</f>
        <v/>
      </c>
    </row>
    <row r="110">
      <c r="A110">
        <f>INDEX(resultados!$A$2:$ZZ$111, 104, MATCH($B$1, resultados!$A$1:$ZZ$1, 0))</f>
        <v/>
      </c>
      <c r="B110">
        <f>INDEX(resultados!$A$2:$ZZ$111, 104, MATCH($B$2, resultados!$A$1:$ZZ$1, 0))</f>
        <v/>
      </c>
      <c r="C110">
        <f>INDEX(resultados!$A$2:$ZZ$111, 104, MATCH($B$3, resultados!$A$1:$ZZ$1, 0))</f>
        <v/>
      </c>
    </row>
    <row r="111">
      <c r="A111">
        <f>INDEX(resultados!$A$2:$ZZ$111, 105, MATCH($B$1, resultados!$A$1:$ZZ$1, 0))</f>
        <v/>
      </c>
      <c r="B111">
        <f>INDEX(resultados!$A$2:$ZZ$111, 105, MATCH($B$2, resultados!$A$1:$ZZ$1, 0))</f>
        <v/>
      </c>
      <c r="C111">
        <f>INDEX(resultados!$A$2:$ZZ$111, 105, MATCH($B$3, resultados!$A$1:$ZZ$1, 0))</f>
        <v/>
      </c>
    </row>
    <row r="112">
      <c r="A112">
        <f>INDEX(resultados!$A$2:$ZZ$111, 106, MATCH($B$1, resultados!$A$1:$ZZ$1, 0))</f>
        <v/>
      </c>
      <c r="B112">
        <f>INDEX(resultados!$A$2:$ZZ$111, 106, MATCH($B$2, resultados!$A$1:$ZZ$1, 0))</f>
        <v/>
      </c>
      <c r="C112">
        <f>INDEX(resultados!$A$2:$ZZ$111, 106, MATCH($B$3, resultados!$A$1:$ZZ$1, 0))</f>
        <v/>
      </c>
    </row>
    <row r="113">
      <c r="A113">
        <f>INDEX(resultados!$A$2:$ZZ$111, 107, MATCH($B$1, resultados!$A$1:$ZZ$1, 0))</f>
        <v/>
      </c>
      <c r="B113">
        <f>INDEX(resultados!$A$2:$ZZ$111, 107, MATCH($B$2, resultados!$A$1:$ZZ$1, 0))</f>
        <v/>
      </c>
      <c r="C113">
        <f>INDEX(resultados!$A$2:$ZZ$111, 107, MATCH($B$3, resultados!$A$1:$ZZ$1, 0))</f>
        <v/>
      </c>
    </row>
    <row r="114">
      <c r="A114">
        <f>INDEX(resultados!$A$2:$ZZ$111, 108, MATCH($B$1, resultados!$A$1:$ZZ$1, 0))</f>
        <v/>
      </c>
      <c r="B114">
        <f>INDEX(resultados!$A$2:$ZZ$111, 108, MATCH($B$2, resultados!$A$1:$ZZ$1, 0))</f>
        <v/>
      </c>
      <c r="C114">
        <f>INDEX(resultados!$A$2:$ZZ$111, 108, MATCH($B$3, resultados!$A$1:$ZZ$1, 0))</f>
        <v/>
      </c>
    </row>
    <row r="115">
      <c r="A115">
        <f>INDEX(resultados!$A$2:$ZZ$111, 109, MATCH($B$1, resultados!$A$1:$ZZ$1, 0))</f>
        <v/>
      </c>
      <c r="B115">
        <f>INDEX(resultados!$A$2:$ZZ$111, 109, MATCH($B$2, resultados!$A$1:$ZZ$1, 0))</f>
        <v/>
      </c>
      <c r="C115">
        <f>INDEX(resultados!$A$2:$ZZ$111, 109, MATCH($B$3, resultados!$A$1:$ZZ$1, 0))</f>
        <v/>
      </c>
    </row>
    <row r="116">
      <c r="A116">
        <f>INDEX(resultados!$A$2:$ZZ$111, 110, MATCH($B$1, resultados!$A$1:$ZZ$1, 0))</f>
        <v/>
      </c>
      <c r="B116">
        <f>INDEX(resultados!$A$2:$ZZ$111, 110, MATCH($B$2, resultados!$A$1:$ZZ$1, 0))</f>
        <v/>
      </c>
      <c r="C116">
        <f>INDEX(resultados!$A$2:$ZZ$111, 110,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9.742599999999999</v>
      </c>
      <c r="E2" t="n">
        <v>10.26</v>
      </c>
      <c r="F2" t="n">
        <v>7.81</v>
      </c>
      <c r="G2" t="n">
        <v>12.02</v>
      </c>
      <c r="H2" t="n">
        <v>0.24</v>
      </c>
      <c r="I2" t="n">
        <v>39</v>
      </c>
      <c r="J2" t="n">
        <v>71.52</v>
      </c>
      <c r="K2" t="n">
        <v>32.27</v>
      </c>
      <c r="L2" t="n">
        <v>1</v>
      </c>
      <c r="M2" t="n">
        <v>37</v>
      </c>
      <c r="N2" t="n">
        <v>8.25</v>
      </c>
      <c r="O2" t="n">
        <v>9054.6</v>
      </c>
      <c r="P2" t="n">
        <v>51.77</v>
      </c>
      <c r="Q2" t="n">
        <v>476.95</v>
      </c>
      <c r="R2" t="n">
        <v>75.59999999999999</v>
      </c>
      <c r="S2" t="n">
        <v>30.99</v>
      </c>
      <c r="T2" t="n">
        <v>18391.81</v>
      </c>
      <c r="U2" t="n">
        <v>0.41</v>
      </c>
      <c r="V2" t="n">
        <v>0.65</v>
      </c>
      <c r="W2" t="n">
        <v>1.51</v>
      </c>
      <c r="X2" t="n">
        <v>1.12</v>
      </c>
      <c r="Y2" t="n">
        <v>2</v>
      </c>
      <c r="Z2" t="n">
        <v>10</v>
      </c>
      <c r="AA2" t="n">
        <v>20.85739845354854</v>
      </c>
      <c r="AB2" t="n">
        <v>28.53801272758172</v>
      </c>
      <c r="AC2" t="n">
        <v>25.81438484624161</v>
      </c>
      <c r="AD2" t="n">
        <v>20857.39845354854</v>
      </c>
      <c r="AE2" t="n">
        <v>28538.01272758172</v>
      </c>
      <c r="AF2" t="n">
        <v>6.012441057556755e-06</v>
      </c>
      <c r="AG2" t="n">
        <v>0.1425</v>
      </c>
      <c r="AH2" t="n">
        <v>25814.38484624161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10.7207</v>
      </c>
      <c r="E3" t="n">
        <v>9.33</v>
      </c>
      <c r="F3" t="n">
        <v>7.2</v>
      </c>
      <c r="G3" t="n">
        <v>24.01</v>
      </c>
      <c r="H3" t="n">
        <v>0.48</v>
      </c>
      <c r="I3" t="n">
        <v>18</v>
      </c>
      <c r="J3" t="n">
        <v>72.7</v>
      </c>
      <c r="K3" t="n">
        <v>32.27</v>
      </c>
      <c r="L3" t="n">
        <v>2</v>
      </c>
      <c r="M3" t="n">
        <v>5</v>
      </c>
      <c r="N3" t="n">
        <v>8.43</v>
      </c>
      <c r="O3" t="n">
        <v>9200.25</v>
      </c>
      <c r="P3" t="n">
        <v>42.43</v>
      </c>
      <c r="Q3" t="n">
        <v>476.99</v>
      </c>
      <c r="R3" t="n">
        <v>54.95</v>
      </c>
      <c r="S3" t="n">
        <v>30.99</v>
      </c>
      <c r="T3" t="n">
        <v>8169.56</v>
      </c>
      <c r="U3" t="n">
        <v>0.5600000000000001</v>
      </c>
      <c r="V3" t="n">
        <v>0.71</v>
      </c>
      <c r="W3" t="n">
        <v>1.49</v>
      </c>
      <c r="X3" t="n">
        <v>0.51</v>
      </c>
      <c r="Y3" t="n">
        <v>2</v>
      </c>
      <c r="Z3" t="n">
        <v>10</v>
      </c>
      <c r="AA3" t="n">
        <v>16.57359769060061</v>
      </c>
      <c r="AB3" t="n">
        <v>22.67672753567959</v>
      </c>
      <c r="AC3" t="n">
        <v>20.51249248675917</v>
      </c>
      <c r="AD3" t="n">
        <v>16573.59769060061</v>
      </c>
      <c r="AE3" t="n">
        <v>22676.72753567959</v>
      </c>
      <c r="AF3" t="n">
        <v>6.616054938696931e-06</v>
      </c>
      <c r="AG3" t="n">
        <v>0.1295833333333333</v>
      </c>
      <c r="AH3" t="n">
        <v>20512.49248675917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10.7733</v>
      </c>
      <c r="E4" t="n">
        <v>9.279999999999999</v>
      </c>
      <c r="F4" t="n">
        <v>7.17</v>
      </c>
      <c r="G4" t="n">
        <v>25.32</v>
      </c>
      <c r="H4" t="n">
        <v>0.71</v>
      </c>
      <c r="I4" t="n">
        <v>17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42.5</v>
      </c>
      <c r="Q4" t="n">
        <v>477.22</v>
      </c>
      <c r="R4" t="n">
        <v>53.85</v>
      </c>
      <c r="S4" t="n">
        <v>30.99</v>
      </c>
      <c r="T4" t="n">
        <v>7626.92</v>
      </c>
      <c r="U4" t="n">
        <v>0.58</v>
      </c>
      <c r="V4" t="n">
        <v>0.71</v>
      </c>
      <c r="W4" t="n">
        <v>1.5</v>
      </c>
      <c r="X4" t="n">
        <v>0.48</v>
      </c>
      <c r="Y4" t="n">
        <v>2</v>
      </c>
      <c r="Z4" t="n">
        <v>10</v>
      </c>
      <c r="AA4" t="n">
        <v>16.49548731179877</v>
      </c>
      <c r="AB4" t="n">
        <v>22.56985346942071</v>
      </c>
      <c r="AC4" t="n">
        <v>20.41581833138268</v>
      </c>
      <c r="AD4" t="n">
        <v>16495.48731179877</v>
      </c>
      <c r="AE4" t="n">
        <v>22569.85346942072</v>
      </c>
      <c r="AF4" t="n">
        <v>6.648515924432513e-06</v>
      </c>
      <c r="AG4" t="n">
        <v>0.1288888888888889</v>
      </c>
      <c r="AH4" t="n">
        <v>20415.81833138268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10.2854</v>
      </c>
      <c r="E2" t="n">
        <v>9.720000000000001</v>
      </c>
      <c r="F2" t="n">
        <v>7.66</v>
      </c>
      <c r="G2" t="n">
        <v>13.92</v>
      </c>
      <c r="H2" t="n">
        <v>0.43</v>
      </c>
      <c r="I2" t="n">
        <v>33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30.07</v>
      </c>
      <c r="Q2" t="n">
        <v>476.97</v>
      </c>
      <c r="R2" t="n">
        <v>68.95</v>
      </c>
      <c r="S2" t="n">
        <v>30.99</v>
      </c>
      <c r="T2" t="n">
        <v>15093.37</v>
      </c>
      <c r="U2" t="n">
        <v>0.45</v>
      </c>
      <c r="V2" t="n">
        <v>0.66</v>
      </c>
      <c r="W2" t="n">
        <v>1.54</v>
      </c>
      <c r="X2" t="n">
        <v>0.96</v>
      </c>
      <c r="Y2" t="n">
        <v>2</v>
      </c>
      <c r="Z2" t="n">
        <v>10</v>
      </c>
      <c r="AA2" t="n">
        <v>13.25602126148715</v>
      </c>
      <c r="AB2" t="n">
        <v>18.13747310441603</v>
      </c>
      <c r="AC2" t="n">
        <v>16.40645812741813</v>
      </c>
      <c r="AD2" t="n">
        <v>13256.02126148715</v>
      </c>
      <c r="AE2" t="n">
        <v>18137.47310441603</v>
      </c>
      <c r="AF2" t="n">
        <v>6.812716536898092e-06</v>
      </c>
      <c r="AG2" t="n">
        <v>0.135</v>
      </c>
      <c r="AH2" t="n">
        <v>16406.45812741813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7.5871</v>
      </c>
      <c r="E2" t="n">
        <v>13.18</v>
      </c>
      <c r="F2" t="n">
        <v>8.84</v>
      </c>
      <c r="G2" t="n">
        <v>7.27</v>
      </c>
      <c r="H2" t="n">
        <v>0.12</v>
      </c>
      <c r="I2" t="n">
        <v>73</v>
      </c>
      <c r="J2" t="n">
        <v>141.81</v>
      </c>
      <c r="K2" t="n">
        <v>47.83</v>
      </c>
      <c r="L2" t="n">
        <v>1</v>
      </c>
      <c r="M2" t="n">
        <v>71</v>
      </c>
      <c r="N2" t="n">
        <v>22.98</v>
      </c>
      <c r="O2" t="n">
        <v>17723.39</v>
      </c>
      <c r="P2" t="n">
        <v>99.3</v>
      </c>
      <c r="Q2" t="n">
        <v>476.85</v>
      </c>
      <c r="R2" t="n">
        <v>108.8</v>
      </c>
      <c r="S2" t="n">
        <v>30.99</v>
      </c>
      <c r="T2" t="n">
        <v>34821.72</v>
      </c>
      <c r="U2" t="n">
        <v>0.28</v>
      </c>
      <c r="V2" t="n">
        <v>0.58</v>
      </c>
      <c r="W2" t="n">
        <v>1.57</v>
      </c>
      <c r="X2" t="n">
        <v>2.14</v>
      </c>
      <c r="Y2" t="n">
        <v>2</v>
      </c>
      <c r="Z2" t="n">
        <v>10</v>
      </c>
      <c r="AA2" t="n">
        <v>46.06649747694044</v>
      </c>
      <c r="AB2" t="n">
        <v>63.03021415836492</v>
      </c>
      <c r="AC2" t="n">
        <v>57.01469898256494</v>
      </c>
      <c r="AD2" t="n">
        <v>46066.49747694044</v>
      </c>
      <c r="AE2" t="n">
        <v>63030.21415836492</v>
      </c>
      <c r="AF2" t="n">
        <v>4.20273023583588e-06</v>
      </c>
      <c r="AG2" t="n">
        <v>0.1830555555555556</v>
      </c>
      <c r="AH2" t="n">
        <v>57014.69898256494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9.357699999999999</v>
      </c>
      <c r="E3" t="n">
        <v>10.69</v>
      </c>
      <c r="F3" t="n">
        <v>7.56</v>
      </c>
      <c r="G3" t="n">
        <v>14.64</v>
      </c>
      <c r="H3" t="n">
        <v>0.25</v>
      </c>
      <c r="I3" t="n">
        <v>31</v>
      </c>
      <c r="J3" t="n">
        <v>143.17</v>
      </c>
      <c r="K3" t="n">
        <v>47.83</v>
      </c>
      <c r="L3" t="n">
        <v>2</v>
      </c>
      <c r="M3" t="n">
        <v>29</v>
      </c>
      <c r="N3" t="n">
        <v>23.34</v>
      </c>
      <c r="O3" t="n">
        <v>17891.86</v>
      </c>
      <c r="P3" t="n">
        <v>82.18000000000001</v>
      </c>
      <c r="Q3" t="n">
        <v>476.74</v>
      </c>
      <c r="R3" t="n">
        <v>67.2</v>
      </c>
      <c r="S3" t="n">
        <v>30.99</v>
      </c>
      <c r="T3" t="n">
        <v>14229.34</v>
      </c>
      <c r="U3" t="n">
        <v>0.46</v>
      </c>
      <c r="V3" t="n">
        <v>0.67</v>
      </c>
      <c r="W3" t="n">
        <v>1.5</v>
      </c>
      <c r="X3" t="n">
        <v>0.87</v>
      </c>
      <c r="Y3" t="n">
        <v>2</v>
      </c>
      <c r="Z3" t="n">
        <v>10</v>
      </c>
      <c r="AA3" t="n">
        <v>31.80327650906702</v>
      </c>
      <c r="AB3" t="n">
        <v>43.51464598112821</v>
      </c>
      <c r="AC3" t="n">
        <v>39.36166924195098</v>
      </c>
      <c r="AD3" t="n">
        <v>31803.27650906702</v>
      </c>
      <c r="AE3" t="n">
        <v>43514.64598112821</v>
      </c>
      <c r="AF3" t="n">
        <v>5.183520545120193e-06</v>
      </c>
      <c r="AG3" t="n">
        <v>0.1484722222222222</v>
      </c>
      <c r="AH3" t="n">
        <v>39361.66924195099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9.943899999999999</v>
      </c>
      <c r="E4" t="n">
        <v>10.06</v>
      </c>
      <c r="F4" t="n">
        <v>7.25</v>
      </c>
      <c r="G4" t="n">
        <v>21.75</v>
      </c>
      <c r="H4" t="n">
        <v>0.37</v>
      </c>
      <c r="I4" t="n">
        <v>20</v>
      </c>
      <c r="J4" t="n">
        <v>144.54</v>
      </c>
      <c r="K4" t="n">
        <v>47.83</v>
      </c>
      <c r="L4" t="n">
        <v>3</v>
      </c>
      <c r="M4" t="n">
        <v>18</v>
      </c>
      <c r="N4" t="n">
        <v>23.71</v>
      </c>
      <c r="O4" t="n">
        <v>18060.85</v>
      </c>
      <c r="P4" t="n">
        <v>75.84999999999999</v>
      </c>
      <c r="Q4" t="n">
        <v>476.75</v>
      </c>
      <c r="R4" t="n">
        <v>56.97</v>
      </c>
      <c r="S4" t="n">
        <v>30.99</v>
      </c>
      <c r="T4" t="n">
        <v>9169.540000000001</v>
      </c>
      <c r="U4" t="n">
        <v>0.54</v>
      </c>
      <c r="V4" t="n">
        <v>0.7</v>
      </c>
      <c r="W4" t="n">
        <v>1.48</v>
      </c>
      <c r="X4" t="n">
        <v>0.55</v>
      </c>
      <c r="Y4" t="n">
        <v>2</v>
      </c>
      <c r="Z4" t="n">
        <v>10</v>
      </c>
      <c r="AA4" t="n">
        <v>28.15892952149064</v>
      </c>
      <c r="AB4" t="n">
        <v>38.52828965550834</v>
      </c>
      <c r="AC4" t="n">
        <v>34.85120376563837</v>
      </c>
      <c r="AD4" t="n">
        <v>28158.92952149064</v>
      </c>
      <c r="AE4" t="n">
        <v>38528.28965550834</v>
      </c>
      <c r="AF4" t="n">
        <v>5.508234924032688e-06</v>
      </c>
      <c r="AG4" t="n">
        <v>0.1397222222222222</v>
      </c>
      <c r="AH4" t="n">
        <v>34851.20376563837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10.3164</v>
      </c>
      <c r="E5" t="n">
        <v>9.69</v>
      </c>
      <c r="F5" t="n">
        <v>7.06</v>
      </c>
      <c r="G5" t="n">
        <v>30.26</v>
      </c>
      <c r="H5" t="n">
        <v>0.49</v>
      </c>
      <c r="I5" t="n">
        <v>14</v>
      </c>
      <c r="J5" t="n">
        <v>145.92</v>
      </c>
      <c r="K5" t="n">
        <v>47.83</v>
      </c>
      <c r="L5" t="n">
        <v>4</v>
      </c>
      <c r="M5" t="n">
        <v>12</v>
      </c>
      <c r="N5" t="n">
        <v>24.09</v>
      </c>
      <c r="O5" t="n">
        <v>18230.35</v>
      </c>
      <c r="P5" t="n">
        <v>71.15000000000001</v>
      </c>
      <c r="Q5" t="n">
        <v>476.7</v>
      </c>
      <c r="R5" t="n">
        <v>50.85</v>
      </c>
      <c r="S5" t="n">
        <v>30.99</v>
      </c>
      <c r="T5" t="n">
        <v>6141.77</v>
      </c>
      <c r="U5" t="n">
        <v>0.61</v>
      </c>
      <c r="V5" t="n">
        <v>0.72</v>
      </c>
      <c r="W5" t="n">
        <v>1.47</v>
      </c>
      <c r="X5" t="n">
        <v>0.37</v>
      </c>
      <c r="Y5" t="n">
        <v>2</v>
      </c>
      <c r="Z5" t="n">
        <v>10</v>
      </c>
      <c r="AA5" t="n">
        <v>25.90625720030036</v>
      </c>
      <c r="AB5" t="n">
        <v>35.44608400478185</v>
      </c>
      <c r="AC5" t="n">
        <v>32.06315949630524</v>
      </c>
      <c r="AD5" t="n">
        <v>25906.25720030036</v>
      </c>
      <c r="AE5" t="n">
        <v>35446.08400478184</v>
      </c>
      <c r="AF5" t="n">
        <v>5.714574238507108e-06</v>
      </c>
      <c r="AG5" t="n">
        <v>0.1345833333333333</v>
      </c>
      <c r="AH5" t="n">
        <v>32063.15949630524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10.4969</v>
      </c>
      <c r="E6" t="n">
        <v>9.529999999999999</v>
      </c>
      <c r="F6" t="n">
        <v>6.98</v>
      </c>
      <c r="G6" t="n">
        <v>38.08</v>
      </c>
      <c r="H6" t="n">
        <v>0.6</v>
      </c>
      <c r="I6" t="n">
        <v>11</v>
      </c>
      <c r="J6" t="n">
        <v>147.3</v>
      </c>
      <c r="K6" t="n">
        <v>47.83</v>
      </c>
      <c r="L6" t="n">
        <v>5</v>
      </c>
      <c r="M6" t="n">
        <v>9</v>
      </c>
      <c r="N6" t="n">
        <v>24.47</v>
      </c>
      <c r="O6" t="n">
        <v>18400.38</v>
      </c>
      <c r="P6" t="n">
        <v>67.22</v>
      </c>
      <c r="Q6" t="n">
        <v>476.77</v>
      </c>
      <c r="R6" t="n">
        <v>48.27</v>
      </c>
      <c r="S6" t="n">
        <v>30.99</v>
      </c>
      <c r="T6" t="n">
        <v>4864.05</v>
      </c>
      <c r="U6" t="n">
        <v>0.64</v>
      </c>
      <c r="V6" t="n">
        <v>0.73</v>
      </c>
      <c r="W6" t="n">
        <v>1.46</v>
      </c>
      <c r="X6" t="n">
        <v>0.28</v>
      </c>
      <c r="Y6" t="n">
        <v>2</v>
      </c>
      <c r="Z6" t="n">
        <v>10</v>
      </c>
      <c r="AA6" t="n">
        <v>24.50389325706769</v>
      </c>
      <c r="AB6" t="n">
        <v>33.52730778972943</v>
      </c>
      <c r="AC6" t="n">
        <v>30.32750859019239</v>
      </c>
      <c r="AD6" t="n">
        <v>24503.89325706769</v>
      </c>
      <c r="AE6" t="n">
        <v>33527.30778972943</v>
      </c>
      <c r="AF6" t="n">
        <v>5.814558792232295e-06</v>
      </c>
      <c r="AG6" t="n">
        <v>0.1323611111111111</v>
      </c>
      <c r="AH6" t="n">
        <v>30327.5085901924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10.6286</v>
      </c>
      <c r="E7" t="n">
        <v>9.41</v>
      </c>
      <c r="F7" t="n">
        <v>6.92</v>
      </c>
      <c r="G7" t="n">
        <v>46.14</v>
      </c>
      <c r="H7" t="n">
        <v>0.71</v>
      </c>
      <c r="I7" t="n">
        <v>9</v>
      </c>
      <c r="J7" t="n">
        <v>148.68</v>
      </c>
      <c r="K7" t="n">
        <v>47.83</v>
      </c>
      <c r="L7" t="n">
        <v>6</v>
      </c>
      <c r="M7" t="n">
        <v>6</v>
      </c>
      <c r="N7" t="n">
        <v>24.85</v>
      </c>
      <c r="O7" t="n">
        <v>18570.94</v>
      </c>
      <c r="P7" t="n">
        <v>63.14</v>
      </c>
      <c r="Q7" t="n">
        <v>476.71</v>
      </c>
      <c r="R7" t="n">
        <v>46.32</v>
      </c>
      <c r="S7" t="n">
        <v>30.99</v>
      </c>
      <c r="T7" t="n">
        <v>3902.62</v>
      </c>
      <c r="U7" t="n">
        <v>0.67</v>
      </c>
      <c r="V7" t="n">
        <v>0.74</v>
      </c>
      <c r="W7" t="n">
        <v>1.46</v>
      </c>
      <c r="X7" t="n">
        <v>0.22</v>
      </c>
      <c r="Y7" t="n">
        <v>2</v>
      </c>
      <c r="Z7" t="n">
        <v>10</v>
      </c>
      <c r="AA7" t="n">
        <v>23.23290570653795</v>
      </c>
      <c r="AB7" t="n">
        <v>31.78828655108969</v>
      </c>
      <c r="AC7" t="n">
        <v>28.75445709783162</v>
      </c>
      <c r="AD7" t="n">
        <v>23232.90570653795</v>
      </c>
      <c r="AE7" t="n">
        <v>31788.28655108969</v>
      </c>
      <c r="AF7" t="n">
        <v>5.887511510933722e-06</v>
      </c>
      <c r="AG7" t="n">
        <v>0.1306944444444444</v>
      </c>
      <c r="AH7" t="n">
        <v>28754.45709783162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10.6907</v>
      </c>
      <c r="E8" t="n">
        <v>9.35</v>
      </c>
      <c r="F8" t="n">
        <v>6.89</v>
      </c>
      <c r="G8" t="n">
        <v>51.71</v>
      </c>
      <c r="H8" t="n">
        <v>0.83</v>
      </c>
      <c r="I8" t="n">
        <v>8</v>
      </c>
      <c r="J8" t="n">
        <v>150.07</v>
      </c>
      <c r="K8" t="n">
        <v>47.83</v>
      </c>
      <c r="L8" t="n">
        <v>7</v>
      </c>
      <c r="M8" t="n">
        <v>0</v>
      </c>
      <c r="N8" t="n">
        <v>25.24</v>
      </c>
      <c r="O8" t="n">
        <v>18742.03</v>
      </c>
      <c r="P8" t="n">
        <v>61.47</v>
      </c>
      <c r="Q8" t="n">
        <v>476.84</v>
      </c>
      <c r="R8" t="n">
        <v>45.29</v>
      </c>
      <c r="S8" t="n">
        <v>30.99</v>
      </c>
      <c r="T8" t="n">
        <v>3390.33</v>
      </c>
      <c r="U8" t="n">
        <v>0.68</v>
      </c>
      <c r="V8" t="n">
        <v>0.74</v>
      </c>
      <c r="W8" t="n">
        <v>1.47</v>
      </c>
      <c r="X8" t="n">
        <v>0.2</v>
      </c>
      <c r="Y8" t="n">
        <v>2</v>
      </c>
      <c r="Z8" t="n">
        <v>10</v>
      </c>
      <c r="AA8" t="n">
        <v>22.70002092744778</v>
      </c>
      <c r="AB8" t="n">
        <v>31.05917008712479</v>
      </c>
      <c r="AC8" t="n">
        <v>28.09492648586398</v>
      </c>
      <c r="AD8" t="n">
        <v>22700.02092744779</v>
      </c>
      <c r="AE8" t="n">
        <v>31059.1700871248</v>
      </c>
      <c r="AF8" t="n">
        <v>5.92191062886355e-06</v>
      </c>
      <c r="AG8" t="n">
        <v>0.1298611111111111</v>
      </c>
      <c r="AH8" t="n">
        <v>28094.92648586398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6.6999</v>
      </c>
      <c r="E2" t="n">
        <v>14.93</v>
      </c>
      <c r="F2" t="n">
        <v>9.34</v>
      </c>
      <c r="G2" t="n">
        <v>6.3</v>
      </c>
      <c r="H2" t="n">
        <v>0.1</v>
      </c>
      <c r="I2" t="n">
        <v>89</v>
      </c>
      <c r="J2" t="n">
        <v>176.73</v>
      </c>
      <c r="K2" t="n">
        <v>52.44</v>
      </c>
      <c r="L2" t="n">
        <v>1</v>
      </c>
      <c r="M2" t="n">
        <v>87</v>
      </c>
      <c r="N2" t="n">
        <v>33.29</v>
      </c>
      <c r="O2" t="n">
        <v>22031.19</v>
      </c>
      <c r="P2" t="n">
        <v>121.8</v>
      </c>
      <c r="Q2" t="n">
        <v>477.15</v>
      </c>
      <c r="R2" t="n">
        <v>125.2</v>
      </c>
      <c r="S2" t="n">
        <v>30.99</v>
      </c>
      <c r="T2" t="n">
        <v>42943.02</v>
      </c>
      <c r="U2" t="n">
        <v>0.25</v>
      </c>
      <c r="V2" t="n">
        <v>0.55</v>
      </c>
      <c r="W2" t="n">
        <v>1.6</v>
      </c>
      <c r="X2" t="n">
        <v>2.64</v>
      </c>
      <c r="Y2" t="n">
        <v>2</v>
      </c>
      <c r="Z2" t="n">
        <v>10</v>
      </c>
      <c r="AA2" t="n">
        <v>62.43379039484135</v>
      </c>
      <c r="AB2" t="n">
        <v>85.42466640262784</v>
      </c>
      <c r="AC2" t="n">
        <v>77.27185613545365</v>
      </c>
      <c r="AD2" t="n">
        <v>62433.79039484134</v>
      </c>
      <c r="AE2" t="n">
        <v>85424.66640262783</v>
      </c>
      <c r="AF2" t="n">
        <v>3.576310024372758e-06</v>
      </c>
      <c r="AG2" t="n">
        <v>0.2073611111111111</v>
      </c>
      <c r="AH2" t="n">
        <v>77271.85613545365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8.720499999999999</v>
      </c>
      <c r="E3" t="n">
        <v>11.47</v>
      </c>
      <c r="F3" t="n">
        <v>7.73</v>
      </c>
      <c r="G3" t="n">
        <v>12.54</v>
      </c>
      <c r="H3" t="n">
        <v>0.2</v>
      </c>
      <c r="I3" t="n">
        <v>37</v>
      </c>
      <c r="J3" t="n">
        <v>178.21</v>
      </c>
      <c r="K3" t="n">
        <v>52.44</v>
      </c>
      <c r="L3" t="n">
        <v>2</v>
      </c>
      <c r="M3" t="n">
        <v>35</v>
      </c>
      <c r="N3" t="n">
        <v>33.77</v>
      </c>
      <c r="O3" t="n">
        <v>22213.89</v>
      </c>
      <c r="P3" t="n">
        <v>98.56999999999999</v>
      </c>
      <c r="Q3" t="n">
        <v>476.82</v>
      </c>
      <c r="R3" t="n">
        <v>72.77</v>
      </c>
      <c r="S3" t="n">
        <v>30.99</v>
      </c>
      <c r="T3" t="n">
        <v>16987.88</v>
      </c>
      <c r="U3" t="n">
        <v>0.43</v>
      </c>
      <c r="V3" t="n">
        <v>0.66</v>
      </c>
      <c r="W3" t="n">
        <v>1.51</v>
      </c>
      <c r="X3" t="n">
        <v>1.03</v>
      </c>
      <c r="Y3" t="n">
        <v>2</v>
      </c>
      <c r="Z3" t="n">
        <v>10</v>
      </c>
      <c r="AA3" t="n">
        <v>39.76533461716854</v>
      </c>
      <c r="AB3" t="n">
        <v>54.40868514579295</v>
      </c>
      <c r="AC3" t="n">
        <v>49.21599659865255</v>
      </c>
      <c r="AD3" t="n">
        <v>39765.33461716854</v>
      </c>
      <c r="AE3" t="n">
        <v>54408.68514579295</v>
      </c>
      <c r="AF3" t="n">
        <v>4.654877172426846e-06</v>
      </c>
      <c r="AG3" t="n">
        <v>0.1593055555555556</v>
      </c>
      <c r="AH3" t="n">
        <v>49215.99659865255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9.4689</v>
      </c>
      <c r="E4" t="n">
        <v>10.56</v>
      </c>
      <c r="F4" t="n">
        <v>7.32</v>
      </c>
      <c r="G4" t="n">
        <v>19.1</v>
      </c>
      <c r="H4" t="n">
        <v>0.3</v>
      </c>
      <c r="I4" t="n">
        <v>23</v>
      </c>
      <c r="J4" t="n">
        <v>179.7</v>
      </c>
      <c r="K4" t="n">
        <v>52.44</v>
      </c>
      <c r="L4" t="n">
        <v>3</v>
      </c>
      <c r="M4" t="n">
        <v>21</v>
      </c>
      <c r="N4" t="n">
        <v>34.26</v>
      </c>
      <c r="O4" t="n">
        <v>22397.24</v>
      </c>
      <c r="P4" t="n">
        <v>91.20999999999999</v>
      </c>
      <c r="Q4" t="n">
        <v>476.75</v>
      </c>
      <c r="R4" t="n">
        <v>59.51</v>
      </c>
      <c r="S4" t="n">
        <v>30.99</v>
      </c>
      <c r="T4" t="n">
        <v>10428.07</v>
      </c>
      <c r="U4" t="n">
        <v>0.52</v>
      </c>
      <c r="V4" t="n">
        <v>0.6899999999999999</v>
      </c>
      <c r="W4" t="n">
        <v>1.48</v>
      </c>
      <c r="X4" t="n">
        <v>0.63</v>
      </c>
      <c r="Y4" t="n">
        <v>2</v>
      </c>
      <c r="Z4" t="n">
        <v>10</v>
      </c>
      <c r="AA4" t="n">
        <v>34.36998103289744</v>
      </c>
      <c r="AB4" t="n">
        <v>47.02652434562787</v>
      </c>
      <c r="AC4" t="n">
        <v>42.53837886430549</v>
      </c>
      <c r="AD4" t="n">
        <v>34369.98103289744</v>
      </c>
      <c r="AE4" t="n">
        <v>47026.52434562787</v>
      </c>
      <c r="AF4" t="n">
        <v>5.054362302390066e-06</v>
      </c>
      <c r="AG4" t="n">
        <v>0.1466666666666667</v>
      </c>
      <c r="AH4" t="n">
        <v>42538.37886430549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9.8353</v>
      </c>
      <c r="E5" t="n">
        <v>10.17</v>
      </c>
      <c r="F5" t="n">
        <v>7.14</v>
      </c>
      <c r="G5" t="n">
        <v>25.21</v>
      </c>
      <c r="H5" t="n">
        <v>0.39</v>
      </c>
      <c r="I5" t="n">
        <v>17</v>
      </c>
      <c r="J5" t="n">
        <v>181.19</v>
      </c>
      <c r="K5" t="n">
        <v>52.44</v>
      </c>
      <c r="L5" t="n">
        <v>4</v>
      </c>
      <c r="M5" t="n">
        <v>15</v>
      </c>
      <c r="N5" t="n">
        <v>34.75</v>
      </c>
      <c r="O5" t="n">
        <v>22581.25</v>
      </c>
      <c r="P5" t="n">
        <v>86.78</v>
      </c>
      <c r="Q5" t="n">
        <v>476.8</v>
      </c>
      <c r="R5" t="n">
        <v>53.47</v>
      </c>
      <c r="S5" t="n">
        <v>30.99</v>
      </c>
      <c r="T5" t="n">
        <v>7434.65</v>
      </c>
      <c r="U5" t="n">
        <v>0.58</v>
      </c>
      <c r="V5" t="n">
        <v>0.71</v>
      </c>
      <c r="W5" t="n">
        <v>1.48</v>
      </c>
      <c r="X5" t="n">
        <v>0.45</v>
      </c>
      <c r="Y5" t="n">
        <v>2</v>
      </c>
      <c r="Z5" t="n">
        <v>10</v>
      </c>
      <c r="AA5" t="n">
        <v>31.84926696215419</v>
      </c>
      <c r="AB5" t="n">
        <v>43.57757214799736</v>
      </c>
      <c r="AC5" t="n">
        <v>39.41858982377176</v>
      </c>
      <c r="AD5" t="n">
        <v>31849.26696215419</v>
      </c>
      <c r="AE5" t="n">
        <v>43577.57214799736</v>
      </c>
      <c r="AF5" t="n">
        <v>5.249941339827964e-06</v>
      </c>
      <c r="AG5" t="n">
        <v>0.14125</v>
      </c>
      <c r="AH5" t="n">
        <v>39418.58982377176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10.077</v>
      </c>
      <c r="E6" t="n">
        <v>9.92</v>
      </c>
      <c r="F6" t="n">
        <v>7.04</v>
      </c>
      <c r="G6" t="n">
        <v>32.5</v>
      </c>
      <c r="H6" t="n">
        <v>0.49</v>
      </c>
      <c r="I6" t="n">
        <v>13</v>
      </c>
      <c r="J6" t="n">
        <v>182.69</v>
      </c>
      <c r="K6" t="n">
        <v>52.44</v>
      </c>
      <c r="L6" t="n">
        <v>5</v>
      </c>
      <c r="M6" t="n">
        <v>11</v>
      </c>
      <c r="N6" t="n">
        <v>35.25</v>
      </c>
      <c r="O6" t="n">
        <v>22766.06</v>
      </c>
      <c r="P6" t="n">
        <v>83.43000000000001</v>
      </c>
      <c r="Q6" t="n">
        <v>476.85</v>
      </c>
      <c r="R6" t="n">
        <v>50.36</v>
      </c>
      <c r="S6" t="n">
        <v>30.99</v>
      </c>
      <c r="T6" t="n">
        <v>5901.4</v>
      </c>
      <c r="U6" t="n">
        <v>0.62</v>
      </c>
      <c r="V6" t="n">
        <v>0.72</v>
      </c>
      <c r="W6" t="n">
        <v>1.47</v>
      </c>
      <c r="X6" t="n">
        <v>0.34</v>
      </c>
      <c r="Y6" t="n">
        <v>2</v>
      </c>
      <c r="Z6" t="n">
        <v>10</v>
      </c>
      <c r="AA6" t="n">
        <v>30.20528486789942</v>
      </c>
      <c r="AB6" t="n">
        <v>41.3282033192776</v>
      </c>
      <c r="AC6" t="n">
        <v>37.38389759904934</v>
      </c>
      <c r="AD6" t="n">
        <v>30205.28486789942</v>
      </c>
      <c r="AE6" t="n">
        <v>41328.2033192776</v>
      </c>
      <c r="AF6" t="n">
        <v>5.378957315124744e-06</v>
      </c>
      <c r="AG6" t="n">
        <v>0.1377777777777778</v>
      </c>
      <c r="AH6" t="n">
        <v>37383.89759904934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10.2171</v>
      </c>
      <c r="E7" t="n">
        <v>9.789999999999999</v>
      </c>
      <c r="F7" t="n">
        <v>6.98</v>
      </c>
      <c r="G7" t="n">
        <v>38.05</v>
      </c>
      <c r="H7" t="n">
        <v>0.58</v>
      </c>
      <c r="I7" t="n">
        <v>11</v>
      </c>
      <c r="J7" t="n">
        <v>184.19</v>
      </c>
      <c r="K7" t="n">
        <v>52.44</v>
      </c>
      <c r="L7" t="n">
        <v>6</v>
      </c>
      <c r="M7" t="n">
        <v>9</v>
      </c>
      <c r="N7" t="n">
        <v>35.75</v>
      </c>
      <c r="O7" t="n">
        <v>22951.43</v>
      </c>
      <c r="P7" t="n">
        <v>80.51000000000001</v>
      </c>
      <c r="Q7" t="n">
        <v>476.76</v>
      </c>
      <c r="R7" t="n">
        <v>48.17</v>
      </c>
      <c r="S7" t="n">
        <v>30.99</v>
      </c>
      <c r="T7" t="n">
        <v>4814.73</v>
      </c>
      <c r="U7" t="n">
        <v>0.64</v>
      </c>
      <c r="V7" t="n">
        <v>0.73</v>
      </c>
      <c r="W7" t="n">
        <v>1.46</v>
      </c>
      <c r="X7" t="n">
        <v>0.28</v>
      </c>
      <c r="Y7" t="n">
        <v>2</v>
      </c>
      <c r="Z7" t="n">
        <v>10</v>
      </c>
      <c r="AA7" t="n">
        <v>29.05453980299513</v>
      </c>
      <c r="AB7" t="n">
        <v>39.75370315419389</v>
      </c>
      <c r="AC7" t="n">
        <v>35.95966551989167</v>
      </c>
      <c r="AD7" t="n">
        <v>29054.53980299513</v>
      </c>
      <c r="AE7" t="n">
        <v>39753.70315419388</v>
      </c>
      <c r="AF7" t="n">
        <v>5.453740675236779e-06</v>
      </c>
      <c r="AG7" t="n">
        <v>0.1359722222222222</v>
      </c>
      <c r="AH7" t="n">
        <v>35959.66551989167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10.3573</v>
      </c>
      <c r="E8" t="n">
        <v>9.65</v>
      </c>
      <c r="F8" t="n">
        <v>6.91</v>
      </c>
      <c r="G8" t="n">
        <v>46.1</v>
      </c>
      <c r="H8" t="n">
        <v>0.67</v>
      </c>
      <c r="I8" t="n">
        <v>9</v>
      </c>
      <c r="J8" t="n">
        <v>185.7</v>
      </c>
      <c r="K8" t="n">
        <v>52.44</v>
      </c>
      <c r="L8" t="n">
        <v>7</v>
      </c>
      <c r="M8" t="n">
        <v>7</v>
      </c>
      <c r="N8" t="n">
        <v>36.26</v>
      </c>
      <c r="O8" t="n">
        <v>23137.49</v>
      </c>
      <c r="P8" t="n">
        <v>76.68000000000001</v>
      </c>
      <c r="Q8" t="n">
        <v>476.7</v>
      </c>
      <c r="R8" t="n">
        <v>46.19</v>
      </c>
      <c r="S8" t="n">
        <v>30.99</v>
      </c>
      <c r="T8" t="n">
        <v>3833.7</v>
      </c>
      <c r="U8" t="n">
        <v>0.67</v>
      </c>
      <c r="V8" t="n">
        <v>0.74</v>
      </c>
      <c r="W8" t="n">
        <v>1.46</v>
      </c>
      <c r="X8" t="n">
        <v>0.22</v>
      </c>
      <c r="Y8" t="n">
        <v>2</v>
      </c>
      <c r="Z8" t="n">
        <v>10</v>
      </c>
      <c r="AA8" t="n">
        <v>27.71036838054513</v>
      </c>
      <c r="AB8" t="n">
        <v>37.91454851334876</v>
      </c>
      <c r="AC8" t="n">
        <v>34.29603721669358</v>
      </c>
      <c r="AD8" t="n">
        <v>27710.36838054513</v>
      </c>
      <c r="AE8" t="n">
        <v>37914.54851334876</v>
      </c>
      <c r="AF8" t="n">
        <v>5.528577413907066e-06</v>
      </c>
      <c r="AG8" t="n">
        <v>0.1340277777777778</v>
      </c>
      <c r="AH8" t="n">
        <v>34296.03721669358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10.4152</v>
      </c>
      <c r="E9" t="n">
        <v>9.6</v>
      </c>
      <c r="F9" t="n">
        <v>6.9</v>
      </c>
      <c r="G9" t="n">
        <v>51.72</v>
      </c>
      <c r="H9" t="n">
        <v>0.76</v>
      </c>
      <c r="I9" t="n">
        <v>8</v>
      </c>
      <c r="J9" t="n">
        <v>187.22</v>
      </c>
      <c r="K9" t="n">
        <v>52.44</v>
      </c>
      <c r="L9" t="n">
        <v>8</v>
      </c>
      <c r="M9" t="n">
        <v>6</v>
      </c>
      <c r="N9" t="n">
        <v>36.78</v>
      </c>
      <c r="O9" t="n">
        <v>23324.24</v>
      </c>
      <c r="P9" t="n">
        <v>74.25</v>
      </c>
      <c r="Q9" t="n">
        <v>476.72</v>
      </c>
      <c r="R9" t="n">
        <v>45.45</v>
      </c>
      <c r="S9" t="n">
        <v>30.99</v>
      </c>
      <c r="T9" t="n">
        <v>3468.8</v>
      </c>
      <c r="U9" t="n">
        <v>0.68</v>
      </c>
      <c r="V9" t="n">
        <v>0.74</v>
      </c>
      <c r="W9" t="n">
        <v>1.46</v>
      </c>
      <c r="X9" t="n">
        <v>0.2</v>
      </c>
      <c r="Y9" t="n">
        <v>2</v>
      </c>
      <c r="Z9" t="n">
        <v>10</v>
      </c>
      <c r="AA9" t="n">
        <v>26.99014927436896</v>
      </c>
      <c r="AB9" t="n">
        <v>36.9291129584588</v>
      </c>
      <c r="AC9" t="n">
        <v>33.4046502480919</v>
      </c>
      <c r="AD9" t="n">
        <v>26990.14927436896</v>
      </c>
      <c r="AE9" t="n">
        <v>36929.11295845881</v>
      </c>
      <c r="AF9" t="n">
        <v>5.559483599135381e-06</v>
      </c>
      <c r="AG9" t="n">
        <v>0.1333333333333333</v>
      </c>
      <c r="AH9" t="n">
        <v>33404.65024809191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10.4752</v>
      </c>
      <c r="E10" t="n">
        <v>9.550000000000001</v>
      </c>
      <c r="F10" t="n">
        <v>6.88</v>
      </c>
      <c r="G10" t="n">
        <v>58.95</v>
      </c>
      <c r="H10" t="n">
        <v>0.85</v>
      </c>
      <c r="I10" t="n">
        <v>7</v>
      </c>
      <c r="J10" t="n">
        <v>188.74</v>
      </c>
      <c r="K10" t="n">
        <v>52.44</v>
      </c>
      <c r="L10" t="n">
        <v>9</v>
      </c>
      <c r="M10" t="n">
        <v>2</v>
      </c>
      <c r="N10" t="n">
        <v>37.3</v>
      </c>
      <c r="O10" t="n">
        <v>23511.69</v>
      </c>
      <c r="P10" t="n">
        <v>71.81</v>
      </c>
      <c r="Q10" t="n">
        <v>476.7</v>
      </c>
      <c r="R10" t="n">
        <v>44.77</v>
      </c>
      <c r="S10" t="n">
        <v>30.99</v>
      </c>
      <c r="T10" t="n">
        <v>3134.34</v>
      </c>
      <c r="U10" t="n">
        <v>0.6899999999999999</v>
      </c>
      <c r="V10" t="n">
        <v>0.74</v>
      </c>
      <c r="W10" t="n">
        <v>1.46</v>
      </c>
      <c r="X10" t="n">
        <v>0.18</v>
      </c>
      <c r="Y10" t="n">
        <v>2</v>
      </c>
      <c r="Z10" t="n">
        <v>10</v>
      </c>
      <c r="AA10" t="n">
        <v>26.25965435810867</v>
      </c>
      <c r="AB10" t="n">
        <v>35.9296175868751</v>
      </c>
      <c r="AC10" t="n">
        <v>32.5005453119686</v>
      </c>
      <c r="AD10" t="n">
        <v>26259.65435810867</v>
      </c>
      <c r="AE10" t="n">
        <v>35929.61758687509</v>
      </c>
      <c r="AF10" t="n">
        <v>5.591510734087001e-06</v>
      </c>
      <c r="AG10" t="n">
        <v>0.1326388888888889</v>
      </c>
      <c r="AH10" t="n">
        <v>32500.5453119686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10.4752</v>
      </c>
      <c r="E11" t="n">
        <v>9.550000000000001</v>
      </c>
      <c r="F11" t="n">
        <v>6.88</v>
      </c>
      <c r="G11" t="n">
        <v>58.95</v>
      </c>
      <c r="H11" t="n">
        <v>0.93</v>
      </c>
      <c r="I11" t="n">
        <v>7</v>
      </c>
      <c r="J11" t="n">
        <v>190.26</v>
      </c>
      <c r="K11" t="n">
        <v>52.44</v>
      </c>
      <c r="L11" t="n">
        <v>10</v>
      </c>
      <c r="M11" t="n">
        <v>0</v>
      </c>
      <c r="N11" t="n">
        <v>37.82</v>
      </c>
      <c r="O11" t="n">
        <v>23699.85</v>
      </c>
      <c r="P11" t="n">
        <v>71.27</v>
      </c>
      <c r="Q11" t="n">
        <v>476.7</v>
      </c>
      <c r="R11" t="n">
        <v>44.71</v>
      </c>
      <c r="S11" t="n">
        <v>30.99</v>
      </c>
      <c r="T11" t="n">
        <v>3103.49</v>
      </c>
      <c r="U11" t="n">
        <v>0.6899999999999999</v>
      </c>
      <c r="V11" t="n">
        <v>0.74</v>
      </c>
      <c r="W11" t="n">
        <v>1.47</v>
      </c>
      <c r="X11" t="n">
        <v>0.18</v>
      </c>
      <c r="Y11" t="n">
        <v>2</v>
      </c>
      <c r="Z11" t="n">
        <v>10</v>
      </c>
      <c r="AA11" t="n">
        <v>26.13497224644781</v>
      </c>
      <c r="AB11" t="n">
        <v>35.75902202111499</v>
      </c>
      <c r="AC11" t="n">
        <v>32.34623114757174</v>
      </c>
      <c r="AD11" t="n">
        <v>26134.97224644781</v>
      </c>
      <c r="AE11" t="n">
        <v>35759.02202111499</v>
      </c>
      <c r="AF11" t="n">
        <v>5.591510734087001e-06</v>
      </c>
      <c r="AG11" t="n">
        <v>0.1326388888888889</v>
      </c>
      <c r="AH11" t="n">
        <v>32346.23114757174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9.6816</v>
      </c>
      <c r="E2" t="n">
        <v>10.33</v>
      </c>
      <c r="F2" t="n">
        <v>8.140000000000001</v>
      </c>
      <c r="G2" t="n">
        <v>9.960000000000001</v>
      </c>
      <c r="H2" t="n">
        <v>0.64</v>
      </c>
      <c r="I2" t="n">
        <v>49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23.57</v>
      </c>
      <c r="Q2" t="n">
        <v>477.22</v>
      </c>
      <c r="R2" t="n">
        <v>83.55</v>
      </c>
      <c r="S2" t="n">
        <v>30.99</v>
      </c>
      <c r="T2" t="n">
        <v>22316.42</v>
      </c>
      <c r="U2" t="n">
        <v>0.37</v>
      </c>
      <c r="V2" t="n">
        <v>0.63</v>
      </c>
      <c r="W2" t="n">
        <v>1.6</v>
      </c>
      <c r="X2" t="n">
        <v>1.44</v>
      </c>
      <c r="Y2" t="n">
        <v>2</v>
      </c>
      <c r="Z2" t="n">
        <v>10</v>
      </c>
      <c r="AA2" t="n">
        <v>11.91030454353977</v>
      </c>
      <c r="AB2" t="n">
        <v>16.29620412204145</v>
      </c>
      <c r="AC2" t="n">
        <v>14.74091727249138</v>
      </c>
      <c r="AD2" t="n">
        <v>11910.30454353977</v>
      </c>
      <c r="AE2" t="n">
        <v>16296.20412204145</v>
      </c>
      <c r="AF2" t="n">
        <v>6.640446822761056e-06</v>
      </c>
      <c r="AG2" t="n">
        <v>0.1434722222222222</v>
      </c>
      <c r="AH2" t="n">
        <v>14740.91727249138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8.8902</v>
      </c>
      <c r="E2" t="n">
        <v>11.25</v>
      </c>
      <c r="F2" t="n">
        <v>8.19</v>
      </c>
      <c r="G2" t="n">
        <v>9.449999999999999</v>
      </c>
      <c r="H2" t="n">
        <v>0.18</v>
      </c>
      <c r="I2" t="n">
        <v>52</v>
      </c>
      <c r="J2" t="n">
        <v>98.70999999999999</v>
      </c>
      <c r="K2" t="n">
        <v>39.72</v>
      </c>
      <c r="L2" t="n">
        <v>1</v>
      </c>
      <c r="M2" t="n">
        <v>50</v>
      </c>
      <c r="N2" t="n">
        <v>12.99</v>
      </c>
      <c r="O2" t="n">
        <v>12407.75</v>
      </c>
      <c r="P2" t="n">
        <v>70.79000000000001</v>
      </c>
      <c r="Q2" t="n">
        <v>476.79</v>
      </c>
      <c r="R2" t="n">
        <v>87.73999999999999</v>
      </c>
      <c r="S2" t="n">
        <v>30.99</v>
      </c>
      <c r="T2" t="n">
        <v>24394.62</v>
      </c>
      <c r="U2" t="n">
        <v>0.35</v>
      </c>
      <c r="V2" t="n">
        <v>0.62</v>
      </c>
      <c r="W2" t="n">
        <v>1.53</v>
      </c>
      <c r="X2" t="n">
        <v>1.49</v>
      </c>
      <c r="Y2" t="n">
        <v>2</v>
      </c>
      <c r="Z2" t="n">
        <v>10</v>
      </c>
      <c r="AA2" t="n">
        <v>29.43135241337178</v>
      </c>
      <c r="AB2" t="n">
        <v>40.26927479150782</v>
      </c>
      <c r="AC2" t="n">
        <v>36.42603172375125</v>
      </c>
      <c r="AD2" t="n">
        <v>29431.35241337178</v>
      </c>
      <c r="AE2" t="n">
        <v>40269.27479150782</v>
      </c>
      <c r="AF2" t="n">
        <v>5.226362603938912e-06</v>
      </c>
      <c r="AG2" t="n">
        <v>0.15625</v>
      </c>
      <c r="AH2" t="n">
        <v>36426.03172375125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10.2061</v>
      </c>
      <c r="E3" t="n">
        <v>9.800000000000001</v>
      </c>
      <c r="F3" t="n">
        <v>7.34</v>
      </c>
      <c r="G3" t="n">
        <v>19.14</v>
      </c>
      <c r="H3" t="n">
        <v>0.35</v>
      </c>
      <c r="I3" t="n">
        <v>23</v>
      </c>
      <c r="J3" t="n">
        <v>99.95</v>
      </c>
      <c r="K3" t="n">
        <v>39.72</v>
      </c>
      <c r="L3" t="n">
        <v>2</v>
      </c>
      <c r="M3" t="n">
        <v>21</v>
      </c>
      <c r="N3" t="n">
        <v>13.24</v>
      </c>
      <c r="O3" t="n">
        <v>12561.45</v>
      </c>
      <c r="P3" t="n">
        <v>59.25</v>
      </c>
      <c r="Q3" t="n">
        <v>476.81</v>
      </c>
      <c r="R3" t="n">
        <v>59.81</v>
      </c>
      <c r="S3" t="n">
        <v>30.99</v>
      </c>
      <c r="T3" t="n">
        <v>10577.27</v>
      </c>
      <c r="U3" t="n">
        <v>0.52</v>
      </c>
      <c r="V3" t="n">
        <v>0.6899999999999999</v>
      </c>
      <c r="W3" t="n">
        <v>1.49</v>
      </c>
      <c r="X3" t="n">
        <v>0.64</v>
      </c>
      <c r="Y3" t="n">
        <v>2</v>
      </c>
      <c r="Z3" t="n">
        <v>10</v>
      </c>
      <c r="AA3" t="n">
        <v>22.3834181980728</v>
      </c>
      <c r="AB3" t="n">
        <v>30.6259802652694</v>
      </c>
      <c r="AC3" t="n">
        <v>27.70307969261944</v>
      </c>
      <c r="AD3" t="n">
        <v>22383.4181980728</v>
      </c>
      <c r="AE3" t="n">
        <v>30625.9802652694</v>
      </c>
      <c r="AF3" t="n">
        <v>5.99995268633562e-06</v>
      </c>
      <c r="AG3" t="n">
        <v>0.1361111111111111</v>
      </c>
      <c r="AH3" t="n">
        <v>27703.07969261944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10.692</v>
      </c>
      <c r="E4" t="n">
        <v>9.35</v>
      </c>
      <c r="F4" t="n">
        <v>7.08</v>
      </c>
      <c r="G4" t="n">
        <v>30.33</v>
      </c>
      <c r="H4" t="n">
        <v>0.52</v>
      </c>
      <c r="I4" t="n">
        <v>14</v>
      </c>
      <c r="J4" t="n">
        <v>101.2</v>
      </c>
      <c r="K4" t="n">
        <v>39.72</v>
      </c>
      <c r="L4" t="n">
        <v>3</v>
      </c>
      <c r="M4" t="n">
        <v>12</v>
      </c>
      <c r="N4" t="n">
        <v>13.49</v>
      </c>
      <c r="O4" t="n">
        <v>12715.54</v>
      </c>
      <c r="P4" t="n">
        <v>52.12</v>
      </c>
      <c r="Q4" t="n">
        <v>476.71</v>
      </c>
      <c r="R4" t="n">
        <v>51.38</v>
      </c>
      <c r="S4" t="n">
        <v>30.99</v>
      </c>
      <c r="T4" t="n">
        <v>6405.27</v>
      </c>
      <c r="U4" t="n">
        <v>0.6</v>
      </c>
      <c r="V4" t="n">
        <v>0.72</v>
      </c>
      <c r="W4" t="n">
        <v>1.47</v>
      </c>
      <c r="X4" t="n">
        <v>0.38</v>
      </c>
      <c r="Y4" t="n">
        <v>2</v>
      </c>
      <c r="Z4" t="n">
        <v>10</v>
      </c>
      <c r="AA4" t="n">
        <v>19.61445118873563</v>
      </c>
      <c r="AB4" t="n">
        <v>26.83735744490966</v>
      </c>
      <c r="AC4" t="n">
        <v>24.27603771685803</v>
      </c>
      <c r="AD4" t="n">
        <v>19614.45118873563</v>
      </c>
      <c r="AE4" t="n">
        <v>26837.35744490966</v>
      </c>
      <c r="AF4" t="n">
        <v>6.285603131685997e-06</v>
      </c>
      <c r="AG4" t="n">
        <v>0.1298611111111111</v>
      </c>
      <c r="AH4" t="n">
        <v>24276.03771685803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10.7956</v>
      </c>
      <c r="E5" t="n">
        <v>9.26</v>
      </c>
      <c r="F5" t="n">
        <v>7.03</v>
      </c>
      <c r="G5" t="n">
        <v>35.14</v>
      </c>
      <c r="H5" t="n">
        <v>0.6899999999999999</v>
      </c>
      <c r="I5" t="n">
        <v>12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50.49</v>
      </c>
      <c r="Q5" t="n">
        <v>476.79</v>
      </c>
      <c r="R5" t="n">
        <v>49.52</v>
      </c>
      <c r="S5" t="n">
        <v>30.99</v>
      </c>
      <c r="T5" t="n">
        <v>5483.12</v>
      </c>
      <c r="U5" t="n">
        <v>0.63</v>
      </c>
      <c r="V5" t="n">
        <v>0.72</v>
      </c>
      <c r="W5" t="n">
        <v>1.48</v>
      </c>
      <c r="X5" t="n">
        <v>0.33</v>
      </c>
      <c r="Y5" t="n">
        <v>2</v>
      </c>
      <c r="Z5" t="n">
        <v>10</v>
      </c>
      <c r="AA5" t="n">
        <v>19.03614938746874</v>
      </c>
      <c r="AB5" t="n">
        <v>26.04609940754526</v>
      </c>
      <c r="AC5" t="n">
        <v>23.56029623603971</v>
      </c>
      <c r="AD5" t="n">
        <v>19036.14938746874</v>
      </c>
      <c r="AE5" t="n">
        <v>26046.09940754526</v>
      </c>
      <c r="AF5" t="n">
        <v>6.346507404454672e-06</v>
      </c>
      <c r="AG5" t="n">
        <v>0.1286111111111111</v>
      </c>
      <c r="AH5" t="n">
        <v>23560.29623603971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8.075699999999999</v>
      </c>
      <c r="E2" t="n">
        <v>12.38</v>
      </c>
      <c r="F2" t="n">
        <v>8.59</v>
      </c>
      <c r="G2" t="n">
        <v>7.93</v>
      </c>
      <c r="H2" t="n">
        <v>0.14</v>
      </c>
      <c r="I2" t="n">
        <v>65</v>
      </c>
      <c r="J2" t="n">
        <v>124.63</v>
      </c>
      <c r="K2" t="n">
        <v>45</v>
      </c>
      <c r="L2" t="n">
        <v>1</v>
      </c>
      <c r="M2" t="n">
        <v>63</v>
      </c>
      <c r="N2" t="n">
        <v>18.64</v>
      </c>
      <c r="O2" t="n">
        <v>15605.44</v>
      </c>
      <c r="P2" t="n">
        <v>88.12</v>
      </c>
      <c r="Q2" t="n">
        <v>476.75</v>
      </c>
      <c r="R2" t="n">
        <v>100.88</v>
      </c>
      <c r="S2" t="n">
        <v>30.99</v>
      </c>
      <c r="T2" t="n">
        <v>30898.92</v>
      </c>
      <c r="U2" t="n">
        <v>0.31</v>
      </c>
      <c r="V2" t="n">
        <v>0.59</v>
      </c>
      <c r="W2" t="n">
        <v>1.55</v>
      </c>
      <c r="X2" t="n">
        <v>1.89</v>
      </c>
      <c r="Y2" t="n">
        <v>2</v>
      </c>
      <c r="Z2" t="n">
        <v>10</v>
      </c>
      <c r="AA2" t="n">
        <v>39.02367378532799</v>
      </c>
      <c r="AB2" t="n">
        <v>53.39391207590695</v>
      </c>
      <c r="AC2" t="n">
        <v>48.29807204631049</v>
      </c>
      <c r="AD2" t="n">
        <v>39023.67378532798</v>
      </c>
      <c r="AE2" t="n">
        <v>53393.91207590695</v>
      </c>
      <c r="AF2" t="n">
        <v>4.57085868678182e-06</v>
      </c>
      <c r="AG2" t="n">
        <v>0.1719444444444445</v>
      </c>
      <c r="AH2" t="n">
        <v>48298.0720463105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9.6751</v>
      </c>
      <c r="E3" t="n">
        <v>10.34</v>
      </c>
      <c r="F3" t="n">
        <v>7.49</v>
      </c>
      <c r="G3" t="n">
        <v>16.05</v>
      </c>
      <c r="H3" t="n">
        <v>0.28</v>
      </c>
      <c r="I3" t="n">
        <v>28</v>
      </c>
      <c r="J3" t="n">
        <v>125.95</v>
      </c>
      <c r="K3" t="n">
        <v>45</v>
      </c>
      <c r="L3" t="n">
        <v>2</v>
      </c>
      <c r="M3" t="n">
        <v>26</v>
      </c>
      <c r="N3" t="n">
        <v>18.95</v>
      </c>
      <c r="O3" t="n">
        <v>15767.7</v>
      </c>
      <c r="P3" t="n">
        <v>73.73</v>
      </c>
      <c r="Q3" t="n">
        <v>476.75</v>
      </c>
      <c r="R3" t="n">
        <v>64.81999999999999</v>
      </c>
      <c r="S3" t="n">
        <v>30.99</v>
      </c>
      <c r="T3" t="n">
        <v>13053.45</v>
      </c>
      <c r="U3" t="n">
        <v>0.48</v>
      </c>
      <c r="V3" t="n">
        <v>0.68</v>
      </c>
      <c r="W3" t="n">
        <v>1.49</v>
      </c>
      <c r="X3" t="n">
        <v>0.79</v>
      </c>
      <c r="Y3" t="n">
        <v>2</v>
      </c>
      <c r="Z3" t="n">
        <v>10</v>
      </c>
      <c r="AA3" t="n">
        <v>28.12780198564677</v>
      </c>
      <c r="AB3" t="n">
        <v>38.48569958771699</v>
      </c>
      <c r="AC3" t="n">
        <v>34.81267843414138</v>
      </c>
      <c r="AD3" t="n">
        <v>28127.80198564677</v>
      </c>
      <c r="AE3" t="n">
        <v>38485.69958771699</v>
      </c>
      <c r="AF3" t="n">
        <v>5.476121559800735e-06</v>
      </c>
      <c r="AG3" t="n">
        <v>0.1436111111111111</v>
      </c>
      <c r="AH3" t="n">
        <v>34812.67843414137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10.2813</v>
      </c>
      <c r="E4" t="n">
        <v>9.73</v>
      </c>
      <c r="F4" t="n">
        <v>7.16</v>
      </c>
      <c r="G4" t="n">
        <v>25.27</v>
      </c>
      <c r="H4" t="n">
        <v>0.42</v>
      </c>
      <c r="I4" t="n">
        <v>17</v>
      </c>
      <c r="J4" t="n">
        <v>127.27</v>
      </c>
      <c r="K4" t="n">
        <v>45</v>
      </c>
      <c r="L4" t="n">
        <v>3</v>
      </c>
      <c r="M4" t="n">
        <v>15</v>
      </c>
      <c r="N4" t="n">
        <v>19.27</v>
      </c>
      <c r="O4" t="n">
        <v>15930.42</v>
      </c>
      <c r="P4" t="n">
        <v>66.73</v>
      </c>
      <c r="Q4" t="n">
        <v>476.75</v>
      </c>
      <c r="R4" t="n">
        <v>54.09</v>
      </c>
      <c r="S4" t="n">
        <v>30.99</v>
      </c>
      <c r="T4" t="n">
        <v>7744.55</v>
      </c>
      <c r="U4" t="n">
        <v>0.57</v>
      </c>
      <c r="V4" t="n">
        <v>0.71</v>
      </c>
      <c r="W4" t="n">
        <v>1.48</v>
      </c>
      <c r="X4" t="n">
        <v>0.46</v>
      </c>
      <c r="Y4" t="n">
        <v>2</v>
      </c>
      <c r="Z4" t="n">
        <v>10</v>
      </c>
      <c r="AA4" t="n">
        <v>24.6033262130588</v>
      </c>
      <c r="AB4" t="n">
        <v>33.66335634678824</v>
      </c>
      <c r="AC4" t="n">
        <v>30.45057286391127</v>
      </c>
      <c r="AD4" t="n">
        <v>24603.3262130588</v>
      </c>
      <c r="AE4" t="n">
        <v>33663.35634678824</v>
      </c>
      <c r="AF4" t="n">
        <v>5.819231697117269e-06</v>
      </c>
      <c r="AG4" t="n">
        <v>0.1351388888888889</v>
      </c>
      <c r="AH4" t="n">
        <v>30450.57286391127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10.5352</v>
      </c>
      <c r="E5" t="n">
        <v>9.49</v>
      </c>
      <c r="F5" t="n">
        <v>7.03</v>
      </c>
      <c r="G5" t="n">
        <v>32.43</v>
      </c>
      <c r="H5" t="n">
        <v>0.55</v>
      </c>
      <c r="I5" t="n">
        <v>13</v>
      </c>
      <c r="J5" t="n">
        <v>128.59</v>
      </c>
      <c r="K5" t="n">
        <v>45</v>
      </c>
      <c r="L5" t="n">
        <v>4</v>
      </c>
      <c r="M5" t="n">
        <v>11</v>
      </c>
      <c r="N5" t="n">
        <v>19.59</v>
      </c>
      <c r="O5" t="n">
        <v>16093.6</v>
      </c>
      <c r="P5" t="n">
        <v>61.82</v>
      </c>
      <c r="Q5" t="n">
        <v>476.72</v>
      </c>
      <c r="R5" t="n">
        <v>49.85</v>
      </c>
      <c r="S5" t="n">
        <v>30.99</v>
      </c>
      <c r="T5" t="n">
        <v>5646</v>
      </c>
      <c r="U5" t="n">
        <v>0.62</v>
      </c>
      <c r="V5" t="n">
        <v>0.72</v>
      </c>
      <c r="W5" t="n">
        <v>1.47</v>
      </c>
      <c r="X5" t="n">
        <v>0.33</v>
      </c>
      <c r="Y5" t="n">
        <v>2</v>
      </c>
      <c r="Z5" t="n">
        <v>10</v>
      </c>
      <c r="AA5" t="n">
        <v>22.80095417980126</v>
      </c>
      <c r="AB5" t="n">
        <v>31.19727141585498</v>
      </c>
      <c r="AC5" t="n">
        <v>28.21984761760699</v>
      </c>
      <c r="AD5" t="n">
        <v>22800.95417980125</v>
      </c>
      <c r="AE5" t="n">
        <v>31197.27141585498</v>
      </c>
      <c r="AF5" t="n">
        <v>5.962939489701677e-06</v>
      </c>
      <c r="AG5" t="n">
        <v>0.1318055555555556</v>
      </c>
      <c r="AH5" t="n">
        <v>28219.847617607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10.6936</v>
      </c>
      <c r="E6" t="n">
        <v>9.35</v>
      </c>
      <c r="F6" t="n">
        <v>6.96</v>
      </c>
      <c r="G6" t="n">
        <v>41.78</v>
      </c>
      <c r="H6" t="n">
        <v>0.68</v>
      </c>
      <c r="I6" t="n">
        <v>10</v>
      </c>
      <c r="J6" t="n">
        <v>129.92</v>
      </c>
      <c r="K6" t="n">
        <v>45</v>
      </c>
      <c r="L6" t="n">
        <v>5</v>
      </c>
      <c r="M6" t="n">
        <v>3</v>
      </c>
      <c r="N6" t="n">
        <v>19.92</v>
      </c>
      <c r="O6" t="n">
        <v>16257.24</v>
      </c>
      <c r="P6" t="n">
        <v>57.86</v>
      </c>
      <c r="Q6" t="n">
        <v>476.78</v>
      </c>
      <c r="R6" t="n">
        <v>47.56</v>
      </c>
      <c r="S6" t="n">
        <v>30.99</v>
      </c>
      <c r="T6" t="n">
        <v>4513.59</v>
      </c>
      <c r="U6" t="n">
        <v>0.65</v>
      </c>
      <c r="V6" t="n">
        <v>0.73</v>
      </c>
      <c r="W6" t="n">
        <v>1.47</v>
      </c>
      <c r="X6" t="n">
        <v>0.27</v>
      </c>
      <c r="Y6" t="n">
        <v>2</v>
      </c>
      <c r="Z6" t="n">
        <v>10</v>
      </c>
      <c r="AA6" t="n">
        <v>21.52740876781495</v>
      </c>
      <c r="AB6" t="n">
        <v>29.45475039832549</v>
      </c>
      <c r="AC6" t="n">
        <v>26.64363036034173</v>
      </c>
      <c r="AD6" t="n">
        <v>21527.40876781495</v>
      </c>
      <c r="AE6" t="n">
        <v>29454.75039832549</v>
      </c>
      <c r="AF6" t="n">
        <v>6.052594134622394e-06</v>
      </c>
      <c r="AG6" t="n">
        <v>0.1298611111111111</v>
      </c>
      <c r="AH6" t="n">
        <v>26643.63036034173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10.7598</v>
      </c>
      <c r="E7" t="n">
        <v>9.289999999999999</v>
      </c>
      <c r="F7" t="n">
        <v>6.93</v>
      </c>
      <c r="G7" t="n">
        <v>46.21</v>
      </c>
      <c r="H7" t="n">
        <v>0.8100000000000001</v>
      </c>
      <c r="I7" t="n">
        <v>9</v>
      </c>
      <c r="J7" t="n">
        <v>131.25</v>
      </c>
      <c r="K7" t="n">
        <v>45</v>
      </c>
      <c r="L7" t="n">
        <v>6</v>
      </c>
      <c r="M7" t="n">
        <v>0</v>
      </c>
      <c r="N7" t="n">
        <v>20.25</v>
      </c>
      <c r="O7" t="n">
        <v>16421.36</v>
      </c>
      <c r="P7" t="n">
        <v>57.05</v>
      </c>
      <c r="Q7" t="n">
        <v>476.78</v>
      </c>
      <c r="R7" t="n">
        <v>46.39</v>
      </c>
      <c r="S7" t="n">
        <v>30.99</v>
      </c>
      <c r="T7" t="n">
        <v>3935.47</v>
      </c>
      <c r="U7" t="n">
        <v>0.67</v>
      </c>
      <c r="V7" t="n">
        <v>0.73</v>
      </c>
      <c r="W7" t="n">
        <v>1.47</v>
      </c>
      <c r="X7" t="n">
        <v>0.24</v>
      </c>
      <c r="Y7" t="n">
        <v>2</v>
      </c>
      <c r="Z7" t="n">
        <v>10</v>
      </c>
      <c r="AA7" t="n">
        <v>21.19541154172256</v>
      </c>
      <c r="AB7" t="n">
        <v>29.00049714690418</v>
      </c>
      <c r="AC7" t="n">
        <v>26.23273040168628</v>
      </c>
      <c r="AD7" t="n">
        <v>21195.41154172256</v>
      </c>
      <c r="AE7" t="n">
        <v>29000.49714690418</v>
      </c>
      <c r="AF7" t="n">
        <v>6.090063436981937e-06</v>
      </c>
      <c r="AG7" t="n">
        <v>0.1290277777777778</v>
      </c>
      <c r="AH7" t="n">
        <v>26232.73040168628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2024-09-25T23:02:12Z</dcterms:created>
  <dcterms:modified xmlns:dcterms="http://purl.org/dc/terms/" xmlns:xsi="http://www.w3.org/2001/XMLSchema-instance" xsi:type="dcterms:W3CDTF">2024-09-25T23:02:12Z</dcterms:modified>
</cp:coreProperties>
</file>