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xVal>
          <yVal>
            <numRef>
              <f>gráficos!$B$7:$B$79</f>
              <numCache>
                <formatCode>General</formatCode>
                <ptCount val="7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  <c r="AA2" t="n">
        <v>73.97994827537633</v>
      </c>
      <c r="AB2" t="n">
        <v>101.2226289953033</v>
      </c>
      <c r="AC2" t="n">
        <v>91.5620833508689</v>
      </c>
      <c r="AD2" t="n">
        <v>73979.94827537633</v>
      </c>
      <c r="AE2" t="n">
        <v>101222.6289953033</v>
      </c>
      <c r="AF2" t="n">
        <v>4.444970127793143e-06</v>
      </c>
      <c r="AG2" t="n">
        <v>0.2916666666666667</v>
      </c>
      <c r="AH2" t="n">
        <v>91562.08335086891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  <c r="AA3" t="n">
        <v>36.47983043546624</v>
      </c>
      <c r="AB3" t="n">
        <v>49.9133133781949</v>
      </c>
      <c r="AC3" t="n">
        <v>45.14965680324676</v>
      </c>
      <c r="AD3" t="n">
        <v>36479.83043546624</v>
      </c>
      <c r="AE3" t="n">
        <v>49913.3133781949</v>
      </c>
      <c r="AF3" t="n">
        <v>6.63515054406292e-06</v>
      </c>
      <c r="AG3" t="n">
        <v>0.1954166666666667</v>
      </c>
      <c r="AH3" t="n">
        <v>45149.65680324676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  <c r="AA4" t="n">
        <v>29.84706656768475</v>
      </c>
      <c r="AB4" t="n">
        <v>40.8380732374502</v>
      </c>
      <c r="AC4" t="n">
        <v>36.94054484432821</v>
      </c>
      <c r="AD4" t="n">
        <v>29847.06656768475</v>
      </c>
      <c r="AE4" t="n">
        <v>40838.0732374502</v>
      </c>
      <c r="AF4" t="n">
        <v>7.406447347661036e-06</v>
      </c>
      <c r="AG4" t="n">
        <v>0.1751388888888889</v>
      </c>
      <c r="AH4" t="n">
        <v>36940.54484432821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  <c r="AA5" t="n">
        <v>26.74928103814505</v>
      </c>
      <c r="AB5" t="n">
        <v>36.59954641130224</v>
      </c>
      <c r="AC5" t="n">
        <v>33.10653706964543</v>
      </c>
      <c r="AD5" t="n">
        <v>26749.28103814505</v>
      </c>
      <c r="AE5" t="n">
        <v>36599.54641130224</v>
      </c>
      <c r="AF5" t="n">
        <v>7.801105571702829e-06</v>
      </c>
      <c r="AG5" t="n">
        <v>0.16625</v>
      </c>
      <c r="AH5" t="n">
        <v>33106.53706964543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  <c r="AA6" t="n">
        <v>24.69068879254415</v>
      </c>
      <c r="AB6" t="n">
        <v>33.78288968220451</v>
      </c>
      <c r="AC6" t="n">
        <v>30.55869810556186</v>
      </c>
      <c r="AD6" t="n">
        <v>24690.68879254416</v>
      </c>
      <c r="AE6" t="n">
        <v>33782.88968220451</v>
      </c>
      <c r="AF6" t="n">
        <v>8.057488699977908e-06</v>
      </c>
      <c r="AG6" t="n">
        <v>0.1609722222222222</v>
      </c>
      <c r="AH6" t="n">
        <v>30558.69810556186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  <c r="AA7" t="n">
        <v>23.11753391826559</v>
      </c>
      <c r="AB7" t="n">
        <v>31.63042978053214</v>
      </c>
      <c r="AC7" t="n">
        <v>28.61166595590224</v>
      </c>
      <c r="AD7" t="n">
        <v>23117.53391826559</v>
      </c>
      <c r="AE7" t="n">
        <v>31630.42978053214</v>
      </c>
      <c r="AF7" t="n">
        <v>8.217611447607828e-06</v>
      </c>
      <c r="AG7" t="n">
        <v>0.1577777777777778</v>
      </c>
      <c r="AH7" t="n">
        <v>28611.66595590224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  <c r="AA8" t="n">
        <v>22.1285594027207</v>
      </c>
      <c r="AB8" t="n">
        <v>30.27727121789383</v>
      </c>
      <c r="AC8" t="n">
        <v>27.38765094730814</v>
      </c>
      <c r="AD8" t="n">
        <v>22128.5594027207</v>
      </c>
      <c r="AE8" t="n">
        <v>30277.27121789383</v>
      </c>
      <c r="AF8" t="n">
        <v>8.332731767040882e-06</v>
      </c>
      <c r="AG8" t="n">
        <v>0.1555555555555556</v>
      </c>
      <c r="AH8" t="n">
        <v>27387.65094730814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  <c r="AA9" t="n">
        <v>22.22993009822349</v>
      </c>
      <c r="AB9" t="n">
        <v>30.41597107563954</v>
      </c>
      <c r="AC9" t="n">
        <v>27.51311348529748</v>
      </c>
      <c r="AD9" t="n">
        <v>22229.9300982235</v>
      </c>
      <c r="AE9" t="n">
        <v>30415.97107563954</v>
      </c>
      <c r="AF9" t="n">
        <v>8.328810393629539e-06</v>
      </c>
      <c r="AG9" t="n">
        <v>0.1556944444444445</v>
      </c>
      <c r="AH9" t="n">
        <v>27513.11348529748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7.6394</v>
      </c>
      <c r="E2" t="n">
        <v>13.09</v>
      </c>
      <c r="F2" t="n">
        <v>10.05</v>
      </c>
      <c r="G2" t="n">
        <v>10.4</v>
      </c>
      <c r="H2" t="n">
        <v>0.2</v>
      </c>
      <c r="I2" t="n">
        <v>58</v>
      </c>
      <c r="J2" t="n">
        <v>89.87</v>
      </c>
      <c r="K2" t="n">
        <v>37.55</v>
      </c>
      <c r="L2" t="n">
        <v>1</v>
      </c>
      <c r="M2" t="n">
        <v>56</v>
      </c>
      <c r="N2" t="n">
        <v>11.32</v>
      </c>
      <c r="O2" t="n">
        <v>11317.98</v>
      </c>
      <c r="P2" t="n">
        <v>77.98</v>
      </c>
      <c r="Q2" t="n">
        <v>949.3099999999999</v>
      </c>
      <c r="R2" t="n">
        <v>137.6</v>
      </c>
      <c r="S2" t="n">
        <v>51.99</v>
      </c>
      <c r="T2" t="n">
        <v>36291.03</v>
      </c>
      <c r="U2" t="n">
        <v>0.38</v>
      </c>
      <c r="V2" t="n">
        <v>0.58</v>
      </c>
      <c r="W2" t="n">
        <v>2.66</v>
      </c>
      <c r="X2" t="n">
        <v>2.16</v>
      </c>
      <c r="Y2" t="n">
        <v>4</v>
      </c>
      <c r="Z2" t="n">
        <v>10</v>
      </c>
      <c r="AA2" t="n">
        <v>22.24261119048122</v>
      </c>
      <c r="AB2" t="n">
        <v>30.43332190551677</v>
      </c>
      <c r="AC2" t="n">
        <v>27.52880837632333</v>
      </c>
      <c r="AD2" t="n">
        <v>22242.61119048122</v>
      </c>
      <c r="AE2" t="n">
        <v>30433.32190551677</v>
      </c>
      <c r="AF2" t="n">
        <v>8.102173093387201e-06</v>
      </c>
      <c r="AG2" t="n">
        <v>0.1818055555555556</v>
      </c>
      <c r="AH2" t="n">
        <v>27528.80837632333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8.910399999999999</v>
      </c>
      <c r="E3" t="n">
        <v>11.22</v>
      </c>
      <c r="F3" t="n">
        <v>8.81</v>
      </c>
      <c r="G3" t="n">
        <v>21.15</v>
      </c>
      <c r="H3" t="n">
        <v>0.39</v>
      </c>
      <c r="I3" t="n">
        <v>25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59.59</v>
      </c>
      <c r="Q3" t="n">
        <v>949.52</v>
      </c>
      <c r="R3" t="n">
        <v>94.86</v>
      </c>
      <c r="S3" t="n">
        <v>51.99</v>
      </c>
      <c r="T3" t="n">
        <v>15090.54</v>
      </c>
      <c r="U3" t="n">
        <v>0.55</v>
      </c>
      <c r="V3" t="n">
        <v>0.66</v>
      </c>
      <c r="W3" t="n">
        <v>2.64</v>
      </c>
      <c r="X3" t="n">
        <v>0.92</v>
      </c>
      <c r="Y3" t="n">
        <v>4</v>
      </c>
      <c r="Z3" t="n">
        <v>10</v>
      </c>
      <c r="AA3" t="n">
        <v>15.84132079015876</v>
      </c>
      <c r="AB3" t="n">
        <v>21.67479397476058</v>
      </c>
      <c r="AC3" t="n">
        <v>19.60618205864659</v>
      </c>
      <c r="AD3" t="n">
        <v>15841.32079015876</v>
      </c>
      <c r="AE3" t="n">
        <v>21674.79397476058</v>
      </c>
      <c r="AF3" t="n">
        <v>9.450166653312735e-06</v>
      </c>
      <c r="AG3" t="n">
        <v>0.1558333333333334</v>
      </c>
      <c r="AH3" t="n">
        <v>19606.18205864659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8.2957</v>
      </c>
      <c r="E2" t="n">
        <v>12.05</v>
      </c>
      <c r="F2" t="n">
        <v>9.529999999999999</v>
      </c>
      <c r="G2" t="n">
        <v>12.99</v>
      </c>
      <c r="H2" t="n">
        <v>0.24</v>
      </c>
      <c r="I2" t="n">
        <v>44</v>
      </c>
      <c r="J2" t="n">
        <v>71.52</v>
      </c>
      <c r="K2" t="n">
        <v>32.27</v>
      </c>
      <c r="L2" t="n">
        <v>1</v>
      </c>
      <c r="M2" t="n">
        <v>41</v>
      </c>
      <c r="N2" t="n">
        <v>8.25</v>
      </c>
      <c r="O2" t="n">
        <v>9054.6</v>
      </c>
      <c r="P2" t="n">
        <v>59.02</v>
      </c>
      <c r="Q2" t="n">
        <v>949.05</v>
      </c>
      <c r="R2" t="n">
        <v>119.66</v>
      </c>
      <c r="S2" t="n">
        <v>51.99</v>
      </c>
      <c r="T2" t="n">
        <v>27392.8</v>
      </c>
      <c r="U2" t="n">
        <v>0.43</v>
      </c>
      <c r="V2" t="n">
        <v>0.61</v>
      </c>
      <c r="W2" t="n">
        <v>2.65</v>
      </c>
      <c r="X2" t="n">
        <v>1.63</v>
      </c>
      <c r="Y2" t="n">
        <v>4</v>
      </c>
      <c r="Z2" t="n">
        <v>10</v>
      </c>
      <c r="AA2" t="n">
        <v>16.60125647659265</v>
      </c>
      <c r="AB2" t="n">
        <v>22.71457150689181</v>
      </c>
      <c r="AC2" t="n">
        <v>20.54672468247418</v>
      </c>
      <c r="AD2" t="n">
        <v>16601.25647659265</v>
      </c>
      <c r="AE2" t="n">
        <v>22714.57150689181</v>
      </c>
      <c r="AF2" t="n">
        <v>9.101363730179e-06</v>
      </c>
      <c r="AG2" t="n">
        <v>0.1673611111111111</v>
      </c>
      <c r="AH2" t="n">
        <v>20546.72468247419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8.699199999999999</v>
      </c>
      <c r="E3" t="n">
        <v>11.5</v>
      </c>
      <c r="F3" t="n">
        <v>9.140000000000001</v>
      </c>
      <c r="G3" t="n">
        <v>16.61</v>
      </c>
      <c r="H3" t="n">
        <v>0.48</v>
      </c>
      <c r="I3" t="n">
        <v>33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54.32</v>
      </c>
      <c r="Q3" t="n">
        <v>950.58</v>
      </c>
      <c r="R3" t="n">
        <v>105.01</v>
      </c>
      <c r="S3" t="n">
        <v>51.99</v>
      </c>
      <c r="T3" t="n">
        <v>20125.72</v>
      </c>
      <c r="U3" t="n">
        <v>0.5</v>
      </c>
      <c r="V3" t="n">
        <v>0.64</v>
      </c>
      <c r="W3" t="n">
        <v>2.68</v>
      </c>
      <c r="X3" t="n">
        <v>1.25</v>
      </c>
      <c r="Y3" t="n">
        <v>4</v>
      </c>
      <c r="Z3" t="n">
        <v>10</v>
      </c>
      <c r="AA3" t="n">
        <v>14.98483350269643</v>
      </c>
      <c r="AB3" t="n">
        <v>20.50291028223506</v>
      </c>
      <c r="AC3" t="n">
        <v>18.5461413013195</v>
      </c>
      <c r="AD3" t="n">
        <v>14984.83350269643</v>
      </c>
      <c r="AE3" t="n">
        <v>20502.91028223506</v>
      </c>
      <c r="AF3" t="n">
        <v>9.544050937422176e-06</v>
      </c>
      <c r="AG3" t="n">
        <v>0.1597222222222222</v>
      </c>
      <c r="AH3" t="n">
        <v>18546.1413013195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7.8123</v>
      </c>
      <c r="E2" t="n">
        <v>12.8</v>
      </c>
      <c r="F2" t="n">
        <v>10.38</v>
      </c>
      <c r="G2" t="n">
        <v>9.58</v>
      </c>
      <c r="H2" t="n">
        <v>0.43</v>
      </c>
      <c r="I2" t="n">
        <v>65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41.37</v>
      </c>
      <c r="Q2" t="n">
        <v>952.03</v>
      </c>
      <c r="R2" t="n">
        <v>144.83</v>
      </c>
      <c r="S2" t="n">
        <v>51.99</v>
      </c>
      <c r="T2" t="n">
        <v>39871.08</v>
      </c>
      <c r="U2" t="n">
        <v>0.36</v>
      </c>
      <c r="V2" t="n">
        <v>0.5600000000000001</v>
      </c>
      <c r="W2" t="n">
        <v>2.78</v>
      </c>
      <c r="X2" t="n">
        <v>2.48</v>
      </c>
      <c r="Y2" t="n">
        <v>4</v>
      </c>
      <c r="Z2" t="n">
        <v>10</v>
      </c>
      <c r="AA2" t="n">
        <v>13.52038195874705</v>
      </c>
      <c r="AB2" t="n">
        <v>18.49918307316258</v>
      </c>
      <c r="AC2" t="n">
        <v>16.73364700441969</v>
      </c>
      <c r="AD2" t="n">
        <v>13520.38195874705</v>
      </c>
      <c r="AE2" t="n">
        <v>18499.18307316258</v>
      </c>
      <c r="AF2" t="n">
        <v>9.199315603988215e-06</v>
      </c>
      <c r="AG2" t="n">
        <v>0.1777777777777778</v>
      </c>
      <c r="AH2" t="n">
        <v>16733.64700441969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6.048</v>
      </c>
      <c r="E2" t="n">
        <v>16.53</v>
      </c>
      <c r="F2" t="n">
        <v>11.56</v>
      </c>
      <c r="G2" t="n">
        <v>7.3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93</v>
      </c>
      <c r="N2" t="n">
        <v>22.98</v>
      </c>
      <c r="O2" t="n">
        <v>17723.39</v>
      </c>
      <c r="P2" t="n">
        <v>128.84</v>
      </c>
      <c r="Q2" t="n">
        <v>949.64</v>
      </c>
      <c r="R2" t="n">
        <v>187.69</v>
      </c>
      <c r="S2" t="n">
        <v>51.99</v>
      </c>
      <c r="T2" t="n">
        <v>61153.6</v>
      </c>
      <c r="U2" t="n">
        <v>0.28</v>
      </c>
      <c r="V2" t="n">
        <v>0.51</v>
      </c>
      <c r="W2" t="n">
        <v>2.73</v>
      </c>
      <c r="X2" t="n">
        <v>3.67</v>
      </c>
      <c r="Y2" t="n">
        <v>4</v>
      </c>
      <c r="Z2" t="n">
        <v>10</v>
      </c>
      <c r="AA2" t="n">
        <v>42.6019197892066</v>
      </c>
      <c r="AB2" t="n">
        <v>58.28982611962963</v>
      </c>
      <c r="AC2" t="n">
        <v>52.72672692506863</v>
      </c>
      <c r="AD2" t="n">
        <v>42601.9197892066</v>
      </c>
      <c r="AE2" t="n">
        <v>58289.82611962963</v>
      </c>
      <c r="AF2" t="n">
        <v>5.955866601956925e-06</v>
      </c>
      <c r="AG2" t="n">
        <v>0.2295833333333334</v>
      </c>
      <c r="AH2" t="n">
        <v>52726.72692506862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8.018700000000001</v>
      </c>
      <c r="E3" t="n">
        <v>12.47</v>
      </c>
      <c r="F3" t="n">
        <v>9.199999999999999</v>
      </c>
      <c r="G3" t="n">
        <v>15.34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96.36</v>
      </c>
      <c r="Q3" t="n">
        <v>949.02</v>
      </c>
      <c r="R3" t="n">
        <v>108.66</v>
      </c>
      <c r="S3" t="n">
        <v>51.99</v>
      </c>
      <c r="T3" t="n">
        <v>21933.16</v>
      </c>
      <c r="U3" t="n">
        <v>0.48</v>
      </c>
      <c r="V3" t="n">
        <v>0.64</v>
      </c>
      <c r="W3" t="n">
        <v>2.64</v>
      </c>
      <c r="X3" t="n">
        <v>1.31</v>
      </c>
      <c r="Y3" t="n">
        <v>4</v>
      </c>
      <c r="Z3" t="n">
        <v>10</v>
      </c>
      <c r="AA3" t="n">
        <v>25.29068774400277</v>
      </c>
      <c r="AB3" t="n">
        <v>34.60383471767179</v>
      </c>
      <c r="AC3" t="n">
        <v>31.30129329905018</v>
      </c>
      <c r="AD3" t="n">
        <v>25290.68774400277</v>
      </c>
      <c r="AE3" t="n">
        <v>34603.83471767179</v>
      </c>
      <c r="AF3" t="n">
        <v>7.896545555739417e-06</v>
      </c>
      <c r="AG3" t="n">
        <v>0.1731944444444445</v>
      </c>
      <c r="AH3" t="n">
        <v>31301.29329905018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8.6572</v>
      </c>
      <c r="E4" t="n">
        <v>11.55</v>
      </c>
      <c r="F4" t="n">
        <v>8.69</v>
      </c>
      <c r="G4" t="n">
        <v>23.69</v>
      </c>
      <c r="H4" t="n">
        <v>0.37</v>
      </c>
      <c r="I4" t="n">
        <v>22</v>
      </c>
      <c r="J4" t="n">
        <v>144.54</v>
      </c>
      <c r="K4" t="n">
        <v>47.83</v>
      </c>
      <c r="L4" t="n">
        <v>3</v>
      </c>
      <c r="M4" t="n">
        <v>20</v>
      </c>
      <c r="N4" t="n">
        <v>23.71</v>
      </c>
      <c r="O4" t="n">
        <v>18060.85</v>
      </c>
      <c r="P4" t="n">
        <v>84.3</v>
      </c>
      <c r="Q4" t="n">
        <v>948.97</v>
      </c>
      <c r="R4" t="n">
        <v>91.56</v>
      </c>
      <c r="S4" t="n">
        <v>51.99</v>
      </c>
      <c r="T4" t="n">
        <v>13454.24</v>
      </c>
      <c r="U4" t="n">
        <v>0.57</v>
      </c>
      <c r="V4" t="n">
        <v>0.67</v>
      </c>
      <c r="W4" t="n">
        <v>2.61</v>
      </c>
      <c r="X4" t="n">
        <v>0.8</v>
      </c>
      <c r="Y4" t="n">
        <v>4</v>
      </c>
      <c r="Z4" t="n">
        <v>10</v>
      </c>
      <c r="AA4" t="n">
        <v>21.30390469332722</v>
      </c>
      <c r="AB4" t="n">
        <v>29.148942263309</v>
      </c>
      <c r="AC4" t="n">
        <v>26.36700812452589</v>
      </c>
      <c r="AD4" t="n">
        <v>21303.90469332722</v>
      </c>
      <c r="AE4" t="n">
        <v>29148.942263309</v>
      </c>
      <c r="AF4" t="n">
        <v>8.525318840354083e-06</v>
      </c>
      <c r="AG4" t="n">
        <v>0.1604166666666667</v>
      </c>
      <c r="AH4" t="n">
        <v>26367.00812452589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9.0321</v>
      </c>
      <c r="E5" t="n">
        <v>11.07</v>
      </c>
      <c r="F5" t="n">
        <v>8.41</v>
      </c>
      <c r="G5" t="n">
        <v>33.64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4</v>
      </c>
      <c r="N5" t="n">
        <v>24.09</v>
      </c>
      <c r="O5" t="n">
        <v>18230.35</v>
      </c>
      <c r="P5" t="n">
        <v>75.08</v>
      </c>
      <c r="Q5" t="n">
        <v>949.23</v>
      </c>
      <c r="R5" t="n">
        <v>82.04000000000001</v>
      </c>
      <c r="S5" t="n">
        <v>51.99</v>
      </c>
      <c r="T5" t="n">
        <v>8727.66</v>
      </c>
      <c r="U5" t="n">
        <v>0.63</v>
      </c>
      <c r="V5" t="n">
        <v>0.7</v>
      </c>
      <c r="W5" t="n">
        <v>2.61</v>
      </c>
      <c r="X5" t="n">
        <v>0.52</v>
      </c>
      <c r="Y5" t="n">
        <v>4</v>
      </c>
      <c r="Z5" t="n">
        <v>10</v>
      </c>
      <c r="AA5" t="n">
        <v>18.91615811998615</v>
      </c>
      <c r="AB5" t="n">
        <v>25.88192206173527</v>
      </c>
      <c r="AC5" t="n">
        <v>23.41178774568898</v>
      </c>
      <c r="AD5" t="n">
        <v>18916.15811998615</v>
      </c>
      <c r="AE5" t="n">
        <v>25881.92206173527</v>
      </c>
      <c r="AF5" t="n">
        <v>8.894507727436366e-06</v>
      </c>
      <c r="AG5" t="n">
        <v>0.15375</v>
      </c>
      <c r="AH5" t="n">
        <v>23411.78774568898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9.014900000000001</v>
      </c>
      <c r="E6" t="n">
        <v>11.09</v>
      </c>
      <c r="F6" t="n">
        <v>8.43</v>
      </c>
      <c r="G6" t="n">
        <v>33.72</v>
      </c>
      <c r="H6" t="n">
        <v>0.6</v>
      </c>
      <c r="I6" t="n">
        <v>15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75.66</v>
      </c>
      <c r="Q6" t="n">
        <v>948.98</v>
      </c>
      <c r="R6" t="n">
        <v>82.45999999999999</v>
      </c>
      <c r="S6" t="n">
        <v>51.99</v>
      </c>
      <c r="T6" t="n">
        <v>8938.700000000001</v>
      </c>
      <c r="U6" t="n">
        <v>0.63</v>
      </c>
      <c r="V6" t="n">
        <v>0.6899999999999999</v>
      </c>
      <c r="W6" t="n">
        <v>2.62</v>
      </c>
      <c r="X6" t="n">
        <v>0.54</v>
      </c>
      <c r="Y6" t="n">
        <v>4</v>
      </c>
      <c r="Z6" t="n">
        <v>10</v>
      </c>
      <c r="AA6" t="n">
        <v>19.0496704403815</v>
      </c>
      <c r="AB6" t="n">
        <v>26.06459950864717</v>
      </c>
      <c r="AC6" t="n">
        <v>23.57703071345756</v>
      </c>
      <c r="AD6" t="n">
        <v>19049.6704403815</v>
      </c>
      <c r="AE6" t="n">
        <v>26064.59950864717</v>
      </c>
      <c r="AF6" t="n">
        <v>8.877569747020748e-06</v>
      </c>
      <c r="AG6" t="n">
        <v>0.1540277777777778</v>
      </c>
      <c r="AH6" t="n">
        <v>23577.03071345756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5.1621</v>
      </c>
      <c r="E2" t="n">
        <v>19.37</v>
      </c>
      <c r="F2" t="n">
        <v>12.65</v>
      </c>
      <c r="G2" t="n">
        <v>6.27</v>
      </c>
      <c r="H2" t="n">
        <v>0.1</v>
      </c>
      <c r="I2" t="n">
        <v>121</v>
      </c>
      <c r="J2" t="n">
        <v>176.73</v>
      </c>
      <c r="K2" t="n">
        <v>52.44</v>
      </c>
      <c r="L2" t="n">
        <v>1</v>
      </c>
      <c r="M2" t="n">
        <v>119</v>
      </c>
      <c r="N2" t="n">
        <v>33.29</v>
      </c>
      <c r="O2" t="n">
        <v>22031.19</v>
      </c>
      <c r="P2" t="n">
        <v>164.29</v>
      </c>
      <c r="Q2" t="n">
        <v>950.47</v>
      </c>
      <c r="R2" t="n">
        <v>224.36</v>
      </c>
      <c r="S2" t="n">
        <v>51.99</v>
      </c>
      <c r="T2" t="n">
        <v>79358.28</v>
      </c>
      <c r="U2" t="n">
        <v>0.23</v>
      </c>
      <c r="V2" t="n">
        <v>0.46</v>
      </c>
      <c r="W2" t="n">
        <v>2.77</v>
      </c>
      <c r="X2" t="n">
        <v>4.75</v>
      </c>
      <c r="Y2" t="n">
        <v>4</v>
      </c>
      <c r="Z2" t="n">
        <v>10</v>
      </c>
      <c r="AA2" t="n">
        <v>61.7882942522712</v>
      </c>
      <c r="AB2" t="n">
        <v>84.5414701030838</v>
      </c>
      <c r="AC2" t="n">
        <v>76.47295085116401</v>
      </c>
      <c r="AD2" t="n">
        <v>61788.2942522712</v>
      </c>
      <c r="AE2" t="n">
        <v>84541.47010308379</v>
      </c>
      <c r="AF2" t="n">
        <v>4.898585876555931e-06</v>
      </c>
      <c r="AG2" t="n">
        <v>0.2690277777777778</v>
      </c>
      <c r="AH2" t="n">
        <v>76472.95085116402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7.4036</v>
      </c>
      <c r="E3" t="n">
        <v>13.51</v>
      </c>
      <c r="F3" t="n">
        <v>9.52</v>
      </c>
      <c r="G3" t="n">
        <v>12.98</v>
      </c>
      <c r="H3" t="n">
        <v>0.2</v>
      </c>
      <c r="I3" t="n">
        <v>44</v>
      </c>
      <c r="J3" t="n">
        <v>178.21</v>
      </c>
      <c r="K3" t="n">
        <v>52.44</v>
      </c>
      <c r="L3" t="n">
        <v>2</v>
      </c>
      <c r="M3" t="n">
        <v>42</v>
      </c>
      <c r="N3" t="n">
        <v>33.77</v>
      </c>
      <c r="O3" t="n">
        <v>22213.89</v>
      </c>
      <c r="P3" t="n">
        <v>119.1</v>
      </c>
      <c r="Q3" t="n">
        <v>949.09</v>
      </c>
      <c r="R3" t="n">
        <v>119.91</v>
      </c>
      <c r="S3" t="n">
        <v>51.99</v>
      </c>
      <c r="T3" t="n">
        <v>27516.06</v>
      </c>
      <c r="U3" t="n">
        <v>0.43</v>
      </c>
      <c r="V3" t="n">
        <v>0.62</v>
      </c>
      <c r="W3" t="n">
        <v>2.64</v>
      </c>
      <c r="X3" t="n">
        <v>1.63</v>
      </c>
      <c r="Y3" t="n">
        <v>4</v>
      </c>
      <c r="Z3" t="n">
        <v>10</v>
      </c>
      <c r="AA3" t="n">
        <v>32.51850609965409</v>
      </c>
      <c r="AB3" t="n">
        <v>44.4932546606673</v>
      </c>
      <c r="AC3" t="n">
        <v>40.24688088260368</v>
      </c>
      <c r="AD3" t="n">
        <v>32518.50609965409</v>
      </c>
      <c r="AE3" t="n">
        <v>44493.25466066731</v>
      </c>
      <c r="AF3" t="n">
        <v>7.025662113416922e-06</v>
      </c>
      <c r="AG3" t="n">
        <v>0.1876388888888889</v>
      </c>
      <c r="AH3" t="n">
        <v>40246.88088260368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8.1694</v>
      </c>
      <c r="E4" t="n">
        <v>12.24</v>
      </c>
      <c r="F4" t="n">
        <v>8.859999999999999</v>
      </c>
      <c r="G4" t="n">
        <v>19.69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105.57</v>
      </c>
      <c r="Q4" t="n">
        <v>948.9400000000001</v>
      </c>
      <c r="R4" t="n">
        <v>97.48</v>
      </c>
      <c r="S4" t="n">
        <v>51.99</v>
      </c>
      <c r="T4" t="n">
        <v>16388.44</v>
      </c>
      <c r="U4" t="n">
        <v>0.53</v>
      </c>
      <c r="V4" t="n">
        <v>0.66</v>
      </c>
      <c r="W4" t="n">
        <v>2.62</v>
      </c>
      <c r="X4" t="n">
        <v>0.97</v>
      </c>
      <c r="Y4" t="n">
        <v>4</v>
      </c>
      <c r="Z4" t="n">
        <v>10</v>
      </c>
      <c r="AA4" t="n">
        <v>26.84375354095785</v>
      </c>
      <c r="AB4" t="n">
        <v>36.72880785748276</v>
      </c>
      <c r="AC4" t="n">
        <v>33.22346198482245</v>
      </c>
      <c r="AD4" t="n">
        <v>26843.75354095785</v>
      </c>
      <c r="AE4" t="n">
        <v>36728.80785748276</v>
      </c>
      <c r="AF4" t="n">
        <v>7.752369667371036e-06</v>
      </c>
      <c r="AG4" t="n">
        <v>0.17</v>
      </c>
      <c r="AH4" t="n">
        <v>33223.46198482245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8.575900000000001</v>
      </c>
      <c r="E5" t="n">
        <v>11.66</v>
      </c>
      <c r="F5" t="n">
        <v>8.56</v>
      </c>
      <c r="G5" t="n">
        <v>27.05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17</v>
      </c>
      <c r="N5" t="n">
        <v>34.75</v>
      </c>
      <c r="O5" t="n">
        <v>22581.25</v>
      </c>
      <c r="P5" t="n">
        <v>96.95999999999999</v>
      </c>
      <c r="Q5" t="n">
        <v>948.89</v>
      </c>
      <c r="R5" t="n">
        <v>87.76000000000001</v>
      </c>
      <c r="S5" t="n">
        <v>51.99</v>
      </c>
      <c r="T5" t="n">
        <v>11567.53</v>
      </c>
      <c r="U5" t="n">
        <v>0.59</v>
      </c>
      <c r="V5" t="n">
        <v>0.68</v>
      </c>
      <c r="W5" t="n">
        <v>2.6</v>
      </c>
      <c r="X5" t="n">
        <v>0.67</v>
      </c>
      <c r="Y5" t="n">
        <v>4</v>
      </c>
      <c r="Z5" t="n">
        <v>10</v>
      </c>
      <c r="AA5" t="n">
        <v>24.05503662733595</v>
      </c>
      <c r="AB5" t="n">
        <v>32.9131623467765</v>
      </c>
      <c r="AC5" t="n">
        <v>29.77197632635453</v>
      </c>
      <c r="AD5" t="n">
        <v>24055.03662733595</v>
      </c>
      <c r="AE5" t="n">
        <v>32913.1623467765</v>
      </c>
      <c r="AF5" t="n">
        <v>8.13811871501056e-06</v>
      </c>
      <c r="AG5" t="n">
        <v>0.1619444444444444</v>
      </c>
      <c r="AH5" t="n">
        <v>29771.97632635452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8.8626</v>
      </c>
      <c r="E6" t="n">
        <v>11.28</v>
      </c>
      <c r="F6" t="n">
        <v>8.369999999999999</v>
      </c>
      <c r="G6" t="n">
        <v>35.85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89.23999999999999</v>
      </c>
      <c r="Q6" t="n">
        <v>948.71</v>
      </c>
      <c r="R6" t="n">
        <v>80.89</v>
      </c>
      <c r="S6" t="n">
        <v>51.99</v>
      </c>
      <c r="T6" t="n">
        <v>8157.29</v>
      </c>
      <c r="U6" t="n">
        <v>0.64</v>
      </c>
      <c r="V6" t="n">
        <v>0.7</v>
      </c>
      <c r="W6" t="n">
        <v>2.6</v>
      </c>
      <c r="X6" t="n">
        <v>0.47</v>
      </c>
      <c r="Y6" t="n">
        <v>4</v>
      </c>
      <c r="Z6" t="n">
        <v>10</v>
      </c>
      <c r="AA6" t="n">
        <v>22.00485182701402</v>
      </c>
      <c r="AB6" t="n">
        <v>30.10800905521971</v>
      </c>
      <c r="AC6" t="n">
        <v>27.23454292787819</v>
      </c>
      <c r="AD6" t="n">
        <v>22004.85182701402</v>
      </c>
      <c r="AE6" t="n">
        <v>30108.00905521971</v>
      </c>
      <c r="AF6" t="n">
        <v>8.410183295473664e-06</v>
      </c>
      <c r="AG6" t="n">
        <v>0.1566666666666666</v>
      </c>
      <c r="AH6" t="n">
        <v>27234.54292787819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8.9621</v>
      </c>
      <c r="E7" t="n">
        <v>11.16</v>
      </c>
      <c r="F7" t="n">
        <v>8.31</v>
      </c>
      <c r="G7" t="n">
        <v>41.55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84.86</v>
      </c>
      <c r="Q7" t="n">
        <v>949.28</v>
      </c>
      <c r="R7" t="n">
        <v>78.77</v>
      </c>
      <c r="S7" t="n">
        <v>51.99</v>
      </c>
      <c r="T7" t="n">
        <v>7106.31</v>
      </c>
      <c r="U7" t="n">
        <v>0.66</v>
      </c>
      <c r="V7" t="n">
        <v>0.7</v>
      </c>
      <c r="W7" t="n">
        <v>2.6</v>
      </c>
      <c r="X7" t="n">
        <v>0.42</v>
      </c>
      <c r="Y7" t="n">
        <v>4</v>
      </c>
      <c r="Z7" t="n">
        <v>10</v>
      </c>
      <c r="AA7" t="n">
        <v>21.07041195870368</v>
      </c>
      <c r="AB7" t="n">
        <v>28.82946720282618</v>
      </c>
      <c r="AC7" t="n">
        <v>26.07802331542853</v>
      </c>
      <c r="AD7" t="n">
        <v>21070.41195870368</v>
      </c>
      <c r="AE7" t="n">
        <v>28829.46720282618</v>
      </c>
      <c r="AF7" t="n">
        <v>8.504604034071774e-06</v>
      </c>
      <c r="AG7" t="n">
        <v>0.155</v>
      </c>
      <c r="AH7" t="n">
        <v>26078.02331542853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8.32</v>
      </c>
      <c r="G8" t="n">
        <v>41.58</v>
      </c>
      <c r="H8" t="n">
        <v>0.67</v>
      </c>
      <c r="I8" t="n">
        <v>12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85.65000000000001</v>
      </c>
      <c r="Q8" t="n">
        <v>948.97</v>
      </c>
      <c r="R8" t="n">
        <v>78.88</v>
      </c>
      <c r="S8" t="n">
        <v>51.99</v>
      </c>
      <c r="T8" t="n">
        <v>7163.38</v>
      </c>
      <c r="U8" t="n">
        <v>0.66</v>
      </c>
      <c r="V8" t="n">
        <v>0.7</v>
      </c>
      <c r="W8" t="n">
        <v>2.61</v>
      </c>
      <c r="X8" t="n">
        <v>0.42</v>
      </c>
      <c r="Y8" t="n">
        <v>4</v>
      </c>
      <c r="Z8" t="n">
        <v>10</v>
      </c>
      <c r="AA8" t="n">
        <v>21.20504630278039</v>
      </c>
      <c r="AB8" t="n">
        <v>29.0136798520391</v>
      </c>
      <c r="AC8" t="n">
        <v>26.2446549679452</v>
      </c>
      <c r="AD8" t="n">
        <v>21205.04630278039</v>
      </c>
      <c r="AE8" t="n">
        <v>29013.6798520391</v>
      </c>
      <c r="AF8" t="n">
        <v>8.501282701558274e-06</v>
      </c>
      <c r="AG8" t="n">
        <v>0.155</v>
      </c>
      <c r="AH8" t="n">
        <v>26244.6549679452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7.0084</v>
      </c>
      <c r="E2" t="n">
        <v>14.27</v>
      </c>
      <c r="F2" t="n">
        <v>11.55</v>
      </c>
      <c r="G2" t="n">
        <v>7.22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33.52</v>
      </c>
      <c r="Q2" t="n">
        <v>952.53</v>
      </c>
      <c r="R2" t="n">
        <v>182.47</v>
      </c>
      <c r="S2" t="n">
        <v>51.99</v>
      </c>
      <c r="T2" t="n">
        <v>58536.83</v>
      </c>
      <c r="U2" t="n">
        <v>0.28</v>
      </c>
      <c r="V2" t="n">
        <v>0.51</v>
      </c>
      <c r="W2" t="n">
        <v>2.87</v>
      </c>
      <c r="X2" t="n">
        <v>3.66</v>
      </c>
      <c r="Y2" t="n">
        <v>4</v>
      </c>
      <c r="Z2" t="n">
        <v>10</v>
      </c>
      <c r="AA2" t="n">
        <v>13.08439971167241</v>
      </c>
      <c r="AB2" t="n">
        <v>17.90265292856103</v>
      </c>
      <c r="AC2" t="n">
        <v>16.19404885956866</v>
      </c>
      <c r="AD2" t="n">
        <v>13084.39971167241</v>
      </c>
      <c r="AE2" t="n">
        <v>17902.65292856103</v>
      </c>
      <c r="AF2" t="n">
        <v>8.545677943524227e-06</v>
      </c>
      <c r="AG2" t="n">
        <v>0.1981944444444445</v>
      </c>
      <c r="AH2" t="n">
        <v>16194.04885956866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7.3433</v>
      </c>
      <c r="E2" t="n">
        <v>13.62</v>
      </c>
      <c r="F2" t="n">
        <v>10.31</v>
      </c>
      <c r="G2" t="n">
        <v>9.67</v>
      </c>
      <c r="H2" t="n">
        <v>0.18</v>
      </c>
      <c r="I2" t="n">
        <v>64</v>
      </c>
      <c r="J2" t="n">
        <v>98.70999999999999</v>
      </c>
      <c r="K2" t="n">
        <v>39.72</v>
      </c>
      <c r="L2" t="n">
        <v>1</v>
      </c>
      <c r="M2" t="n">
        <v>62</v>
      </c>
      <c r="N2" t="n">
        <v>12.99</v>
      </c>
      <c r="O2" t="n">
        <v>12407.75</v>
      </c>
      <c r="P2" t="n">
        <v>86.91</v>
      </c>
      <c r="Q2" t="n">
        <v>949.77</v>
      </c>
      <c r="R2" t="n">
        <v>145.96</v>
      </c>
      <c r="S2" t="n">
        <v>51.99</v>
      </c>
      <c r="T2" t="n">
        <v>40443.05</v>
      </c>
      <c r="U2" t="n">
        <v>0.36</v>
      </c>
      <c r="V2" t="n">
        <v>0.57</v>
      </c>
      <c r="W2" t="n">
        <v>2.68</v>
      </c>
      <c r="X2" t="n">
        <v>2.42</v>
      </c>
      <c r="Y2" t="n">
        <v>4</v>
      </c>
      <c r="Z2" t="n">
        <v>10</v>
      </c>
      <c r="AA2" t="n">
        <v>25.2232047775919</v>
      </c>
      <c r="AB2" t="n">
        <v>34.51150154589052</v>
      </c>
      <c r="AC2" t="n">
        <v>31.217772275593</v>
      </c>
      <c r="AD2" t="n">
        <v>25223.20477759189</v>
      </c>
      <c r="AE2" t="n">
        <v>34511.50154589052</v>
      </c>
      <c r="AF2" t="n">
        <v>7.674617695790792e-06</v>
      </c>
      <c r="AG2" t="n">
        <v>0.1891666666666666</v>
      </c>
      <c r="AH2" t="n">
        <v>31217.772275593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8.855700000000001</v>
      </c>
      <c r="E3" t="n">
        <v>11.29</v>
      </c>
      <c r="F3" t="n">
        <v>8.789999999999999</v>
      </c>
      <c r="G3" t="n">
        <v>21.1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17</v>
      </c>
      <c r="N3" t="n">
        <v>13.24</v>
      </c>
      <c r="O3" t="n">
        <v>12561.45</v>
      </c>
      <c r="P3" t="n">
        <v>64.5</v>
      </c>
      <c r="Q3" t="n">
        <v>949.46</v>
      </c>
      <c r="R3" t="n">
        <v>94.92</v>
      </c>
      <c r="S3" t="n">
        <v>51.99</v>
      </c>
      <c r="T3" t="n">
        <v>15120.2</v>
      </c>
      <c r="U3" t="n">
        <v>0.55</v>
      </c>
      <c r="V3" t="n">
        <v>0.67</v>
      </c>
      <c r="W3" t="n">
        <v>2.62</v>
      </c>
      <c r="X3" t="n">
        <v>0.9</v>
      </c>
      <c r="Y3" t="n">
        <v>4</v>
      </c>
      <c r="Z3" t="n">
        <v>10</v>
      </c>
      <c r="AA3" t="n">
        <v>16.9062157219364</v>
      </c>
      <c r="AB3" t="n">
        <v>23.13183020020588</v>
      </c>
      <c r="AC3" t="n">
        <v>20.92416079173506</v>
      </c>
      <c r="AD3" t="n">
        <v>16906.2157219364</v>
      </c>
      <c r="AE3" t="n">
        <v>23131.83020020588</v>
      </c>
      <c r="AF3" t="n">
        <v>9.255254712270305e-06</v>
      </c>
      <c r="AG3" t="n">
        <v>0.1568055555555555</v>
      </c>
      <c r="AH3" t="n">
        <v>20924.16079173506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8.9206</v>
      </c>
      <c r="E4" t="n">
        <v>11.21</v>
      </c>
      <c r="F4" t="n">
        <v>8.75</v>
      </c>
      <c r="G4" t="n">
        <v>22.82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63.31</v>
      </c>
      <c r="Q4" t="n">
        <v>950.1</v>
      </c>
      <c r="R4" t="n">
        <v>92.79000000000001</v>
      </c>
      <c r="S4" t="n">
        <v>51.99</v>
      </c>
      <c r="T4" t="n">
        <v>14061.11</v>
      </c>
      <c r="U4" t="n">
        <v>0.5600000000000001</v>
      </c>
      <c r="V4" t="n">
        <v>0.67</v>
      </c>
      <c r="W4" t="n">
        <v>2.64</v>
      </c>
      <c r="X4" t="n">
        <v>0.86</v>
      </c>
      <c r="Y4" t="n">
        <v>4</v>
      </c>
      <c r="Z4" t="n">
        <v>10</v>
      </c>
      <c r="AA4" t="n">
        <v>16.59161980384663</v>
      </c>
      <c r="AB4" t="n">
        <v>22.70138618610127</v>
      </c>
      <c r="AC4" t="n">
        <v>20.53479775019386</v>
      </c>
      <c r="AD4" t="n">
        <v>16591.61980384663</v>
      </c>
      <c r="AE4" t="n">
        <v>22701.38618610127</v>
      </c>
      <c r="AF4" t="n">
        <v>9.323082894212596e-06</v>
      </c>
      <c r="AG4" t="n">
        <v>0.1556944444444445</v>
      </c>
      <c r="AH4" t="n">
        <v>20534.79775019385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6.5577</v>
      </c>
      <c r="E2" t="n">
        <v>15.25</v>
      </c>
      <c r="F2" t="n">
        <v>11.02</v>
      </c>
      <c r="G2" t="n">
        <v>8.06</v>
      </c>
      <c r="H2" t="n">
        <v>0.14</v>
      </c>
      <c r="I2" t="n">
        <v>82</v>
      </c>
      <c r="J2" t="n">
        <v>124.63</v>
      </c>
      <c r="K2" t="n">
        <v>45</v>
      </c>
      <c r="L2" t="n">
        <v>1</v>
      </c>
      <c r="M2" t="n">
        <v>80</v>
      </c>
      <c r="N2" t="n">
        <v>18.64</v>
      </c>
      <c r="O2" t="n">
        <v>15605.44</v>
      </c>
      <c r="P2" t="n">
        <v>111.65</v>
      </c>
      <c r="Q2" t="n">
        <v>949.7</v>
      </c>
      <c r="R2" t="n">
        <v>170.14</v>
      </c>
      <c r="S2" t="n">
        <v>51.99</v>
      </c>
      <c r="T2" t="n">
        <v>52444.59</v>
      </c>
      <c r="U2" t="n">
        <v>0.31</v>
      </c>
      <c r="V2" t="n">
        <v>0.53</v>
      </c>
      <c r="W2" t="n">
        <v>2.69</v>
      </c>
      <c r="X2" t="n">
        <v>3.12</v>
      </c>
      <c r="Y2" t="n">
        <v>4</v>
      </c>
      <c r="Z2" t="n">
        <v>10</v>
      </c>
      <c r="AA2" t="n">
        <v>34.75685558939265</v>
      </c>
      <c r="AB2" t="n">
        <v>47.55586318152291</v>
      </c>
      <c r="AC2" t="n">
        <v>43.01719834463601</v>
      </c>
      <c r="AD2" t="n">
        <v>34756.85558939265</v>
      </c>
      <c r="AE2" t="n">
        <v>47555.86318152291</v>
      </c>
      <c r="AF2" t="n">
        <v>6.598521492666563e-06</v>
      </c>
      <c r="AG2" t="n">
        <v>0.2118055555555556</v>
      </c>
      <c r="AH2" t="n">
        <v>43017.19834463601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8.3279</v>
      </c>
      <c r="E3" t="n">
        <v>12.01</v>
      </c>
      <c r="F3" t="n">
        <v>9.06</v>
      </c>
      <c r="G3" t="n">
        <v>16.98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84.64</v>
      </c>
      <c r="Q3" t="n">
        <v>948.99</v>
      </c>
      <c r="R3" t="n">
        <v>103.94</v>
      </c>
      <c r="S3" t="n">
        <v>51.99</v>
      </c>
      <c r="T3" t="n">
        <v>19594.07</v>
      </c>
      <c r="U3" t="n">
        <v>0.5</v>
      </c>
      <c r="V3" t="n">
        <v>0.65</v>
      </c>
      <c r="W3" t="n">
        <v>2.63</v>
      </c>
      <c r="X3" t="n">
        <v>1.17</v>
      </c>
      <c r="Y3" t="n">
        <v>4</v>
      </c>
      <c r="Z3" t="n">
        <v>10</v>
      </c>
      <c r="AA3" t="n">
        <v>22.00200260860261</v>
      </c>
      <c r="AB3" t="n">
        <v>30.10411062889057</v>
      </c>
      <c r="AC3" t="n">
        <v>27.23101656188642</v>
      </c>
      <c r="AD3" t="n">
        <v>22002.0026086026</v>
      </c>
      <c r="AE3" t="n">
        <v>30104.11062889057</v>
      </c>
      <c r="AF3" t="n">
        <v>8.379740936422506e-06</v>
      </c>
      <c r="AG3" t="n">
        <v>0.1668055555555555</v>
      </c>
      <c r="AH3" t="n">
        <v>27231.01656188642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8.57</v>
      </c>
      <c r="G4" t="n">
        <v>27.06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13</v>
      </c>
      <c r="N4" t="n">
        <v>19.27</v>
      </c>
      <c r="O4" t="n">
        <v>15930.42</v>
      </c>
      <c r="P4" t="n">
        <v>71.72</v>
      </c>
      <c r="Q4" t="n">
        <v>948.78</v>
      </c>
      <c r="R4" t="n">
        <v>87.66</v>
      </c>
      <c r="S4" t="n">
        <v>51.99</v>
      </c>
      <c r="T4" t="n">
        <v>11518.71</v>
      </c>
      <c r="U4" t="n">
        <v>0.59</v>
      </c>
      <c r="V4" t="n">
        <v>0.68</v>
      </c>
      <c r="W4" t="n">
        <v>2.61</v>
      </c>
      <c r="X4" t="n">
        <v>0.68</v>
      </c>
      <c r="Y4" t="n">
        <v>4</v>
      </c>
      <c r="Z4" t="n">
        <v>10</v>
      </c>
      <c r="AA4" t="n">
        <v>18.34002617135489</v>
      </c>
      <c r="AB4" t="n">
        <v>25.09363291247406</v>
      </c>
      <c r="AC4" t="n">
        <v>22.69873180646014</v>
      </c>
      <c r="AD4" t="n">
        <v>18340.02617135489</v>
      </c>
      <c r="AE4" t="n">
        <v>25093.63291247406</v>
      </c>
      <c r="AF4" t="n">
        <v>8.994645016232279e-06</v>
      </c>
      <c r="AG4" t="n">
        <v>0.1554166666666666</v>
      </c>
      <c r="AH4" t="n">
        <v>22698.73180646014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9.0235</v>
      </c>
      <c r="E5" t="n">
        <v>11.08</v>
      </c>
      <c r="F5" t="n">
        <v>8.52</v>
      </c>
      <c r="G5" t="n">
        <v>30.05</v>
      </c>
      <c r="H5" t="n">
        <v>0.55</v>
      </c>
      <c r="I5" t="n">
        <v>17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70.75</v>
      </c>
      <c r="Q5" t="n">
        <v>949.1</v>
      </c>
      <c r="R5" t="n">
        <v>85.2</v>
      </c>
      <c r="S5" t="n">
        <v>51.99</v>
      </c>
      <c r="T5" t="n">
        <v>10297.79</v>
      </c>
      <c r="U5" t="n">
        <v>0.61</v>
      </c>
      <c r="V5" t="n">
        <v>0.6899999999999999</v>
      </c>
      <c r="W5" t="n">
        <v>2.62</v>
      </c>
      <c r="X5" t="n">
        <v>0.62</v>
      </c>
      <c r="Y5" t="n">
        <v>4</v>
      </c>
      <c r="Z5" t="n">
        <v>10</v>
      </c>
      <c r="AA5" t="n">
        <v>18.00645366498296</v>
      </c>
      <c r="AB5" t="n">
        <v>24.63722429289087</v>
      </c>
      <c r="AC5" t="n">
        <v>22.28588218508578</v>
      </c>
      <c r="AD5" t="n">
        <v>18006.45366498296</v>
      </c>
      <c r="AE5" t="n">
        <v>24637.22429289087</v>
      </c>
      <c r="AF5" t="n">
        <v>9.079671026286159e-06</v>
      </c>
      <c r="AG5" t="n">
        <v>0.1538888888888889</v>
      </c>
      <c r="AH5" t="n">
        <v>22285.88218508578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5.6064</v>
      </c>
      <c r="E2" t="n">
        <v>17.84</v>
      </c>
      <c r="F2" t="n">
        <v>12.06</v>
      </c>
      <c r="G2" t="n">
        <v>6.77</v>
      </c>
      <c r="H2" t="n">
        <v>0.11</v>
      </c>
      <c r="I2" t="n">
        <v>107</v>
      </c>
      <c r="J2" t="n">
        <v>159.12</v>
      </c>
      <c r="K2" t="n">
        <v>50.28</v>
      </c>
      <c r="L2" t="n">
        <v>1</v>
      </c>
      <c r="M2" t="n">
        <v>105</v>
      </c>
      <c r="N2" t="n">
        <v>27.84</v>
      </c>
      <c r="O2" t="n">
        <v>19859.16</v>
      </c>
      <c r="P2" t="n">
        <v>145.83</v>
      </c>
      <c r="Q2" t="n">
        <v>949.95</v>
      </c>
      <c r="R2" t="n">
        <v>204.77</v>
      </c>
      <c r="S2" t="n">
        <v>51.99</v>
      </c>
      <c r="T2" t="n">
        <v>69632.72</v>
      </c>
      <c r="U2" t="n">
        <v>0.25</v>
      </c>
      <c r="V2" t="n">
        <v>0.49</v>
      </c>
      <c r="W2" t="n">
        <v>2.75</v>
      </c>
      <c r="X2" t="n">
        <v>4.17</v>
      </c>
      <c r="Y2" t="n">
        <v>4</v>
      </c>
      <c r="Z2" t="n">
        <v>10</v>
      </c>
      <c r="AA2" t="n">
        <v>51.19245076124775</v>
      </c>
      <c r="AB2" t="n">
        <v>70.04376958304933</v>
      </c>
      <c r="AC2" t="n">
        <v>63.35889052110655</v>
      </c>
      <c r="AD2" t="n">
        <v>51192.45076124775</v>
      </c>
      <c r="AE2" t="n">
        <v>70043.76958304933</v>
      </c>
      <c r="AF2" t="n">
        <v>5.414989402466282e-06</v>
      </c>
      <c r="AG2" t="n">
        <v>0.2477777777777778</v>
      </c>
      <c r="AH2" t="n">
        <v>63358.89052110654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7.7137</v>
      </c>
      <c r="E3" t="n">
        <v>12.96</v>
      </c>
      <c r="F3" t="n">
        <v>9.35</v>
      </c>
      <c r="G3" t="n">
        <v>14.03</v>
      </c>
      <c r="H3" t="n">
        <v>0.22</v>
      </c>
      <c r="I3" t="n">
        <v>40</v>
      </c>
      <c r="J3" t="n">
        <v>160.54</v>
      </c>
      <c r="K3" t="n">
        <v>50.28</v>
      </c>
      <c r="L3" t="n">
        <v>2</v>
      </c>
      <c r="M3" t="n">
        <v>38</v>
      </c>
      <c r="N3" t="n">
        <v>28.26</v>
      </c>
      <c r="O3" t="n">
        <v>20034.4</v>
      </c>
      <c r="P3" t="n">
        <v>107.81</v>
      </c>
      <c r="Q3" t="n">
        <v>949.28</v>
      </c>
      <c r="R3" t="n">
        <v>113.72</v>
      </c>
      <c r="S3" t="n">
        <v>51.99</v>
      </c>
      <c r="T3" t="n">
        <v>24443.74</v>
      </c>
      <c r="U3" t="n">
        <v>0.46</v>
      </c>
      <c r="V3" t="n">
        <v>0.63</v>
      </c>
      <c r="W3" t="n">
        <v>2.64</v>
      </c>
      <c r="X3" t="n">
        <v>1.46</v>
      </c>
      <c r="Y3" t="n">
        <v>4</v>
      </c>
      <c r="Z3" t="n">
        <v>10</v>
      </c>
      <c r="AA3" t="n">
        <v>28.7654481072031</v>
      </c>
      <c r="AB3" t="n">
        <v>39.35815514218765</v>
      </c>
      <c r="AC3" t="n">
        <v>35.601868054995</v>
      </c>
      <c r="AD3" t="n">
        <v>28765.4481072031</v>
      </c>
      <c r="AE3" t="n">
        <v>39358.15514218765</v>
      </c>
      <c r="AF3" t="n">
        <v>7.450343135310387e-06</v>
      </c>
      <c r="AG3" t="n">
        <v>0.18</v>
      </c>
      <c r="AH3" t="n">
        <v>35601.868054995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8.4329</v>
      </c>
      <c r="E4" t="n">
        <v>11.86</v>
      </c>
      <c r="F4" t="n">
        <v>8.76</v>
      </c>
      <c r="G4" t="n">
        <v>21.9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95.08</v>
      </c>
      <c r="Q4" t="n">
        <v>948.74</v>
      </c>
      <c r="R4" t="n">
        <v>94.12</v>
      </c>
      <c r="S4" t="n">
        <v>51.99</v>
      </c>
      <c r="T4" t="n">
        <v>14721.41</v>
      </c>
      <c r="U4" t="n">
        <v>0.55</v>
      </c>
      <c r="V4" t="n">
        <v>0.67</v>
      </c>
      <c r="W4" t="n">
        <v>2.61</v>
      </c>
      <c r="X4" t="n">
        <v>0.87</v>
      </c>
      <c r="Y4" t="n">
        <v>4</v>
      </c>
      <c r="Z4" t="n">
        <v>10</v>
      </c>
      <c r="AA4" t="n">
        <v>23.96343297910608</v>
      </c>
      <c r="AB4" t="n">
        <v>32.78782619400126</v>
      </c>
      <c r="AC4" t="n">
        <v>29.65860208008938</v>
      </c>
      <c r="AD4" t="n">
        <v>23963.43297910608</v>
      </c>
      <c r="AE4" t="n">
        <v>32787.82619400126</v>
      </c>
      <c r="AF4" t="n">
        <v>8.144988608029734e-06</v>
      </c>
      <c r="AG4" t="n">
        <v>0.1647222222222222</v>
      </c>
      <c r="AH4" t="n">
        <v>29658.60208008938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8.811</v>
      </c>
      <c r="E5" t="n">
        <v>11.35</v>
      </c>
      <c r="F5" t="n">
        <v>8.48</v>
      </c>
      <c r="G5" t="n">
        <v>29.92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85.98999999999999</v>
      </c>
      <c r="Q5" t="n">
        <v>948.78</v>
      </c>
      <c r="R5" t="n">
        <v>84.76000000000001</v>
      </c>
      <c r="S5" t="n">
        <v>51.99</v>
      </c>
      <c r="T5" t="n">
        <v>10078.6</v>
      </c>
      <c r="U5" t="n">
        <v>0.61</v>
      </c>
      <c r="V5" t="n">
        <v>0.6899999999999999</v>
      </c>
      <c r="W5" t="n">
        <v>2.6</v>
      </c>
      <c r="X5" t="n">
        <v>0.59</v>
      </c>
      <c r="Y5" t="n">
        <v>4</v>
      </c>
      <c r="Z5" t="n">
        <v>10</v>
      </c>
      <c r="AA5" t="n">
        <v>21.404201456714</v>
      </c>
      <c r="AB5" t="n">
        <v>29.28617271975506</v>
      </c>
      <c r="AC5" t="n">
        <v>26.4911414988133</v>
      </c>
      <c r="AD5" t="n">
        <v>21404.201456714</v>
      </c>
      <c r="AE5" t="n">
        <v>29286.17271975506</v>
      </c>
      <c r="AF5" t="n">
        <v>8.510179727655965e-06</v>
      </c>
      <c r="AG5" t="n">
        <v>0.1576388888888889</v>
      </c>
      <c r="AH5" t="n">
        <v>26491.1414988133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8.957000000000001</v>
      </c>
      <c r="E6" t="n">
        <v>11.16</v>
      </c>
      <c r="F6" t="n">
        <v>8.390000000000001</v>
      </c>
      <c r="G6" t="n">
        <v>35.95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80.04000000000001</v>
      </c>
      <c r="Q6" t="n">
        <v>948.99</v>
      </c>
      <c r="R6" t="n">
        <v>81.28</v>
      </c>
      <c r="S6" t="n">
        <v>51.99</v>
      </c>
      <c r="T6" t="n">
        <v>8355.209999999999</v>
      </c>
      <c r="U6" t="n">
        <v>0.64</v>
      </c>
      <c r="V6" t="n">
        <v>0.7</v>
      </c>
      <c r="W6" t="n">
        <v>2.61</v>
      </c>
      <c r="X6" t="n">
        <v>0.5</v>
      </c>
      <c r="Y6" t="n">
        <v>4</v>
      </c>
      <c r="Z6" t="n">
        <v>10</v>
      </c>
      <c r="AA6" t="n">
        <v>20.11554381112163</v>
      </c>
      <c r="AB6" t="n">
        <v>27.52297447750116</v>
      </c>
      <c r="AC6" t="n">
        <v>24.89622042213059</v>
      </c>
      <c r="AD6" t="n">
        <v>20115.54381112163</v>
      </c>
      <c r="AE6" t="n">
        <v>27522.97447750116</v>
      </c>
      <c r="AF6" t="n">
        <v>8.651195076678526e-06</v>
      </c>
      <c r="AG6" t="n">
        <v>0.155</v>
      </c>
      <c r="AH6" t="n">
        <v>24896.22042213059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9.023199999999999</v>
      </c>
      <c r="E7" t="n">
        <v>11.08</v>
      </c>
      <c r="F7" t="n">
        <v>8.34</v>
      </c>
      <c r="G7" t="n">
        <v>38.49</v>
      </c>
      <c r="H7" t="n">
        <v>0.64</v>
      </c>
      <c r="I7" t="n">
        <v>13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79.95999999999999</v>
      </c>
      <c r="Q7" t="n">
        <v>948.91</v>
      </c>
      <c r="R7" t="n">
        <v>79.54000000000001</v>
      </c>
      <c r="S7" t="n">
        <v>51.99</v>
      </c>
      <c r="T7" t="n">
        <v>7486.7</v>
      </c>
      <c r="U7" t="n">
        <v>0.65</v>
      </c>
      <c r="V7" t="n">
        <v>0.7</v>
      </c>
      <c r="W7" t="n">
        <v>2.61</v>
      </c>
      <c r="X7" t="n">
        <v>0.45</v>
      </c>
      <c r="Y7" t="n">
        <v>4</v>
      </c>
      <c r="Z7" t="n">
        <v>10</v>
      </c>
      <c r="AA7" t="n">
        <v>19.93355253949619</v>
      </c>
      <c r="AB7" t="n">
        <v>27.27396599077618</v>
      </c>
      <c r="AC7" t="n">
        <v>24.6709769558923</v>
      </c>
      <c r="AD7" t="n">
        <v>19933.55253949619</v>
      </c>
      <c r="AE7" t="n">
        <v>27273.96599077618</v>
      </c>
      <c r="AF7" t="n">
        <v>8.71513491301615e-06</v>
      </c>
      <c r="AG7" t="n">
        <v>0.1538888888888889</v>
      </c>
      <c r="AH7" t="n">
        <v>24670.9769558923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7.9598</v>
      </c>
      <c r="E2" t="n">
        <v>12.56</v>
      </c>
      <c r="F2" t="n">
        <v>9.789999999999999</v>
      </c>
      <c r="G2" t="n">
        <v>11.52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69.03</v>
      </c>
      <c r="Q2" t="n">
        <v>949.02</v>
      </c>
      <c r="R2" t="n">
        <v>128.67</v>
      </c>
      <c r="S2" t="n">
        <v>51.99</v>
      </c>
      <c r="T2" t="n">
        <v>31861.41</v>
      </c>
      <c r="U2" t="n">
        <v>0.4</v>
      </c>
      <c r="V2" t="n">
        <v>0.6</v>
      </c>
      <c r="W2" t="n">
        <v>2.66</v>
      </c>
      <c r="X2" t="n">
        <v>1.9</v>
      </c>
      <c r="Y2" t="n">
        <v>4</v>
      </c>
      <c r="Z2" t="n">
        <v>10</v>
      </c>
      <c r="AA2" t="n">
        <v>19.41900922548761</v>
      </c>
      <c r="AB2" t="n">
        <v>26.56994512850412</v>
      </c>
      <c r="AC2" t="n">
        <v>24.0341468566139</v>
      </c>
      <c r="AD2" t="n">
        <v>19419.00922548761</v>
      </c>
      <c r="AE2" t="n">
        <v>26569.94512850412</v>
      </c>
      <c r="AF2" t="n">
        <v>8.578733697295801e-06</v>
      </c>
      <c r="AG2" t="n">
        <v>0.1744444444444445</v>
      </c>
      <c r="AH2" t="n">
        <v>24034.1468566139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8.7895</v>
      </c>
      <c r="E3" t="n">
        <v>11.38</v>
      </c>
      <c r="F3" t="n">
        <v>8.99</v>
      </c>
      <c r="G3" t="n">
        <v>18.59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57.09</v>
      </c>
      <c r="Q3" t="n">
        <v>949.26</v>
      </c>
      <c r="R3" t="n">
        <v>100.28</v>
      </c>
      <c r="S3" t="n">
        <v>51.99</v>
      </c>
      <c r="T3" t="n">
        <v>17780.3</v>
      </c>
      <c r="U3" t="n">
        <v>0.52</v>
      </c>
      <c r="V3" t="n">
        <v>0.65</v>
      </c>
      <c r="W3" t="n">
        <v>2.66</v>
      </c>
      <c r="X3" t="n">
        <v>1.09</v>
      </c>
      <c r="Y3" t="n">
        <v>4</v>
      </c>
      <c r="Z3" t="n">
        <v>10</v>
      </c>
      <c r="AA3" t="n">
        <v>15.48716624986626</v>
      </c>
      <c r="AB3" t="n">
        <v>21.19022410801933</v>
      </c>
      <c r="AC3" t="n">
        <v>19.16785886036407</v>
      </c>
      <c r="AD3" t="n">
        <v>15487.16624986626</v>
      </c>
      <c r="AE3" t="n">
        <v>21190.22410801933</v>
      </c>
      <c r="AF3" t="n">
        <v>9.47294904801395e-06</v>
      </c>
      <c r="AG3" t="n">
        <v>0.1580555555555556</v>
      </c>
      <c r="AH3" t="n">
        <v>19167.85886036407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7.0669</v>
      </c>
      <c r="E2" t="n">
        <v>14.15</v>
      </c>
      <c r="F2" t="n">
        <v>10.56</v>
      </c>
      <c r="G2" t="n">
        <v>9.050000000000001</v>
      </c>
      <c r="H2" t="n">
        <v>0.16</v>
      </c>
      <c r="I2" t="n">
        <v>70</v>
      </c>
      <c r="J2" t="n">
        <v>107.41</v>
      </c>
      <c r="K2" t="n">
        <v>41.65</v>
      </c>
      <c r="L2" t="n">
        <v>1</v>
      </c>
      <c r="M2" t="n">
        <v>68</v>
      </c>
      <c r="N2" t="n">
        <v>14.77</v>
      </c>
      <c r="O2" t="n">
        <v>13481.73</v>
      </c>
      <c r="P2" t="n">
        <v>95.39</v>
      </c>
      <c r="Q2" t="n">
        <v>949.63</v>
      </c>
      <c r="R2" t="n">
        <v>153.98</v>
      </c>
      <c r="S2" t="n">
        <v>51.99</v>
      </c>
      <c r="T2" t="n">
        <v>44422.95</v>
      </c>
      <c r="U2" t="n">
        <v>0.34</v>
      </c>
      <c r="V2" t="n">
        <v>0.5600000000000001</v>
      </c>
      <c r="W2" t="n">
        <v>2.69</v>
      </c>
      <c r="X2" t="n">
        <v>2.66</v>
      </c>
      <c r="Y2" t="n">
        <v>4</v>
      </c>
      <c r="Z2" t="n">
        <v>10</v>
      </c>
      <c r="AA2" t="n">
        <v>28.27968873709015</v>
      </c>
      <c r="AB2" t="n">
        <v>38.69351774181139</v>
      </c>
      <c r="AC2" t="n">
        <v>35.00066271528423</v>
      </c>
      <c r="AD2" t="n">
        <v>28279.68873709015</v>
      </c>
      <c r="AE2" t="n">
        <v>38693.51774181139</v>
      </c>
      <c r="AF2" t="n">
        <v>7.28637209303317e-06</v>
      </c>
      <c r="AG2" t="n">
        <v>0.1965277777777778</v>
      </c>
      <c r="AH2" t="n">
        <v>35000.66271528423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8.696099999999999</v>
      </c>
      <c r="E3" t="n">
        <v>11.5</v>
      </c>
      <c r="F3" t="n">
        <v>8.859999999999999</v>
      </c>
      <c r="G3" t="n">
        <v>19.7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70.87</v>
      </c>
      <c r="Q3" t="n">
        <v>948.97</v>
      </c>
      <c r="R3" t="n">
        <v>97.51000000000001</v>
      </c>
      <c r="S3" t="n">
        <v>51.99</v>
      </c>
      <c r="T3" t="n">
        <v>16405.61</v>
      </c>
      <c r="U3" t="n">
        <v>0.53</v>
      </c>
      <c r="V3" t="n">
        <v>0.66</v>
      </c>
      <c r="W3" t="n">
        <v>2.62</v>
      </c>
      <c r="X3" t="n">
        <v>0.97</v>
      </c>
      <c r="Y3" t="n">
        <v>4</v>
      </c>
      <c r="Z3" t="n">
        <v>10</v>
      </c>
      <c r="AA3" t="n">
        <v>18.44697106054861</v>
      </c>
      <c r="AB3" t="n">
        <v>25.23995962794374</v>
      </c>
      <c r="AC3" t="n">
        <v>22.83109330557667</v>
      </c>
      <c r="AD3" t="n">
        <v>18446.97106054861</v>
      </c>
      <c r="AE3" t="n">
        <v>25239.95962794374</v>
      </c>
      <c r="AF3" t="n">
        <v>8.966169092278896e-06</v>
      </c>
      <c r="AG3" t="n">
        <v>0.1597222222222222</v>
      </c>
      <c r="AH3" t="n">
        <v>22831.09330557667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9.0108</v>
      </c>
      <c r="E4" t="n">
        <v>11.1</v>
      </c>
      <c r="F4" t="n">
        <v>8.619999999999999</v>
      </c>
      <c r="G4" t="n">
        <v>25.85</v>
      </c>
      <c r="H4" t="n">
        <v>0.48</v>
      </c>
      <c r="I4" t="n">
        <v>20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65.05</v>
      </c>
      <c r="Q4" t="n">
        <v>949.59</v>
      </c>
      <c r="R4" t="n">
        <v>88.54000000000001</v>
      </c>
      <c r="S4" t="n">
        <v>51.99</v>
      </c>
      <c r="T4" t="n">
        <v>11955.19</v>
      </c>
      <c r="U4" t="n">
        <v>0.59</v>
      </c>
      <c r="V4" t="n">
        <v>0.68</v>
      </c>
      <c r="W4" t="n">
        <v>2.63</v>
      </c>
      <c r="X4" t="n">
        <v>0.72</v>
      </c>
      <c r="Y4" t="n">
        <v>4</v>
      </c>
      <c r="Z4" t="n">
        <v>10</v>
      </c>
      <c r="AA4" t="n">
        <v>16.84423634054274</v>
      </c>
      <c r="AB4" t="n">
        <v>23.04702727624932</v>
      </c>
      <c r="AC4" t="n">
        <v>20.84745133981715</v>
      </c>
      <c r="AD4" t="n">
        <v>16844.23634054274</v>
      </c>
      <c r="AE4" t="n">
        <v>23047.02727624932</v>
      </c>
      <c r="AF4" t="n">
        <v>9.290642524431259e-06</v>
      </c>
      <c r="AG4" t="n">
        <v>0.1541666666666667</v>
      </c>
      <c r="AH4" t="n">
        <v>20847.45133981715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8.5334</v>
      </c>
      <c r="E2" t="n">
        <v>11.72</v>
      </c>
      <c r="F2" t="n">
        <v>9.369999999999999</v>
      </c>
      <c r="G2" t="n">
        <v>14.05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14</v>
      </c>
      <c r="N2" t="n">
        <v>6.84</v>
      </c>
      <c r="O2" t="n">
        <v>7851.41</v>
      </c>
      <c r="P2" t="n">
        <v>50.21</v>
      </c>
      <c r="Q2" t="n">
        <v>949.7</v>
      </c>
      <c r="R2" t="n">
        <v>113.34</v>
      </c>
      <c r="S2" t="n">
        <v>51.99</v>
      </c>
      <c r="T2" t="n">
        <v>24253.25</v>
      </c>
      <c r="U2" t="n">
        <v>0.46</v>
      </c>
      <c r="V2" t="n">
        <v>0.63</v>
      </c>
      <c r="W2" t="n">
        <v>2.67</v>
      </c>
      <c r="X2" t="n">
        <v>1.47</v>
      </c>
      <c r="Y2" t="n">
        <v>4</v>
      </c>
      <c r="Z2" t="n">
        <v>10</v>
      </c>
      <c r="AA2" t="n">
        <v>14.36712033409331</v>
      </c>
      <c r="AB2" t="n">
        <v>19.65772787372307</v>
      </c>
      <c r="AC2" t="n">
        <v>17.78162191527154</v>
      </c>
      <c r="AD2" t="n">
        <v>14367.12033409332</v>
      </c>
      <c r="AE2" t="n">
        <v>19657.72787372307</v>
      </c>
      <c r="AF2" t="n">
        <v>9.551791231317767e-06</v>
      </c>
      <c r="AG2" t="n">
        <v>0.1627777777777778</v>
      </c>
      <c r="AH2" t="n">
        <v>17781.62191527154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8.5464</v>
      </c>
      <c r="E3" t="n">
        <v>11.7</v>
      </c>
      <c r="F3" t="n">
        <v>9.359999999999999</v>
      </c>
      <c r="G3" t="n">
        <v>14.41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50.82</v>
      </c>
      <c r="Q3" t="n">
        <v>949.58</v>
      </c>
      <c r="R3" t="n">
        <v>112.78</v>
      </c>
      <c r="S3" t="n">
        <v>51.99</v>
      </c>
      <c r="T3" t="n">
        <v>23979.01</v>
      </c>
      <c r="U3" t="n">
        <v>0.46</v>
      </c>
      <c r="V3" t="n">
        <v>0.63</v>
      </c>
      <c r="W3" t="n">
        <v>2.68</v>
      </c>
      <c r="X3" t="n">
        <v>1.47</v>
      </c>
      <c r="Y3" t="n">
        <v>4</v>
      </c>
      <c r="Z3" t="n">
        <v>10</v>
      </c>
      <c r="AA3" t="n">
        <v>14.44022375400561</v>
      </c>
      <c r="AB3" t="n">
        <v>19.75775119793812</v>
      </c>
      <c r="AC3" t="n">
        <v>17.87209915380963</v>
      </c>
      <c r="AD3" t="n">
        <v>14440.22375400561</v>
      </c>
      <c r="AE3" t="n">
        <v>19757.75119793812</v>
      </c>
      <c r="AF3" t="n">
        <v>9.566342674588576e-06</v>
      </c>
      <c r="AG3" t="n">
        <v>0.1625</v>
      </c>
      <c r="AH3" t="n">
        <v>17872.09915380963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5.3728</v>
      </c>
      <c r="E2" t="n">
        <v>18.61</v>
      </c>
      <c r="F2" t="n">
        <v>12.38</v>
      </c>
      <c r="G2" t="n">
        <v>6.51</v>
      </c>
      <c r="H2" t="n">
        <v>0.11</v>
      </c>
      <c r="I2" t="n">
        <v>114</v>
      </c>
      <c r="J2" t="n">
        <v>167.88</v>
      </c>
      <c r="K2" t="n">
        <v>51.39</v>
      </c>
      <c r="L2" t="n">
        <v>1</v>
      </c>
      <c r="M2" t="n">
        <v>112</v>
      </c>
      <c r="N2" t="n">
        <v>30.49</v>
      </c>
      <c r="O2" t="n">
        <v>20939.59</v>
      </c>
      <c r="P2" t="n">
        <v>155.2</v>
      </c>
      <c r="Q2" t="n">
        <v>950.51</v>
      </c>
      <c r="R2" t="n">
        <v>214.62</v>
      </c>
      <c r="S2" t="n">
        <v>51.99</v>
      </c>
      <c r="T2" t="n">
        <v>74521.07000000001</v>
      </c>
      <c r="U2" t="n">
        <v>0.24</v>
      </c>
      <c r="V2" t="n">
        <v>0.47</v>
      </c>
      <c r="W2" t="n">
        <v>2.78</v>
      </c>
      <c r="X2" t="n">
        <v>4.48</v>
      </c>
      <c r="Y2" t="n">
        <v>4</v>
      </c>
      <c r="Z2" t="n">
        <v>10</v>
      </c>
      <c r="AA2" t="n">
        <v>56.45108293567849</v>
      </c>
      <c r="AB2" t="n">
        <v>77.23886211858004</v>
      </c>
      <c r="AC2" t="n">
        <v>69.86729352342431</v>
      </c>
      <c r="AD2" t="n">
        <v>56451.08293567849</v>
      </c>
      <c r="AE2" t="n">
        <v>77238.86211858004</v>
      </c>
      <c r="AF2" t="n">
        <v>5.14274915197101e-06</v>
      </c>
      <c r="AG2" t="n">
        <v>0.2584722222222222</v>
      </c>
      <c r="AH2" t="n">
        <v>69867.29352342431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7.5564</v>
      </c>
      <c r="E3" t="n">
        <v>13.23</v>
      </c>
      <c r="F3" t="n">
        <v>9.44</v>
      </c>
      <c r="G3" t="n">
        <v>13.48</v>
      </c>
      <c r="H3" t="n">
        <v>0.21</v>
      </c>
      <c r="I3" t="n">
        <v>42</v>
      </c>
      <c r="J3" t="n">
        <v>169.33</v>
      </c>
      <c r="K3" t="n">
        <v>51.39</v>
      </c>
      <c r="L3" t="n">
        <v>2</v>
      </c>
      <c r="M3" t="n">
        <v>40</v>
      </c>
      <c r="N3" t="n">
        <v>30.94</v>
      </c>
      <c r="O3" t="n">
        <v>21118.46</v>
      </c>
      <c r="P3" t="n">
        <v>113.39</v>
      </c>
      <c r="Q3" t="n">
        <v>949.04</v>
      </c>
      <c r="R3" t="n">
        <v>116.94</v>
      </c>
      <c r="S3" t="n">
        <v>51.99</v>
      </c>
      <c r="T3" t="n">
        <v>26042.43</v>
      </c>
      <c r="U3" t="n">
        <v>0.44</v>
      </c>
      <c r="V3" t="n">
        <v>0.62</v>
      </c>
      <c r="W3" t="n">
        <v>2.64</v>
      </c>
      <c r="X3" t="n">
        <v>1.55</v>
      </c>
      <c r="Y3" t="n">
        <v>4</v>
      </c>
      <c r="Z3" t="n">
        <v>10</v>
      </c>
      <c r="AA3" t="n">
        <v>30.60616871841684</v>
      </c>
      <c r="AB3" t="n">
        <v>41.87671028930017</v>
      </c>
      <c r="AC3" t="n">
        <v>37.88005583368896</v>
      </c>
      <c r="AD3" t="n">
        <v>30606.16871841684</v>
      </c>
      <c r="AE3" t="n">
        <v>41876.71028930017</v>
      </c>
      <c r="AF3" t="n">
        <v>7.232852459044397e-06</v>
      </c>
      <c r="AG3" t="n">
        <v>0.18375</v>
      </c>
      <c r="AH3" t="n">
        <v>37880.05583368896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8.265599999999999</v>
      </c>
      <c r="E4" t="n">
        <v>12.1</v>
      </c>
      <c r="F4" t="n">
        <v>8.84</v>
      </c>
      <c r="G4" t="n">
        <v>20.41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101.2</v>
      </c>
      <c r="Q4" t="n">
        <v>948.86</v>
      </c>
      <c r="R4" t="n">
        <v>96.95</v>
      </c>
      <c r="S4" t="n">
        <v>51.99</v>
      </c>
      <c r="T4" t="n">
        <v>16126.84</v>
      </c>
      <c r="U4" t="n">
        <v>0.54</v>
      </c>
      <c r="V4" t="n">
        <v>0.66</v>
      </c>
      <c r="W4" t="n">
        <v>2.62</v>
      </c>
      <c r="X4" t="n">
        <v>0.95</v>
      </c>
      <c r="Y4" t="n">
        <v>4</v>
      </c>
      <c r="Z4" t="n">
        <v>10</v>
      </c>
      <c r="AA4" t="n">
        <v>25.6520472266918</v>
      </c>
      <c r="AB4" t="n">
        <v>35.09826270393977</v>
      </c>
      <c r="AC4" t="n">
        <v>31.74853377224424</v>
      </c>
      <c r="AD4" t="n">
        <v>25652.0472266918</v>
      </c>
      <c r="AE4" t="n">
        <v>35098.26270393977</v>
      </c>
      <c r="AF4" t="n">
        <v>7.911686158154329e-06</v>
      </c>
      <c r="AG4" t="n">
        <v>0.1680555555555555</v>
      </c>
      <c r="AH4" t="n">
        <v>31748.53377224424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8.6906</v>
      </c>
      <c r="E5" t="n">
        <v>11.51</v>
      </c>
      <c r="F5" t="n">
        <v>8.52</v>
      </c>
      <c r="G5" t="n">
        <v>28.41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92.38</v>
      </c>
      <c r="Q5" t="n">
        <v>948.89</v>
      </c>
      <c r="R5" t="n">
        <v>86.48</v>
      </c>
      <c r="S5" t="n">
        <v>51.99</v>
      </c>
      <c r="T5" t="n">
        <v>10935.82</v>
      </c>
      <c r="U5" t="n">
        <v>0.6</v>
      </c>
      <c r="V5" t="n">
        <v>0.6899999999999999</v>
      </c>
      <c r="W5" t="n">
        <v>2.6</v>
      </c>
      <c r="X5" t="n">
        <v>0.63</v>
      </c>
      <c r="Y5" t="n">
        <v>4</v>
      </c>
      <c r="Z5" t="n">
        <v>10</v>
      </c>
      <c r="AA5" t="n">
        <v>22.86242170745833</v>
      </c>
      <c r="AB5" t="n">
        <v>31.28137399895092</v>
      </c>
      <c r="AC5" t="n">
        <v>28.29592356821123</v>
      </c>
      <c r="AD5" t="n">
        <v>22862.42170745834</v>
      </c>
      <c r="AE5" t="n">
        <v>31281.37399895092</v>
      </c>
      <c r="AF5" t="n">
        <v>8.318488642815525e-06</v>
      </c>
      <c r="AG5" t="n">
        <v>0.1598611111111111</v>
      </c>
      <c r="AH5" t="n">
        <v>28295.92356821123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8.9742</v>
      </c>
      <c r="E6" t="n">
        <v>11.14</v>
      </c>
      <c r="F6" t="n">
        <v>8.33</v>
      </c>
      <c r="G6" t="n">
        <v>38.45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82.86</v>
      </c>
      <c r="Q6" t="n">
        <v>948.7</v>
      </c>
      <c r="R6" t="n">
        <v>79.7</v>
      </c>
      <c r="S6" t="n">
        <v>51.99</v>
      </c>
      <c r="T6" t="n">
        <v>7569.1</v>
      </c>
      <c r="U6" t="n">
        <v>0.65</v>
      </c>
      <c r="V6" t="n">
        <v>0.7</v>
      </c>
      <c r="W6" t="n">
        <v>2.6</v>
      </c>
      <c r="X6" t="n">
        <v>0.44</v>
      </c>
      <c r="Y6" t="n">
        <v>4</v>
      </c>
      <c r="Z6" t="n">
        <v>10</v>
      </c>
      <c r="AA6" t="n">
        <v>20.61326942360845</v>
      </c>
      <c r="AB6" t="n">
        <v>28.20398461860663</v>
      </c>
      <c r="AC6" t="n">
        <v>25.51223591117472</v>
      </c>
      <c r="AD6" t="n">
        <v>20613.26942360845</v>
      </c>
      <c r="AE6" t="n">
        <v>28203.98461860663</v>
      </c>
      <c r="AF6" t="n">
        <v>8.58994554787415e-06</v>
      </c>
      <c r="AG6" t="n">
        <v>0.1547222222222222</v>
      </c>
      <c r="AH6" t="n">
        <v>25512.23591117472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8.9521</v>
      </c>
      <c r="E7" t="n">
        <v>11.17</v>
      </c>
      <c r="F7" t="n">
        <v>8.359999999999999</v>
      </c>
      <c r="G7" t="n">
        <v>38.57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82.68000000000001</v>
      </c>
      <c r="Q7" t="n">
        <v>948.79</v>
      </c>
      <c r="R7" t="n">
        <v>80.38</v>
      </c>
      <c r="S7" t="n">
        <v>51.99</v>
      </c>
      <c r="T7" t="n">
        <v>7908.51</v>
      </c>
      <c r="U7" t="n">
        <v>0.65</v>
      </c>
      <c r="V7" t="n">
        <v>0.7</v>
      </c>
      <c r="W7" t="n">
        <v>2.61</v>
      </c>
      <c r="X7" t="n">
        <v>0.47</v>
      </c>
      <c r="Y7" t="n">
        <v>4</v>
      </c>
      <c r="Z7" t="n">
        <v>10</v>
      </c>
      <c r="AA7" t="n">
        <v>20.65421296770513</v>
      </c>
      <c r="AB7" t="n">
        <v>28.26000538194112</v>
      </c>
      <c r="AC7" t="n">
        <v>25.56291013148237</v>
      </c>
      <c r="AD7" t="n">
        <v>20654.21296770513</v>
      </c>
      <c r="AE7" t="n">
        <v>28260.00538194112</v>
      </c>
      <c r="AF7" t="n">
        <v>8.568791818671769e-06</v>
      </c>
      <c r="AG7" t="n">
        <v>0.1551388888888889</v>
      </c>
      <c r="AH7" t="n">
        <v>25562.91013148236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8.2829</v>
      </c>
      <c r="E2" t="n">
        <v>12.07</v>
      </c>
      <c r="F2" t="n">
        <v>9.73</v>
      </c>
      <c r="G2" t="n">
        <v>11.91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46.07</v>
      </c>
      <c r="Q2" t="n">
        <v>950.2</v>
      </c>
      <c r="R2" t="n">
        <v>124.21</v>
      </c>
      <c r="S2" t="n">
        <v>51.99</v>
      </c>
      <c r="T2" t="n">
        <v>29641.82</v>
      </c>
      <c r="U2" t="n">
        <v>0.42</v>
      </c>
      <c r="V2" t="n">
        <v>0.6</v>
      </c>
      <c r="W2" t="n">
        <v>2.71</v>
      </c>
      <c r="X2" t="n">
        <v>1.83</v>
      </c>
      <c r="Y2" t="n">
        <v>4</v>
      </c>
      <c r="Z2" t="n">
        <v>10</v>
      </c>
      <c r="AA2" t="n">
        <v>13.83775246904965</v>
      </c>
      <c r="AB2" t="n">
        <v>18.93342340673899</v>
      </c>
      <c r="AC2" t="n">
        <v>17.12644405003057</v>
      </c>
      <c r="AD2" t="n">
        <v>13837.75246904965</v>
      </c>
      <c r="AE2" t="n">
        <v>18933.42340673898</v>
      </c>
      <c r="AF2" t="n">
        <v>9.488178110795591e-06</v>
      </c>
      <c r="AG2" t="n">
        <v>0.1676388888888889</v>
      </c>
      <c r="AH2" t="n">
        <v>17126.44405003057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6.3077</v>
      </c>
      <c r="E2" t="n">
        <v>15.85</v>
      </c>
      <c r="F2" t="n">
        <v>11.28</v>
      </c>
      <c r="G2" t="n">
        <v>7.69</v>
      </c>
      <c r="H2" t="n">
        <v>0.13</v>
      </c>
      <c r="I2" t="n">
        <v>88</v>
      </c>
      <c r="J2" t="n">
        <v>133.21</v>
      </c>
      <c r="K2" t="n">
        <v>46.47</v>
      </c>
      <c r="L2" t="n">
        <v>1</v>
      </c>
      <c r="M2" t="n">
        <v>86</v>
      </c>
      <c r="N2" t="n">
        <v>20.75</v>
      </c>
      <c r="O2" t="n">
        <v>16663.42</v>
      </c>
      <c r="P2" t="n">
        <v>120.03</v>
      </c>
      <c r="Q2" t="n">
        <v>949.39</v>
      </c>
      <c r="R2" t="n">
        <v>178.16</v>
      </c>
      <c r="S2" t="n">
        <v>51.99</v>
      </c>
      <c r="T2" t="n">
        <v>56423.59</v>
      </c>
      <c r="U2" t="n">
        <v>0.29</v>
      </c>
      <c r="V2" t="n">
        <v>0.52</v>
      </c>
      <c r="W2" t="n">
        <v>2.72</v>
      </c>
      <c r="X2" t="n">
        <v>3.38</v>
      </c>
      <c r="Y2" t="n">
        <v>4</v>
      </c>
      <c r="Z2" t="n">
        <v>10</v>
      </c>
      <c r="AA2" t="n">
        <v>38.43677553241339</v>
      </c>
      <c r="AB2" t="n">
        <v>52.59089199414955</v>
      </c>
      <c r="AC2" t="n">
        <v>47.57169107410787</v>
      </c>
      <c r="AD2" t="n">
        <v>38436.77553241339</v>
      </c>
      <c r="AE2" t="n">
        <v>52590.89199414955</v>
      </c>
      <c r="AF2" t="n">
        <v>6.277004236270077e-06</v>
      </c>
      <c r="AG2" t="n">
        <v>0.2201388888888889</v>
      </c>
      <c r="AH2" t="n">
        <v>47571.69107410788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8.152900000000001</v>
      </c>
      <c r="E3" t="n">
        <v>12.27</v>
      </c>
      <c r="F3" t="n">
        <v>9.16</v>
      </c>
      <c r="G3" t="n">
        <v>16.16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90.73999999999999</v>
      </c>
      <c r="Q3" t="n">
        <v>948.96</v>
      </c>
      <c r="R3" t="n">
        <v>107.21</v>
      </c>
      <c r="S3" t="n">
        <v>51.99</v>
      </c>
      <c r="T3" t="n">
        <v>21220.42</v>
      </c>
      <c r="U3" t="n">
        <v>0.48</v>
      </c>
      <c r="V3" t="n">
        <v>0.64</v>
      </c>
      <c r="W3" t="n">
        <v>2.63</v>
      </c>
      <c r="X3" t="n">
        <v>1.27</v>
      </c>
      <c r="Y3" t="n">
        <v>4</v>
      </c>
      <c r="Z3" t="n">
        <v>10</v>
      </c>
      <c r="AA3" t="n">
        <v>23.73464579613781</v>
      </c>
      <c r="AB3" t="n">
        <v>32.47478947688742</v>
      </c>
      <c r="AC3" t="n">
        <v>29.37544114790617</v>
      </c>
      <c r="AD3" t="n">
        <v>23734.6457961378</v>
      </c>
      <c r="AE3" t="n">
        <v>32474.78947688742</v>
      </c>
      <c r="AF3" t="n">
        <v>8.11322476304934e-06</v>
      </c>
      <c r="AG3" t="n">
        <v>0.1704166666666667</v>
      </c>
      <c r="AH3" t="n">
        <v>29375.44114790617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8.823499999999999</v>
      </c>
      <c r="E4" t="n">
        <v>11.33</v>
      </c>
      <c r="F4" t="n">
        <v>8.609999999999999</v>
      </c>
      <c r="G4" t="n">
        <v>25.83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78.09</v>
      </c>
      <c r="Q4" t="n">
        <v>948.85</v>
      </c>
      <c r="R4" t="n">
        <v>89.04000000000001</v>
      </c>
      <c r="S4" t="n">
        <v>51.99</v>
      </c>
      <c r="T4" t="n">
        <v>12202.62</v>
      </c>
      <c r="U4" t="n">
        <v>0.58</v>
      </c>
      <c r="V4" t="n">
        <v>0.68</v>
      </c>
      <c r="W4" t="n">
        <v>2.61</v>
      </c>
      <c r="X4" t="n">
        <v>0.72</v>
      </c>
      <c r="Y4" t="n">
        <v>4</v>
      </c>
      <c r="Z4" t="n">
        <v>10</v>
      </c>
      <c r="AA4" t="n">
        <v>19.7480335909388</v>
      </c>
      <c r="AB4" t="n">
        <v>27.02013078084281</v>
      </c>
      <c r="AC4" t="n">
        <v>24.44136742213426</v>
      </c>
      <c r="AD4" t="n">
        <v>19748.0335909388</v>
      </c>
      <c r="AE4" t="n">
        <v>27020.13078084281</v>
      </c>
      <c r="AF4" t="n">
        <v>8.780561358138312e-06</v>
      </c>
      <c r="AG4" t="n">
        <v>0.1573611111111111</v>
      </c>
      <c r="AH4" t="n">
        <v>24441.36742213426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9.023</v>
      </c>
      <c r="E5" t="n">
        <v>11.08</v>
      </c>
      <c r="F5" t="n">
        <v>8.470000000000001</v>
      </c>
      <c r="G5" t="n">
        <v>31.75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72.62</v>
      </c>
      <c r="Q5" t="n">
        <v>949.14</v>
      </c>
      <c r="R5" t="n">
        <v>83.79000000000001</v>
      </c>
      <c r="S5" t="n">
        <v>51.99</v>
      </c>
      <c r="T5" t="n">
        <v>9597.950000000001</v>
      </c>
      <c r="U5" t="n">
        <v>0.62</v>
      </c>
      <c r="V5" t="n">
        <v>0.6899999999999999</v>
      </c>
      <c r="W5" t="n">
        <v>2.62</v>
      </c>
      <c r="X5" t="n">
        <v>0.58</v>
      </c>
      <c r="Y5" t="n">
        <v>4</v>
      </c>
      <c r="Z5" t="n">
        <v>10</v>
      </c>
      <c r="AA5" t="n">
        <v>18.43414023596584</v>
      </c>
      <c r="AB5" t="n">
        <v>25.22240392769364</v>
      </c>
      <c r="AC5" t="n">
        <v>22.81521309671881</v>
      </c>
      <c r="AD5" t="n">
        <v>18434.14023596584</v>
      </c>
      <c r="AE5" t="n">
        <v>25222.40392769365</v>
      </c>
      <c r="AF5" t="n">
        <v>8.979090512209667e-06</v>
      </c>
      <c r="AG5" t="n">
        <v>0.1538888888888889</v>
      </c>
      <c r="AH5" t="n">
        <v>22815.21309671881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5.8229</v>
      </c>
      <c r="E2" t="n">
        <v>17.17</v>
      </c>
      <c r="F2" t="n">
        <v>11.81</v>
      </c>
      <c r="G2" t="n">
        <v>7.02</v>
      </c>
      <c r="H2" t="n">
        <v>0.12</v>
      </c>
      <c r="I2" t="n">
        <v>101</v>
      </c>
      <c r="J2" t="n">
        <v>150.44</v>
      </c>
      <c r="K2" t="n">
        <v>49.1</v>
      </c>
      <c r="L2" t="n">
        <v>1</v>
      </c>
      <c r="M2" t="n">
        <v>99</v>
      </c>
      <c r="N2" t="n">
        <v>25.34</v>
      </c>
      <c r="O2" t="n">
        <v>18787.76</v>
      </c>
      <c r="P2" t="n">
        <v>137.32</v>
      </c>
      <c r="Q2" t="n">
        <v>950.14</v>
      </c>
      <c r="R2" t="n">
        <v>196.49</v>
      </c>
      <c r="S2" t="n">
        <v>51.99</v>
      </c>
      <c r="T2" t="n">
        <v>65525.5</v>
      </c>
      <c r="U2" t="n">
        <v>0.26</v>
      </c>
      <c r="V2" t="n">
        <v>0.5</v>
      </c>
      <c r="W2" t="n">
        <v>2.73</v>
      </c>
      <c r="X2" t="n">
        <v>3.92</v>
      </c>
      <c r="Y2" t="n">
        <v>4</v>
      </c>
      <c r="Z2" t="n">
        <v>10</v>
      </c>
      <c r="AA2" t="n">
        <v>46.76382828691129</v>
      </c>
      <c r="AB2" t="n">
        <v>63.98433293663068</v>
      </c>
      <c r="AC2" t="n">
        <v>57.87775800374742</v>
      </c>
      <c r="AD2" t="n">
        <v>46763.82828691129</v>
      </c>
      <c r="AE2" t="n">
        <v>63984.33293663068</v>
      </c>
      <c r="AF2" t="n">
        <v>5.677517748886553e-06</v>
      </c>
      <c r="AG2" t="n">
        <v>0.2384722222222223</v>
      </c>
      <c r="AH2" t="n">
        <v>57877.75800374742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7.8561</v>
      </c>
      <c r="E3" t="n">
        <v>12.73</v>
      </c>
      <c r="F3" t="n">
        <v>9.289999999999999</v>
      </c>
      <c r="G3" t="n">
        <v>14.67</v>
      </c>
      <c r="H3" t="n">
        <v>0.23</v>
      </c>
      <c r="I3" t="n">
        <v>38</v>
      </c>
      <c r="J3" t="n">
        <v>151.83</v>
      </c>
      <c r="K3" t="n">
        <v>49.1</v>
      </c>
      <c r="L3" t="n">
        <v>2</v>
      </c>
      <c r="M3" t="n">
        <v>36</v>
      </c>
      <c r="N3" t="n">
        <v>25.73</v>
      </c>
      <c r="O3" t="n">
        <v>18959.54</v>
      </c>
      <c r="P3" t="n">
        <v>102.34</v>
      </c>
      <c r="Q3" t="n">
        <v>949.5700000000001</v>
      </c>
      <c r="R3" t="n">
        <v>111.7</v>
      </c>
      <c r="S3" t="n">
        <v>51.99</v>
      </c>
      <c r="T3" t="n">
        <v>23444.59</v>
      </c>
      <c r="U3" t="n">
        <v>0.47</v>
      </c>
      <c r="V3" t="n">
        <v>0.63</v>
      </c>
      <c r="W3" t="n">
        <v>2.64</v>
      </c>
      <c r="X3" t="n">
        <v>1.4</v>
      </c>
      <c r="Y3" t="n">
        <v>4</v>
      </c>
      <c r="Z3" t="n">
        <v>10</v>
      </c>
      <c r="AA3" t="n">
        <v>27.08523628438647</v>
      </c>
      <c r="AB3" t="n">
        <v>37.05921520050696</v>
      </c>
      <c r="AC3" t="n">
        <v>33.52233571475901</v>
      </c>
      <c r="AD3" t="n">
        <v>27085.23628438647</v>
      </c>
      <c r="AE3" t="n">
        <v>37059.21520050697</v>
      </c>
      <c r="AF3" t="n">
        <v>7.659954178678605e-06</v>
      </c>
      <c r="AG3" t="n">
        <v>0.1768055555555555</v>
      </c>
      <c r="AH3" t="n">
        <v>33522.33571475901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8.5547</v>
      </c>
      <c r="E4" t="n">
        <v>11.69</v>
      </c>
      <c r="F4" t="n">
        <v>8.710000000000001</v>
      </c>
      <c r="G4" t="n">
        <v>22.72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21</v>
      </c>
      <c r="N4" t="n">
        <v>26.13</v>
      </c>
      <c r="O4" t="n">
        <v>19131.85</v>
      </c>
      <c r="P4" t="n">
        <v>90.02</v>
      </c>
      <c r="Q4" t="n">
        <v>949.13</v>
      </c>
      <c r="R4" t="n">
        <v>92.45</v>
      </c>
      <c r="S4" t="n">
        <v>51.99</v>
      </c>
      <c r="T4" t="n">
        <v>13894.01</v>
      </c>
      <c r="U4" t="n">
        <v>0.5600000000000001</v>
      </c>
      <c r="V4" t="n">
        <v>0.67</v>
      </c>
      <c r="W4" t="n">
        <v>2.61</v>
      </c>
      <c r="X4" t="n">
        <v>0.82</v>
      </c>
      <c r="Y4" t="n">
        <v>4</v>
      </c>
      <c r="Z4" t="n">
        <v>10</v>
      </c>
      <c r="AA4" t="n">
        <v>22.63716445324478</v>
      </c>
      <c r="AB4" t="n">
        <v>30.97316708608873</v>
      </c>
      <c r="AC4" t="n">
        <v>28.01713149054057</v>
      </c>
      <c r="AD4" t="n">
        <v>22637.16445324478</v>
      </c>
      <c r="AE4" t="n">
        <v>30973.16708608873</v>
      </c>
      <c r="AF4" t="n">
        <v>8.341112003709459e-06</v>
      </c>
      <c r="AG4" t="n">
        <v>0.1623611111111111</v>
      </c>
      <c r="AH4" t="n">
        <v>28017.13149054057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8.920199999999999</v>
      </c>
      <c r="E5" t="n">
        <v>11.21</v>
      </c>
      <c r="F5" t="n">
        <v>8.449999999999999</v>
      </c>
      <c r="G5" t="n">
        <v>31.67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79.97</v>
      </c>
      <c r="Q5" t="n">
        <v>949.01</v>
      </c>
      <c r="R5" t="n">
        <v>83.70999999999999</v>
      </c>
      <c r="S5" t="n">
        <v>51.99</v>
      </c>
      <c r="T5" t="n">
        <v>9556.82</v>
      </c>
      <c r="U5" t="n">
        <v>0.62</v>
      </c>
      <c r="V5" t="n">
        <v>0.6899999999999999</v>
      </c>
      <c r="W5" t="n">
        <v>2.6</v>
      </c>
      <c r="X5" t="n">
        <v>0.55</v>
      </c>
      <c r="Y5" t="n">
        <v>4</v>
      </c>
      <c r="Z5" t="n">
        <v>10</v>
      </c>
      <c r="AA5" t="n">
        <v>20.06730922189787</v>
      </c>
      <c r="AB5" t="n">
        <v>27.45697778456563</v>
      </c>
      <c r="AC5" t="n">
        <v>24.83652236094169</v>
      </c>
      <c r="AD5" t="n">
        <v>20067.30922189786</v>
      </c>
      <c r="AE5" t="n">
        <v>27456.97778456564</v>
      </c>
      <c r="AF5" t="n">
        <v>8.6974864455199e-06</v>
      </c>
      <c r="AG5" t="n">
        <v>0.1556944444444445</v>
      </c>
      <c r="AH5" t="n">
        <v>24836.52236094169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9.007899999999999</v>
      </c>
      <c r="E6" t="n">
        <v>11.1</v>
      </c>
      <c r="F6" t="n">
        <v>8.4</v>
      </c>
      <c r="G6" t="n">
        <v>35.99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77.87</v>
      </c>
      <c r="Q6" t="n">
        <v>948.95</v>
      </c>
      <c r="R6" t="n">
        <v>81.47</v>
      </c>
      <c r="S6" t="n">
        <v>51.99</v>
      </c>
      <c r="T6" t="n">
        <v>8449.57</v>
      </c>
      <c r="U6" t="n">
        <v>0.64</v>
      </c>
      <c r="V6" t="n">
        <v>0.7</v>
      </c>
      <c r="W6" t="n">
        <v>2.61</v>
      </c>
      <c r="X6" t="n">
        <v>0.51</v>
      </c>
      <c r="Y6" t="n">
        <v>4</v>
      </c>
      <c r="Z6" t="n">
        <v>10</v>
      </c>
      <c r="AA6" t="n">
        <v>19.53703881149145</v>
      </c>
      <c r="AB6" t="n">
        <v>26.73143841517163</v>
      </c>
      <c r="AC6" t="n">
        <v>24.18022745065959</v>
      </c>
      <c r="AD6" t="n">
        <v>19537.03881149145</v>
      </c>
      <c r="AE6" t="n">
        <v>26731.43841517163</v>
      </c>
      <c r="AF6" t="n">
        <v>8.782996810900957e-06</v>
      </c>
      <c r="AG6" t="n">
        <v>0.1541666666666667</v>
      </c>
      <c r="AH6" t="n">
        <v>24180.22745065959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4.9538</v>
      </c>
      <c r="E2" t="n">
        <v>20.19</v>
      </c>
      <c r="F2" t="n">
        <v>12.95</v>
      </c>
      <c r="G2" t="n">
        <v>6.07</v>
      </c>
      <c r="H2" t="n">
        <v>0.1</v>
      </c>
      <c r="I2" t="n">
        <v>128</v>
      </c>
      <c r="J2" t="n">
        <v>185.69</v>
      </c>
      <c r="K2" t="n">
        <v>53.44</v>
      </c>
      <c r="L2" t="n">
        <v>1</v>
      </c>
      <c r="M2" t="n">
        <v>126</v>
      </c>
      <c r="N2" t="n">
        <v>36.26</v>
      </c>
      <c r="O2" t="n">
        <v>23136.14</v>
      </c>
      <c r="P2" t="n">
        <v>174</v>
      </c>
      <c r="Q2" t="n">
        <v>950.12</v>
      </c>
      <c r="R2" t="n">
        <v>233.98</v>
      </c>
      <c r="S2" t="n">
        <v>51.99</v>
      </c>
      <c r="T2" t="n">
        <v>84135.02</v>
      </c>
      <c r="U2" t="n">
        <v>0.22</v>
      </c>
      <c r="V2" t="n">
        <v>0.45</v>
      </c>
      <c r="W2" t="n">
        <v>2.79</v>
      </c>
      <c r="X2" t="n">
        <v>5.05</v>
      </c>
      <c r="Y2" t="n">
        <v>4</v>
      </c>
      <c r="Z2" t="n">
        <v>10</v>
      </c>
      <c r="AA2" t="n">
        <v>67.76191288745915</v>
      </c>
      <c r="AB2" t="n">
        <v>92.71483865719847</v>
      </c>
      <c r="AC2" t="n">
        <v>83.86626458187142</v>
      </c>
      <c r="AD2" t="n">
        <v>67761.91288745914</v>
      </c>
      <c r="AE2" t="n">
        <v>92714.83865719847</v>
      </c>
      <c r="AF2" t="n">
        <v>4.662140320137985e-06</v>
      </c>
      <c r="AG2" t="n">
        <v>0.2804166666666667</v>
      </c>
      <c r="AH2" t="n">
        <v>83866.26458187142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7.257</v>
      </c>
      <c r="E3" t="n">
        <v>13.78</v>
      </c>
      <c r="F3" t="n">
        <v>9.6</v>
      </c>
      <c r="G3" t="n">
        <v>12.52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44</v>
      </c>
      <c r="N3" t="n">
        <v>36.77</v>
      </c>
      <c r="O3" t="n">
        <v>23322.88</v>
      </c>
      <c r="P3" t="n">
        <v>124.55</v>
      </c>
      <c r="Q3" t="n">
        <v>949.02</v>
      </c>
      <c r="R3" t="n">
        <v>122.19</v>
      </c>
      <c r="S3" t="n">
        <v>51.99</v>
      </c>
      <c r="T3" t="n">
        <v>28649.79</v>
      </c>
      <c r="U3" t="n">
        <v>0.43</v>
      </c>
      <c r="V3" t="n">
        <v>0.61</v>
      </c>
      <c r="W3" t="n">
        <v>2.65</v>
      </c>
      <c r="X3" t="n">
        <v>1.71</v>
      </c>
      <c r="Y3" t="n">
        <v>4</v>
      </c>
      <c r="Z3" t="n">
        <v>10</v>
      </c>
      <c r="AA3" t="n">
        <v>34.43084379476731</v>
      </c>
      <c r="AB3" t="n">
        <v>47.10979946149337</v>
      </c>
      <c r="AC3" t="n">
        <v>42.61370631999039</v>
      </c>
      <c r="AD3" t="n">
        <v>34430.84379476731</v>
      </c>
      <c r="AE3" t="n">
        <v>47109.79946149337</v>
      </c>
      <c r="AF3" t="n">
        <v>6.829737232678218e-06</v>
      </c>
      <c r="AG3" t="n">
        <v>0.1913888888888889</v>
      </c>
      <c r="AH3" t="n">
        <v>42613.70631999039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8.0609</v>
      </c>
      <c r="E4" t="n">
        <v>12.41</v>
      </c>
      <c r="F4" t="n">
        <v>8.890000000000001</v>
      </c>
      <c r="G4" t="n">
        <v>19.06</v>
      </c>
      <c r="H4" t="n">
        <v>0.28</v>
      </c>
      <c r="I4" t="n">
        <v>28</v>
      </c>
      <c r="J4" t="n">
        <v>188.73</v>
      </c>
      <c r="K4" t="n">
        <v>53.44</v>
      </c>
      <c r="L4" t="n">
        <v>3</v>
      </c>
      <c r="M4" t="n">
        <v>26</v>
      </c>
      <c r="N4" t="n">
        <v>37.29</v>
      </c>
      <c r="O4" t="n">
        <v>23510.33</v>
      </c>
      <c r="P4" t="n">
        <v>110.98</v>
      </c>
      <c r="Q4" t="n">
        <v>948.74</v>
      </c>
      <c r="R4" t="n">
        <v>98.93000000000001</v>
      </c>
      <c r="S4" t="n">
        <v>51.99</v>
      </c>
      <c r="T4" t="n">
        <v>17110.68</v>
      </c>
      <c r="U4" t="n">
        <v>0.53</v>
      </c>
      <c r="V4" t="n">
        <v>0.66</v>
      </c>
      <c r="W4" t="n">
        <v>2.61</v>
      </c>
      <c r="X4" t="n">
        <v>1</v>
      </c>
      <c r="Y4" t="n">
        <v>4</v>
      </c>
      <c r="Z4" t="n">
        <v>10</v>
      </c>
      <c r="AA4" t="n">
        <v>28.28358457893384</v>
      </c>
      <c r="AB4" t="n">
        <v>38.6988482044943</v>
      </c>
      <c r="AC4" t="n">
        <v>35.00548444609005</v>
      </c>
      <c r="AD4" t="n">
        <v>28283.58457893384</v>
      </c>
      <c r="AE4" t="n">
        <v>38698.84820449429</v>
      </c>
      <c r="AF4" t="n">
        <v>7.586306856675741e-06</v>
      </c>
      <c r="AG4" t="n">
        <v>0.1723611111111111</v>
      </c>
      <c r="AH4" t="n">
        <v>35005.48444609005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8.4581</v>
      </c>
      <c r="E5" t="n">
        <v>11.82</v>
      </c>
      <c r="F5" t="n">
        <v>8.609999999999999</v>
      </c>
      <c r="G5" t="n">
        <v>25.83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102.9</v>
      </c>
      <c r="Q5" t="n">
        <v>948.89</v>
      </c>
      <c r="R5" t="n">
        <v>89.06999999999999</v>
      </c>
      <c r="S5" t="n">
        <v>51.99</v>
      </c>
      <c r="T5" t="n">
        <v>12219.22</v>
      </c>
      <c r="U5" t="n">
        <v>0.58</v>
      </c>
      <c r="V5" t="n">
        <v>0.68</v>
      </c>
      <c r="W5" t="n">
        <v>2.61</v>
      </c>
      <c r="X5" t="n">
        <v>0.72</v>
      </c>
      <c r="Y5" t="n">
        <v>4</v>
      </c>
      <c r="Z5" t="n">
        <v>10</v>
      </c>
      <c r="AA5" t="n">
        <v>25.51168410804624</v>
      </c>
      <c r="AB5" t="n">
        <v>34.90621169262608</v>
      </c>
      <c r="AC5" t="n">
        <v>31.57481183990447</v>
      </c>
      <c r="AD5" t="n">
        <v>25511.68410804624</v>
      </c>
      <c r="AE5" t="n">
        <v>34906.21169262608</v>
      </c>
      <c r="AF5" t="n">
        <v>7.960121329435805e-06</v>
      </c>
      <c r="AG5" t="n">
        <v>0.1641666666666667</v>
      </c>
      <c r="AH5" t="n">
        <v>31574.81183990447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8.737399999999999</v>
      </c>
      <c r="E6" t="n">
        <v>11.44</v>
      </c>
      <c r="F6" t="n">
        <v>8.42</v>
      </c>
      <c r="G6" t="n">
        <v>33.67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95.48</v>
      </c>
      <c r="Q6" t="n">
        <v>948.74</v>
      </c>
      <c r="R6" t="n">
        <v>82.84</v>
      </c>
      <c r="S6" t="n">
        <v>51.99</v>
      </c>
      <c r="T6" t="n">
        <v>9130.299999999999</v>
      </c>
      <c r="U6" t="n">
        <v>0.63</v>
      </c>
      <c r="V6" t="n">
        <v>0.7</v>
      </c>
      <c r="W6" t="n">
        <v>2.6</v>
      </c>
      <c r="X6" t="n">
        <v>0.53</v>
      </c>
      <c r="Y6" t="n">
        <v>4</v>
      </c>
      <c r="Z6" t="n">
        <v>10</v>
      </c>
      <c r="AA6" t="n">
        <v>23.4481697148836</v>
      </c>
      <c r="AB6" t="n">
        <v>32.08282026408459</v>
      </c>
      <c r="AC6" t="n">
        <v>29.02088092663982</v>
      </c>
      <c r="AD6" t="n">
        <v>23448.16971488361</v>
      </c>
      <c r="AE6" t="n">
        <v>32082.82026408459</v>
      </c>
      <c r="AF6" t="n">
        <v>8.222977276671167e-06</v>
      </c>
      <c r="AG6" t="n">
        <v>0.1588888888888889</v>
      </c>
      <c r="AH6" t="n">
        <v>29020.88092663982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8.9153</v>
      </c>
      <c r="E7" t="n">
        <v>11.22</v>
      </c>
      <c r="F7" t="n">
        <v>8.300000000000001</v>
      </c>
      <c r="G7" t="n">
        <v>41.51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7</v>
      </c>
      <c r="N7" t="n">
        <v>38.89</v>
      </c>
      <c r="O7" t="n">
        <v>24076.95</v>
      </c>
      <c r="P7" t="n">
        <v>88.45999999999999</v>
      </c>
      <c r="Q7" t="n">
        <v>948.89</v>
      </c>
      <c r="R7" t="n">
        <v>78.73999999999999</v>
      </c>
      <c r="S7" t="n">
        <v>51.99</v>
      </c>
      <c r="T7" t="n">
        <v>7092.1</v>
      </c>
      <c r="U7" t="n">
        <v>0.66</v>
      </c>
      <c r="V7" t="n">
        <v>0.71</v>
      </c>
      <c r="W7" t="n">
        <v>2.6</v>
      </c>
      <c r="X7" t="n">
        <v>0.41</v>
      </c>
      <c r="Y7" t="n">
        <v>4</v>
      </c>
      <c r="Z7" t="n">
        <v>10</v>
      </c>
      <c r="AA7" t="n">
        <v>21.85238700723756</v>
      </c>
      <c r="AB7" t="n">
        <v>29.89939996252943</v>
      </c>
      <c r="AC7" t="n">
        <v>27.04584319420895</v>
      </c>
      <c r="AD7" t="n">
        <v>21852.38700723756</v>
      </c>
      <c r="AE7" t="n">
        <v>29899.39996252943</v>
      </c>
      <c r="AF7" t="n">
        <v>8.390403245210987e-06</v>
      </c>
      <c r="AG7" t="n">
        <v>0.1558333333333334</v>
      </c>
      <c r="AH7" t="n">
        <v>27045.84319420895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8.963699999999999</v>
      </c>
      <c r="E8" t="n">
        <v>11.16</v>
      </c>
      <c r="F8" t="n">
        <v>8.279999999999999</v>
      </c>
      <c r="G8" t="n">
        <v>45.15</v>
      </c>
      <c r="H8" t="n">
        <v>0.64</v>
      </c>
      <c r="I8" t="n">
        <v>11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86.97</v>
      </c>
      <c r="Q8" t="n">
        <v>948.72</v>
      </c>
      <c r="R8" t="n">
        <v>77.68000000000001</v>
      </c>
      <c r="S8" t="n">
        <v>51.99</v>
      </c>
      <c r="T8" t="n">
        <v>6569.74</v>
      </c>
      <c r="U8" t="n">
        <v>0.67</v>
      </c>
      <c r="V8" t="n">
        <v>0.71</v>
      </c>
      <c r="W8" t="n">
        <v>2.6</v>
      </c>
      <c r="X8" t="n">
        <v>0.39</v>
      </c>
      <c r="Y8" t="n">
        <v>4</v>
      </c>
      <c r="Z8" t="n">
        <v>10</v>
      </c>
      <c r="AA8" t="n">
        <v>21.50223740945153</v>
      </c>
      <c r="AB8" t="n">
        <v>29.42030983533089</v>
      </c>
      <c r="AC8" t="n">
        <v>26.61247675634159</v>
      </c>
      <c r="AD8" t="n">
        <v>21502.23740945154</v>
      </c>
      <c r="AE8" t="n">
        <v>29420.30983533089</v>
      </c>
      <c r="AF8" t="n">
        <v>8.435953649243178e-06</v>
      </c>
      <c r="AG8" t="n">
        <v>0.155</v>
      </c>
      <c r="AH8" t="n">
        <v>26612.47675634159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6.7588</v>
      </c>
      <c r="E2" t="n">
        <v>14.8</v>
      </c>
      <c r="F2" t="n">
        <v>10.87</v>
      </c>
      <c r="G2" t="n">
        <v>8.470000000000001</v>
      </c>
      <c r="H2" t="n">
        <v>0.15</v>
      </c>
      <c r="I2" t="n">
        <v>77</v>
      </c>
      <c r="J2" t="n">
        <v>116.05</v>
      </c>
      <c r="K2" t="n">
        <v>43.4</v>
      </c>
      <c r="L2" t="n">
        <v>1</v>
      </c>
      <c r="M2" t="n">
        <v>75</v>
      </c>
      <c r="N2" t="n">
        <v>16.65</v>
      </c>
      <c r="O2" t="n">
        <v>14546.17</v>
      </c>
      <c r="P2" t="n">
        <v>104.38</v>
      </c>
      <c r="Q2" t="n">
        <v>950.12</v>
      </c>
      <c r="R2" t="n">
        <v>164.67</v>
      </c>
      <c r="S2" t="n">
        <v>51.99</v>
      </c>
      <c r="T2" t="n">
        <v>49735.88</v>
      </c>
      <c r="U2" t="n">
        <v>0.32</v>
      </c>
      <c r="V2" t="n">
        <v>0.54</v>
      </c>
      <c r="W2" t="n">
        <v>2.7</v>
      </c>
      <c r="X2" t="n">
        <v>2.97</v>
      </c>
      <c r="Y2" t="n">
        <v>4</v>
      </c>
      <c r="Z2" t="n">
        <v>10</v>
      </c>
      <c r="AA2" t="n">
        <v>31.87136628385137</v>
      </c>
      <c r="AB2" t="n">
        <v>43.60780941489658</v>
      </c>
      <c r="AC2" t="n">
        <v>39.44594128835647</v>
      </c>
      <c r="AD2" t="n">
        <v>31871.36628385137</v>
      </c>
      <c r="AE2" t="n">
        <v>43607.80941489658</v>
      </c>
      <c r="AF2" t="n">
        <v>6.881487504083748e-06</v>
      </c>
      <c r="AG2" t="n">
        <v>0.2055555555555556</v>
      </c>
      <c r="AH2" t="n">
        <v>39445.94128835647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8.536300000000001</v>
      </c>
      <c r="E3" t="n">
        <v>11.71</v>
      </c>
      <c r="F3" t="n">
        <v>8.94</v>
      </c>
      <c r="G3" t="n">
        <v>18.49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77.7</v>
      </c>
      <c r="Q3" t="n">
        <v>948.8099999999999</v>
      </c>
      <c r="R3" t="n">
        <v>100.22</v>
      </c>
      <c r="S3" t="n">
        <v>51.99</v>
      </c>
      <c r="T3" t="n">
        <v>17749.44</v>
      </c>
      <c r="U3" t="n">
        <v>0.52</v>
      </c>
      <c r="V3" t="n">
        <v>0.66</v>
      </c>
      <c r="W3" t="n">
        <v>2.62</v>
      </c>
      <c r="X3" t="n">
        <v>1.05</v>
      </c>
      <c r="Y3" t="n">
        <v>4</v>
      </c>
      <c r="Z3" t="n">
        <v>10</v>
      </c>
      <c r="AA3" t="n">
        <v>20.11514291210624</v>
      </c>
      <c r="AB3" t="n">
        <v>27.52242594978189</v>
      </c>
      <c r="AC3" t="n">
        <v>24.89572424512698</v>
      </c>
      <c r="AD3" t="n">
        <v>20115.14291210624</v>
      </c>
      <c r="AE3" t="n">
        <v>27522.42594978189</v>
      </c>
      <c r="AF3" t="n">
        <v>8.691253148652145e-06</v>
      </c>
      <c r="AG3" t="n">
        <v>0.1626388888888889</v>
      </c>
      <c r="AH3" t="n">
        <v>24895.72424512698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8.9964</v>
      </c>
      <c r="E4" t="n">
        <v>11.12</v>
      </c>
      <c r="F4" t="n">
        <v>8.58</v>
      </c>
      <c r="G4" t="n">
        <v>27.09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67.73</v>
      </c>
      <c r="Q4" t="n">
        <v>949.96</v>
      </c>
      <c r="R4" t="n">
        <v>87.33</v>
      </c>
      <c r="S4" t="n">
        <v>51.99</v>
      </c>
      <c r="T4" t="n">
        <v>11352.77</v>
      </c>
      <c r="U4" t="n">
        <v>0.6</v>
      </c>
      <c r="V4" t="n">
        <v>0.68</v>
      </c>
      <c r="W4" t="n">
        <v>2.62</v>
      </c>
      <c r="X4" t="n">
        <v>0.68</v>
      </c>
      <c r="Y4" t="n">
        <v>4</v>
      </c>
      <c r="Z4" t="n">
        <v>10</v>
      </c>
      <c r="AA4" t="n">
        <v>17.448913464537</v>
      </c>
      <c r="AB4" t="n">
        <v>23.87437319373527</v>
      </c>
      <c r="AC4" t="n">
        <v>21.59583652414624</v>
      </c>
      <c r="AD4" t="n">
        <v>17448.913464537</v>
      </c>
      <c r="AE4" t="n">
        <v>23874.37319373527</v>
      </c>
      <c r="AF4" t="n">
        <v>9.159705004104137e-06</v>
      </c>
      <c r="AG4" t="n">
        <v>0.1544444444444444</v>
      </c>
      <c r="AH4" t="n">
        <v>21595.83652414624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9.0014</v>
      </c>
      <c r="E5" t="n">
        <v>11.11</v>
      </c>
      <c r="F5" t="n">
        <v>8.57</v>
      </c>
      <c r="G5" t="n">
        <v>27.07</v>
      </c>
      <c r="H5" t="n">
        <v>0.59</v>
      </c>
      <c r="I5" t="n">
        <v>19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68.23</v>
      </c>
      <c r="Q5" t="n">
        <v>949.78</v>
      </c>
      <c r="R5" t="n">
        <v>87.26000000000001</v>
      </c>
      <c r="S5" t="n">
        <v>51.99</v>
      </c>
      <c r="T5" t="n">
        <v>11318</v>
      </c>
      <c r="U5" t="n">
        <v>0.6</v>
      </c>
      <c r="V5" t="n">
        <v>0.68</v>
      </c>
      <c r="W5" t="n">
        <v>2.62</v>
      </c>
      <c r="X5" t="n">
        <v>0.68</v>
      </c>
      <c r="Y5" t="n">
        <v>4</v>
      </c>
      <c r="Z5" t="n">
        <v>10</v>
      </c>
      <c r="AA5" t="n">
        <v>17.50960202181297</v>
      </c>
      <c r="AB5" t="n">
        <v>23.95740995518693</v>
      </c>
      <c r="AC5" t="n">
        <v>21.67094837362987</v>
      </c>
      <c r="AD5" t="n">
        <v>17509.60202181297</v>
      </c>
      <c r="AE5" t="n">
        <v>23957.40995518693</v>
      </c>
      <c r="AF5" t="n">
        <v>9.16479576541094e-06</v>
      </c>
      <c r="AG5" t="n">
        <v>0.1543055555555556</v>
      </c>
      <c r="AH5" t="n">
        <v>21670.94837362986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4.7608</v>
      </c>
      <c r="E2" t="n">
        <v>21</v>
      </c>
      <c r="F2" t="n">
        <v>13.24</v>
      </c>
      <c r="G2" t="n">
        <v>5.88</v>
      </c>
      <c r="H2" t="n">
        <v>0.09</v>
      </c>
      <c r="I2" t="n">
        <v>135</v>
      </c>
      <c r="J2" t="n">
        <v>194.77</v>
      </c>
      <c r="K2" t="n">
        <v>54.38</v>
      </c>
      <c r="L2" t="n">
        <v>1</v>
      </c>
      <c r="M2" t="n">
        <v>133</v>
      </c>
      <c r="N2" t="n">
        <v>39.4</v>
      </c>
      <c r="O2" t="n">
        <v>24256.19</v>
      </c>
      <c r="P2" t="n">
        <v>183.58</v>
      </c>
      <c r="Q2" t="n">
        <v>950.52</v>
      </c>
      <c r="R2" t="n">
        <v>244.33</v>
      </c>
      <c r="S2" t="n">
        <v>51.99</v>
      </c>
      <c r="T2" t="n">
        <v>89271.27</v>
      </c>
      <c r="U2" t="n">
        <v>0.21</v>
      </c>
      <c r="V2" t="n">
        <v>0.44</v>
      </c>
      <c r="W2" t="n">
        <v>2.79</v>
      </c>
      <c r="X2" t="n">
        <v>5.34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7.1066</v>
      </c>
      <c r="E3" t="n">
        <v>14.07</v>
      </c>
      <c r="F3" t="n">
        <v>9.69</v>
      </c>
      <c r="G3" t="n">
        <v>12.11</v>
      </c>
      <c r="H3" t="n">
        <v>0.18</v>
      </c>
      <c r="I3" t="n">
        <v>48</v>
      </c>
      <c r="J3" t="n">
        <v>196.32</v>
      </c>
      <c r="K3" t="n">
        <v>54.38</v>
      </c>
      <c r="L3" t="n">
        <v>2</v>
      </c>
      <c r="M3" t="n">
        <v>46</v>
      </c>
      <c r="N3" t="n">
        <v>39.95</v>
      </c>
      <c r="O3" t="n">
        <v>24447.22</v>
      </c>
      <c r="P3" t="n">
        <v>130.17</v>
      </c>
      <c r="Q3" t="n">
        <v>949.16</v>
      </c>
      <c r="R3" t="n">
        <v>125.23</v>
      </c>
      <c r="S3" t="n">
        <v>51.99</v>
      </c>
      <c r="T3" t="n">
        <v>30158.68</v>
      </c>
      <c r="U3" t="n">
        <v>0.42</v>
      </c>
      <c r="V3" t="n">
        <v>0.6</v>
      </c>
      <c r="W3" t="n">
        <v>2.65</v>
      </c>
      <c r="X3" t="n">
        <v>1.8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7.9327</v>
      </c>
      <c r="E4" t="n">
        <v>12.61</v>
      </c>
      <c r="F4" t="n">
        <v>8.960000000000001</v>
      </c>
      <c r="G4" t="n">
        <v>18.54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116.3</v>
      </c>
      <c r="Q4" t="n">
        <v>948.92</v>
      </c>
      <c r="R4" t="n">
        <v>100.96</v>
      </c>
      <c r="S4" t="n">
        <v>51.99</v>
      </c>
      <c r="T4" t="n">
        <v>18118.4</v>
      </c>
      <c r="U4" t="n">
        <v>0.51</v>
      </c>
      <c r="V4" t="n">
        <v>0.65</v>
      </c>
      <c r="W4" t="n">
        <v>2.62</v>
      </c>
      <c r="X4" t="n">
        <v>1.07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8.355399999999999</v>
      </c>
      <c r="E5" t="n">
        <v>11.97</v>
      </c>
      <c r="F5" t="n">
        <v>8.630000000000001</v>
      </c>
      <c r="G5" t="n">
        <v>24.67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107.69</v>
      </c>
      <c r="Q5" t="n">
        <v>948.9400000000001</v>
      </c>
      <c r="R5" t="n">
        <v>90.09999999999999</v>
      </c>
      <c r="S5" t="n">
        <v>51.99</v>
      </c>
      <c r="T5" t="n">
        <v>12726.02</v>
      </c>
      <c r="U5" t="n">
        <v>0.58</v>
      </c>
      <c r="V5" t="n">
        <v>0.68</v>
      </c>
      <c r="W5" t="n">
        <v>2.6</v>
      </c>
      <c r="X5" t="n">
        <v>0.74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8.630000000000001</v>
      </c>
      <c r="E6" t="n">
        <v>11.59</v>
      </c>
      <c r="F6" t="n">
        <v>8.449999999999999</v>
      </c>
      <c r="G6" t="n">
        <v>31.68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100.6</v>
      </c>
      <c r="Q6" t="n">
        <v>949.1</v>
      </c>
      <c r="R6" t="n">
        <v>83.77</v>
      </c>
      <c r="S6" t="n">
        <v>51.99</v>
      </c>
      <c r="T6" t="n">
        <v>9587.17</v>
      </c>
      <c r="U6" t="n">
        <v>0.62</v>
      </c>
      <c r="V6" t="n">
        <v>0.6899999999999999</v>
      </c>
      <c r="W6" t="n">
        <v>2.6</v>
      </c>
      <c r="X6" t="n">
        <v>0.5600000000000001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8.801500000000001</v>
      </c>
      <c r="E7" t="n">
        <v>11.36</v>
      </c>
      <c r="F7" t="n">
        <v>8.34</v>
      </c>
      <c r="G7" t="n">
        <v>38.49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93.88</v>
      </c>
      <c r="Q7" t="n">
        <v>948.76</v>
      </c>
      <c r="R7" t="n">
        <v>80.28</v>
      </c>
      <c r="S7" t="n">
        <v>51.99</v>
      </c>
      <c r="T7" t="n">
        <v>7857.84</v>
      </c>
      <c r="U7" t="n">
        <v>0.65</v>
      </c>
      <c r="V7" t="n">
        <v>0.7</v>
      </c>
      <c r="W7" t="n">
        <v>2.59</v>
      </c>
      <c r="X7" t="n">
        <v>0.45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8.924799999999999</v>
      </c>
      <c r="E8" t="n">
        <v>11.2</v>
      </c>
      <c r="F8" t="n">
        <v>8.26</v>
      </c>
      <c r="G8" t="n">
        <v>45.06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89.73999999999999</v>
      </c>
      <c r="Q8" t="n">
        <v>948.9400000000001</v>
      </c>
      <c r="R8" t="n">
        <v>77.08</v>
      </c>
      <c r="S8" t="n">
        <v>51.99</v>
      </c>
      <c r="T8" t="n">
        <v>6267.34</v>
      </c>
      <c r="U8" t="n">
        <v>0.67</v>
      </c>
      <c r="V8" t="n">
        <v>0.71</v>
      </c>
      <c r="W8" t="n">
        <v>2.6</v>
      </c>
      <c r="X8" t="n">
        <v>0.37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8.9206</v>
      </c>
      <c r="E9" t="n">
        <v>11.21</v>
      </c>
      <c r="F9" t="n">
        <v>8.27</v>
      </c>
      <c r="G9" t="n">
        <v>45.08</v>
      </c>
      <c r="H9" t="n">
        <v>0.6899999999999999</v>
      </c>
      <c r="I9" t="n">
        <v>11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90.29000000000001</v>
      </c>
      <c r="Q9" t="n">
        <v>949.28</v>
      </c>
      <c r="R9" t="n">
        <v>77.37</v>
      </c>
      <c r="S9" t="n">
        <v>51.99</v>
      </c>
      <c r="T9" t="n">
        <v>6414.7</v>
      </c>
      <c r="U9" t="n">
        <v>0.67</v>
      </c>
      <c r="V9" t="n">
        <v>0.71</v>
      </c>
      <c r="W9" t="n">
        <v>2.6</v>
      </c>
      <c r="X9" t="n">
        <v>0.37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7.6394</v>
      </c>
      <c r="E10" t="n">
        <v>13.09</v>
      </c>
      <c r="F10" t="n">
        <v>10.05</v>
      </c>
      <c r="G10" t="n">
        <v>10.4</v>
      </c>
      <c r="H10" t="n">
        <v>0.2</v>
      </c>
      <c r="I10" t="n">
        <v>58</v>
      </c>
      <c r="J10" t="n">
        <v>89.87</v>
      </c>
      <c r="K10" t="n">
        <v>37.55</v>
      </c>
      <c r="L10" t="n">
        <v>1</v>
      </c>
      <c r="M10" t="n">
        <v>56</v>
      </c>
      <c r="N10" t="n">
        <v>11.32</v>
      </c>
      <c r="O10" t="n">
        <v>11317.98</v>
      </c>
      <c r="P10" t="n">
        <v>77.98</v>
      </c>
      <c r="Q10" t="n">
        <v>949.3099999999999</v>
      </c>
      <c r="R10" t="n">
        <v>137.6</v>
      </c>
      <c r="S10" t="n">
        <v>51.99</v>
      </c>
      <c r="T10" t="n">
        <v>36291.03</v>
      </c>
      <c r="U10" t="n">
        <v>0.38</v>
      </c>
      <c r="V10" t="n">
        <v>0.58</v>
      </c>
      <c r="W10" t="n">
        <v>2.66</v>
      </c>
      <c r="X10" t="n">
        <v>2.16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8.910399999999999</v>
      </c>
      <c r="E11" t="n">
        <v>11.22</v>
      </c>
      <c r="F11" t="n">
        <v>8.81</v>
      </c>
      <c r="G11" t="n">
        <v>21.15</v>
      </c>
      <c r="H11" t="n">
        <v>0.39</v>
      </c>
      <c r="I11" t="n">
        <v>25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59.59</v>
      </c>
      <c r="Q11" t="n">
        <v>949.52</v>
      </c>
      <c r="R11" t="n">
        <v>94.86</v>
      </c>
      <c r="S11" t="n">
        <v>51.99</v>
      </c>
      <c r="T11" t="n">
        <v>15090.54</v>
      </c>
      <c r="U11" t="n">
        <v>0.55</v>
      </c>
      <c r="V11" t="n">
        <v>0.66</v>
      </c>
      <c r="W11" t="n">
        <v>2.64</v>
      </c>
      <c r="X11" t="n">
        <v>0.92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8.2957</v>
      </c>
      <c r="E12" t="n">
        <v>12.05</v>
      </c>
      <c r="F12" t="n">
        <v>9.529999999999999</v>
      </c>
      <c r="G12" t="n">
        <v>12.99</v>
      </c>
      <c r="H12" t="n">
        <v>0.24</v>
      </c>
      <c r="I12" t="n">
        <v>44</v>
      </c>
      <c r="J12" t="n">
        <v>71.52</v>
      </c>
      <c r="K12" t="n">
        <v>32.27</v>
      </c>
      <c r="L12" t="n">
        <v>1</v>
      </c>
      <c r="M12" t="n">
        <v>41</v>
      </c>
      <c r="N12" t="n">
        <v>8.25</v>
      </c>
      <c r="O12" t="n">
        <v>9054.6</v>
      </c>
      <c r="P12" t="n">
        <v>59.02</v>
      </c>
      <c r="Q12" t="n">
        <v>949.05</v>
      </c>
      <c r="R12" t="n">
        <v>119.66</v>
      </c>
      <c r="S12" t="n">
        <v>51.99</v>
      </c>
      <c r="T12" t="n">
        <v>27392.8</v>
      </c>
      <c r="U12" t="n">
        <v>0.43</v>
      </c>
      <c r="V12" t="n">
        <v>0.61</v>
      </c>
      <c r="W12" t="n">
        <v>2.65</v>
      </c>
      <c r="X12" t="n">
        <v>1.63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8.699199999999999</v>
      </c>
      <c r="E13" t="n">
        <v>11.5</v>
      </c>
      <c r="F13" t="n">
        <v>9.140000000000001</v>
      </c>
      <c r="G13" t="n">
        <v>16.61</v>
      </c>
      <c r="H13" t="n">
        <v>0.48</v>
      </c>
      <c r="I13" t="n">
        <v>33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54.32</v>
      </c>
      <c r="Q13" t="n">
        <v>950.58</v>
      </c>
      <c r="R13" t="n">
        <v>105.01</v>
      </c>
      <c r="S13" t="n">
        <v>51.99</v>
      </c>
      <c r="T13" t="n">
        <v>20125.72</v>
      </c>
      <c r="U13" t="n">
        <v>0.5</v>
      </c>
      <c r="V13" t="n">
        <v>0.64</v>
      </c>
      <c r="W13" t="n">
        <v>2.68</v>
      </c>
      <c r="X13" t="n">
        <v>1.25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7.8123</v>
      </c>
      <c r="E14" t="n">
        <v>12.8</v>
      </c>
      <c r="F14" t="n">
        <v>10.38</v>
      </c>
      <c r="G14" t="n">
        <v>9.58</v>
      </c>
      <c r="H14" t="n">
        <v>0.43</v>
      </c>
      <c r="I14" t="n">
        <v>65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41.37</v>
      </c>
      <c r="Q14" t="n">
        <v>952.03</v>
      </c>
      <c r="R14" t="n">
        <v>144.83</v>
      </c>
      <c r="S14" t="n">
        <v>51.99</v>
      </c>
      <c r="T14" t="n">
        <v>39871.08</v>
      </c>
      <c r="U14" t="n">
        <v>0.36</v>
      </c>
      <c r="V14" t="n">
        <v>0.5600000000000001</v>
      </c>
      <c r="W14" t="n">
        <v>2.78</v>
      </c>
      <c r="X14" t="n">
        <v>2.48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6.048</v>
      </c>
      <c r="E15" t="n">
        <v>16.53</v>
      </c>
      <c r="F15" t="n">
        <v>11.56</v>
      </c>
      <c r="G15" t="n">
        <v>7.3</v>
      </c>
      <c r="H15" t="n">
        <v>0.12</v>
      </c>
      <c r="I15" t="n">
        <v>95</v>
      </c>
      <c r="J15" t="n">
        <v>141.81</v>
      </c>
      <c r="K15" t="n">
        <v>47.83</v>
      </c>
      <c r="L15" t="n">
        <v>1</v>
      </c>
      <c r="M15" t="n">
        <v>93</v>
      </c>
      <c r="N15" t="n">
        <v>22.98</v>
      </c>
      <c r="O15" t="n">
        <v>17723.39</v>
      </c>
      <c r="P15" t="n">
        <v>128.84</v>
      </c>
      <c r="Q15" t="n">
        <v>949.64</v>
      </c>
      <c r="R15" t="n">
        <v>187.69</v>
      </c>
      <c r="S15" t="n">
        <v>51.99</v>
      </c>
      <c r="T15" t="n">
        <v>61153.6</v>
      </c>
      <c r="U15" t="n">
        <v>0.28</v>
      </c>
      <c r="V15" t="n">
        <v>0.51</v>
      </c>
      <c r="W15" t="n">
        <v>2.73</v>
      </c>
      <c r="X15" t="n">
        <v>3.67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8.018700000000001</v>
      </c>
      <c r="E16" t="n">
        <v>12.47</v>
      </c>
      <c r="F16" t="n">
        <v>9.199999999999999</v>
      </c>
      <c r="G16" t="n">
        <v>15.34</v>
      </c>
      <c r="H16" t="n">
        <v>0.25</v>
      </c>
      <c r="I16" t="n">
        <v>36</v>
      </c>
      <c r="J16" t="n">
        <v>143.17</v>
      </c>
      <c r="K16" t="n">
        <v>47.83</v>
      </c>
      <c r="L16" t="n">
        <v>2</v>
      </c>
      <c r="M16" t="n">
        <v>34</v>
      </c>
      <c r="N16" t="n">
        <v>23.34</v>
      </c>
      <c r="O16" t="n">
        <v>17891.86</v>
      </c>
      <c r="P16" t="n">
        <v>96.36</v>
      </c>
      <c r="Q16" t="n">
        <v>949.02</v>
      </c>
      <c r="R16" t="n">
        <v>108.66</v>
      </c>
      <c r="S16" t="n">
        <v>51.99</v>
      </c>
      <c r="T16" t="n">
        <v>21933.16</v>
      </c>
      <c r="U16" t="n">
        <v>0.48</v>
      </c>
      <c r="V16" t="n">
        <v>0.64</v>
      </c>
      <c r="W16" t="n">
        <v>2.64</v>
      </c>
      <c r="X16" t="n">
        <v>1.31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8.6572</v>
      </c>
      <c r="E17" t="n">
        <v>11.55</v>
      </c>
      <c r="F17" t="n">
        <v>8.69</v>
      </c>
      <c r="G17" t="n">
        <v>23.69</v>
      </c>
      <c r="H17" t="n">
        <v>0.37</v>
      </c>
      <c r="I17" t="n">
        <v>22</v>
      </c>
      <c r="J17" t="n">
        <v>144.54</v>
      </c>
      <c r="K17" t="n">
        <v>47.83</v>
      </c>
      <c r="L17" t="n">
        <v>3</v>
      </c>
      <c r="M17" t="n">
        <v>20</v>
      </c>
      <c r="N17" t="n">
        <v>23.71</v>
      </c>
      <c r="O17" t="n">
        <v>18060.85</v>
      </c>
      <c r="P17" t="n">
        <v>84.3</v>
      </c>
      <c r="Q17" t="n">
        <v>948.97</v>
      </c>
      <c r="R17" t="n">
        <v>91.56</v>
      </c>
      <c r="S17" t="n">
        <v>51.99</v>
      </c>
      <c r="T17" t="n">
        <v>13454.24</v>
      </c>
      <c r="U17" t="n">
        <v>0.57</v>
      </c>
      <c r="V17" t="n">
        <v>0.67</v>
      </c>
      <c r="W17" t="n">
        <v>2.61</v>
      </c>
      <c r="X17" t="n">
        <v>0.8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9.0321</v>
      </c>
      <c r="E18" t="n">
        <v>11.07</v>
      </c>
      <c r="F18" t="n">
        <v>8.41</v>
      </c>
      <c r="G18" t="n">
        <v>33.64</v>
      </c>
      <c r="H18" t="n">
        <v>0.49</v>
      </c>
      <c r="I18" t="n">
        <v>15</v>
      </c>
      <c r="J18" t="n">
        <v>145.92</v>
      </c>
      <c r="K18" t="n">
        <v>47.83</v>
      </c>
      <c r="L18" t="n">
        <v>4</v>
      </c>
      <c r="M18" t="n">
        <v>4</v>
      </c>
      <c r="N18" t="n">
        <v>24.09</v>
      </c>
      <c r="O18" t="n">
        <v>18230.35</v>
      </c>
      <c r="P18" t="n">
        <v>75.08</v>
      </c>
      <c r="Q18" t="n">
        <v>949.23</v>
      </c>
      <c r="R18" t="n">
        <v>82.04000000000001</v>
      </c>
      <c r="S18" t="n">
        <v>51.99</v>
      </c>
      <c r="T18" t="n">
        <v>8727.66</v>
      </c>
      <c r="U18" t="n">
        <v>0.63</v>
      </c>
      <c r="V18" t="n">
        <v>0.7</v>
      </c>
      <c r="W18" t="n">
        <v>2.61</v>
      </c>
      <c r="X18" t="n">
        <v>0.52</v>
      </c>
      <c r="Y18" t="n">
        <v>4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9.014900000000001</v>
      </c>
      <c r="E19" t="n">
        <v>11.09</v>
      </c>
      <c r="F19" t="n">
        <v>8.43</v>
      </c>
      <c r="G19" t="n">
        <v>33.72</v>
      </c>
      <c r="H19" t="n">
        <v>0.6</v>
      </c>
      <c r="I19" t="n">
        <v>15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75.66</v>
      </c>
      <c r="Q19" t="n">
        <v>948.98</v>
      </c>
      <c r="R19" t="n">
        <v>82.45999999999999</v>
      </c>
      <c r="S19" t="n">
        <v>51.99</v>
      </c>
      <c r="T19" t="n">
        <v>8938.700000000001</v>
      </c>
      <c r="U19" t="n">
        <v>0.63</v>
      </c>
      <c r="V19" t="n">
        <v>0.6899999999999999</v>
      </c>
      <c r="W19" t="n">
        <v>2.62</v>
      </c>
      <c r="X19" t="n">
        <v>0.54</v>
      </c>
      <c r="Y19" t="n">
        <v>4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5.1621</v>
      </c>
      <c r="E20" t="n">
        <v>19.37</v>
      </c>
      <c r="F20" t="n">
        <v>12.65</v>
      </c>
      <c r="G20" t="n">
        <v>6.27</v>
      </c>
      <c r="H20" t="n">
        <v>0.1</v>
      </c>
      <c r="I20" t="n">
        <v>121</v>
      </c>
      <c r="J20" t="n">
        <v>176.73</v>
      </c>
      <c r="K20" t="n">
        <v>52.44</v>
      </c>
      <c r="L20" t="n">
        <v>1</v>
      </c>
      <c r="M20" t="n">
        <v>119</v>
      </c>
      <c r="N20" t="n">
        <v>33.29</v>
      </c>
      <c r="O20" t="n">
        <v>22031.19</v>
      </c>
      <c r="P20" t="n">
        <v>164.29</v>
      </c>
      <c r="Q20" t="n">
        <v>950.47</v>
      </c>
      <c r="R20" t="n">
        <v>224.36</v>
      </c>
      <c r="S20" t="n">
        <v>51.99</v>
      </c>
      <c r="T20" t="n">
        <v>79358.28</v>
      </c>
      <c r="U20" t="n">
        <v>0.23</v>
      </c>
      <c r="V20" t="n">
        <v>0.46</v>
      </c>
      <c r="W20" t="n">
        <v>2.77</v>
      </c>
      <c r="X20" t="n">
        <v>4.75</v>
      </c>
      <c r="Y20" t="n">
        <v>4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7.4036</v>
      </c>
      <c r="E21" t="n">
        <v>13.51</v>
      </c>
      <c r="F21" t="n">
        <v>9.52</v>
      </c>
      <c r="G21" t="n">
        <v>12.98</v>
      </c>
      <c r="H21" t="n">
        <v>0.2</v>
      </c>
      <c r="I21" t="n">
        <v>44</v>
      </c>
      <c r="J21" t="n">
        <v>178.21</v>
      </c>
      <c r="K21" t="n">
        <v>52.44</v>
      </c>
      <c r="L21" t="n">
        <v>2</v>
      </c>
      <c r="M21" t="n">
        <v>42</v>
      </c>
      <c r="N21" t="n">
        <v>33.77</v>
      </c>
      <c r="O21" t="n">
        <v>22213.89</v>
      </c>
      <c r="P21" t="n">
        <v>119.1</v>
      </c>
      <c r="Q21" t="n">
        <v>949.09</v>
      </c>
      <c r="R21" t="n">
        <v>119.91</v>
      </c>
      <c r="S21" t="n">
        <v>51.99</v>
      </c>
      <c r="T21" t="n">
        <v>27516.06</v>
      </c>
      <c r="U21" t="n">
        <v>0.43</v>
      </c>
      <c r="V21" t="n">
        <v>0.62</v>
      </c>
      <c r="W21" t="n">
        <v>2.64</v>
      </c>
      <c r="X21" t="n">
        <v>1.63</v>
      </c>
      <c r="Y21" t="n">
        <v>4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8.1694</v>
      </c>
      <c r="E22" t="n">
        <v>12.24</v>
      </c>
      <c r="F22" t="n">
        <v>8.859999999999999</v>
      </c>
      <c r="G22" t="n">
        <v>19.69</v>
      </c>
      <c r="H22" t="n">
        <v>0.3</v>
      </c>
      <c r="I22" t="n">
        <v>27</v>
      </c>
      <c r="J22" t="n">
        <v>179.7</v>
      </c>
      <c r="K22" t="n">
        <v>52.44</v>
      </c>
      <c r="L22" t="n">
        <v>3</v>
      </c>
      <c r="M22" t="n">
        <v>25</v>
      </c>
      <c r="N22" t="n">
        <v>34.26</v>
      </c>
      <c r="O22" t="n">
        <v>22397.24</v>
      </c>
      <c r="P22" t="n">
        <v>105.57</v>
      </c>
      <c r="Q22" t="n">
        <v>948.9400000000001</v>
      </c>
      <c r="R22" t="n">
        <v>97.48</v>
      </c>
      <c r="S22" t="n">
        <v>51.99</v>
      </c>
      <c r="T22" t="n">
        <v>16388.44</v>
      </c>
      <c r="U22" t="n">
        <v>0.53</v>
      </c>
      <c r="V22" t="n">
        <v>0.66</v>
      </c>
      <c r="W22" t="n">
        <v>2.62</v>
      </c>
      <c r="X22" t="n">
        <v>0.97</v>
      </c>
      <c r="Y22" t="n">
        <v>4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8.575900000000001</v>
      </c>
      <c r="E23" t="n">
        <v>11.66</v>
      </c>
      <c r="F23" t="n">
        <v>8.56</v>
      </c>
      <c r="G23" t="n">
        <v>27.05</v>
      </c>
      <c r="H23" t="n">
        <v>0.39</v>
      </c>
      <c r="I23" t="n">
        <v>19</v>
      </c>
      <c r="J23" t="n">
        <v>181.19</v>
      </c>
      <c r="K23" t="n">
        <v>52.44</v>
      </c>
      <c r="L23" t="n">
        <v>4</v>
      </c>
      <c r="M23" t="n">
        <v>17</v>
      </c>
      <c r="N23" t="n">
        <v>34.75</v>
      </c>
      <c r="O23" t="n">
        <v>22581.25</v>
      </c>
      <c r="P23" t="n">
        <v>96.95999999999999</v>
      </c>
      <c r="Q23" t="n">
        <v>948.89</v>
      </c>
      <c r="R23" t="n">
        <v>87.76000000000001</v>
      </c>
      <c r="S23" t="n">
        <v>51.99</v>
      </c>
      <c r="T23" t="n">
        <v>11567.53</v>
      </c>
      <c r="U23" t="n">
        <v>0.59</v>
      </c>
      <c r="V23" t="n">
        <v>0.68</v>
      </c>
      <c r="W23" t="n">
        <v>2.6</v>
      </c>
      <c r="X23" t="n">
        <v>0.67</v>
      </c>
      <c r="Y23" t="n">
        <v>4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8.8626</v>
      </c>
      <c r="E24" t="n">
        <v>11.28</v>
      </c>
      <c r="F24" t="n">
        <v>8.369999999999999</v>
      </c>
      <c r="G24" t="n">
        <v>35.85</v>
      </c>
      <c r="H24" t="n">
        <v>0.49</v>
      </c>
      <c r="I24" t="n">
        <v>14</v>
      </c>
      <c r="J24" t="n">
        <v>182.69</v>
      </c>
      <c r="K24" t="n">
        <v>52.44</v>
      </c>
      <c r="L24" t="n">
        <v>5</v>
      </c>
      <c r="M24" t="n">
        <v>12</v>
      </c>
      <c r="N24" t="n">
        <v>35.25</v>
      </c>
      <c r="O24" t="n">
        <v>22766.06</v>
      </c>
      <c r="P24" t="n">
        <v>89.23999999999999</v>
      </c>
      <c r="Q24" t="n">
        <v>948.71</v>
      </c>
      <c r="R24" t="n">
        <v>80.89</v>
      </c>
      <c r="S24" t="n">
        <v>51.99</v>
      </c>
      <c r="T24" t="n">
        <v>8157.29</v>
      </c>
      <c r="U24" t="n">
        <v>0.64</v>
      </c>
      <c r="V24" t="n">
        <v>0.7</v>
      </c>
      <c r="W24" t="n">
        <v>2.6</v>
      </c>
      <c r="X24" t="n">
        <v>0.47</v>
      </c>
      <c r="Y24" t="n">
        <v>4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8.9621</v>
      </c>
      <c r="E25" t="n">
        <v>11.16</v>
      </c>
      <c r="F25" t="n">
        <v>8.31</v>
      </c>
      <c r="G25" t="n">
        <v>41.55</v>
      </c>
      <c r="H25" t="n">
        <v>0.58</v>
      </c>
      <c r="I25" t="n">
        <v>12</v>
      </c>
      <c r="J25" t="n">
        <v>184.19</v>
      </c>
      <c r="K25" t="n">
        <v>52.44</v>
      </c>
      <c r="L25" t="n">
        <v>6</v>
      </c>
      <c r="M25" t="n">
        <v>2</v>
      </c>
      <c r="N25" t="n">
        <v>35.75</v>
      </c>
      <c r="O25" t="n">
        <v>22951.43</v>
      </c>
      <c r="P25" t="n">
        <v>84.86</v>
      </c>
      <c r="Q25" t="n">
        <v>949.28</v>
      </c>
      <c r="R25" t="n">
        <v>78.77</v>
      </c>
      <c r="S25" t="n">
        <v>51.99</v>
      </c>
      <c r="T25" t="n">
        <v>7106.31</v>
      </c>
      <c r="U25" t="n">
        <v>0.66</v>
      </c>
      <c r="V25" t="n">
        <v>0.7</v>
      </c>
      <c r="W25" t="n">
        <v>2.6</v>
      </c>
      <c r="X25" t="n">
        <v>0.42</v>
      </c>
      <c r="Y25" t="n">
        <v>4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8.958600000000001</v>
      </c>
      <c r="E26" t="n">
        <v>11.16</v>
      </c>
      <c r="F26" t="n">
        <v>8.32</v>
      </c>
      <c r="G26" t="n">
        <v>41.58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85.65000000000001</v>
      </c>
      <c r="Q26" t="n">
        <v>948.97</v>
      </c>
      <c r="R26" t="n">
        <v>78.88</v>
      </c>
      <c r="S26" t="n">
        <v>51.99</v>
      </c>
      <c r="T26" t="n">
        <v>7163.38</v>
      </c>
      <c r="U26" t="n">
        <v>0.66</v>
      </c>
      <c r="V26" t="n">
        <v>0.7</v>
      </c>
      <c r="W26" t="n">
        <v>2.61</v>
      </c>
      <c r="X26" t="n">
        <v>0.42</v>
      </c>
      <c r="Y26" t="n">
        <v>4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7.0084</v>
      </c>
      <c r="E27" t="n">
        <v>14.27</v>
      </c>
      <c r="F27" t="n">
        <v>11.55</v>
      </c>
      <c r="G27" t="n">
        <v>7.22</v>
      </c>
      <c r="H27" t="n">
        <v>0.64</v>
      </c>
      <c r="I27" t="n">
        <v>96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33.52</v>
      </c>
      <c r="Q27" t="n">
        <v>952.53</v>
      </c>
      <c r="R27" t="n">
        <v>182.47</v>
      </c>
      <c r="S27" t="n">
        <v>51.99</v>
      </c>
      <c r="T27" t="n">
        <v>58536.83</v>
      </c>
      <c r="U27" t="n">
        <v>0.28</v>
      </c>
      <c r="V27" t="n">
        <v>0.51</v>
      </c>
      <c r="W27" t="n">
        <v>2.87</v>
      </c>
      <c r="X27" t="n">
        <v>3.66</v>
      </c>
      <c r="Y27" t="n">
        <v>4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7.3433</v>
      </c>
      <c r="E28" t="n">
        <v>13.62</v>
      </c>
      <c r="F28" t="n">
        <v>10.31</v>
      </c>
      <c r="G28" t="n">
        <v>9.67</v>
      </c>
      <c r="H28" t="n">
        <v>0.18</v>
      </c>
      <c r="I28" t="n">
        <v>64</v>
      </c>
      <c r="J28" t="n">
        <v>98.70999999999999</v>
      </c>
      <c r="K28" t="n">
        <v>39.72</v>
      </c>
      <c r="L28" t="n">
        <v>1</v>
      </c>
      <c r="M28" t="n">
        <v>62</v>
      </c>
      <c r="N28" t="n">
        <v>12.99</v>
      </c>
      <c r="O28" t="n">
        <v>12407.75</v>
      </c>
      <c r="P28" t="n">
        <v>86.91</v>
      </c>
      <c r="Q28" t="n">
        <v>949.77</v>
      </c>
      <c r="R28" t="n">
        <v>145.96</v>
      </c>
      <c r="S28" t="n">
        <v>51.99</v>
      </c>
      <c r="T28" t="n">
        <v>40443.05</v>
      </c>
      <c r="U28" t="n">
        <v>0.36</v>
      </c>
      <c r="V28" t="n">
        <v>0.57</v>
      </c>
      <c r="W28" t="n">
        <v>2.68</v>
      </c>
      <c r="X28" t="n">
        <v>2.42</v>
      </c>
      <c r="Y28" t="n">
        <v>4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8.855700000000001</v>
      </c>
      <c r="E29" t="n">
        <v>11.29</v>
      </c>
      <c r="F29" t="n">
        <v>8.789999999999999</v>
      </c>
      <c r="G29" t="n">
        <v>21.1</v>
      </c>
      <c r="H29" t="n">
        <v>0.35</v>
      </c>
      <c r="I29" t="n">
        <v>25</v>
      </c>
      <c r="J29" t="n">
        <v>99.95</v>
      </c>
      <c r="K29" t="n">
        <v>39.72</v>
      </c>
      <c r="L29" t="n">
        <v>2</v>
      </c>
      <c r="M29" t="n">
        <v>17</v>
      </c>
      <c r="N29" t="n">
        <v>13.24</v>
      </c>
      <c r="O29" t="n">
        <v>12561.45</v>
      </c>
      <c r="P29" t="n">
        <v>64.5</v>
      </c>
      <c r="Q29" t="n">
        <v>949.46</v>
      </c>
      <c r="R29" t="n">
        <v>94.92</v>
      </c>
      <c r="S29" t="n">
        <v>51.99</v>
      </c>
      <c r="T29" t="n">
        <v>15120.2</v>
      </c>
      <c r="U29" t="n">
        <v>0.55</v>
      </c>
      <c r="V29" t="n">
        <v>0.67</v>
      </c>
      <c r="W29" t="n">
        <v>2.62</v>
      </c>
      <c r="X29" t="n">
        <v>0.9</v>
      </c>
      <c r="Y29" t="n">
        <v>4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8.9206</v>
      </c>
      <c r="E30" t="n">
        <v>11.21</v>
      </c>
      <c r="F30" t="n">
        <v>8.75</v>
      </c>
      <c r="G30" t="n">
        <v>22.82</v>
      </c>
      <c r="H30" t="n">
        <v>0.52</v>
      </c>
      <c r="I30" t="n">
        <v>23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63.31</v>
      </c>
      <c r="Q30" t="n">
        <v>950.1</v>
      </c>
      <c r="R30" t="n">
        <v>92.79000000000001</v>
      </c>
      <c r="S30" t="n">
        <v>51.99</v>
      </c>
      <c r="T30" t="n">
        <v>14061.11</v>
      </c>
      <c r="U30" t="n">
        <v>0.5600000000000001</v>
      </c>
      <c r="V30" t="n">
        <v>0.67</v>
      </c>
      <c r="W30" t="n">
        <v>2.64</v>
      </c>
      <c r="X30" t="n">
        <v>0.86</v>
      </c>
      <c r="Y30" t="n">
        <v>4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6.5577</v>
      </c>
      <c r="E31" t="n">
        <v>15.25</v>
      </c>
      <c r="F31" t="n">
        <v>11.02</v>
      </c>
      <c r="G31" t="n">
        <v>8.06</v>
      </c>
      <c r="H31" t="n">
        <v>0.14</v>
      </c>
      <c r="I31" t="n">
        <v>82</v>
      </c>
      <c r="J31" t="n">
        <v>124.63</v>
      </c>
      <c r="K31" t="n">
        <v>45</v>
      </c>
      <c r="L31" t="n">
        <v>1</v>
      </c>
      <c r="M31" t="n">
        <v>80</v>
      </c>
      <c r="N31" t="n">
        <v>18.64</v>
      </c>
      <c r="O31" t="n">
        <v>15605.44</v>
      </c>
      <c r="P31" t="n">
        <v>111.65</v>
      </c>
      <c r="Q31" t="n">
        <v>949.7</v>
      </c>
      <c r="R31" t="n">
        <v>170.14</v>
      </c>
      <c r="S31" t="n">
        <v>51.99</v>
      </c>
      <c r="T31" t="n">
        <v>52444.59</v>
      </c>
      <c r="U31" t="n">
        <v>0.31</v>
      </c>
      <c r="V31" t="n">
        <v>0.53</v>
      </c>
      <c r="W31" t="n">
        <v>2.69</v>
      </c>
      <c r="X31" t="n">
        <v>3.12</v>
      </c>
      <c r="Y31" t="n">
        <v>4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8.3279</v>
      </c>
      <c r="E32" t="n">
        <v>12.01</v>
      </c>
      <c r="F32" t="n">
        <v>9.06</v>
      </c>
      <c r="G32" t="n">
        <v>16.98</v>
      </c>
      <c r="H32" t="n">
        <v>0.28</v>
      </c>
      <c r="I32" t="n">
        <v>32</v>
      </c>
      <c r="J32" t="n">
        <v>125.95</v>
      </c>
      <c r="K32" t="n">
        <v>45</v>
      </c>
      <c r="L32" t="n">
        <v>2</v>
      </c>
      <c r="M32" t="n">
        <v>30</v>
      </c>
      <c r="N32" t="n">
        <v>18.95</v>
      </c>
      <c r="O32" t="n">
        <v>15767.7</v>
      </c>
      <c r="P32" t="n">
        <v>84.64</v>
      </c>
      <c r="Q32" t="n">
        <v>948.99</v>
      </c>
      <c r="R32" t="n">
        <v>103.94</v>
      </c>
      <c r="S32" t="n">
        <v>51.99</v>
      </c>
      <c r="T32" t="n">
        <v>19594.07</v>
      </c>
      <c r="U32" t="n">
        <v>0.5</v>
      </c>
      <c r="V32" t="n">
        <v>0.65</v>
      </c>
      <c r="W32" t="n">
        <v>2.63</v>
      </c>
      <c r="X32" t="n">
        <v>1.17</v>
      </c>
      <c r="Y32" t="n">
        <v>4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8.939</v>
      </c>
      <c r="E33" t="n">
        <v>11.19</v>
      </c>
      <c r="F33" t="n">
        <v>8.57</v>
      </c>
      <c r="G33" t="n">
        <v>27.06</v>
      </c>
      <c r="H33" t="n">
        <v>0.42</v>
      </c>
      <c r="I33" t="n">
        <v>19</v>
      </c>
      <c r="J33" t="n">
        <v>127.27</v>
      </c>
      <c r="K33" t="n">
        <v>45</v>
      </c>
      <c r="L33" t="n">
        <v>3</v>
      </c>
      <c r="M33" t="n">
        <v>13</v>
      </c>
      <c r="N33" t="n">
        <v>19.27</v>
      </c>
      <c r="O33" t="n">
        <v>15930.42</v>
      </c>
      <c r="P33" t="n">
        <v>71.72</v>
      </c>
      <c r="Q33" t="n">
        <v>948.78</v>
      </c>
      <c r="R33" t="n">
        <v>87.66</v>
      </c>
      <c r="S33" t="n">
        <v>51.99</v>
      </c>
      <c r="T33" t="n">
        <v>11518.71</v>
      </c>
      <c r="U33" t="n">
        <v>0.59</v>
      </c>
      <c r="V33" t="n">
        <v>0.68</v>
      </c>
      <c r="W33" t="n">
        <v>2.61</v>
      </c>
      <c r="X33" t="n">
        <v>0.68</v>
      </c>
      <c r="Y33" t="n">
        <v>4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9.0235</v>
      </c>
      <c r="E34" t="n">
        <v>11.08</v>
      </c>
      <c r="F34" t="n">
        <v>8.52</v>
      </c>
      <c r="G34" t="n">
        <v>30.05</v>
      </c>
      <c r="H34" t="n">
        <v>0.55</v>
      </c>
      <c r="I34" t="n">
        <v>17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70.75</v>
      </c>
      <c r="Q34" t="n">
        <v>949.1</v>
      </c>
      <c r="R34" t="n">
        <v>85.2</v>
      </c>
      <c r="S34" t="n">
        <v>51.99</v>
      </c>
      <c r="T34" t="n">
        <v>10297.79</v>
      </c>
      <c r="U34" t="n">
        <v>0.61</v>
      </c>
      <c r="V34" t="n">
        <v>0.6899999999999999</v>
      </c>
      <c r="W34" t="n">
        <v>2.62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5.6064</v>
      </c>
      <c r="E35" t="n">
        <v>17.84</v>
      </c>
      <c r="F35" t="n">
        <v>12.06</v>
      </c>
      <c r="G35" t="n">
        <v>6.77</v>
      </c>
      <c r="H35" t="n">
        <v>0.11</v>
      </c>
      <c r="I35" t="n">
        <v>107</v>
      </c>
      <c r="J35" t="n">
        <v>159.12</v>
      </c>
      <c r="K35" t="n">
        <v>50.28</v>
      </c>
      <c r="L35" t="n">
        <v>1</v>
      </c>
      <c r="M35" t="n">
        <v>105</v>
      </c>
      <c r="N35" t="n">
        <v>27.84</v>
      </c>
      <c r="O35" t="n">
        <v>19859.16</v>
      </c>
      <c r="P35" t="n">
        <v>145.83</v>
      </c>
      <c r="Q35" t="n">
        <v>949.95</v>
      </c>
      <c r="R35" t="n">
        <v>204.77</v>
      </c>
      <c r="S35" t="n">
        <v>51.99</v>
      </c>
      <c r="T35" t="n">
        <v>69632.72</v>
      </c>
      <c r="U35" t="n">
        <v>0.25</v>
      </c>
      <c r="V35" t="n">
        <v>0.49</v>
      </c>
      <c r="W35" t="n">
        <v>2.75</v>
      </c>
      <c r="X35" t="n">
        <v>4.17</v>
      </c>
      <c r="Y35" t="n">
        <v>4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7.7137</v>
      </c>
      <c r="E36" t="n">
        <v>12.96</v>
      </c>
      <c r="F36" t="n">
        <v>9.35</v>
      </c>
      <c r="G36" t="n">
        <v>14.03</v>
      </c>
      <c r="H36" t="n">
        <v>0.22</v>
      </c>
      <c r="I36" t="n">
        <v>40</v>
      </c>
      <c r="J36" t="n">
        <v>160.54</v>
      </c>
      <c r="K36" t="n">
        <v>50.28</v>
      </c>
      <c r="L36" t="n">
        <v>2</v>
      </c>
      <c r="M36" t="n">
        <v>38</v>
      </c>
      <c r="N36" t="n">
        <v>28.26</v>
      </c>
      <c r="O36" t="n">
        <v>20034.4</v>
      </c>
      <c r="P36" t="n">
        <v>107.81</v>
      </c>
      <c r="Q36" t="n">
        <v>949.28</v>
      </c>
      <c r="R36" t="n">
        <v>113.72</v>
      </c>
      <c r="S36" t="n">
        <v>51.99</v>
      </c>
      <c r="T36" t="n">
        <v>24443.74</v>
      </c>
      <c r="U36" t="n">
        <v>0.46</v>
      </c>
      <c r="V36" t="n">
        <v>0.63</v>
      </c>
      <c r="W36" t="n">
        <v>2.64</v>
      </c>
      <c r="X36" t="n">
        <v>1.46</v>
      </c>
      <c r="Y36" t="n">
        <v>4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8.4329</v>
      </c>
      <c r="E37" t="n">
        <v>11.86</v>
      </c>
      <c r="F37" t="n">
        <v>8.76</v>
      </c>
      <c r="G37" t="n">
        <v>21.9</v>
      </c>
      <c r="H37" t="n">
        <v>0.33</v>
      </c>
      <c r="I37" t="n">
        <v>24</v>
      </c>
      <c r="J37" t="n">
        <v>161.97</v>
      </c>
      <c r="K37" t="n">
        <v>50.28</v>
      </c>
      <c r="L37" t="n">
        <v>3</v>
      </c>
      <c r="M37" t="n">
        <v>22</v>
      </c>
      <c r="N37" t="n">
        <v>28.69</v>
      </c>
      <c r="O37" t="n">
        <v>20210.21</v>
      </c>
      <c r="P37" t="n">
        <v>95.08</v>
      </c>
      <c r="Q37" t="n">
        <v>948.74</v>
      </c>
      <c r="R37" t="n">
        <v>94.12</v>
      </c>
      <c r="S37" t="n">
        <v>51.99</v>
      </c>
      <c r="T37" t="n">
        <v>14721.41</v>
      </c>
      <c r="U37" t="n">
        <v>0.55</v>
      </c>
      <c r="V37" t="n">
        <v>0.67</v>
      </c>
      <c r="W37" t="n">
        <v>2.61</v>
      </c>
      <c r="X37" t="n">
        <v>0.87</v>
      </c>
      <c r="Y37" t="n">
        <v>4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8.811</v>
      </c>
      <c r="E38" t="n">
        <v>11.35</v>
      </c>
      <c r="F38" t="n">
        <v>8.48</v>
      </c>
      <c r="G38" t="n">
        <v>29.92</v>
      </c>
      <c r="H38" t="n">
        <v>0.43</v>
      </c>
      <c r="I38" t="n">
        <v>17</v>
      </c>
      <c r="J38" t="n">
        <v>163.4</v>
      </c>
      <c r="K38" t="n">
        <v>50.28</v>
      </c>
      <c r="L38" t="n">
        <v>4</v>
      </c>
      <c r="M38" t="n">
        <v>15</v>
      </c>
      <c r="N38" t="n">
        <v>29.12</v>
      </c>
      <c r="O38" t="n">
        <v>20386.62</v>
      </c>
      <c r="P38" t="n">
        <v>85.98999999999999</v>
      </c>
      <c r="Q38" t="n">
        <v>948.78</v>
      </c>
      <c r="R38" t="n">
        <v>84.76000000000001</v>
      </c>
      <c r="S38" t="n">
        <v>51.99</v>
      </c>
      <c r="T38" t="n">
        <v>10078.6</v>
      </c>
      <c r="U38" t="n">
        <v>0.61</v>
      </c>
      <c r="V38" t="n">
        <v>0.6899999999999999</v>
      </c>
      <c r="W38" t="n">
        <v>2.6</v>
      </c>
      <c r="X38" t="n">
        <v>0.59</v>
      </c>
      <c r="Y38" t="n">
        <v>4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8.957000000000001</v>
      </c>
      <c r="E39" t="n">
        <v>11.16</v>
      </c>
      <c r="F39" t="n">
        <v>8.390000000000001</v>
      </c>
      <c r="G39" t="n">
        <v>35.95</v>
      </c>
      <c r="H39" t="n">
        <v>0.54</v>
      </c>
      <c r="I39" t="n">
        <v>14</v>
      </c>
      <c r="J39" t="n">
        <v>164.83</v>
      </c>
      <c r="K39" t="n">
        <v>50.28</v>
      </c>
      <c r="L39" t="n">
        <v>5</v>
      </c>
      <c r="M39" t="n">
        <v>2</v>
      </c>
      <c r="N39" t="n">
        <v>29.55</v>
      </c>
      <c r="O39" t="n">
        <v>20563.61</v>
      </c>
      <c r="P39" t="n">
        <v>80.04000000000001</v>
      </c>
      <c r="Q39" t="n">
        <v>948.99</v>
      </c>
      <c r="R39" t="n">
        <v>81.28</v>
      </c>
      <c r="S39" t="n">
        <v>51.99</v>
      </c>
      <c r="T39" t="n">
        <v>8355.209999999999</v>
      </c>
      <c r="U39" t="n">
        <v>0.64</v>
      </c>
      <c r="V39" t="n">
        <v>0.7</v>
      </c>
      <c r="W39" t="n">
        <v>2.61</v>
      </c>
      <c r="X39" t="n">
        <v>0.5</v>
      </c>
      <c r="Y39" t="n">
        <v>4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9.023199999999999</v>
      </c>
      <c r="E40" t="n">
        <v>11.08</v>
      </c>
      <c r="F40" t="n">
        <v>8.34</v>
      </c>
      <c r="G40" t="n">
        <v>38.49</v>
      </c>
      <c r="H40" t="n">
        <v>0.64</v>
      </c>
      <c r="I40" t="n">
        <v>13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79.95999999999999</v>
      </c>
      <c r="Q40" t="n">
        <v>948.91</v>
      </c>
      <c r="R40" t="n">
        <v>79.54000000000001</v>
      </c>
      <c r="S40" t="n">
        <v>51.99</v>
      </c>
      <c r="T40" t="n">
        <v>7486.7</v>
      </c>
      <c r="U40" t="n">
        <v>0.65</v>
      </c>
      <c r="V40" t="n">
        <v>0.7</v>
      </c>
      <c r="W40" t="n">
        <v>2.61</v>
      </c>
      <c r="X40" t="n">
        <v>0.45</v>
      </c>
      <c r="Y40" t="n">
        <v>4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7.9598</v>
      </c>
      <c r="E41" t="n">
        <v>12.56</v>
      </c>
      <c r="F41" t="n">
        <v>9.789999999999999</v>
      </c>
      <c r="G41" t="n">
        <v>11.52</v>
      </c>
      <c r="H41" t="n">
        <v>0.22</v>
      </c>
      <c r="I41" t="n">
        <v>51</v>
      </c>
      <c r="J41" t="n">
        <v>80.84</v>
      </c>
      <c r="K41" t="n">
        <v>35.1</v>
      </c>
      <c r="L41" t="n">
        <v>1</v>
      </c>
      <c r="M41" t="n">
        <v>49</v>
      </c>
      <c r="N41" t="n">
        <v>9.74</v>
      </c>
      <c r="O41" t="n">
        <v>10204.21</v>
      </c>
      <c r="P41" t="n">
        <v>69.03</v>
      </c>
      <c r="Q41" t="n">
        <v>949.02</v>
      </c>
      <c r="R41" t="n">
        <v>128.67</v>
      </c>
      <c r="S41" t="n">
        <v>51.99</v>
      </c>
      <c r="T41" t="n">
        <v>31861.41</v>
      </c>
      <c r="U41" t="n">
        <v>0.4</v>
      </c>
      <c r="V41" t="n">
        <v>0.6</v>
      </c>
      <c r="W41" t="n">
        <v>2.66</v>
      </c>
      <c r="X41" t="n">
        <v>1.9</v>
      </c>
      <c r="Y41" t="n">
        <v>4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8.7895</v>
      </c>
      <c r="E42" t="n">
        <v>11.38</v>
      </c>
      <c r="F42" t="n">
        <v>8.99</v>
      </c>
      <c r="G42" t="n">
        <v>18.59</v>
      </c>
      <c r="H42" t="n">
        <v>0.43</v>
      </c>
      <c r="I42" t="n">
        <v>29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57.09</v>
      </c>
      <c r="Q42" t="n">
        <v>949.26</v>
      </c>
      <c r="R42" t="n">
        <v>100.28</v>
      </c>
      <c r="S42" t="n">
        <v>51.99</v>
      </c>
      <c r="T42" t="n">
        <v>17780.3</v>
      </c>
      <c r="U42" t="n">
        <v>0.52</v>
      </c>
      <c r="V42" t="n">
        <v>0.65</v>
      </c>
      <c r="W42" t="n">
        <v>2.66</v>
      </c>
      <c r="X42" t="n">
        <v>1.09</v>
      </c>
      <c r="Y42" t="n">
        <v>4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7.0669</v>
      </c>
      <c r="E43" t="n">
        <v>14.15</v>
      </c>
      <c r="F43" t="n">
        <v>10.56</v>
      </c>
      <c r="G43" t="n">
        <v>9.050000000000001</v>
      </c>
      <c r="H43" t="n">
        <v>0.16</v>
      </c>
      <c r="I43" t="n">
        <v>70</v>
      </c>
      <c r="J43" t="n">
        <v>107.41</v>
      </c>
      <c r="K43" t="n">
        <v>41.65</v>
      </c>
      <c r="L43" t="n">
        <v>1</v>
      </c>
      <c r="M43" t="n">
        <v>68</v>
      </c>
      <c r="N43" t="n">
        <v>14.77</v>
      </c>
      <c r="O43" t="n">
        <v>13481.73</v>
      </c>
      <c r="P43" t="n">
        <v>95.39</v>
      </c>
      <c r="Q43" t="n">
        <v>949.63</v>
      </c>
      <c r="R43" t="n">
        <v>153.98</v>
      </c>
      <c r="S43" t="n">
        <v>51.99</v>
      </c>
      <c r="T43" t="n">
        <v>44422.95</v>
      </c>
      <c r="U43" t="n">
        <v>0.34</v>
      </c>
      <c r="V43" t="n">
        <v>0.5600000000000001</v>
      </c>
      <c r="W43" t="n">
        <v>2.69</v>
      </c>
      <c r="X43" t="n">
        <v>2.66</v>
      </c>
      <c r="Y43" t="n">
        <v>4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8.696099999999999</v>
      </c>
      <c r="E44" t="n">
        <v>11.5</v>
      </c>
      <c r="F44" t="n">
        <v>8.859999999999999</v>
      </c>
      <c r="G44" t="n">
        <v>19.7</v>
      </c>
      <c r="H44" t="n">
        <v>0.32</v>
      </c>
      <c r="I44" t="n">
        <v>27</v>
      </c>
      <c r="J44" t="n">
        <v>108.68</v>
      </c>
      <c r="K44" t="n">
        <v>41.65</v>
      </c>
      <c r="L44" t="n">
        <v>2</v>
      </c>
      <c r="M44" t="n">
        <v>25</v>
      </c>
      <c r="N44" t="n">
        <v>15.03</v>
      </c>
      <c r="O44" t="n">
        <v>13638.32</v>
      </c>
      <c r="P44" t="n">
        <v>70.87</v>
      </c>
      <c r="Q44" t="n">
        <v>948.97</v>
      </c>
      <c r="R44" t="n">
        <v>97.51000000000001</v>
      </c>
      <c r="S44" t="n">
        <v>51.99</v>
      </c>
      <c r="T44" t="n">
        <v>16405.61</v>
      </c>
      <c r="U44" t="n">
        <v>0.53</v>
      </c>
      <c r="V44" t="n">
        <v>0.66</v>
      </c>
      <c r="W44" t="n">
        <v>2.62</v>
      </c>
      <c r="X44" t="n">
        <v>0.97</v>
      </c>
      <c r="Y44" t="n">
        <v>4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9.0108</v>
      </c>
      <c r="E45" t="n">
        <v>11.1</v>
      </c>
      <c r="F45" t="n">
        <v>8.619999999999999</v>
      </c>
      <c r="G45" t="n">
        <v>25.85</v>
      </c>
      <c r="H45" t="n">
        <v>0.48</v>
      </c>
      <c r="I45" t="n">
        <v>20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65.05</v>
      </c>
      <c r="Q45" t="n">
        <v>949.59</v>
      </c>
      <c r="R45" t="n">
        <v>88.54000000000001</v>
      </c>
      <c r="S45" t="n">
        <v>51.99</v>
      </c>
      <c r="T45" t="n">
        <v>11955.19</v>
      </c>
      <c r="U45" t="n">
        <v>0.59</v>
      </c>
      <c r="V45" t="n">
        <v>0.68</v>
      </c>
      <c r="W45" t="n">
        <v>2.63</v>
      </c>
      <c r="X45" t="n">
        <v>0.72</v>
      </c>
      <c r="Y45" t="n">
        <v>4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8.5334</v>
      </c>
      <c r="E46" t="n">
        <v>11.72</v>
      </c>
      <c r="F46" t="n">
        <v>9.369999999999999</v>
      </c>
      <c r="G46" t="n">
        <v>14.05</v>
      </c>
      <c r="H46" t="n">
        <v>0.28</v>
      </c>
      <c r="I46" t="n">
        <v>40</v>
      </c>
      <c r="J46" t="n">
        <v>61.76</v>
      </c>
      <c r="K46" t="n">
        <v>28.92</v>
      </c>
      <c r="L46" t="n">
        <v>1</v>
      </c>
      <c r="M46" t="n">
        <v>14</v>
      </c>
      <c r="N46" t="n">
        <v>6.84</v>
      </c>
      <c r="O46" t="n">
        <v>7851.41</v>
      </c>
      <c r="P46" t="n">
        <v>50.21</v>
      </c>
      <c r="Q46" t="n">
        <v>949.7</v>
      </c>
      <c r="R46" t="n">
        <v>113.34</v>
      </c>
      <c r="S46" t="n">
        <v>51.99</v>
      </c>
      <c r="T46" t="n">
        <v>24253.25</v>
      </c>
      <c r="U46" t="n">
        <v>0.46</v>
      </c>
      <c r="V46" t="n">
        <v>0.63</v>
      </c>
      <c r="W46" t="n">
        <v>2.67</v>
      </c>
      <c r="X46" t="n">
        <v>1.47</v>
      </c>
      <c r="Y46" t="n">
        <v>4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8.5464</v>
      </c>
      <c r="E47" t="n">
        <v>11.7</v>
      </c>
      <c r="F47" t="n">
        <v>9.359999999999999</v>
      </c>
      <c r="G47" t="n">
        <v>14.41</v>
      </c>
      <c r="H47" t="n">
        <v>0.55</v>
      </c>
      <c r="I47" t="n">
        <v>39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50.82</v>
      </c>
      <c r="Q47" t="n">
        <v>949.58</v>
      </c>
      <c r="R47" t="n">
        <v>112.78</v>
      </c>
      <c r="S47" t="n">
        <v>51.99</v>
      </c>
      <c r="T47" t="n">
        <v>23979.01</v>
      </c>
      <c r="U47" t="n">
        <v>0.46</v>
      </c>
      <c r="V47" t="n">
        <v>0.63</v>
      </c>
      <c r="W47" t="n">
        <v>2.68</v>
      </c>
      <c r="X47" t="n">
        <v>1.47</v>
      </c>
      <c r="Y47" t="n">
        <v>4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5.3728</v>
      </c>
      <c r="E48" t="n">
        <v>18.61</v>
      </c>
      <c r="F48" t="n">
        <v>12.38</v>
      </c>
      <c r="G48" t="n">
        <v>6.51</v>
      </c>
      <c r="H48" t="n">
        <v>0.11</v>
      </c>
      <c r="I48" t="n">
        <v>114</v>
      </c>
      <c r="J48" t="n">
        <v>167.88</v>
      </c>
      <c r="K48" t="n">
        <v>51.39</v>
      </c>
      <c r="L48" t="n">
        <v>1</v>
      </c>
      <c r="M48" t="n">
        <v>112</v>
      </c>
      <c r="N48" t="n">
        <v>30.49</v>
      </c>
      <c r="O48" t="n">
        <v>20939.59</v>
      </c>
      <c r="P48" t="n">
        <v>155.2</v>
      </c>
      <c r="Q48" t="n">
        <v>950.51</v>
      </c>
      <c r="R48" t="n">
        <v>214.62</v>
      </c>
      <c r="S48" t="n">
        <v>51.99</v>
      </c>
      <c r="T48" t="n">
        <v>74521.07000000001</v>
      </c>
      <c r="U48" t="n">
        <v>0.24</v>
      </c>
      <c r="V48" t="n">
        <v>0.47</v>
      </c>
      <c r="W48" t="n">
        <v>2.78</v>
      </c>
      <c r="X48" t="n">
        <v>4.48</v>
      </c>
      <c r="Y48" t="n">
        <v>4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7.5564</v>
      </c>
      <c r="E49" t="n">
        <v>13.23</v>
      </c>
      <c r="F49" t="n">
        <v>9.44</v>
      </c>
      <c r="G49" t="n">
        <v>13.48</v>
      </c>
      <c r="H49" t="n">
        <v>0.21</v>
      </c>
      <c r="I49" t="n">
        <v>42</v>
      </c>
      <c r="J49" t="n">
        <v>169.33</v>
      </c>
      <c r="K49" t="n">
        <v>51.39</v>
      </c>
      <c r="L49" t="n">
        <v>2</v>
      </c>
      <c r="M49" t="n">
        <v>40</v>
      </c>
      <c r="N49" t="n">
        <v>30.94</v>
      </c>
      <c r="O49" t="n">
        <v>21118.46</v>
      </c>
      <c r="P49" t="n">
        <v>113.39</v>
      </c>
      <c r="Q49" t="n">
        <v>949.04</v>
      </c>
      <c r="R49" t="n">
        <v>116.94</v>
      </c>
      <c r="S49" t="n">
        <v>51.99</v>
      </c>
      <c r="T49" t="n">
        <v>26042.43</v>
      </c>
      <c r="U49" t="n">
        <v>0.44</v>
      </c>
      <c r="V49" t="n">
        <v>0.62</v>
      </c>
      <c r="W49" t="n">
        <v>2.64</v>
      </c>
      <c r="X49" t="n">
        <v>1.55</v>
      </c>
      <c r="Y49" t="n">
        <v>4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8.265599999999999</v>
      </c>
      <c r="E50" t="n">
        <v>12.1</v>
      </c>
      <c r="F50" t="n">
        <v>8.84</v>
      </c>
      <c r="G50" t="n">
        <v>20.41</v>
      </c>
      <c r="H50" t="n">
        <v>0.31</v>
      </c>
      <c r="I50" t="n">
        <v>26</v>
      </c>
      <c r="J50" t="n">
        <v>170.79</v>
      </c>
      <c r="K50" t="n">
        <v>51.39</v>
      </c>
      <c r="L50" t="n">
        <v>3</v>
      </c>
      <c r="M50" t="n">
        <v>24</v>
      </c>
      <c r="N50" t="n">
        <v>31.4</v>
      </c>
      <c r="O50" t="n">
        <v>21297.94</v>
      </c>
      <c r="P50" t="n">
        <v>101.2</v>
      </c>
      <c r="Q50" t="n">
        <v>948.86</v>
      </c>
      <c r="R50" t="n">
        <v>96.95</v>
      </c>
      <c r="S50" t="n">
        <v>51.99</v>
      </c>
      <c r="T50" t="n">
        <v>16126.84</v>
      </c>
      <c r="U50" t="n">
        <v>0.54</v>
      </c>
      <c r="V50" t="n">
        <v>0.66</v>
      </c>
      <c r="W50" t="n">
        <v>2.62</v>
      </c>
      <c r="X50" t="n">
        <v>0.95</v>
      </c>
      <c r="Y50" t="n">
        <v>4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8.6906</v>
      </c>
      <c r="E51" t="n">
        <v>11.51</v>
      </c>
      <c r="F51" t="n">
        <v>8.52</v>
      </c>
      <c r="G51" t="n">
        <v>28.41</v>
      </c>
      <c r="H51" t="n">
        <v>0.41</v>
      </c>
      <c r="I51" t="n">
        <v>18</v>
      </c>
      <c r="J51" t="n">
        <v>172.25</v>
      </c>
      <c r="K51" t="n">
        <v>51.39</v>
      </c>
      <c r="L51" t="n">
        <v>4</v>
      </c>
      <c r="M51" t="n">
        <v>16</v>
      </c>
      <c r="N51" t="n">
        <v>31.86</v>
      </c>
      <c r="O51" t="n">
        <v>21478.05</v>
      </c>
      <c r="P51" t="n">
        <v>92.38</v>
      </c>
      <c r="Q51" t="n">
        <v>948.89</v>
      </c>
      <c r="R51" t="n">
        <v>86.48</v>
      </c>
      <c r="S51" t="n">
        <v>51.99</v>
      </c>
      <c r="T51" t="n">
        <v>10935.82</v>
      </c>
      <c r="U51" t="n">
        <v>0.6</v>
      </c>
      <c r="V51" t="n">
        <v>0.6899999999999999</v>
      </c>
      <c r="W51" t="n">
        <v>2.6</v>
      </c>
      <c r="X51" t="n">
        <v>0.63</v>
      </c>
      <c r="Y51" t="n">
        <v>4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8.9742</v>
      </c>
      <c r="E52" t="n">
        <v>11.14</v>
      </c>
      <c r="F52" t="n">
        <v>8.33</v>
      </c>
      <c r="G52" t="n">
        <v>38.45</v>
      </c>
      <c r="H52" t="n">
        <v>0.51</v>
      </c>
      <c r="I52" t="n">
        <v>13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82.86</v>
      </c>
      <c r="Q52" t="n">
        <v>948.7</v>
      </c>
      <c r="R52" t="n">
        <v>79.7</v>
      </c>
      <c r="S52" t="n">
        <v>51.99</v>
      </c>
      <c r="T52" t="n">
        <v>7569.1</v>
      </c>
      <c r="U52" t="n">
        <v>0.65</v>
      </c>
      <c r="V52" t="n">
        <v>0.7</v>
      </c>
      <c r="W52" t="n">
        <v>2.6</v>
      </c>
      <c r="X52" t="n">
        <v>0.44</v>
      </c>
      <c r="Y52" t="n">
        <v>4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8.9521</v>
      </c>
      <c r="E53" t="n">
        <v>11.17</v>
      </c>
      <c r="F53" t="n">
        <v>8.359999999999999</v>
      </c>
      <c r="G53" t="n">
        <v>38.57</v>
      </c>
      <c r="H53" t="n">
        <v>0.61</v>
      </c>
      <c r="I53" t="n">
        <v>13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82.68000000000001</v>
      </c>
      <c r="Q53" t="n">
        <v>948.79</v>
      </c>
      <c r="R53" t="n">
        <v>80.38</v>
      </c>
      <c r="S53" t="n">
        <v>51.99</v>
      </c>
      <c r="T53" t="n">
        <v>7908.51</v>
      </c>
      <c r="U53" t="n">
        <v>0.65</v>
      </c>
      <c r="V53" t="n">
        <v>0.7</v>
      </c>
      <c r="W53" t="n">
        <v>2.61</v>
      </c>
      <c r="X53" t="n">
        <v>0.47</v>
      </c>
      <c r="Y53" t="n">
        <v>4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8.2829</v>
      </c>
      <c r="E54" t="n">
        <v>12.07</v>
      </c>
      <c r="F54" t="n">
        <v>9.73</v>
      </c>
      <c r="G54" t="n">
        <v>11.91</v>
      </c>
      <c r="H54" t="n">
        <v>0.34</v>
      </c>
      <c r="I54" t="n">
        <v>49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46.07</v>
      </c>
      <c r="Q54" t="n">
        <v>950.2</v>
      </c>
      <c r="R54" t="n">
        <v>124.21</v>
      </c>
      <c r="S54" t="n">
        <v>51.99</v>
      </c>
      <c r="T54" t="n">
        <v>29641.82</v>
      </c>
      <c r="U54" t="n">
        <v>0.42</v>
      </c>
      <c r="V54" t="n">
        <v>0.6</v>
      </c>
      <c r="W54" t="n">
        <v>2.71</v>
      </c>
      <c r="X54" t="n">
        <v>1.83</v>
      </c>
      <c r="Y54" t="n">
        <v>4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6.3077</v>
      </c>
      <c r="E55" t="n">
        <v>15.85</v>
      </c>
      <c r="F55" t="n">
        <v>11.28</v>
      </c>
      <c r="G55" t="n">
        <v>7.69</v>
      </c>
      <c r="H55" t="n">
        <v>0.13</v>
      </c>
      <c r="I55" t="n">
        <v>88</v>
      </c>
      <c r="J55" t="n">
        <v>133.21</v>
      </c>
      <c r="K55" t="n">
        <v>46.47</v>
      </c>
      <c r="L55" t="n">
        <v>1</v>
      </c>
      <c r="M55" t="n">
        <v>86</v>
      </c>
      <c r="N55" t="n">
        <v>20.75</v>
      </c>
      <c r="O55" t="n">
        <v>16663.42</v>
      </c>
      <c r="P55" t="n">
        <v>120.03</v>
      </c>
      <c r="Q55" t="n">
        <v>949.39</v>
      </c>
      <c r="R55" t="n">
        <v>178.16</v>
      </c>
      <c r="S55" t="n">
        <v>51.99</v>
      </c>
      <c r="T55" t="n">
        <v>56423.59</v>
      </c>
      <c r="U55" t="n">
        <v>0.29</v>
      </c>
      <c r="V55" t="n">
        <v>0.52</v>
      </c>
      <c r="W55" t="n">
        <v>2.72</v>
      </c>
      <c r="X55" t="n">
        <v>3.38</v>
      </c>
      <c r="Y55" t="n">
        <v>4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8.152900000000001</v>
      </c>
      <c r="E56" t="n">
        <v>12.27</v>
      </c>
      <c r="F56" t="n">
        <v>9.16</v>
      </c>
      <c r="G56" t="n">
        <v>16.16</v>
      </c>
      <c r="H56" t="n">
        <v>0.26</v>
      </c>
      <c r="I56" t="n">
        <v>34</v>
      </c>
      <c r="J56" t="n">
        <v>134.55</v>
      </c>
      <c r="K56" t="n">
        <v>46.47</v>
      </c>
      <c r="L56" t="n">
        <v>2</v>
      </c>
      <c r="M56" t="n">
        <v>32</v>
      </c>
      <c r="N56" t="n">
        <v>21.09</v>
      </c>
      <c r="O56" t="n">
        <v>16828.84</v>
      </c>
      <c r="P56" t="n">
        <v>90.73999999999999</v>
      </c>
      <c r="Q56" t="n">
        <v>948.96</v>
      </c>
      <c r="R56" t="n">
        <v>107.21</v>
      </c>
      <c r="S56" t="n">
        <v>51.99</v>
      </c>
      <c r="T56" t="n">
        <v>21220.42</v>
      </c>
      <c r="U56" t="n">
        <v>0.48</v>
      </c>
      <c r="V56" t="n">
        <v>0.64</v>
      </c>
      <c r="W56" t="n">
        <v>2.63</v>
      </c>
      <c r="X56" t="n">
        <v>1.27</v>
      </c>
      <c r="Y56" t="n">
        <v>4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8.823499999999999</v>
      </c>
      <c r="E57" t="n">
        <v>11.33</v>
      </c>
      <c r="F57" t="n">
        <v>8.609999999999999</v>
      </c>
      <c r="G57" t="n">
        <v>25.83</v>
      </c>
      <c r="H57" t="n">
        <v>0.39</v>
      </c>
      <c r="I57" t="n">
        <v>20</v>
      </c>
      <c r="J57" t="n">
        <v>135.9</v>
      </c>
      <c r="K57" t="n">
        <v>46.47</v>
      </c>
      <c r="L57" t="n">
        <v>3</v>
      </c>
      <c r="M57" t="n">
        <v>18</v>
      </c>
      <c r="N57" t="n">
        <v>21.43</v>
      </c>
      <c r="O57" t="n">
        <v>16994.64</v>
      </c>
      <c r="P57" t="n">
        <v>78.09</v>
      </c>
      <c r="Q57" t="n">
        <v>948.85</v>
      </c>
      <c r="R57" t="n">
        <v>89.04000000000001</v>
      </c>
      <c r="S57" t="n">
        <v>51.99</v>
      </c>
      <c r="T57" t="n">
        <v>12202.62</v>
      </c>
      <c r="U57" t="n">
        <v>0.58</v>
      </c>
      <c r="V57" t="n">
        <v>0.68</v>
      </c>
      <c r="W57" t="n">
        <v>2.61</v>
      </c>
      <c r="X57" t="n">
        <v>0.72</v>
      </c>
      <c r="Y57" t="n">
        <v>4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9.023</v>
      </c>
      <c r="E58" t="n">
        <v>11.08</v>
      </c>
      <c r="F58" t="n">
        <v>8.470000000000001</v>
      </c>
      <c r="G58" t="n">
        <v>31.75</v>
      </c>
      <c r="H58" t="n">
        <v>0.52</v>
      </c>
      <c r="I58" t="n">
        <v>16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72.62</v>
      </c>
      <c r="Q58" t="n">
        <v>949.14</v>
      </c>
      <c r="R58" t="n">
        <v>83.79000000000001</v>
      </c>
      <c r="S58" t="n">
        <v>51.99</v>
      </c>
      <c r="T58" t="n">
        <v>9597.950000000001</v>
      </c>
      <c r="U58" t="n">
        <v>0.62</v>
      </c>
      <c r="V58" t="n">
        <v>0.6899999999999999</v>
      </c>
      <c r="W58" t="n">
        <v>2.62</v>
      </c>
      <c r="X58" t="n">
        <v>0.58</v>
      </c>
      <c r="Y58" t="n">
        <v>4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5.8229</v>
      </c>
      <c r="E59" t="n">
        <v>17.17</v>
      </c>
      <c r="F59" t="n">
        <v>11.81</v>
      </c>
      <c r="G59" t="n">
        <v>7.02</v>
      </c>
      <c r="H59" t="n">
        <v>0.12</v>
      </c>
      <c r="I59" t="n">
        <v>101</v>
      </c>
      <c r="J59" t="n">
        <v>150.44</v>
      </c>
      <c r="K59" t="n">
        <v>49.1</v>
      </c>
      <c r="L59" t="n">
        <v>1</v>
      </c>
      <c r="M59" t="n">
        <v>99</v>
      </c>
      <c r="N59" t="n">
        <v>25.34</v>
      </c>
      <c r="O59" t="n">
        <v>18787.76</v>
      </c>
      <c r="P59" t="n">
        <v>137.32</v>
      </c>
      <c r="Q59" t="n">
        <v>950.14</v>
      </c>
      <c r="R59" t="n">
        <v>196.49</v>
      </c>
      <c r="S59" t="n">
        <v>51.99</v>
      </c>
      <c r="T59" t="n">
        <v>65525.5</v>
      </c>
      <c r="U59" t="n">
        <v>0.26</v>
      </c>
      <c r="V59" t="n">
        <v>0.5</v>
      </c>
      <c r="W59" t="n">
        <v>2.73</v>
      </c>
      <c r="X59" t="n">
        <v>3.92</v>
      </c>
      <c r="Y59" t="n">
        <v>4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7.8561</v>
      </c>
      <c r="E60" t="n">
        <v>12.73</v>
      </c>
      <c r="F60" t="n">
        <v>9.289999999999999</v>
      </c>
      <c r="G60" t="n">
        <v>14.67</v>
      </c>
      <c r="H60" t="n">
        <v>0.23</v>
      </c>
      <c r="I60" t="n">
        <v>38</v>
      </c>
      <c r="J60" t="n">
        <v>151.83</v>
      </c>
      <c r="K60" t="n">
        <v>49.1</v>
      </c>
      <c r="L60" t="n">
        <v>2</v>
      </c>
      <c r="M60" t="n">
        <v>36</v>
      </c>
      <c r="N60" t="n">
        <v>25.73</v>
      </c>
      <c r="O60" t="n">
        <v>18959.54</v>
      </c>
      <c r="P60" t="n">
        <v>102.34</v>
      </c>
      <c r="Q60" t="n">
        <v>949.5700000000001</v>
      </c>
      <c r="R60" t="n">
        <v>111.7</v>
      </c>
      <c r="S60" t="n">
        <v>51.99</v>
      </c>
      <c r="T60" t="n">
        <v>23444.59</v>
      </c>
      <c r="U60" t="n">
        <v>0.47</v>
      </c>
      <c r="V60" t="n">
        <v>0.63</v>
      </c>
      <c r="W60" t="n">
        <v>2.64</v>
      </c>
      <c r="X60" t="n">
        <v>1.4</v>
      </c>
      <c r="Y60" t="n">
        <v>4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8.5547</v>
      </c>
      <c r="E61" t="n">
        <v>11.69</v>
      </c>
      <c r="F61" t="n">
        <v>8.710000000000001</v>
      </c>
      <c r="G61" t="n">
        <v>22.72</v>
      </c>
      <c r="H61" t="n">
        <v>0.35</v>
      </c>
      <c r="I61" t="n">
        <v>23</v>
      </c>
      <c r="J61" t="n">
        <v>153.23</v>
      </c>
      <c r="K61" t="n">
        <v>49.1</v>
      </c>
      <c r="L61" t="n">
        <v>3</v>
      </c>
      <c r="M61" t="n">
        <v>21</v>
      </c>
      <c r="N61" t="n">
        <v>26.13</v>
      </c>
      <c r="O61" t="n">
        <v>19131.85</v>
      </c>
      <c r="P61" t="n">
        <v>90.02</v>
      </c>
      <c r="Q61" t="n">
        <v>949.13</v>
      </c>
      <c r="R61" t="n">
        <v>92.45</v>
      </c>
      <c r="S61" t="n">
        <v>51.99</v>
      </c>
      <c r="T61" t="n">
        <v>13894.01</v>
      </c>
      <c r="U61" t="n">
        <v>0.5600000000000001</v>
      </c>
      <c r="V61" t="n">
        <v>0.67</v>
      </c>
      <c r="W61" t="n">
        <v>2.61</v>
      </c>
      <c r="X61" t="n">
        <v>0.82</v>
      </c>
      <c r="Y61" t="n">
        <v>4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8.920199999999999</v>
      </c>
      <c r="E62" t="n">
        <v>11.21</v>
      </c>
      <c r="F62" t="n">
        <v>8.449999999999999</v>
      </c>
      <c r="G62" t="n">
        <v>31.67</v>
      </c>
      <c r="H62" t="n">
        <v>0.46</v>
      </c>
      <c r="I62" t="n">
        <v>16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79.97</v>
      </c>
      <c r="Q62" t="n">
        <v>949.01</v>
      </c>
      <c r="R62" t="n">
        <v>83.70999999999999</v>
      </c>
      <c r="S62" t="n">
        <v>51.99</v>
      </c>
      <c r="T62" t="n">
        <v>9556.82</v>
      </c>
      <c r="U62" t="n">
        <v>0.62</v>
      </c>
      <c r="V62" t="n">
        <v>0.6899999999999999</v>
      </c>
      <c r="W62" t="n">
        <v>2.6</v>
      </c>
      <c r="X62" t="n">
        <v>0.55</v>
      </c>
      <c r="Y62" t="n">
        <v>4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9.007899999999999</v>
      </c>
      <c r="E63" t="n">
        <v>11.1</v>
      </c>
      <c r="F63" t="n">
        <v>8.4</v>
      </c>
      <c r="G63" t="n">
        <v>35.99</v>
      </c>
      <c r="H63" t="n">
        <v>0.57</v>
      </c>
      <c r="I63" t="n">
        <v>14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77.87</v>
      </c>
      <c r="Q63" t="n">
        <v>948.95</v>
      </c>
      <c r="R63" t="n">
        <v>81.47</v>
      </c>
      <c r="S63" t="n">
        <v>51.99</v>
      </c>
      <c r="T63" t="n">
        <v>8449.57</v>
      </c>
      <c r="U63" t="n">
        <v>0.64</v>
      </c>
      <c r="V63" t="n">
        <v>0.7</v>
      </c>
      <c r="W63" t="n">
        <v>2.61</v>
      </c>
      <c r="X63" t="n">
        <v>0.51</v>
      </c>
      <c r="Y63" t="n">
        <v>4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4.9538</v>
      </c>
      <c r="E64" t="n">
        <v>20.19</v>
      </c>
      <c r="F64" t="n">
        <v>12.95</v>
      </c>
      <c r="G64" t="n">
        <v>6.07</v>
      </c>
      <c r="H64" t="n">
        <v>0.1</v>
      </c>
      <c r="I64" t="n">
        <v>128</v>
      </c>
      <c r="J64" t="n">
        <v>185.69</v>
      </c>
      <c r="K64" t="n">
        <v>53.44</v>
      </c>
      <c r="L64" t="n">
        <v>1</v>
      </c>
      <c r="M64" t="n">
        <v>126</v>
      </c>
      <c r="N64" t="n">
        <v>36.26</v>
      </c>
      <c r="O64" t="n">
        <v>23136.14</v>
      </c>
      <c r="P64" t="n">
        <v>174</v>
      </c>
      <c r="Q64" t="n">
        <v>950.12</v>
      </c>
      <c r="R64" t="n">
        <v>233.98</v>
      </c>
      <c r="S64" t="n">
        <v>51.99</v>
      </c>
      <c r="T64" t="n">
        <v>84135.02</v>
      </c>
      <c r="U64" t="n">
        <v>0.22</v>
      </c>
      <c r="V64" t="n">
        <v>0.45</v>
      </c>
      <c r="W64" t="n">
        <v>2.79</v>
      </c>
      <c r="X64" t="n">
        <v>5.05</v>
      </c>
      <c r="Y64" t="n">
        <v>4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7.257</v>
      </c>
      <c r="E65" t="n">
        <v>13.78</v>
      </c>
      <c r="F65" t="n">
        <v>9.6</v>
      </c>
      <c r="G65" t="n">
        <v>12.52</v>
      </c>
      <c r="H65" t="n">
        <v>0.19</v>
      </c>
      <c r="I65" t="n">
        <v>46</v>
      </c>
      <c r="J65" t="n">
        <v>187.21</v>
      </c>
      <c r="K65" t="n">
        <v>53.44</v>
      </c>
      <c r="L65" t="n">
        <v>2</v>
      </c>
      <c r="M65" t="n">
        <v>44</v>
      </c>
      <c r="N65" t="n">
        <v>36.77</v>
      </c>
      <c r="O65" t="n">
        <v>23322.88</v>
      </c>
      <c r="P65" t="n">
        <v>124.55</v>
      </c>
      <c r="Q65" t="n">
        <v>949.02</v>
      </c>
      <c r="R65" t="n">
        <v>122.19</v>
      </c>
      <c r="S65" t="n">
        <v>51.99</v>
      </c>
      <c r="T65" t="n">
        <v>28649.79</v>
      </c>
      <c r="U65" t="n">
        <v>0.43</v>
      </c>
      <c r="V65" t="n">
        <v>0.61</v>
      </c>
      <c r="W65" t="n">
        <v>2.65</v>
      </c>
      <c r="X65" t="n">
        <v>1.71</v>
      </c>
      <c r="Y65" t="n">
        <v>4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8.0609</v>
      </c>
      <c r="E66" t="n">
        <v>12.41</v>
      </c>
      <c r="F66" t="n">
        <v>8.890000000000001</v>
      </c>
      <c r="G66" t="n">
        <v>19.06</v>
      </c>
      <c r="H66" t="n">
        <v>0.28</v>
      </c>
      <c r="I66" t="n">
        <v>28</v>
      </c>
      <c r="J66" t="n">
        <v>188.73</v>
      </c>
      <c r="K66" t="n">
        <v>53.44</v>
      </c>
      <c r="L66" t="n">
        <v>3</v>
      </c>
      <c r="M66" t="n">
        <v>26</v>
      </c>
      <c r="N66" t="n">
        <v>37.29</v>
      </c>
      <c r="O66" t="n">
        <v>23510.33</v>
      </c>
      <c r="P66" t="n">
        <v>110.98</v>
      </c>
      <c r="Q66" t="n">
        <v>948.74</v>
      </c>
      <c r="R66" t="n">
        <v>98.93000000000001</v>
      </c>
      <c r="S66" t="n">
        <v>51.99</v>
      </c>
      <c r="T66" t="n">
        <v>17110.68</v>
      </c>
      <c r="U66" t="n">
        <v>0.53</v>
      </c>
      <c r="V66" t="n">
        <v>0.66</v>
      </c>
      <c r="W66" t="n">
        <v>2.61</v>
      </c>
      <c r="X66" t="n">
        <v>1</v>
      </c>
      <c r="Y66" t="n">
        <v>4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8.4581</v>
      </c>
      <c r="E67" t="n">
        <v>11.82</v>
      </c>
      <c r="F67" t="n">
        <v>8.609999999999999</v>
      </c>
      <c r="G67" t="n">
        <v>25.83</v>
      </c>
      <c r="H67" t="n">
        <v>0.37</v>
      </c>
      <c r="I67" t="n">
        <v>20</v>
      </c>
      <c r="J67" t="n">
        <v>190.25</v>
      </c>
      <c r="K67" t="n">
        <v>53.44</v>
      </c>
      <c r="L67" t="n">
        <v>4</v>
      </c>
      <c r="M67" t="n">
        <v>18</v>
      </c>
      <c r="N67" t="n">
        <v>37.82</v>
      </c>
      <c r="O67" t="n">
        <v>23698.48</v>
      </c>
      <c r="P67" t="n">
        <v>102.9</v>
      </c>
      <c r="Q67" t="n">
        <v>948.89</v>
      </c>
      <c r="R67" t="n">
        <v>89.06999999999999</v>
      </c>
      <c r="S67" t="n">
        <v>51.99</v>
      </c>
      <c r="T67" t="n">
        <v>12219.22</v>
      </c>
      <c r="U67" t="n">
        <v>0.58</v>
      </c>
      <c r="V67" t="n">
        <v>0.68</v>
      </c>
      <c r="W67" t="n">
        <v>2.61</v>
      </c>
      <c r="X67" t="n">
        <v>0.72</v>
      </c>
      <c r="Y67" t="n">
        <v>4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8.737399999999999</v>
      </c>
      <c r="E68" t="n">
        <v>11.44</v>
      </c>
      <c r="F68" t="n">
        <v>8.42</v>
      </c>
      <c r="G68" t="n">
        <v>33.67</v>
      </c>
      <c r="H68" t="n">
        <v>0.46</v>
      </c>
      <c r="I68" t="n">
        <v>15</v>
      </c>
      <c r="J68" t="n">
        <v>191.78</v>
      </c>
      <c r="K68" t="n">
        <v>53.44</v>
      </c>
      <c r="L68" t="n">
        <v>5</v>
      </c>
      <c r="M68" t="n">
        <v>13</v>
      </c>
      <c r="N68" t="n">
        <v>38.35</v>
      </c>
      <c r="O68" t="n">
        <v>23887.36</v>
      </c>
      <c r="P68" t="n">
        <v>95.48</v>
      </c>
      <c r="Q68" t="n">
        <v>948.74</v>
      </c>
      <c r="R68" t="n">
        <v>82.84</v>
      </c>
      <c r="S68" t="n">
        <v>51.99</v>
      </c>
      <c r="T68" t="n">
        <v>9130.299999999999</v>
      </c>
      <c r="U68" t="n">
        <v>0.63</v>
      </c>
      <c r="V68" t="n">
        <v>0.7</v>
      </c>
      <c r="W68" t="n">
        <v>2.6</v>
      </c>
      <c r="X68" t="n">
        <v>0.53</v>
      </c>
      <c r="Y68" t="n">
        <v>4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8.9153</v>
      </c>
      <c r="E69" t="n">
        <v>11.22</v>
      </c>
      <c r="F69" t="n">
        <v>8.300000000000001</v>
      </c>
      <c r="G69" t="n">
        <v>41.51</v>
      </c>
      <c r="H69" t="n">
        <v>0.55</v>
      </c>
      <c r="I69" t="n">
        <v>12</v>
      </c>
      <c r="J69" t="n">
        <v>193.32</v>
      </c>
      <c r="K69" t="n">
        <v>53.44</v>
      </c>
      <c r="L69" t="n">
        <v>6</v>
      </c>
      <c r="M69" t="n">
        <v>7</v>
      </c>
      <c r="N69" t="n">
        <v>38.89</v>
      </c>
      <c r="O69" t="n">
        <v>24076.95</v>
      </c>
      <c r="P69" t="n">
        <v>88.45999999999999</v>
      </c>
      <c r="Q69" t="n">
        <v>948.89</v>
      </c>
      <c r="R69" t="n">
        <v>78.73999999999999</v>
      </c>
      <c r="S69" t="n">
        <v>51.99</v>
      </c>
      <c r="T69" t="n">
        <v>7092.1</v>
      </c>
      <c r="U69" t="n">
        <v>0.66</v>
      </c>
      <c r="V69" t="n">
        <v>0.71</v>
      </c>
      <c r="W69" t="n">
        <v>2.6</v>
      </c>
      <c r="X69" t="n">
        <v>0.41</v>
      </c>
      <c r="Y69" t="n">
        <v>4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8.963699999999999</v>
      </c>
      <c r="E70" t="n">
        <v>11.16</v>
      </c>
      <c r="F70" t="n">
        <v>8.279999999999999</v>
      </c>
      <c r="G70" t="n">
        <v>45.15</v>
      </c>
      <c r="H70" t="n">
        <v>0.64</v>
      </c>
      <c r="I70" t="n">
        <v>11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86.97</v>
      </c>
      <c r="Q70" t="n">
        <v>948.72</v>
      </c>
      <c r="R70" t="n">
        <v>77.68000000000001</v>
      </c>
      <c r="S70" t="n">
        <v>51.99</v>
      </c>
      <c r="T70" t="n">
        <v>6569.74</v>
      </c>
      <c r="U70" t="n">
        <v>0.67</v>
      </c>
      <c r="V70" t="n">
        <v>0.71</v>
      </c>
      <c r="W70" t="n">
        <v>2.6</v>
      </c>
      <c r="X70" t="n">
        <v>0.39</v>
      </c>
      <c r="Y70" t="n">
        <v>4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6.7588</v>
      </c>
      <c r="E71" t="n">
        <v>14.8</v>
      </c>
      <c r="F71" t="n">
        <v>10.87</v>
      </c>
      <c r="G71" t="n">
        <v>8.470000000000001</v>
      </c>
      <c r="H71" t="n">
        <v>0.15</v>
      </c>
      <c r="I71" t="n">
        <v>77</v>
      </c>
      <c r="J71" t="n">
        <v>116.05</v>
      </c>
      <c r="K71" t="n">
        <v>43.4</v>
      </c>
      <c r="L71" t="n">
        <v>1</v>
      </c>
      <c r="M71" t="n">
        <v>75</v>
      </c>
      <c r="N71" t="n">
        <v>16.65</v>
      </c>
      <c r="O71" t="n">
        <v>14546.17</v>
      </c>
      <c r="P71" t="n">
        <v>104.38</v>
      </c>
      <c r="Q71" t="n">
        <v>950.12</v>
      </c>
      <c r="R71" t="n">
        <v>164.67</v>
      </c>
      <c r="S71" t="n">
        <v>51.99</v>
      </c>
      <c r="T71" t="n">
        <v>49735.88</v>
      </c>
      <c r="U71" t="n">
        <v>0.32</v>
      </c>
      <c r="V71" t="n">
        <v>0.54</v>
      </c>
      <c r="W71" t="n">
        <v>2.7</v>
      </c>
      <c r="X71" t="n">
        <v>2.97</v>
      </c>
      <c r="Y71" t="n">
        <v>4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8.536300000000001</v>
      </c>
      <c r="E72" t="n">
        <v>11.71</v>
      </c>
      <c r="F72" t="n">
        <v>8.94</v>
      </c>
      <c r="G72" t="n">
        <v>18.49</v>
      </c>
      <c r="H72" t="n">
        <v>0.3</v>
      </c>
      <c r="I72" t="n">
        <v>29</v>
      </c>
      <c r="J72" t="n">
        <v>117.34</v>
      </c>
      <c r="K72" t="n">
        <v>43.4</v>
      </c>
      <c r="L72" t="n">
        <v>2</v>
      </c>
      <c r="M72" t="n">
        <v>27</v>
      </c>
      <c r="N72" t="n">
        <v>16.94</v>
      </c>
      <c r="O72" t="n">
        <v>14705.49</v>
      </c>
      <c r="P72" t="n">
        <v>77.7</v>
      </c>
      <c r="Q72" t="n">
        <v>948.8099999999999</v>
      </c>
      <c r="R72" t="n">
        <v>100.22</v>
      </c>
      <c r="S72" t="n">
        <v>51.99</v>
      </c>
      <c r="T72" t="n">
        <v>17749.44</v>
      </c>
      <c r="U72" t="n">
        <v>0.52</v>
      </c>
      <c r="V72" t="n">
        <v>0.66</v>
      </c>
      <c r="W72" t="n">
        <v>2.62</v>
      </c>
      <c r="X72" t="n">
        <v>1.05</v>
      </c>
      <c r="Y72" t="n">
        <v>4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8.9964</v>
      </c>
      <c r="E73" t="n">
        <v>11.12</v>
      </c>
      <c r="F73" t="n">
        <v>8.58</v>
      </c>
      <c r="G73" t="n">
        <v>27.09</v>
      </c>
      <c r="H73" t="n">
        <v>0.45</v>
      </c>
      <c r="I73" t="n">
        <v>19</v>
      </c>
      <c r="J73" t="n">
        <v>118.63</v>
      </c>
      <c r="K73" t="n">
        <v>43.4</v>
      </c>
      <c r="L73" t="n">
        <v>3</v>
      </c>
      <c r="M73" t="n">
        <v>3</v>
      </c>
      <c r="N73" t="n">
        <v>17.23</v>
      </c>
      <c r="O73" t="n">
        <v>14865.24</v>
      </c>
      <c r="P73" t="n">
        <v>67.73</v>
      </c>
      <c r="Q73" t="n">
        <v>949.96</v>
      </c>
      <c r="R73" t="n">
        <v>87.33</v>
      </c>
      <c r="S73" t="n">
        <v>51.99</v>
      </c>
      <c r="T73" t="n">
        <v>11352.77</v>
      </c>
      <c r="U73" t="n">
        <v>0.6</v>
      </c>
      <c r="V73" t="n">
        <v>0.68</v>
      </c>
      <c r="W73" t="n">
        <v>2.62</v>
      </c>
      <c r="X73" t="n">
        <v>0.68</v>
      </c>
      <c r="Y73" t="n">
        <v>4</v>
      </c>
      <c r="Z73" t="n">
        <v>10</v>
      </c>
    </row>
    <row r="74">
      <c r="A74" t="n">
        <v>3</v>
      </c>
      <c r="B74" t="n">
        <v>55</v>
      </c>
      <c r="C74" t="inlineStr">
        <is>
          <t xml:space="preserve">CONCLUIDO	</t>
        </is>
      </c>
      <c r="D74" t="n">
        <v>9.0014</v>
      </c>
      <c r="E74" t="n">
        <v>11.11</v>
      </c>
      <c r="F74" t="n">
        <v>8.57</v>
      </c>
      <c r="G74" t="n">
        <v>27.07</v>
      </c>
      <c r="H74" t="n">
        <v>0.59</v>
      </c>
      <c r="I74" t="n">
        <v>19</v>
      </c>
      <c r="J74" t="n">
        <v>119.93</v>
      </c>
      <c r="K74" t="n">
        <v>43.4</v>
      </c>
      <c r="L74" t="n">
        <v>4</v>
      </c>
      <c r="M74" t="n">
        <v>0</v>
      </c>
      <c r="N74" t="n">
        <v>17.53</v>
      </c>
      <c r="O74" t="n">
        <v>15025.44</v>
      </c>
      <c r="P74" t="n">
        <v>68.23</v>
      </c>
      <c r="Q74" t="n">
        <v>949.78</v>
      </c>
      <c r="R74" t="n">
        <v>87.26000000000001</v>
      </c>
      <c r="S74" t="n">
        <v>51.99</v>
      </c>
      <c r="T74" t="n">
        <v>11318</v>
      </c>
      <c r="U74" t="n">
        <v>0.6</v>
      </c>
      <c r="V74" t="n">
        <v>0.68</v>
      </c>
      <c r="W74" t="n">
        <v>2.62</v>
      </c>
      <c r="X74" t="n">
        <v>0.68</v>
      </c>
      <c r="Y74" t="n">
        <v>4</v>
      </c>
      <c r="Z7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INDEX(resultados!$A$2:$ZZ$74, 1, MATCH($B$1, resultados!$A$1:$ZZ$1, 0))</f>
        <v/>
      </c>
      <c r="B7">
        <f>INDEX(resultados!$A$2:$ZZ$74, 1, MATCH($B$2, resultados!$A$1:$ZZ$1, 0))</f>
        <v/>
      </c>
      <c r="C7">
        <f>INDEX(resultados!$A$2:$ZZ$74, 1, MATCH($B$3, resultados!$A$1:$ZZ$1, 0))</f>
        <v/>
      </c>
    </row>
    <row r="8">
      <c r="A8">
        <f>INDEX(resultados!$A$2:$ZZ$74, 2, MATCH($B$1, resultados!$A$1:$ZZ$1, 0))</f>
        <v/>
      </c>
      <c r="B8">
        <f>INDEX(resultados!$A$2:$ZZ$74, 2, MATCH($B$2, resultados!$A$1:$ZZ$1, 0))</f>
        <v/>
      </c>
      <c r="C8">
        <f>INDEX(resultados!$A$2:$ZZ$74, 2, MATCH($B$3, resultados!$A$1:$ZZ$1, 0))</f>
        <v/>
      </c>
    </row>
    <row r="9">
      <c r="A9">
        <f>INDEX(resultados!$A$2:$ZZ$74, 3, MATCH($B$1, resultados!$A$1:$ZZ$1, 0))</f>
        <v/>
      </c>
      <c r="B9">
        <f>INDEX(resultados!$A$2:$ZZ$74, 3, MATCH($B$2, resultados!$A$1:$ZZ$1, 0))</f>
        <v/>
      </c>
      <c r="C9">
        <f>INDEX(resultados!$A$2:$ZZ$74, 3, MATCH($B$3, resultados!$A$1:$ZZ$1, 0))</f>
        <v/>
      </c>
    </row>
    <row r="10">
      <c r="A10">
        <f>INDEX(resultados!$A$2:$ZZ$74, 4, MATCH($B$1, resultados!$A$1:$ZZ$1, 0))</f>
        <v/>
      </c>
      <c r="B10">
        <f>INDEX(resultados!$A$2:$ZZ$74, 4, MATCH($B$2, resultados!$A$1:$ZZ$1, 0))</f>
        <v/>
      </c>
      <c r="C10">
        <f>INDEX(resultados!$A$2:$ZZ$74, 4, MATCH($B$3, resultados!$A$1:$ZZ$1, 0))</f>
        <v/>
      </c>
    </row>
    <row r="11">
      <c r="A11">
        <f>INDEX(resultados!$A$2:$ZZ$74, 5, MATCH($B$1, resultados!$A$1:$ZZ$1, 0))</f>
        <v/>
      </c>
      <c r="B11">
        <f>INDEX(resultados!$A$2:$ZZ$74, 5, MATCH($B$2, resultados!$A$1:$ZZ$1, 0))</f>
        <v/>
      </c>
      <c r="C11">
        <f>INDEX(resultados!$A$2:$ZZ$74, 5, MATCH($B$3, resultados!$A$1:$ZZ$1, 0))</f>
        <v/>
      </c>
    </row>
    <row r="12">
      <c r="A12">
        <f>INDEX(resultados!$A$2:$ZZ$74, 6, MATCH($B$1, resultados!$A$1:$ZZ$1, 0))</f>
        <v/>
      </c>
      <c r="B12">
        <f>INDEX(resultados!$A$2:$ZZ$74, 6, MATCH($B$2, resultados!$A$1:$ZZ$1, 0))</f>
        <v/>
      </c>
      <c r="C12">
        <f>INDEX(resultados!$A$2:$ZZ$74, 6, MATCH($B$3, resultados!$A$1:$ZZ$1, 0))</f>
        <v/>
      </c>
    </row>
    <row r="13">
      <c r="A13">
        <f>INDEX(resultados!$A$2:$ZZ$74, 7, MATCH($B$1, resultados!$A$1:$ZZ$1, 0))</f>
        <v/>
      </c>
      <c r="B13">
        <f>INDEX(resultados!$A$2:$ZZ$74, 7, MATCH($B$2, resultados!$A$1:$ZZ$1, 0))</f>
        <v/>
      </c>
      <c r="C13">
        <f>INDEX(resultados!$A$2:$ZZ$74, 7, MATCH($B$3, resultados!$A$1:$ZZ$1, 0))</f>
        <v/>
      </c>
    </row>
    <row r="14">
      <c r="A14">
        <f>INDEX(resultados!$A$2:$ZZ$74, 8, MATCH($B$1, resultados!$A$1:$ZZ$1, 0))</f>
        <v/>
      </c>
      <c r="B14">
        <f>INDEX(resultados!$A$2:$ZZ$74, 8, MATCH($B$2, resultados!$A$1:$ZZ$1, 0))</f>
        <v/>
      </c>
      <c r="C14">
        <f>INDEX(resultados!$A$2:$ZZ$74, 8, MATCH($B$3, resultados!$A$1:$ZZ$1, 0))</f>
        <v/>
      </c>
    </row>
    <row r="15">
      <c r="A15">
        <f>INDEX(resultados!$A$2:$ZZ$74, 9, MATCH($B$1, resultados!$A$1:$ZZ$1, 0))</f>
        <v/>
      </c>
      <c r="B15">
        <f>INDEX(resultados!$A$2:$ZZ$74, 9, MATCH($B$2, resultados!$A$1:$ZZ$1, 0))</f>
        <v/>
      </c>
      <c r="C15">
        <f>INDEX(resultados!$A$2:$ZZ$74, 9, MATCH($B$3, resultados!$A$1:$ZZ$1, 0))</f>
        <v/>
      </c>
    </row>
    <row r="16">
      <c r="A16">
        <f>INDEX(resultados!$A$2:$ZZ$74, 10, MATCH($B$1, resultados!$A$1:$ZZ$1, 0))</f>
        <v/>
      </c>
      <c r="B16">
        <f>INDEX(resultados!$A$2:$ZZ$74, 10, MATCH($B$2, resultados!$A$1:$ZZ$1, 0))</f>
        <v/>
      </c>
      <c r="C16">
        <f>INDEX(resultados!$A$2:$ZZ$74, 10, MATCH($B$3, resultados!$A$1:$ZZ$1, 0))</f>
        <v/>
      </c>
    </row>
    <row r="17">
      <c r="A17">
        <f>INDEX(resultados!$A$2:$ZZ$74, 11, MATCH($B$1, resultados!$A$1:$ZZ$1, 0))</f>
        <v/>
      </c>
      <c r="B17">
        <f>INDEX(resultados!$A$2:$ZZ$74, 11, MATCH($B$2, resultados!$A$1:$ZZ$1, 0))</f>
        <v/>
      </c>
      <c r="C17">
        <f>INDEX(resultados!$A$2:$ZZ$74, 11, MATCH($B$3, resultados!$A$1:$ZZ$1, 0))</f>
        <v/>
      </c>
    </row>
    <row r="18">
      <c r="A18">
        <f>INDEX(resultados!$A$2:$ZZ$74, 12, MATCH($B$1, resultados!$A$1:$ZZ$1, 0))</f>
        <v/>
      </c>
      <c r="B18">
        <f>INDEX(resultados!$A$2:$ZZ$74, 12, MATCH($B$2, resultados!$A$1:$ZZ$1, 0))</f>
        <v/>
      </c>
      <c r="C18">
        <f>INDEX(resultados!$A$2:$ZZ$74, 12, MATCH($B$3, resultados!$A$1:$ZZ$1, 0))</f>
        <v/>
      </c>
    </row>
    <row r="19">
      <c r="A19">
        <f>INDEX(resultados!$A$2:$ZZ$74, 13, MATCH($B$1, resultados!$A$1:$ZZ$1, 0))</f>
        <v/>
      </c>
      <c r="B19">
        <f>INDEX(resultados!$A$2:$ZZ$74, 13, MATCH($B$2, resultados!$A$1:$ZZ$1, 0))</f>
        <v/>
      </c>
      <c r="C19">
        <f>INDEX(resultados!$A$2:$ZZ$74, 13, MATCH($B$3, resultados!$A$1:$ZZ$1, 0))</f>
        <v/>
      </c>
    </row>
    <row r="20">
      <c r="A20">
        <f>INDEX(resultados!$A$2:$ZZ$74, 14, MATCH($B$1, resultados!$A$1:$ZZ$1, 0))</f>
        <v/>
      </c>
      <c r="B20">
        <f>INDEX(resultados!$A$2:$ZZ$74, 14, MATCH($B$2, resultados!$A$1:$ZZ$1, 0))</f>
        <v/>
      </c>
      <c r="C20">
        <f>INDEX(resultados!$A$2:$ZZ$74, 14, MATCH($B$3, resultados!$A$1:$ZZ$1, 0))</f>
        <v/>
      </c>
    </row>
    <row r="21">
      <c r="A21">
        <f>INDEX(resultados!$A$2:$ZZ$74, 15, MATCH($B$1, resultados!$A$1:$ZZ$1, 0))</f>
        <v/>
      </c>
      <c r="B21">
        <f>INDEX(resultados!$A$2:$ZZ$74, 15, MATCH($B$2, resultados!$A$1:$ZZ$1, 0))</f>
        <v/>
      </c>
      <c r="C21">
        <f>INDEX(resultados!$A$2:$ZZ$74, 15, MATCH($B$3, resultados!$A$1:$ZZ$1, 0))</f>
        <v/>
      </c>
    </row>
    <row r="22">
      <c r="A22">
        <f>INDEX(resultados!$A$2:$ZZ$74, 16, MATCH($B$1, resultados!$A$1:$ZZ$1, 0))</f>
        <v/>
      </c>
      <c r="B22">
        <f>INDEX(resultados!$A$2:$ZZ$74, 16, MATCH($B$2, resultados!$A$1:$ZZ$1, 0))</f>
        <v/>
      </c>
      <c r="C22">
        <f>INDEX(resultados!$A$2:$ZZ$74, 16, MATCH($B$3, resultados!$A$1:$ZZ$1, 0))</f>
        <v/>
      </c>
    </row>
    <row r="23">
      <c r="A23">
        <f>INDEX(resultados!$A$2:$ZZ$74, 17, MATCH($B$1, resultados!$A$1:$ZZ$1, 0))</f>
        <v/>
      </c>
      <c r="B23">
        <f>INDEX(resultados!$A$2:$ZZ$74, 17, MATCH($B$2, resultados!$A$1:$ZZ$1, 0))</f>
        <v/>
      </c>
      <c r="C23">
        <f>INDEX(resultados!$A$2:$ZZ$74, 17, MATCH($B$3, resultados!$A$1:$ZZ$1, 0))</f>
        <v/>
      </c>
    </row>
    <row r="24">
      <c r="A24">
        <f>INDEX(resultados!$A$2:$ZZ$74, 18, MATCH($B$1, resultados!$A$1:$ZZ$1, 0))</f>
        <v/>
      </c>
      <c r="B24">
        <f>INDEX(resultados!$A$2:$ZZ$74, 18, MATCH($B$2, resultados!$A$1:$ZZ$1, 0))</f>
        <v/>
      </c>
      <c r="C24">
        <f>INDEX(resultados!$A$2:$ZZ$74, 18, MATCH($B$3, resultados!$A$1:$ZZ$1, 0))</f>
        <v/>
      </c>
    </row>
    <row r="25">
      <c r="A25">
        <f>INDEX(resultados!$A$2:$ZZ$74, 19, MATCH($B$1, resultados!$A$1:$ZZ$1, 0))</f>
        <v/>
      </c>
      <c r="B25">
        <f>INDEX(resultados!$A$2:$ZZ$74, 19, MATCH($B$2, resultados!$A$1:$ZZ$1, 0))</f>
        <v/>
      </c>
      <c r="C25">
        <f>INDEX(resultados!$A$2:$ZZ$74, 19, MATCH($B$3, resultados!$A$1:$ZZ$1, 0))</f>
        <v/>
      </c>
    </row>
    <row r="26">
      <c r="A26">
        <f>INDEX(resultados!$A$2:$ZZ$74, 20, MATCH($B$1, resultados!$A$1:$ZZ$1, 0))</f>
        <v/>
      </c>
      <c r="B26">
        <f>INDEX(resultados!$A$2:$ZZ$74, 20, MATCH($B$2, resultados!$A$1:$ZZ$1, 0))</f>
        <v/>
      </c>
      <c r="C26">
        <f>INDEX(resultados!$A$2:$ZZ$74, 20, MATCH($B$3, resultados!$A$1:$ZZ$1, 0))</f>
        <v/>
      </c>
    </row>
    <row r="27">
      <c r="A27">
        <f>INDEX(resultados!$A$2:$ZZ$74, 21, MATCH($B$1, resultados!$A$1:$ZZ$1, 0))</f>
        <v/>
      </c>
      <c r="B27">
        <f>INDEX(resultados!$A$2:$ZZ$74, 21, MATCH($B$2, resultados!$A$1:$ZZ$1, 0))</f>
        <v/>
      </c>
      <c r="C27">
        <f>INDEX(resultados!$A$2:$ZZ$74, 21, MATCH($B$3, resultados!$A$1:$ZZ$1, 0))</f>
        <v/>
      </c>
    </row>
    <row r="28">
      <c r="A28">
        <f>INDEX(resultados!$A$2:$ZZ$74, 22, MATCH($B$1, resultados!$A$1:$ZZ$1, 0))</f>
        <v/>
      </c>
      <c r="B28">
        <f>INDEX(resultados!$A$2:$ZZ$74, 22, MATCH($B$2, resultados!$A$1:$ZZ$1, 0))</f>
        <v/>
      </c>
      <c r="C28">
        <f>INDEX(resultados!$A$2:$ZZ$74, 22, MATCH($B$3, resultados!$A$1:$ZZ$1, 0))</f>
        <v/>
      </c>
    </row>
    <row r="29">
      <c r="A29">
        <f>INDEX(resultados!$A$2:$ZZ$74, 23, MATCH($B$1, resultados!$A$1:$ZZ$1, 0))</f>
        <v/>
      </c>
      <c r="B29">
        <f>INDEX(resultados!$A$2:$ZZ$74, 23, MATCH($B$2, resultados!$A$1:$ZZ$1, 0))</f>
        <v/>
      </c>
      <c r="C29">
        <f>INDEX(resultados!$A$2:$ZZ$74, 23, MATCH($B$3, resultados!$A$1:$ZZ$1, 0))</f>
        <v/>
      </c>
    </row>
    <row r="30">
      <c r="A30">
        <f>INDEX(resultados!$A$2:$ZZ$74, 24, MATCH($B$1, resultados!$A$1:$ZZ$1, 0))</f>
        <v/>
      </c>
      <c r="B30">
        <f>INDEX(resultados!$A$2:$ZZ$74, 24, MATCH($B$2, resultados!$A$1:$ZZ$1, 0))</f>
        <v/>
      </c>
      <c r="C30">
        <f>INDEX(resultados!$A$2:$ZZ$74, 24, MATCH($B$3, resultados!$A$1:$ZZ$1, 0))</f>
        <v/>
      </c>
    </row>
    <row r="31">
      <c r="A31">
        <f>INDEX(resultados!$A$2:$ZZ$74, 25, MATCH($B$1, resultados!$A$1:$ZZ$1, 0))</f>
        <v/>
      </c>
      <c r="B31">
        <f>INDEX(resultados!$A$2:$ZZ$74, 25, MATCH($B$2, resultados!$A$1:$ZZ$1, 0))</f>
        <v/>
      </c>
      <c r="C31">
        <f>INDEX(resultados!$A$2:$ZZ$74, 25, MATCH($B$3, resultados!$A$1:$ZZ$1, 0))</f>
        <v/>
      </c>
    </row>
    <row r="32">
      <c r="A32">
        <f>INDEX(resultados!$A$2:$ZZ$74, 26, MATCH($B$1, resultados!$A$1:$ZZ$1, 0))</f>
        <v/>
      </c>
      <c r="B32">
        <f>INDEX(resultados!$A$2:$ZZ$74, 26, MATCH($B$2, resultados!$A$1:$ZZ$1, 0))</f>
        <v/>
      </c>
      <c r="C32">
        <f>INDEX(resultados!$A$2:$ZZ$74, 26, MATCH($B$3, resultados!$A$1:$ZZ$1, 0))</f>
        <v/>
      </c>
    </row>
    <row r="33">
      <c r="A33">
        <f>INDEX(resultados!$A$2:$ZZ$74, 27, MATCH($B$1, resultados!$A$1:$ZZ$1, 0))</f>
        <v/>
      </c>
      <c r="B33">
        <f>INDEX(resultados!$A$2:$ZZ$74, 27, MATCH($B$2, resultados!$A$1:$ZZ$1, 0))</f>
        <v/>
      </c>
      <c r="C33">
        <f>INDEX(resultados!$A$2:$ZZ$74, 27, MATCH($B$3, resultados!$A$1:$ZZ$1, 0))</f>
        <v/>
      </c>
    </row>
    <row r="34">
      <c r="A34">
        <f>INDEX(resultados!$A$2:$ZZ$74, 28, MATCH($B$1, resultados!$A$1:$ZZ$1, 0))</f>
        <v/>
      </c>
      <c r="B34">
        <f>INDEX(resultados!$A$2:$ZZ$74, 28, MATCH($B$2, resultados!$A$1:$ZZ$1, 0))</f>
        <v/>
      </c>
      <c r="C34">
        <f>INDEX(resultados!$A$2:$ZZ$74, 28, MATCH($B$3, resultados!$A$1:$ZZ$1, 0))</f>
        <v/>
      </c>
    </row>
    <row r="35">
      <c r="A35">
        <f>INDEX(resultados!$A$2:$ZZ$74, 29, MATCH($B$1, resultados!$A$1:$ZZ$1, 0))</f>
        <v/>
      </c>
      <c r="B35">
        <f>INDEX(resultados!$A$2:$ZZ$74, 29, MATCH($B$2, resultados!$A$1:$ZZ$1, 0))</f>
        <v/>
      </c>
      <c r="C35">
        <f>INDEX(resultados!$A$2:$ZZ$74, 29, MATCH($B$3, resultados!$A$1:$ZZ$1, 0))</f>
        <v/>
      </c>
    </row>
    <row r="36">
      <c r="A36">
        <f>INDEX(resultados!$A$2:$ZZ$74, 30, MATCH($B$1, resultados!$A$1:$ZZ$1, 0))</f>
        <v/>
      </c>
      <c r="B36">
        <f>INDEX(resultados!$A$2:$ZZ$74, 30, MATCH($B$2, resultados!$A$1:$ZZ$1, 0))</f>
        <v/>
      </c>
      <c r="C36">
        <f>INDEX(resultados!$A$2:$ZZ$74, 30, MATCH($B$3, resultados!$A$1:$ZZ$1, 0))</f>
        <v/>
      </c>
    </row>
    <row r="37">
      <c r="A37">
        <f>INDEX(resultados!$A$2:$ZZ$74, 31, MATCH($B$1, resultados!$A$1:$ZZ$1, 0))</f>
        <v/>
      </c>
      <c r="B37">
        <f>INDEX(resultados!$A$2:$ZZ$74, 31, MATCH($B$2, resultados!$A$1:$ZZ$1, 0))</f>
        <v/>
      </c>
      <c r="C37">
        <f>INDEX(resultados!$A$2:$ZZ$74, 31, MATCH($B$3, resultados!$A$1:$ZZ$1, 0))</f>
        <v/>
      </c>
    </row>
    <row r="38">
      <c r="A38">
        <f>INDEX(resultados!$A$2:$ZZ$74, 32, MATCH($B$1, resultados!$A$1:$ZZ$1, 0))</f>
        <v/>
      </c>
      <c r="B38">
        <f>INDEX(resultados!$A$2:$ZZ$74, 32, MATCH($B$2, resultados!$A$1:$ZZ$1, 0))</f>
        <v/>
      </c>
      <c r="C38">
        <f>INDEX(resultados!$A$2:$ZZ$74, 32, MATCH($B$3, resultados!$A$1:$ZZ$1, 0))</f>
        <v/>
      </c>
    </row>
    <row r="39">
      <c r="A39">
        <f>INDEX(resultados!$A$2:$ZZ$74, 33, MATCH($B$1, resultados!$A$1:$ZZ$1, 0))</f>
        <v/>
      </c>
      <c r="B39">
        <f>INDEX(resultados!$A$2:$ZZ$74, 33, MATCH($B$2, resultados!$A$1:$ZZ$1, 0))</f>
        <v/>
      </c>
      <c r="C39">
        <f>INDEX(resultados!$A$2:$ZZ$74, 33, MATCH($B$3, resultados!$A$1:$ZZ$1, 0))</f>
        <v/>
      </c>
    </row>
    <row r="40">
      <c r="A40">
        <f>INDEX(resultados!$A$2:$ZZ$74, 34, MATCH($B$1, resultados!$A$1:$ZZ$1, 0))</f>
        <v/>
      </c>
      <c r="B40">
        <f>INDEX(resultados!$A$2:$ZZ$74, 34, MATCH($B$2, resultados!$A$1:$ZZ$1, 0))</f>
        <v/>
      </c>
      <c r="C40">
        <f>INDEX(resultados!$A$2:$ZZ$74, 34, MATCH($B$3, resultados!$A$1:$ZZ$1, 0))</f>
        <v/>
      </c>
    </row>
    <row r="41">
      <c r="A41">
        <f>INDEX(resultados!$A$2:$ZZ$74, 35, MATCH($B$1, resultados!$A$1:$ZZ$1, 0))</f>
        <v/>
      </c>
      <c r="B41">
        <f>INDEX(resultados!$A$2:$ZZ$74, 35, MATCH($B$2, resultados!$A$1:$ZZ$1, 0))</f>
        <v/>
      </c>
      <c r="C41">
        <f>INDEX(resultados!$A$2:$ZZ$74, 35, MATCH($B$3, resultados!$A$1:$ZZ$1, 0))</f>
        <v/>
      </c>
    </row>
    <row r="42">
      <c r="A42">
        <f>INDEX(resultados!$A$2:$ZZ$74, 36, MATCH($B$1, resultados!$A$1:$ZZ$1, 0))</f>
        <v/>
      </c>
      <c r="B42">
        <f>INDEX(resultados!$A$2:$ZZ$74, 36, MATCH($B$2, resultados!$A$1:$ZZ$1, 0))</f>
        <v/>
      </c>
      <c r="C42">
        <f>INDEX(resultados!$A$2:$ZZ$74, 36, MATCH($B$3, resultados!$A$1:$ZZ$1, 0))</f>
        <v/>
      </c>
    </row>
    <row r="43">
      <c r="A43">
        <f>INDEX(resultados!$A$2:$ZZ$74, 37, MATCH($B$1, resultados!$A$1:$ZZ$1, 0))</f>
        <v/>
      </c>
      <c r="B43">
        <f>INDEX(resultados!$A$2:$ZZ$74, 37, MATCH($B$2, resultados!$A$1:$ZZ$1, 0))</f>
        <v/>
      </c>
      <c r="C43">
        <f>INDEX(resultados!$A$2:$ZZ$74, 37, MATCH($B$3, resultados!$A$1:$ZZ$1, 0))</f>
        <v/>
      </c>
    </row>
    <row r="44">
      <c r="A44">
        <f>INDEX(resultados!$A$2:$ZZ$74, 38, MATCH($B$1, resultados!$A$1:$ZZ$1, 0))</f>
        <v/>
      </c>
      <c r="B44">
        <f>INDEX(resultados!$A$2:$ZZ$74, 38, MATCH($B$2, resultados!$A$1:$ZZ$1, 0))</f>
        <v/>
      </c>
      <c r="C44">
        <f>INDEX(resultados!$A$2:$ZZ$74, 38, MATCH($B$3, resultados!$A$1:$ZZ$1, 0))</f>
        <v/>
      </c>
    </row>
    <row r="45">
      <c r="A45">
        <f>INDEX(resultados!$A$2:$ZZ$74, 39, MATCH($B$1, resultados!$A$1:$ZZ$1, 0))</f>
        <v/>
      </c>
      <c r="B45">
        <f>INDEX(resultados!$A$2:$ZZ$74, 39, MATCH($B$2, resultados!$A$1:$ZZ$1, 0))</f>
        <v/>
      </c>
      <c r="C45">
        <f>INDEX(resultados!$A$2:$ZZ$74, 39, MATCH($B$3, resultados!$A$1:$ZZ$1, 0))</f>
        <v/>
      </c>
    </row>
    <row r="46">
      <c r="A46">
        <f>INDEX(resultados!$A$2:$ZZ$74, 40, MATCH($B$1, resultados!$A$1:$ZZ$1, 0))</f>
        <v/>
      </c>
      <c r="B46">
        <f>INDEX(resultados!$A$2:$ZZ$74, 40, MATCH($B$2, resultados!$A$1:$ZZ$1, 0))</f>
        <v/>
      </c>
      <c r="C46">
        <f>INDEX(resultados!$A$2:$ZZ$74, 40, MATCH($B$3, resultados!$A$1:$ZZ$1, 0))</f>
        <v/>
      </c>
    </row>
    <row r="47">
      <c r="A47">
        <f>INDEX(resultados!$A$2:$ZZ$74, 41, MATCH($B$1, resultados!$A$1:$ZZ$1, 0))</f>
        <v/>
      </c>
      <c r="B47">
        <f>INDEX(resultados!$A$2:$ZZ$74, 41, MATCH($B$2, resultados!$A$1:$ZZ$1, 0))</f>
        <v/>
      </c>
      <c r="C47">
        <f>INDEX(resultados!$A$2:$ZZ$74, 41, MATCH($B$3, resultados!$A$1:$ZZ$1, 0))</f>
        <v/>
      </c>
    </row>
    <row r="48">
      <c r="A48">
        <f>INDEX(resultados!$A$2:$ZZ$74, 42, MATCH($B$1, resultados!$A$1:$ZZ$1, 0))</f>
        <v/>
      </c>
      <c r="B48">
        <f>INDEX(resultados!$A$2:$ZZ$74, 42, MATCH($B$2, resultados!$A$1:$ZZ$1, 0))</f>
        <v/>
      </c>
      <c r="C48">
        <f>INDEX(resultados!$A$2:$ZZ$74, 42, MATCH($B$3, resultados!$A$1:$ZZ$1, 0))</f>
        <v/>
      </c>
    </row>
    <row r="49">
      <c r="A49">
        <f>INDEX(resultados!$A$2:$ZZ$74, 43, MATCH($B$1, resultados!$A$1:$ZZ$1, 0))</f>
        <v/>
      </c>
      <c r="B49">
        <f>INDEX(resultados!$A$2:$ZZ$74, 43, MATCH($B$2, resultados!$A$1:$ZZ$1, 0))</f>
        <v/>
      </c>
      <c r="C49">
        <f>INDEX(resultados!$A$2:$ZZ$74, 43, MATCH($B$3, resultados!$A$1:$ZZ$1, 0))</f>
        <v/>
      </c>
    </row>
    <row r="50">
      <c r="A50">
        <f>INDEX(resultados!$A$2:$ZZ$74, 44, MATCH($B$1, resultados!$A$1:$ZZ$1, 0))</f>
        <v/>
      </c>
      <c r="B50">
        <f>INDEX(resultados!$A$2:$ZZ$74, 44, MATCH($B$2, resultados!$A$1:$ZZ$1, 0))</f>
        <v/>
      </c>
      <c r="C50">
        <f>INDEX(resultados!$A$2:$ZZ$74, 44, MATCH($B$3, resultados!$A$1:$ZZ$1, 0))</f>
        <v/>
      </c>
    </row>
    <row r="51">
      <c r="A51">
        <f>INDEX(resultados!$A$2:$ZZ$74, 45, MATCH($B$1, resultados!$A$1:$ZZ$1, 0))</f>
        <v/>
      </c>
      <c r="B51">
        <f>INDEX(resultados!$A$2:$ZZ$74, 45, MATCH($B$2, resultados!$A$1:$ZZ$1, 0))</f>
        <v/>
      </c>
      <c r="C51">
        <f>INDEX(resultados!$A$2:$ZZ$74, 45, MATCH($B$3, resultados!$A$1:$ZZ$1, 0))</f>
        <v/>
      </c>
    </row>
    <row r="52">
      <c r="A52">
        <f>INDEX(resultados!$A$2:$ZZ$74, 46, MATCH($B$1, resultados!$A$1:$ZZ$1, 0))</f>
        <v/>
      </c>
      <c r="B52">
        <f>INDEX(resultados!$A$2:$ZZ$74, 46, MATCH($B$2, resultados!$A$1:$ZZ$1, 0))</f>
        <v/>
      </c>
      <c r="C52">
        <f>INDEX(resultados!$A$2:$ZZ$74, 46, MATCH($B$3, resultados!$A$1:$ZZ$1, 0))</f>
        <v/>
      </c>
    </row>
    <row r="53">
      <c r="A53">
        <f>INDEX(resultados!$A$2:$ZZ$74, 47, MATCH($B$1, resultados!$A$1:$ZZ$1, 0))</f>
        <v/>
      </c>
      <c r="B53">
        <f>INDEX(resultados!$A$2:$ZZ$74, 47, MATCH($B$2, resultados!$A$1:$ZZ$1, 0))</f>
        <v/>
      </c>
      <c r="C53">
        <f>INDEX(resultados!$A$2:$ZZ$74, 47, MATCH($B$3, resultados!$A$1:$ZZ$1, 0))</f>
        <v/>
      </c>
    </row>
    <row r="54">
      <c r="A54">
        <f>INDEX(resultados!$A$2:$ZZ$74, 48, MATCH($B$1, resultados!$A$1:$ZZ$1, 0))</f>
        <v/>
      </c>
      <c r="B54">
        <f>INDEX(resultados!$A$2:$ZZ$74, 48, MATCH($B$2, resultados!$A$1:$ZZ$1, 0))</f>
        <v/>
      </c>
      <c r="C54">
        <f>INDEX(resultados!$A$2:$ZZ$74, 48, MATCH($B$3, resultados!$A$1:$ZZ$1, 0))</f>
        <v/>
      </c>
    </row>
    <row r="55">
      <c r="A55">
        <f>INDEX(resultados!$A$2:$ZZ$74, 49, MATCH($B$1, resultados!$A$1:$ZZ$1, 0))</f>
        <v/>
      </c>
      <c r="B55">
        <f>INDEX(resultados!$A$2:$ZZ$74, 49, MATCH($B$2, resultados!$A$1:$ZZ$1, 0))</f>
        <v/>
      </c>
      <c r="C55">
        <f>INDEX(resultados!$A$2:$ZZ$74, 49, MATCH($B$3, resultados!$A$1:$ZZ$1, 0))</f>
        <v/>
      </c>
    </row>
    <row r="56">
      <c r="A56">
        <f>INDEX(resultados!$A$2:$ZZ$74, 50, MATCH($B$1, resultados!$A$1:$ZZ$1, 0))</f>
        <v/>
      </c>
      <c r="B56">
        <f>INDEX(resultados!$A$2:$ZZ$74, 50, MATCH($B$2, resultados!$A$1:$ZZ$1, 0))</f>
        <v/>
      </c>
      <c r="C56">
        <f>INDEX(resultados!$A$2:$ZZ$74, 50, MATCH($B$3, resultados!$A$1:$ZZ$1, 0))</f>
        <v/>
      </c>
    </row>
    <row r="57">
      <c r="A57">
        <f>INDEX(resultados!$A$2:$ZZ$74, 51, MATCH($B$1, resultados!$A$1:$ZZ$1, 0))</f>
        <v/>
      </c>
      <c r="B57">
        <f>INDEX(resultados!$A$2:$ZZ$74, 51, MATCH($B$2, resultados!$A$1:$ZZ$1, 0))</f>
        <v/>
      </c>
      <c r="C57">
        <f>INDEX(resultados!$A$2:$ZZ$74, 51, MATCH($B$3, resultados!$A$1:$ZZ$1, 0))</f>
        <v/>
      </c>
    </row>
    <row r="58">
      <c r="A58">
        <f>INDEX(resultados!$A$2:$ZZ$74, 52, MATCH($B$1, resultados!$A$1:$ZZ$1, 0))</f>
        <v/>
      </c>
      <c r="B58">
        <f>INDEX(resultados!$A$2:$ZZ$74, 52, MATCH($B$2, resultados!$A$1:$ZZ$1, 0))</f>
        <v/>
      </c>
      <c r="C58">
        <f>INDEX(resultados!$A$2:$ZZ$74, 52, MATCH($B$3, resultados!$A$1:$ZZ$1, 0))</f>
        <v/>
      </c>
    </row>
    <row r="59">
      <c r="A59">
        <f>INDEX(resultados!$A$2:$ZZ$74, 53, MATCH($B$1, resultados!$A$1:$ZZ$1, 0))</f>
        <v/>
      </c>
      <c r="B59">
        <f>INDEX(resultados!$A$2:$ZZ$74, 53, MATCH($B$2, resultados!$A$1:$ZZ$1, 0))</f>
        <v/>
      </c>
      <c r="C59">
        <f>INDEX(resultados!$A$2:$ZZ$74, 53, MATCH($B$3, resultados!$A$1:$ZZ$1, 0))</f>
        <v/>
      </c>
    </row>
    <row r="60">
      <c r="A60">
        <f>INDEX(resultados!$A$2:$ZZ$74, 54, MATCH($B$1, resultados!$A$1:$ZZ$1, 0))</f>
        <v/>
      </c>
      <c r="B60">
        <f>INDEX(resultados!$A$2:$ZZ$74, 54, MATCH($B$2, resultados!$A$1:$ZZ$1, 0))</f>
        <v/>
      </c>
      <c r="C60">
        <f>INDEX(resultados!$A$2:$ZZ$74, 54, MATCH($B$3, resultados!$A$1:$ZZ$1, 0))</f>
        <v/>
      </c>
    </row>
    <row r="61">
      <c r="A61">
        <f>INDEX(resultados!$A$2:$ZZ$74, 55, MATCH($B$1, resultados!$A$1:$ZZ$1, 0))</f>
        <v/>
      </c>
      <c r="B61">
        <f>INDEX(resultados!$A$2:$ZZ$74, 55, MATCH($B$2, resultados!$A$1:$ZZ$1, 0))</f>
        <v/>
      </c>
      <c r="C61">
        <f>INDEX(resultados!$A$2:$ZZ$74, 55, MATCH($B$3, resultados!$A$1:$ZZ$1, 0))</f>
        <v/>
      </c>
    </row>
    <row r="62">
      <c r="A62">
        <f>INDEX(resultados!$A$2:$ZZ$74, 56, MATCH($B$1, resultados!$A$1:$ZZ$1, 0))</f>
        <v/>
      </c>
      <c r="B62">
        <f>INDEX(resultados!$A$2:$ZZ$74, 56, MATCH($B$2, resultados!$A$1:$ZZ$1, 0))</f>
        <v/>
      </c>
      <c r="C62">
        <f>INDEX(resultados!$A$2:$ZZ$74, 56, MATCH($B$3, resultados!$A$1:$ZZ$1, 0))</f>
        <v/>
      </c>
    </row>
    <row r="63">
      <c r="A63">
        <f>INDEX(resultados!$A$2:$ZZ$74, 57, MATCH($B$1, resultados!$A$1:$ZZ$1, 0))</f>
        <v/>
      </c>
      <c r="B63">
        <f>INDEX(resultados!$A$2:$ZZ$74, 57, MATCH($B$2, resultados!$A$1:$ZZ$1, 0))</f>
        <v/>
      </c>
      <c r="C63">
        <f>INDEX(resultados!$A$2:$ZZ$74, 57, MATCH($B$3, resultados!$A$1:$ZZ$1, 0))</f>
        <v/>
      </c>
    </row>
    <row r="64">
      <c r="A64">
        <f>INDEX(resultados!$A$2:$ZZ$74, 58, MATCH($B$1, resultados!$A$1:$ZZ$1, 0))</f>
        <v/>
      </c>
      <c r="B64">
        <f>INDEX(resultados!$A$2:$ZZ$74, 58, MATCH($B$2, resultados!$A$1:$ZZ$1, 0))</f>
        <v/>
      </c>
      <c r="C64">
        <f>INDEX(resultados!$A$2:$ZZ$74, 58, MATCH($B$3, resultados!$A$1:$ZZ$1, 0))</f>
        <v/>
      </c>
    </row>
    <row r="65">
      <c r="A65">
        <f>INDEX(resultados!$A$2:$ZZ$74, 59, MATCH($B$1, resultados!$A$1:$ZZ$1, 0))</f>
        <v/>
      </c>
      <c r="B65">
        <f>INDEX(resultados!$A$2:$ZZ$74, 59, MATCH($B$2, resultados!$A$1:$ZZ$1, 0))</f>
        <v/>
      </c>
      <c r="C65">
        <f>INDEX(resultados!$A$2:$ZZ$74, 59, MATCH($B$3, resultados!$A$1:$ZZ$1, 0))</f>
        <v/>
      </c>
    </row>
    <row r="66">
      <c r="A66">
        <f>INDEX(resultados!$A$2:$ZZ$74, 60, MATCH($B$1, resultados!$A$1:$ZZ$1, 0))</f>
        <v/>
      </c>
      <c r="B66">
        <f>INDEX(resultados!$A$2:$ZZ$74, 60, MATCH($B$2, resultados!$A$1:$ZZ$1, 0))</f>
        <v/>
      </c>
      <c r="C66">
        <f>INDEX(resultados!$A$2:$ZZ$74, 60, MATCH($B$3, resultados!$A$1:$ZZ$1, 0))</f>
        <v/>
      </c>
    </row>
    <row r="67">
      <c r="A67">
        <f>INDEX(resultados!$A$2:$ZZ$74, 61, MATCH($B$1, resultados!$A$1:$ZZ$1, 0))</f>
        <v/>
      </c>
      <c r="B67">
        <f>INDEX(resultados!$A$2:$ZZ$74, 61, MATCH($B$2, resultados!$A$1:$ZZ$1, 0))</f>
        <v/>
      </c>
      <c r="C67">
        <f>INDEX(resultados!$A$2:$ZZ$74, 61, MATCH($B$3, resultados!$A$1:$ZZ$1, 0))</f>
        <v/>
      </c>
    </row>
    <row r="68">
      <c r="A68">
        <f>INDEX(resultados!$A$2:$ZZ$74, 62, MATCH($B$1, resultados!$A$1:$ZZ$1, 0))</f>
        <v/>
      </c>
      <c r="B68">
        <f>INDEX(resultados!$A$2:$ZZ$74, 62, MATCH($B$2, resultados!$A$1:$ZZ$1, 0))</f>
        <v/>
      </c>
      <c r="C68">
        <f>INDEX(resultados!$A$2:$ZZ$74, 62, MATCH($B$3, resultados!$A$1:$ZZ$1, 0))</f>
        <v/>
      </c>
    </row>
    <row r="69">
      <c r="A69">
        <f>INDEX(resultados!$A$2:$ZZ$74, 63, MATCH($B$1, resultados!$A$1:$ZZ$1, 0))</f>
        <v/>
      </c>
      <c r="B69">
        <f>INDEX(resultados!$A$2:$ZZ$74, 63, MATCH($B$2, resultados!$A$1:$ZZ$1, 0))</f>
        <v/>
      </c>
      <c r="C69">
        <f>INDEX(resultados!$A$2:$ZZ$74, 63, MATCH($B$3, resultados!$A$1:$ZZ$1, 0))</f>
        <v/>
      </c>
    </row>
    <row r="70">
      <c r="A70">
        <f>INDEX(resultados!$A$2:$ZZ$74, 64, MATCH($B$1, resultados!$A$1:$ZZ$1, 0))</f>
        <v/>
      </c>
      <c r="B70">
        <f>INDEX(resultados!$A$2:$ZZ$74, 64, MATCH($B$2, resultados!$A$1:$ZZ$1, 0))</f>
        <v/>
      </c>
      <c r="C70">
        <f>INDEX(resultados!$A$2:$ZZ$74, 64, MATCH($B$3, resultados!$A$1:$ZZ$1, 0))</f>
        <v/>
      </c>
    </row>
    <row r="71">
      <c r="A71">
        <f>INDEX(resultados!$A$2:$ZZ$74, 65, MATCH($B$1, resultados!$A$1:$ZZ$1, 0))</f>
        <v/>
      </c>
      <c r="B71">
        <f>INDEX(resultados!$A$2:$ZZ$74, 65, MATCH($B$2, resultados!$A$1:$ZZ$1, 0))</f>
        <v/>
      </c>
      <c r="C71">
        <f>INDEX(resultados!$A$2:$ZZ$74, 65, MATCH($B$3, resultados!$A$1:$ZZ$1, 0))</f>
        <v/>
      </c>
    </row>
    <row r="72">
      <c r="A72">
        <f>INDEX(resultados!$A$2:$ZZ$74, 66, MATCH($B$1, resultados!$A$1:$ZZ$1, 0))</f>
        <v/>
      </c>
      <c r="B72">
        <f>INDEX(resultados!$A$2:$ZZ$74, 66, MATCH($B$2, resultados!$A$1:$ZZ$1, 0))</f>
        <v/>
      </c>
      <c r="C72">
        <f>INDEX(resultados!$A$2:$ZZ$74, 66, MATCH($B$3, resultados!$A$1:$ZZ$1, 0))</f>
        <v/>
      </c>
    </row>
    <row r="73">
      <c r="A73">
        <f>INDEX(resultados!$A$2:$ZZ$74, 67, MATCH($B$1, resultados!$A$1:$ZZ$1, 0))</f>
        <v/>
      </c>
      <c r="B73">
        <f>INDEX(resultados!$A$2:$ZZ$74, 67, MATCH($B$2, resultados!$A$1:$ZZ$1, 0))</f>
        <v/>
      </c>
      <c r="C73">
        <f>INDEX(resultados!$A$2:$ZZ$74, 67, MATCH($B$3, resultados!$A$1:$ZZ$1, 0))</f>
        <v/>
      </c>
    </row>
    <row r="74">
      <c r="A74">
        <f>INDEX(resultados!$A$2:$ZZ$74, 68, MATCH($B$1, resultados!$A$1:$ZZ$1, 0))</f>
        <v/>
      </c>
      <c r="B74">
        <f>INDEX(resultados!$A$2:$ZZ$74, 68, MATCH($B$2, resultados!$A$1:$ZZ$1, 0))</f>
        <v/>
      </c>
      <c r="C74">
        <f>INDEX(resultados!$A$2:$ZZ$74, 68, MATCH($B$3, resultados!$A$1:$ZZ$1, 0))</f>
        <v/>
      </c>
    </row>
    <row r="75">
      <c r="A75">
        <f>INDEX(resultados!$A$2:$ZZ$74, 69, MATCH($B$1, resultados!$A$1:$ZZ$1, 0))</f>
        <v/>
      </c>
      <c r="B75">
        <f>INDEX(resultados!$A$2:$ZZ$74, 69, MATCH($B$2, resultados!$A$1:$ZZ$1, 0))</f>
        <v/>
      </c>
      <c r="C75">
        <f>INDEX(resultados!$A$2:$ZZ$74, 69, MATCH($B$3, resultados!$A$1:$ZZ$1, 0))</f>
        <v/>
      </c>
    </row>
    <row r="76">
      <c r="A76">
        <f>INDEX(resultados!$A$2:$ZZ$74, 70, MATCH($B$1, resultados!$A$1:$ZZ$1, 0))</f>
        <v/>
      </c>
      <c r="B76">
        <f>INDEX(resultados!$A$2:$ZZ$74, 70, MATCH($B$2, resultados!$A$1:$ZZ$1, 0))</f>
        <v/>
      </c>
      <c r="C76">
        <f>INDEX(resultados!$A$2:$ZZ$74, 70, MATCH($B$3, resultados!$A$1:$ZZ$1, 0))</f>
        <v/>
      </c>
    </row>
    <row r="77">
      <c r="A77">
        <f>INDEX(resultados!$A$2:$ZZ$74, 71, MATCH($B$1, resultados!$A$1:$ZZ$1, 0))</f>
        <v/>
      </c>
      <c r="B77">
        <f>INDEX(resultados!$A$2:$ZZ$74, 71, MATCH($B$2, resultados!$A$1:$ZZ$1, 0))</f>
        <v/>
      </c>
      <c r="C77">
        <f>INDEX(resultados!$A$2:$ZZ$74, 71, MATCH($B$3, resultados!$A$1:$ZZ$1, 0))</f>
        <v/>
      </c>
    </row>
    <row r="78">
      <c r="A78">
        <f>INDEX(resultados!$A$2:$ZZ$74, 72, MATCH($B$1, resultados!$A$1:$ZZ$1, 0))</f>
        <v/>
      </c>
      <c r="B78">
        <f>INDEX(resultados!$A$2:$ZZ$74, 72, MATCH($B$2, resultados!$A$1:$ZZ$1, 0))</f>
        <v/>
      </c>
      <c r="C78">
        <f>INDEX(resultados!$A$2:$ZZ$74, 72, MATCH($B$3, resultados!$A$1:$ZZ$1, 0))</f>
        <v/>
      </c>
    </row>
    <row r="79">
      <c r="A79">
        <f>INDEX(resultados!$A$2:$ZZ$74, 73, MATCH($B$1, resultados!$A$1:$ZZ$1, 0))</f>
        <v/>
      </c>
      <c r="B79">
        <f>INDEX(resultados!$A$2:$ZZ$74, 73, MATCH($B$2, resultados!$A$1:$ZZ$1, 0))</f>
        <v/>
      </c>
      <c r="C79">
        <f>INDEX(resultados!$A$2:$ZZ$74, 73,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2024-09-26T13:15:02Z</dcterms:created>
  <dcterms:modified xmlns:dcterms="http://purl.org/dc/terms/" xmlns:xsi="http://www.w3.org/2001/XMLSchema-instance" xsi:type="dcterms:W3CDTF">2024-09-26T13:15:02Z</dcterms:modified>
</cp:coreProperties>
</file>