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xVal>
          <yVal>
            <numRef>
              <f>gráficos!$B$7:$B$138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  <c r="AA2" t="n">
        <v>25119.61310695406</v>
      </c>
      <c r="AB2" t="n">
        <v>34369.76285205426</v>
      </c>
      <c r="AC2" t="n">
        <v>31089.56092371788</v>
      </c>
      <c r="AD2" t="n">
        <v>25119613.10695406</v>
      </c>
      <c r="AE2" t="n">
        <v>34369762.85205426</v>
      </c>
      <c r="AF2" t="n">
        <v>3.129220969990696e-07</v>
      </c>
      <c r="AG2" t="n">
        <v>4.8553125</v>
      </c>
      <c r="AH2" t="n">
        <v>31089560.92371788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  <c r="AA3" t="n">
        <v>8119.866865965472</v>
      </c>
      <c r="AB3" t="n">
        <v>11109.96006925859</v>
      </c>
      <c r="AC3" t="n">
        <v>10049.64107317502</v>
      </c>
      <c r="AD3" t="n">
        <v>8119866.865965473</v>
      </c>
      <c r="AE3" t="n">
        <v>11109960.06925859</v>
      </c>
      <c r="AF3" t="n">
        <v>5.912695846793608e-07</v>
      </c>
      <c r="AG3" t="n">
        <v>2.570416666666667</v>
      </c>
      <c r="AH3" t="n">
        <v>10049641.07317502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  <c r="AA4" t="n">
        <v>6155.44272896124</v>
      </c>
      <c r="AB4" t="n">
        <v>8422.148300732782</v>
      </c>
      <c r="AC4" t="n">
        <v>7618.350287469908</v>
      </c>
      <c r="AD4" t="n">
        <v>6155442.728961241</v>
      </c>
      <c r="AE4" t="n">
        <v>8422148.300732782</v>
      </c>
      <c r="AF4" t="n">
        <v>6.93972221643158e-07</v>
      </c>
      <c r="AG4" t="n">
        <v>2.189791666666667</v>
      </c>
      <c r="AH4" t="n">
        <v>7618350.287469908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  <c r="AA5" t="n">
        <v>5374.788297760058</v>
      </c>
      <c r="AB5" t="n">
        <v>7354.022467920415</v>
      </c>
      <c r="AC5" t="n">
        <v>6652.16488501717</v>
      </c>
      <c r="AD5" t="n">
        <v>5374788.297760057</v>
      </c>
      <c r="AE5" t="n">
        <v>7354022.467920415</v>
      </c>
      <c r="AF5" t="n">
        <v>7.485329975301754e-07</v>
      </c>
      <c r="AG5" t="n">
        <v>2.030208333333333</v>
      </c>
      <c r="AH5" t="n">
        <v>6652164.885017171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  <c r="AA6" t="n">
        <v>4936.366049590523</v>
      </c>
      <c r="AB6" t="n">
        <v>6754.153806150312</v>
      </c>
      <c r="AC6" t="n">
        <v>6109.546846405477</v>
      </c>
      <c r="AD6" t="n">
        <v>4936366.049590523</v>
      </c>
      <c r="AE6" t="n">
        <v>6754153.806150312</v>
      </c>
      <c r="AF6" t="n">
        <v>7.82524069138932e-07</v>
      </c>
      <c r="AG6" t="n">
        <v>1.941770833333333</v>
      </c>
      <c r="AH6" t="n">
        <v>6109546.846405476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  <c r="AA7" t="n">
        <v>4636.395695214434</v>
      </c>
      <c r="AB7" t="n">
        <v>6343.721133534878</v>
      </c>
      <c r="AC7" t="n">
        <v>5738.285292018599</v>
      </c>
      <c r="AD7" t="n">
        <v>4636395.695214434</v>
      </c>
      <c r="AE7" t="n">
        <v>6343721.133534878</v>
      </c>
      <c r="AF7" t="n">
        <v>8.063032308223112e-07</v>
      </c>
      <c r="AG7" t="n">
        <v>1.8846875</v>
      </c>
      <c r="AH7" t="n">
        <v>5738285.292018599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  <c r="AA8" t="n">
        <v>4417.15356628173</v>
      </c>
      <c r="AB8" t="n">
        <v>6043.744380449046</v>
      </c>
      <c r="AC8" t="n">
        <v>5466.937899227274</v>
      </c>
      <c r="AD8" t="n">
        <v>4417153.56628173</v>
      </c>
      <c r="AE8" t="n">
        <v>6043744.380449045</v>
      </c>
      <c r="AF8" t="n">
        <v>8.233717088404423e-07</v>
      </c>
      <c r="AG8" t="n">
        <v>1.845729166666667</v>
      </c>
      <c r="AH8" t="n">
        <v>5466937.899227274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  <c r="AA9" t="n">
        <v>4237.706335546242</v>
      </c>
      <c r="AB9" t="n">
        <v>5798.216762703644</v>
      </c>
      <c r="AC9" t="n">
        <v>5244.843092719326</v>
      </c>
      <c r="AD9" t="n">
        <v>4237706.335546242</v>
      </c>
      <c r="AE9" t="n">
        <v>5798216.762703644</v>
      </c>
      <c r="AF9" t="n">
        <v>8.360636540334116e-07</v>
      </c>
      <c r="AG9" t="n">
        <v>1.817708333333333</v>
      </c>
      <c r="AH9" t="n">
        <v>5244843.092719326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  <c r="AA10" t="n">
        <v>4085.300547822522</v>
      </c>
      <c r="AB10" t="n">
        <v>5589.688440271217</v>
      </c>
      <c r="AC10" t="n">
        <v>5056.21642070852</v>
      </c>
      <c r="AD10" t="n">
        <v>4085300.547822522</v>
      </c>
      <c r="AE10" t="n">
        <v>5589688.440271216</v>
      </c>
      <c r="AF10" t="n">
        <v>8.464214483862946e-07</v>
      </c>
      <c r="AG10" t="n">
        <v>1.7953125</v>
      </c>
      <c r="AH10" t="n">
        <v>5056216.420708519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  <c r="AA11" t="n">
        <v>3940.846356507304</v>
      </c>
      <c r="AB11" t="n">
        <v>5392.039842844578</v>
      </c>
      <c r="AC11" t="n">
        <v>4877.431128018738</v>
      </c>
      <c r="AD11" t="n">
        <v>3940846.356507304</v>
      </c>
      <c r="AE11" t="n">
        <v>5392039.842844578</v>
      </c>
      <c r="AF11" t="n">
        <v>8.547368607541019e-07</v>
      </c>
      <c r="AG11" t="n">
        <v>1.777708333333333</v>
      </c>
      <c r="AH11" t="n">
        <v>4877431.128018738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  <c r="AA12" t="n">
        <v>3808.530732522633</v>
      </c>
      <c r="AB12" t="n">
        <v>5210.999768755391</v>
      </c>
      <c r="AC12" t="n">
        <v>4713.669264509289</v>
      </c>
      <c r="AD12" t="n">
        <v>3808530.732522632</v>
      </c>
      <c r="AE12" t="n">
        <v>5210999.76875539</v>
      </c>
      <c r="AF12" t="n">
        <v>8.62176966556877e-07</v>
      </c>
      <c r="AG12" t="n">
        <v>1.762604166666667</v>
      </c>
      <c r="AH12" t="n">
        <v>4713669.264509289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  <c r="AA13" t="n">
        <v>3713.283896521731</v>
      </c>
      <c r="AB13" t="n">
        <v>5080.678845745107</v>
      </c>
      <c r="AC13" t="n">
        <v>4595.785987484548</v>
      </c>
      <c r="AD13" t="n">
        <v>3713283.896521731</v>
      </c>
      <c r="AE13" t="n">
        <v>5080678.845745106</v>
      </c>
      <c r="AF13" t="n">
        <v>8.668452682370496e-07</v>
      </c>
      <c r="AG13" t="n">
        <v>1.753125</v>
      </c>
      <c r="AH13" t="n">
        <v>4595785.987484548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  <c r="AA14" t="n">
        <v>3684.716952042979</v>
      </c>
      <c r="AB14" t="n">
        <v>5041.592292024631</v>
      </c>
      <c r="AC14" t="n">
        <v>4560.429799592832</v>
      </c>
      <c r="AD14" t="n">
        <v>3684716.952042979</v>
      </c>
      <c r="AE14" t="n">
        <v>5041592.292024631</v>
      </c>
      <c r="AF14" t="n">
        <v>8.68449996939609e-07</v>
      </c>
      <c r="AG14" t="n">
        <v>1.749895833333333</v>
      </c>
      <c r="AH14" t="n">
        <v>4560429.799592832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  <c r="AA15" t="n">
        <v>3694.79133713849</v>
      </c>
      <c r="AB15" t="n">
        <v>5055.376510162813</v>
      </c>
      <c r="AC15" t="n">
        <v>4572.898471298176</v>
      </c>
      <c r="AD15" t="n">
        <v>3694791.33713849</v>
      </c>
      <c r="AE15" t="n">
        <v>5055376.510162814</v>
      </c>
      <c r="AF15" t="n">
        <v>8.688876502221251e-07</v>
      </c>
      <c r="AG15" t="n">
        <v>1.7490625</v>
      </c>
      <c r="AH15" t="n">
        <v>4572898.471298177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0.273</v>
      </c>
      <c r="E2" t="n">
        <v>366.37</v>
      </c>
      <c r="F2" t="n">
        <v>282.58</v>
      </c>
      <c r="G2" t="n">
        <v>6.71</v>
      </c>
      <c r="H2" t="n">
        <v>0.11</v>
      </c>
      <c r="I2" t="n">
        <v>2528</v>
      </c>
      <c r="J2" t="n">
        <v>159.12</v>
      </c>
      <c r="K2" t="n">
        <v>50.28</v>
      </c>
      <c r="L2" t="n">
        <v>1</v>
      </c>
      <c r="M2" t="n">
        <v>2526</v>
      </c>
      <c r="N2" t="n">
        <v>27.84</v>
      </c>
      <c r="O2" t="n">
        <v>19859.16</v>
      </c>
      <c r="P2" t="n">
        <v>3442.64</v>
      </c>
      <c r="Q2" t="n">
        <v>10188.68</v>
      </c>
      <c r="R2" t="n">
        <v>4560.47</v>
      </c>
      <c r="S2" t="n">
        <v>269.82</v>
      </c>
      <c r="T2" t="n">
        <v>2127842.48</v>
      </c>
      <c r="U2" t="n">
        <v>0.06</v>
      </c>
      <c r="V2" t="n">
        <v>0.52</v>
      </c>
      <c r="W2" t="n">
        <v>27.29</v>
      </c>
      <c r="X2" t="n">
        <v>125.87</v>
      </c>
      <c r="Y2" t="n">
        <v>0.5</v>
      </c>
      <c r="Z2" t="n">
        <v>10</v>
      </c>
      <c r="AA2" t="n">
        <v>14902.45948263525</v>
      </c>
      <c r="AB2" t="n">
        <v>20390.20251425459</v>
      </c>
      <c r="AC2" t="n">
        <v>18444.19020412232</v>
      </c>
      <c r="AD2" t="n">
        <v>14902459.48263525</v>
      </c>
      <c r="AE2" t="n">
        <v>20390202.51425458</v>
      </c>
      <c r="AF2" t="n">
        <v>4.119990398454486e-07</v>
      </c>
      <c r="AG2" t="n">
        <v>3.816354166666667</v>
      </c>
      <c r="AH2" t="n">
        <v>18444190.20412232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0.4426</v>
      </c>
      <c r="E3" t="n">
        <v>225.93</v>
      </c>
      <c r="F3" t="n">
        <v>196.38</v>
      </c>
      <c r="G3" t="n">
        <v>13.94</v>
      </c>
      <c r="H3" t="n">
        <v>0.22</v>
      </c>
      <c r="I3" t="n">
        <v>845</v>
      </c>
      <c r="J3" t="n">
        <v>160.54</v>
      </c>
      <c r="K3" t="n">
        <v>50.28</v>
      </c>
      <c r="L3" t="n">
        <v>2</v>
      </c>
      <c r="M3" t="n">
        <v>843</v>
      </c>
      <c r="N3" t="n">
        <v>28.26</v>
      </c>
      <c r="O3" t="n">
        <v>20034.4</v>
      </c>
      <c r="P3" t="n">
        <v>2334.67</v>
      </c>
      <c r="Q3" t="n">
        <v>10185.91</v>
      </c>
      <c r="R3" t="n">
        <v>1626.14</v>
      </c>
      <c r="S3" t="n">
        <v>269.82</v>
      </c>
      <c r="T3" t="n">
        <v>669096.77</v>
      </c>
      <c r="U3" t="n">
        <v>0.17</v>
      </c>
      <c r="V3" t="n">
        <v>0.75</v>
      </c>
      <c r="W3" t="n">
        <v>24.5</v>
      </c>
      <c r="X3" t="n">
        <v>39.71</v>
      </c>
      <c r="Y3" t="n">
        <v>0.5</v>
      </c>
      <c r="Z3" t="n">
        <v>10</v>
      </c>
      <c r="AA3" t="n">
        <v>6277.377962525158</v>
      </c>
      <c r="AB3" t="n">
        <v>8588.98546669779</v>
      </c>
      <c r="AC3" t="n">
        <v>7769.264748472642</v>
      </c>
      <c r="AD3" t="n">
        <v>6277377.962525158</v>
      </c>
      <c r="AE3" t="n">
        <v>8588985.46669779</v>
      </c>
      <c r="AF3" t="n">
        <v>6.679515569069434e-07</v>
      </c>
      <c r="AG3" t="n">
        <v>2.3534375</v>
      </c>
      <c r="AH3" t="n">
        <v>7769264.748472642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0.5042</v>
      </c>
      <c r="E4" t="n">
        <v>198.34</v>
      </c>
      <c r="F4" t="n">
        <v>179.87</v>
      </c>
      <c r="G4" t="n">
        <v>21.54</v>
      </c>
      <c r="H4" t="n">
        <v>0.33</v>
      </c>
      <c r="I4" t="n">
        <v>501</v>
      </c>
      <c r="J4" t="n">
        <v>161.97</v>
      </c>
      <c r="K4" t="n">
        <v>50.28</v>
      </c>
      <c r="L4" t="n">
        <v>3</v>
      </c>
      <c r="M4" t="n">
        <v>499</v>
      </c>
      <c r="N4" t="n">
        <v>28.69</v>
      </c>
      <c r="O4" t="n">
        <v>20210.21</v>
      </c>
      <c r="P4" t="n">
        <v>2082.54</v>
      </c>
      <c r="Q4" t="n">
        <v>10185</v>
      </c>
      <c r="R4" t="n">
        <v>1066.14</v>
      </c>
      <c r="S4" t="n">
        <v>269.82</v>
      </c>
      <c r="T4" t="n">
        <v>390816.74</v>
      </c>
      <c r="U4" t="n">
        <v>0.25</v>
      </c>
      <c r="V4" t="n">
        <v>0.8100000000000001</v>
      </c>
      <c r="W4" t="n">
        <v>23.94</v>
      </c>
      <c r="X4" t="n">
        <v>23.21</v>
      </c>
      <c r="Y4" t="n">
        <v>0.5</v>
      </c>
      <c r="Z4" t="n">
        <v>10</v>
      </c>
      <c r="AA4" t="n">
        <v>4951.578956314734</v>
      </c>
      <c r="AB4" t="n">
        <v>6774.968776276455</v>
      </c>
      <c r="AC4" t="n">
        <v>6128.375264996774</v>
      </c>
      <c r="AD4" t="n">
        <v>4951578.956314733</v>
      </c>
      <c r="AE4" t="n">
        <v>6774968.776276455</v>
      </c>
      <c r="AF4" t="n">
        <v>7.609154428207882e-07</v>
      </c>
      <c r="AG4" t="n">
        <v>2.066041666666667</v>
      </c>
      <c r="AH4" t="n">
        <v>6128375.264996774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0.5363</v>
      </c>
      <c r="E5" t="n">
        <v>186.45</v>
      </c>
      <c r="F5" t="n">
        <v>172.82</v>
      </c>
      <c r="G5" t="n">
        <v>29.54</v>
      </c>
      <c r="H5" t="n">
        <v>0.43</v>
      </c>
      <c r="I5" t="n">
        <v>351</v>
      </c>
      <c r="J5" t="n">
        <v>163.4</v>
      </c>
      <c r="K5" t="n">
        <v>50.28</v>
      </c>
      <c r="L5" t="n">
        <v>4</v>
      </c>
      <c r="M5" t="n">
        <v>349</v>
      </c>
      <c r="N5" t="n">
        <v>29.12</v>
      </c>
      <c r="O5" t="n">
        <v>20386.62</v>
      </c>
      <c r="P5" t="n">
        <v>1944.62</v>
      </c>
      <c r="Q5" t="n">
        <v>10185.07</v>
      </c>
      <c r="R5" t="n">
        <v>827.76</v>
      </c>
      <c r="S5" t="n">
        <v>269.82</v>
      </c>
      <c r="T5" t="n">
        <v>272374.19</v>
      </c>
      <c r="U5" t="n">
        <v>0.33</v>
      </c>
      <c r="V5" t="n">
        <v>0.85</v>
      </c>
      <c r="W5" t="n">
        <v>23.69</v>
      </c>
      <c r="X5" t="n">
        <v>16.16</v>
      </c>
      <c r="Y5" t="n">
        <v>0.5</v>
      </c>
      <c r="Z5" t="n">
        <v>10</v>
      </c>
      <c r="AA5" t="n">
        <v>4381.568090491466</v>
      </c>
      <c r="AB5" t="n">
        <v>5995.054762552409</v>
      </c>
      <c r="AC5" t="n">
        <v>5422.895150126386</v>
      </c>
      <c r="AD5" t="n">
        <v>4381568.090491466</v>
      </c>
      <c r="AE5" t="n">
        <v>5995054.762552409</v>
      </c>
      <c r="AF5" t="n">
        <v>8.093592859674509e-07</v>
      </c>
      <c r="AG5" t="n">
        <v>1.9421875</v>
      </c>
      <c r="AH5" t="n">
        <v>5422895.150126386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0.5563</v>
      </c>
      <c r="E6" t="n">
        <v>179.77</v>
      </c>
      <c r="F6" t="n">
        <v>168.88</v>
      </c>
      <c r="G6" t="n">
        <v>38.09</v>
      </c>
      <c r="H6" t="n">
        <v>0.54</v>
      </c>
      <c r="I6" t="n">
        <v>266</v>
      </c>
      <c r="J6" t="n">
        <v>164.83</v>
      </c>
      <c r="K6" t="n">
        <v>50.28</v>
      </c>
      <c r="L6" t="n">
        <v>5</v>
      </c>
      <c r="M6" t="n">
        <v>264</v>
      </c>
      <c r="N6" t="n">
        <v>29.55</v>
      </c>
      <c r="O6" t="n">
        <v>20563.61</v>
      </c>
      <c r="P6" t="n">
        <v>1842.86</v>
      </c>
      <c r="Q6" t="n">
        <v>10184.97</v>
      </c>
      <c r="R6" t="n">
        <v>693.8</v>
      </c>
      <c r="S6" t="n">
        <v>269.82</v>
      </c>
      <c r="T6" t="n">
        <v>205819.17</v>
      </c>
      <c r="U6" t="n">
        <v>0.39</v>
      </c>
      <c r="V6" t="n">
        <v>0.87</v>
      </c>
      <c r="W6" t="n">
        <v>23.55</v>
      </c>
      <c r="X6" t="n">
        <v>12.22</v>
      </c>
      <c r="Y6" t="n">
        <v>0.5</v>
      </c>
      <c r="Z6" t="n">
        <v>10</v>
      </c>
      <c r="AA6" t="n">
        <v>4038.077471336634</v>
      </c>
      <c r="AB6" t="n">
        <v>5525.075743688119</v>
      </c>
      <c r="AC6" t="n">
        <v>4997.770269202826</v>
      </c>
      <c r="AD6" t="n">
        <v>4038077.471336633</v>
      </c>
      <c r="AE6" t="n">
        <v>5525075.74368812</v>
      </c>
      <c r="AF6" t="n">
        <v>8.395423658096083e-07</v>
      </c>
      <c r="AG6" t="n">
        <v>1.872604166666667</v>
      </c>
      <c r="AH6" t="n">
        <v>4997770.269202826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0.57</v>
      </c>
      <c r="E7" t="n">
        <v>175.43</v>
      </c>
      <c r="F7" t="n">
        <v>166.3</v>
      </c>
      <c r="G7" t="n">
        <v>47.29</v>
      </c>
      <c r="H7" t="n">
        <v>0.64</v>
      </c>
      <c r="I7" t="n">
        <v>211</v>
      </c>
      <c r="J7" t="n">
        <v>166.27</v>
      </c>
      <c r="K7" t="n">
        <v>50.28</v>
      </c>
      <c r="L7" t="n">
        <v>6</v>
      </c>
      <c r="M7" t="n">
        <v>209</v>
      </c>
      <c r="N7" t="n">
        <v>29.99</v>
      </c>
      <c r="O7" t="n">
        <v>20741.2</v>
      </c>
      <c r="P7" t="n">
        <v>1752.29</v>
      </c>
      <c r="Q7" t="n">
        <v>10184.71</v>
      </c>
      <c r="R7" t="n">
        <v>607.1</v>
      </c>
      <c r="S7" t="n">
        <v>269.82</v>
      </c>
      <c r="T7" t="n">
        <v>162745.01</v>
      </c>
      <c r="U7" t="n">
        <v>0.44</v>
      </c>
      <c r="V7" t="n">
        <v>0.88</v>
      </c>
      <c r="W7" t="n">
        <v>23.45</v>
      </c>
      <c r="X7" t="n">
        <v>9.65</v>
      </c>
      <c r="Y7" t="n">
        <v>0.5</v>
      </c>
      <c r="Z7" t="n">
        <v>10</v>
      </c>
      <c r="AA7" t="n">
        <v>3785.612536507886</v>
      </c>
      <c r="AB7" t="n">
        <v>5179.642081888561</v>
      </c>
      <c r="AC7" t="n">
        <v>4685.304311266241</v>
      </c>
      <c r="AD7" t="n">
        <v>3785612.536507885</v>
      </c>
      <c r="AE7" t="n">
        <v>5179642.081888561</v>
      </c>
      <c r="AF7" t="n">
        <v>8.60217775501486e-07</v>
      </c>
      <c r="AG7" t="n">
        <v>1.827395833333333</v>
      </c>
      <c r="AH7" t="n">
        <v>4685304.311266241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0.5800999999999999</v>
      </c>
      <c r="E8" t="n">
        <v>172.38</v>
      </c>
      <c r="F8" t="n">
        <v>164.51</v>
      </c>
      <c r="G8" t="n">
        <v>57.39</v>
      </c>
      <c r="H8" t="n">
        <v>0.74</v>
      </c>
      <c r="I8" t="n">
        <v>172</v>
      </c>
      <c r="J8" t="n">
        <v>167.72</v>
      </c>
      <c r="K8" t="n">
        <v>50.28</v>
      </c>
      <c r="L8" t="n">
        <v>7</v>
      </c>
      <c r="M8" t="n">
        <v>170</v>
      </c>
      <c r="N8" t="n">
        <v>30.44</v>
      </c>
      <c r="O8" t="n">
        <v>20919.39</v>
      </c>
      <c r="P8" t="n">
        <v>1666.83</v>
      </c>
      <c r="Q8" t="n">
        <v>10184.87</v>
      </c>
      <c r="R8" t="n">
        <v>545.9299999999999</v>
      </c>
      <c r="S8" t="n">
        <v>269.82</v>
      </c>
      <c r="T8" t="n">
        <v>132354.19</v>
      </c>
      <c r="U8" t="n">
        <v>0.49</v>
      </c>
      <c r="V8" t="n">
        <v>0.89</v>
      </c>
      <c r="W8" t="n">
        <v>23.41</v>
      </c>
      <c r="X8" t="n">
        <v>7.86</v>
      </c>
      <c r="Y8" t="n">
        <v>0.5</v>
      </c>
      <c r="Z8" t="n">
        <v>10</v>
      </c>
      <c r="AA8" t="n">
        <v>3579.802730548404</v>
      </c>
      <c r="AB8" t="n">
        <v>4898.044025686954</v>
      </c>
      <c r="AC8" t="n">
        <v>4430.581578323173</v>
      </c>
      <c r="AD8" t="n">
        <v>3579802.730548404</v>
      </c>
      <c r="AE8" t="n">
        <v>4898044.025686954</v>
      </c>
      <c r="AF8" t="n">
        <v>8.754602308217756e-07</v>
      </c>
      <c r="AG8" t="n">
        <v>1.795625</v>
      </c>
      <c r="AH8" t="n">
        <v>4430581.578323172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0.5875</v>
      </c>
      <c r="E9" t="n">
        <v>170.21</v>
      </c>
      <c r="F9" t="n">
        <v>163.25</v>
      </c>
      <c r="G9" t="n">
        <v>68.02</v>
      </c>
      <c r="H9" t="n">
        <v>0.84</v>
      </c>
      <c r="I9" t="n">
        <v>144</v>
      </c>
      <c r="J9" t="n">
        <v>169.17</v>
      </c>
      <c r="K9" t="n">
        <v>50.28</v>
      </c>
      <c r="L9" t="n">
        <v>8</v>
      </c>
      <c r="M9" t="n">
        <v>123</v>
      </c>
      <c r="N9" t="n">
        <v>30.89</v>
      </c>
      <c r="O9" t="n">
        <v>21098.19</v>
      </c>
      <c r="P9" t="n">
        <v>1584.63</v>
      </c>
      <c r="Q9" t="n">
        <v>10184.79</v>
      </c>
      <c r="R9" t="n">
        <v>502.7</v>
      </c>
      <c r="S9" t="n">
        <v>269.82</v>
      </c>
      <c r="T9" t="n">
        <v>110882.01</v>
      </c>
      <c r="U9" t="n">
        <v>0.54</v>
      </c>
      <c r="V9" t="n">
        <v>0.9</v>
      </c>
      <c r="W9" t="n">
        <v>23.37</v>
      </c>
      <c r="X9" t="n">
        <v>6.59</v>
      </c>
      <c r="Y9" t="n">
        <v>0.5</v>
      </c>
      <c r="Z9" t="n">
        <v>10</v>
      </c>
      <c r="AA9" t="n">
        <v>3404.80663996054</v>
      </c>
      <c r="AB9" t="n">
        <v>4658.606654261981</v>
      </c>
      <c r="AC9" t="n">
        <v>4213.995773574546</v>
      </c>
      <c r="AD9" t="n">
        <v>3404806.63996054</v>
      </c>
      <c r="AE9" t="n">
        <v>4658606.654261981</v>
      </c>
      <c r="AF9" t="n">
        <v>8.866279703633739e-07</v>
      </c>
      <c r="AG9" t="n">
        <v>1.773020833333333</v>
      </c>
      <c r="AH9" t="n">
        <v>4213995.773574546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0.5907</v>
      </c>
      <c r="E10" t="n">
        <v>169.29</v>
      </c>
      <c r="F10" t="n">
        <v>162.75</v>
      </c>
      <c r="G10" t="n">
        <v>74.54000000000001</v>
      </c>
      <c r="H10" t="n">
        <v>0.9399999999999999</v>
      </c>
      <c r="I10" t="n">
        <v>131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1543.95</v>
      </c>
      <c r="Q10" t="n">
        <v>10184.75</v>
      </c>
      <c r="R10" t="n">
        <v>482.32</v>
      </c>
      <c r="S10" t="n">
        <v>269.82</v>
      </c>
      <c r="T10" t="n">
        <v>100753.39</v>
      </c>
      <c r="U10" t="n">
        <v>0.5600000000000001</v>
      </c>
      <c r="V10" t="n">
        <v>0.9</v>
      </c>
      <c r="W10" t="n">
        <v>23.45</v>
      </c>
      <c r="X10" t="n">
        <v>6.09</v>
      </c>
      <c r="Y10" t="n">
        <v>0.5</v>
      </c>
      <c r="Z10" t="n">
        <v>10</v>
      </c>
      <c r="AA10" t="n">
        <v>3323.209750576873</v>
      </c>
      <c r="AB10" t="n">
        <v>4546.962190406543</v>
      </c>
      <c r="AC10" t="n">
        <v>4113.006500655484</v>
      </c>
      <c r="AD10" t="n">
        <v>3323209.750576873</v>
      </c>
      <c r="AE10" t="n">
        <v>4546962.190406542</v>
      </c>
      <c r="AF10" t="n">
        <v>8.91457263138119e-07</v>
      </c>
      <c r="AG10" t="n">
        <v>1.7634375</v>
      </c>
      <c r="AH10" t="n">
        <v>4113006.500655484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0.5911999999999999</v>
      </c>
      <c r="E11" t="n">
        <v>169.14</v>
      </c>
      <c r="F11" t="n">
        <v>162.66</v>
      </c>
      <c r="G11" t="n">
        <v>75.65000000000001</v>
      </c>
      <c r="H11" t="n">
        <v>1.03</v>
      </c>
      <c r="I11" t="n">
        <v>129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1551.01</v>
      </c>
      <c r="Q11" t="n">
        <v>10184.79</v>
      </c>
      <c r="R11" t="n">
        <v>478.15</v>
      </c>
      <c r="S11" t="n">
        <v>269.82</v>
      </c>
      <c r="T11" t="n">
        <v>98680.56</v>
      </c>
      <c r="U11" t="n">
        <v>0.5600000000000001</v>
      </c>
      <c r="V11" t="n">
        <v>0.9</v>
      </c>
      <c r="W11" t="n">
        <v>23.48</v>
      </c>
      <c r="X11" t="n">
        <v>6</v>
      </c>
      <c r="Y11" t="n">
        <v>0.5</v>
      </c>
      <c r="Z11" t="n">
        <v>10</v>
      </c>
      <c r="AA11" t="n">
        <v>3330.223264164949</v>
      </c>
      <c r="AB11" t="n">
        <v>4556.55838911213</v>
      </c>
      <c r="AC11" t="n">
        <v>4121.686851624961</v>
      </c>
      <c r="AD11" t="n">
        <v>3330223.264164949</v>
      </c>
      <c r="AE11" t="n">
        <v>4556558.38911213</v>
      </c>
      <c r="AF11" t="n">
        <v>8.922118401341728e-07</v>
      </c>
      <c r="AG11" t="n">
        <v>1.761875</v>
      </c>
      <c r="AH11" t="n">
        <v>4121686.851624961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0.5911999999999999</v>
      </c>
      <c r="E12" t="n">
        <v>169.14</v>
      </c>
      <c r="F12" t="n">
        <v>162.66</v>
      </c>
      <c r="G12" t="n">
        <v>75.66</v>
      </c>
      <c r="H12" t="n">
        <v>1.12</v>
      </c>
      <c r="I12" t="n">
        <v>129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1563.3</v>
      </c>
      <c r="Q12" t="n">
        <v>10184.79</v>
      </c>
      <c r="R12" t="n">
        <v>478.17</v>
      </c>
      <c r="S12" t="n">
        <v>269.82</v>
      </c>
      <c r="T12" t="n">
        <v>98691.38</v>
      </c>
      <c r="U12" t="n">
        <v>0.5600000000000001</v>
      </c>
      <c r="V12" t="n">
        <v>0.9</v>
      </c>
      <c r="W12" t="n">
        <v>23.49</v>
      </c>
      <c r="X12" t="n">
        <v>6.01</v>
      </c>
      <c r="Y12" t="n">
        <v>0.5</v>
      </c>
      <c r="Z12" t="n">
        <v>10</v>
      </c>
      <c r="AA12" t="n">
        <v>3348.323851658296</v>
      </c>
      <c r="AB12" t="n">
        <v>4581.324411462092</v>
      </c>
      <c r="AC12" t="n">
        <v>4144.089239561172</v>
      </c>
      <c r="AD12" t="n">
        <v>3348323.851658296</v>
      </c>
      <c r="AE12" t="n">
        <v>4581324.411462092</v>
      </c>
      <c r="AF12" t="n">
        <v>8.922118401341728e-07</v>
      </c>
      <c r="AG12" t="n">
        <v>1.761875</v>
      </c>
      <c r="AH12" t="n">
        <v>4144089.239561172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0.4298</v>
      </c>
      <c r="E2" t="n">
        <v>232.65</v>
      </c>
      <c r="F2" t="n">
        <v>211.06</v>
      </c>
      <c r="G2" t="n">
        <v>11.07</v>
      </c>
      <c r="H2" t="n">
        <v>0.22</v>
      </c>
      <c r="I2" t="n">
        <v>1144</v>
      </c>
      <c r="J2" t="n">
        <v>80.84</v>
      </c>
      <c r="K2" t="n">
        <v>35.1</v>
      </c>
      <c r="L2" t="n">
        <v>1</v>
      </c>
      <c r="M2" t="n">
        <v>1142</v>
      </c>
      <c r="N2" t="n">
        <v>9.74</v>
      </c>
      <c r="O2" t="n">
        <v>10204.21</v>
      </c>
      <c r="P2" t="n">
        <v>1575</v>
      </c>
      <c r="Q2" t="n">
        <v>10186.16</v>
      </c>
      <c r="R2" t="n">
        <v>2125.95</v>
      </c>
      <c r="S2" t="n">
        <v>269.82</v>
      </c>
      <c r="T2" t="n">
        <v>917505.39</v>
      </c>
      <c r="U2" t="n">
        <v>0.13</v>
      </c>
      <c r="V2" t="n">
        <v>0.6899999999999999</v>
      </c>
      <c r="W2" t="n">
        <v>24.96</v>
      </c>
      <c r="X2" t="n">
        <v>54.38</v>
      </c>
      <c r="Y2" t="n">
        <v>0.5</v>
      </c>
      <c r="Z2" t="n">
        <v>10</v>
      </c>
      <c r="AA2" t="n">
        <v>4527.57024137089</v>
      </c>
      <c r="AB2" t="n">
        <v>6194.821346545952</v>
      </c>
      <c r="AC2" t="n">
        <v>5603.596291717738</v>
      </c>
      <c r="AD2" t="n">
        <v>4527570.24137089</v>
      </c>
      <c r="AE2" t="n">
        <v>6194821.346545952</v>
      </c>
      <c r="AF2" t="n">
        <v>7.23781483025982e-07</v>
      </c>
      <c r="AG2" t="n">
        <v>2.4234375</v>
      </c>
      <c r="AH2" t="n">
        <v>5603596.291717739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0.5382</v>
      </c>
      <c r="E3" t="n">
        <v>185.82</v>
      </c>
      <c r="F3" t="n">
        <v>176.54</v>
      </c>
      <c r="G3" t="n">
        <v>24.69</v>
      </c>
      <c r="H3" t="n">
        <v>0.43</v>
      </c>
      <c r="I3" t="n">
        <v>429</v>
      </c>
      <c r="J3" t="n">
        <v>82.04000000000001</v>
      </c>
      <c r="K3" t="n">
        <v>35.1</v>
      </c>
      <c r="L3" t="n">
        <v>2</v>
      </c>
      <c r="M3" t="n">
        <v>427</v>
      </c>
      <c r="N3" t="n">
        <v>9.94</v>
      </c>
      <c r="O3" t="n">
        <v>10352.53</v>
      </c>
      <c r="P3" t="n">
        <v>1190.4</v>
      </c>
      <c r="Q3" t="n">
        <v>10184.93</v>
      </c>
      <c r="R3" t="n">
        <v>953.6</v>
      </c>
      <c r="S3" t="n">
        <v>269.82</v>
      </c>
      <c r="T3" t="n">
        <v>334904.69</v>
      </c>
      <c r="U3" t="n">
        <v>0.28</v>
      </c>
      <c r="V3" t="n">
        <v>0.83</v>
      </c>
      <c r="W3" t="n">
        <v>23.82</v>
      </c>
      <c r="X3" t="n">
        <v>19.88</v>
      </c>
      <c r="Y3" t="n">
        <v>0.5</v>
      </c>
      <c r="Z3" t="n">
        <v>10</v>
      </c>
      <c r="AA3" t="n">
        <v>2820.074120935474</v>
      </c>
      <c r="AB3" t="n">
        <v>3858.549825153731</v>
      </c>
      <c r="AC3" t="n">
        <v>3490.295245349605</v>
      </c>
      <c r="AD3" t="n">
        <v>2820074.120935474</v>
      </c>
      <c r="AE3" t="n">
        <v>3858549.825153731</v>
      </c>
      <c r="AF3" t="n">
        <v>9.063266499873976e-07</v>
      </c>
      <c r="AG3" t="n">
        <v>1.935625</v>
      </c>
      <c r="AH3" t="n">
        <v>3490295.245349605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0.5639</v>
      </c>
      <c r="E4" t="n">
        <v>177.35</v>
      </c>
      <c r="F4" t="n">
        <v>170.39</v>
      </c>
      <c r="G4" t="n">
        <v>34.77</v>
      </c>
      <c r="H4" t="n">
        <v>0.63</v>
      </c>
      <c r="I4" t="n">
        <v>294</v>
      </c>
      <c r="J4" t="n">
        <v>83.25</v>
      </c>
      <c r="K4" t="n">
        <v>35.1</v>
      </c>
      <c r="L4" t="n">
        <v>3</v>
      </c>
      <c r="M4" t="n">
        <v>20</v>
      </c>
      <c r="N4" t="n">
        <v>10.15</v>
      </c>
      <c r="O4" t="n">
        <v>10501.19</v>
      </c>
      <c r="P4" t="n">
        <v>1068.61</v>
      </c>
      <c r="Q4" t="n">
        <v>10185.01</v>
      </c>
      <c r="R4" t="n">
        <v>732.41</v>
      </c>
      <c r="S4" t="n">
        <v>269.82</v>
      </c>
      <c r="T4" t="n">
        <v>224982.81</v>
      </c>
      <c r="U4" t="n">
        <v>0.37</v>
      </c>
      <c r="V4" t="n">
        <v>0.86</v>
      </c>
      <c r="W4" t="n">
        <v>23.97</v>
      </c>
      <c r="X4" t="n">
        <v>13.74</v>
      </c>
      <c r="Y4" t="n">
        <v>0.5</v>
      </c>
      <c r="Z4" t="n">
        <v>10</v>
      </c>
      <c r="AA4" t="n">
        <v>2474.05449308657</v>
      </c>
      <c r="AB4" t="n">
        <v>3385.110505022225</v>
      </c>
      <c r="AC4" t="n">
        <v>3062.040309455209</v>
      </c>
      <c r="AD4" t="n">
        <v>2474054.49308657</v>
      </c>
      <c r="AE4" t="n">
        <v>3385110.505022225</v>
      </c>
      <c r="AF4" t="n">
        <v>9.496053473205008e-07</v>
      </c>
      <c r="AG4" t="n">
        <v>1.847395833333333</v>
      </c>
      <c r="AH4" t="n">
        <v>3062040.309455209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0.5644</v>
      </c>
      <c r="E5" t="n">
        <v>177.17</v>
      </c>
      <c r="F5" t="n">
        <v>170.25</v>
      </c>
      <c r="G5" t="n">
        <v>34.98</v>
      </c>
      <c r="H5" t="n">
        <v>0.83</v>
      </c>
      <c r="I5" t="n">
        <v>292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1080.2</v>
      </c>
      <c r="Q5" t="n">
        <v>10185.08</v>
      </c>
      <c r="R5" t="n">
        <v>726.8</v>
      </c>
      <c r="S5" t="n">
        <v>269.82</v>
      </c>
      <c r="T5" t="n">
        <v>222189.43</v>
      </c>
      <c r="U5" t="n">
        <v>0.37</v>
      </c>
      <c r="V5" t="n">
        <v>0.86</v>
      </c>
      <c r="W5" t="n">
        <v>23.98</v>
      </c>
      <c r="X5" t="n">
        <v>13.59</v>
      </c>
      <c r="Y5" t="n">
        <v>0.5</v>
      </c>
      <c r="Z5" t="n">
        <v>10</v>
      </c>
      <c r="AA5" t="n">
        <v>2489.072501653988</v>
      </c>
      <c r="AB5" t="n">
        <v>3405.658806891945</v>
      </c>
      <c r="AC5" t="n">
        <v>3080.627510234205</v>
      </c>
      <c r="AD5" t="n">
        <v>2489072.501653988</v>
      </c>
      <c r="AE5" t="n">
        <v>3405658.806891945</v>
      </c>
      <c r="AF5" t="n">
        <v>9.504473453230904e-07</v>
      </c>
      <c r="AG5" t="n">
        <v>1.845520833333333</v>
      </c>
      <c r="AH5" t="n">
        <v>3080627.510234205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0.3711</v>
      </c>
      <c r="E2" t="n">
        <v>269.46</v>
      </c>
      <c r="F2" t="n">
        <v>232.51</v>
      </c>
      <c r="G2" t="n">
        <v>8.880000000000001</v>
      </c>
      <c r="H2" t="n">
        <v>0.16</v>
      </c>
      <c r="I2" t="n">
        <v>1571</v>
      </c>
      <c r="J2" t="n">
        <v>107.41</v>
      </c>
      <c r="K2" t="n">
        <v>41.65</v>
      </c>
      <c r="L2" t="n">
        <v>1</v>
      </c>
      <c r="M2" t="n">
        <v>1569</v>
      </c>
      <c r="N2" t="n">
        <v>14.77</v>
      </c>
      <c r="O2" t="n">
        <v>13481.73</v>
      </c>
      <c r="P2" t="n">
        <v>2155.06</v>
      </c>
      <c r="Q2" t="n">
        <v>10187.21</v>
      </c>
      <c r="R2" t="n">
        <v>2852.37</v>
      </c>
      <c r="S2" t="n">
        <v>269.82</v>
      </c>
      <c r="T2" t="n">
        <v>1278582.04</v>
      </c>
      <c r="U2" t="n">
        <v>0.09</v>
      </c>
      <c r="V2" t="n">
        <v>0.63</v>
      </c>
      <c r="W2" t="n">
        <v>25.75</v>
      </c>
      <c r="X2" t="n">
        <v>75.81999999999999</v>
      </c>
      <c r="Y2" t="n">
        <v>0.5</v>
      </c>
      <c r="Z2" t="n">
        <v>10</v>
      </c>
      <c r="AA2" t="n">
        <v>7023.565648944345</v>
      </c>
      <c r="AB2" t="n">
        <v>9609.95237873396</v>
      </c>
      <c r="AC2" t="n">
        <v>8692.792011360105</v>
      </c>
      <c r="AD2" t="n">
        <v>7023565.648944344</v>
      </c>
      <c r="AE2" t="n">
        <v>9609952.378733961</v>
      </c>
      <c r="AF2" t="n">
        <v>5.978515782478458e-07</v>
      </c>
      <c r="AG2" t="n">
        <v>2.806875</v>
      </c>
      <c r="AH2" t="n">
        <v>8692792.011360105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0.5027</v>
      </c>
      <c r="E3" t="n">
        <v>198.93</v>
      </c>
      <c r="F3" t="n">
        <v>183.91</v>
      </c>
      <c r="G3" t="n">
        <v>18.9</v>
      </c>
      <c r="H3" t="n">
        <v>0.32</v>
      </c>
      <c r="I3" t="n">
        <v>584</v>
      </c>
      <c r="J3" t="n">
        <v>108.68</v>
      </c>
      <c r="K3" t="n">
        <v>41.65</v>
      </c>
      <c r="L3" t="n">
        <v>2</v>
      </c>
      <c r="M3" t="n">
        <v>582</v>
      </c>
      <c r="N3" t="n">
        <v>15.03</v>
      </c>
      <c r="O3" t="n">
        <v>13638.32</v>
      </c>
      <c r="P3" t="n">
        <v>1616.36</v>
      </c>
      <c r="Q3" t="n">
        <v>10185.5</v>
      </c>
      <c r="R3" t="n">
        <v>1202.9</v>
      </c>
      <c r="S3" t="n">
        <v>269.82</v>
      </c>
      <c r="T3" t="n">
        <v>458779.13</v>
      </c>
      <c r="U3" t="n">
        <v>0.22</v>
      </c>
      <c r="V3" t="n">
        <v>0.8</v>
      </c>
      <c r="W3" t="n">
        <v>24.09</v>
      </c>
      <c r="X3" t="n">
        <v>27.25</v>
      </c>
      <c r="Y3" t="n">
        <v>0.5</v>
      </c>
      <c r="Z3" t="n">
        <v>10</v>
      </c>
      <c r="AA3" t="n">
        <v>3950.1977205557</v>
      </c>
      <c r="AB3" t="n">
        <v>5404.83479168866</v>
      </c>
      <c r="AC3" t="n">
        <v>4889.004944902961</v>
      </c>
      <c r="AD3" t="n">
        <v>3950197.720555699</v>
      </c>
      <c r="AE3" t="n">
        <v>5404834.791688659</v>
      </c>
      <c r="AF3" t="n">
        <v>8.098625394373271e-07</v>
      </c>
      <c r="AG3" t="n">
        <v>2.0721875</v>
      </c>
      <c r="AH3" t="n">
        <v>4889004.944902961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0.5495</v>
      </c>
      <c r="E4" t="n">
        <v>181.99</v>
      </c>
      <c r="F4" t="n">
        <v>172.38</v>
      </c>
      <c r="G4" t="n">
        <v>30.33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1420.27</v>
      </c>
      <c r="Q4" t="n">
        <v>10185.17</v>
      </c>
      <c r="R4" t="n">
        <v>812.26</v>
      </c>
      <c r="S4" t="n">
        <v>269.82</v>
      </c>
      <c r="T4" t="n">
        <v>264672.85</v>
      </c>
      <c r="U4" t="n">
        <v>0.33</v>
      </c>
      <c r="V4" t="n">
        <v>0.85</v>
      </c>
      <c r="W4" t="n">
        <v>23.67</v>
      </c>
      <c r="X4" t="n">
        <v>15.72</v>
      </c>
      <c r="Y4" t="n">
        <v>0.5</v>
      </c>
      <c r="Z4" t="n">
        <v>10</v>
      </c>
      <c r="AA4" t="n">
        <v>3237.466838604759</v>
      </c>
      <c r="AB4" t="n">
        <v>4429.644955535983</v>
      </c>
      <c r="AC4" t="n">
        <v>4006.885858025204</v>
      </c>
      <c r="AD4" t="n">
        <v>3237466.838604759</v>
      </c>
      <c r="AE4" t="n">
        <v>4429644.955535983</v>
      </c>
      <c r="AF4" t="n">
        <v>8.852585347539511e-07</v>
      </c>
      <c r="AG4" t="n">
        <v>1.895729166666667</v>
      </c>
      <c r="AH4" t="n">
        <v>4006885.858025203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0.5731000000000001</v>
      </c>
      <c r="E5" t="n">
        <v>174.5</v>
      </c>
      <c r="F5" t="n">
        <v>167.31</v>
      </c>
      <c r="G5" t="n">
        <v>43.27</v>
      </c>
      <c r="H5" t="n">
        <v>0.63</v>
      </c>
      <c r="I5" t="n">
        <v>232</v>
      </c>
      <c r="J5" t="n">
        <v>111.23</v>
      </c>
      <c r="K5" t="n">
        <v>41.65</v>
      </c>
      <c r="L5" t="n">
        <v>4</v>
      </c>
      <c r="M5" t="n">
        <v>190</v>
      </c>
      <c r="N5" t="n">
        <v>15.58</v>
      </c>
      <c r="O5" t="n">
        <v>13952.52</v>
      </c>
      <c r="P5" t="n">
        <v>1279</v>
      </c>
      <c r="Q5" t="n">
        <v>10185.08</v>
      </c>
      <c r="R5" t="n">
        <v>639.0700000000001</v>
      </c>
      <c r="S5" t="n">
        <v>269.82</v>
      </c>
      <c r="T5" t="n">
        <v>178626.3</v>
      </c>
      <c r="U5" t="n">
        <v>0.42</v>
      </c>
      <c r="V5" t="n">
        <v>0.88</v>
      </c>
      <c r="W5" t="n">
        <v>23.54</v>
      </c>
      <c r="X5" t="n">
        <v>10.65</v>
      </c>
      <c r="Y5" t="n">
        <v>0.5</v>
      </c>
      <c r="Z5" t="n">
        <v>10</v>
      </c>
      <c r="AA5" t="n">
        <v>2861.940752040664</v>
      </c>
      <c r="AB5" t="n">
        <v>3915.833596857263</v>
      </c>
      <c r="AC5" t="n">
        <v>3542.111934280029</v>
      </c>
      <c r="AD5" t="n">
        <v>2861940.752040664</v>
      </c>
      <c r="AE5" t="n">
        <v>3915833.596857263</v>
      </c>
      <c r="AF5" t="n">
        <v>9.232787375204539e-07</v>
      </c>
      <c r="AG5" t="n">
        <v>1.817708333333333</v>
      </c>
      <c r="AH5" t="n">
        <v>3542111.934280029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0.5789</v>
      </c>
      <c r="E6" t="n">
        <v>172.73</v>
      </c>
      <c r="F6" t="n">
        <v>166.14</v>
      </c>
      <c r="G6" t="n">
        <v>48.63</v>
      </c>
      <c r="H6" t="n">
        <v>0.78</v>
      </c>
      <c r="I6" t="n">
        <v>205</v>
      </c>
      <c r="J6" t="n">
        <v>112.51</v>
      </c>
      <c r="K6" t="n">
        <v>41.65</v>
      </c>
      <c r="L6" t="n">
        <v>5</v>
      </c>
      <c r="M6" t="n">
        <v>6</v>
      </c>
      <c r="N6" t="n">
        <v>15.86</v>
      </c>
      <c r="O6" t="n">
        <v>14110.24</v>
      </c>
      <c r="P6" t="n">
        <v>1238.94</v>
      </c>
      <c r="Q6" t="n">
        <v>10184.99</v>
      </c>
      <c r="R6" t="n">
        <v>592.85</v>
      </c>
      <c r="S6" t="n">
        <v>269.82</v>
      </c>
      <c r="T6" t="n">
        <v>155649.85</v>
      </c>
      <c r="U6" t="n">
        <v>0.46</v>
      </c>
      <c r="V6" t="n">
        <v>0.88</v>
      </c>
      <c r="W6" t="n">
        <v>23.69</v>
      </c>
      <c r="X6" t="n">
        <v>9.48</v>
      </c>
      <c r="Y6" t="n">
        <v>0.5</v>
      </c>
      <c r="Z6" t="n">
        <v>10</v>
      </c>
      <c r="AA6" t="n">
        <v>2766.71372938865</v>
      </c>
      <c r="AB6" t="n">
        <v>3785.53978334503</v>
      </c>
      <c r="AC6" t="n">
        <v>3424.253179460893</v>
      </c>
      <c r="AD6" t="n">
        <v>2766713.72938865</v>
      </c>
      <c r="AE6" t="n">
        <v>3785539.78334503</v>
      </c>
      <c r="AF6" t="n">
        <v>9.326226856579841e-07</v>
      </c>
      <c r="AG6" t="n">
        <v>1.799270833333333</v>
      </c>
      <c r="AH6" t="n">
        <v>3424253.179460892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0.5789</v>
      </c>
      <c r="E7" t="n">
        <v>172.73</v>
      </c>
      <c r="F7" t="n">
        <v>166.14</v>
      </c>
      <c r="G7" t="n">
        <v>48.63</v>
      </c>
      <c r="H7" t="n">
        <v>0.93</v>
      </c>
      <c r="I7" t="n">
        <v>205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1250.62</v>
      </c>
      <c r="Q7" t="n">
        <v>10184.99</v>
      </c>
      <c r="R7" t="n">
        <v>591.99</v>
      </c>
      <c r="S7" t="n">
        <v>269.82</v>
      </c>
      <c r="T7" t="n">
        <v>155220.97</v>
      </c>
      <c r="U7" t="n">
        <v>0.46</v>
      </c>
      <c r="V7" t="n">
        <v>0.88</v>
      </c>
      <c r="W7" t="n">
        <v>23.71</v>
      </c>
      <c r="X7" t="n">
        <v>9.48</v>
      </c>
      <c r="Y7" t="n">
        <v>0.5</v>
      </c>
      <c r="Z7" t="n">
        <v>10</v>
      </c>
      <c r="AA7" t="n">
        <v>2784.281413219936</v>
      </c>
      <c r="AB7" t="n">
        <v>3809.57666339451</v>
      </c>
      <c r="AC7" t="n">
        <v>3445.996013414423</v>
      </c>
      <c r="AD7" t="n">
        <v>2784281.413219936</v>
      </c>
      <c r="AE7" t="n">
        <v>3809576.66339451</v>
      </c>
      <c r="AF7" t="n">
        <v>9.326226856579841e-07</v>
      </c>
      <c r="AG7" t="n">
        <v>1.799270833333333</v>
      </c>
      <c r="AH7" t="n">
        <v>3445996.013414423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0.4769</v>
      </c>
      <c r="E2" t="n">
        <v>209.7</v>
      </c>
      <c r="F2" t="n">
        <v>196.24</v>
      </c>
      <c r="G2" t="n">
        <v>14.02</v>
      </c>
      <c r="H2" t="n">
        <v>0.28</v>
      </c>
      <c r="I2" t="n">
        <v>840</v>
      </c>
      <c r="J2" t="n">
        <v>61.76</v>
      </c>
      <c r="K2" t="n">
        <v>28.92</v>
      </c>
      <c r="L2" t="n">
        <v>1</v>
      </c>
      <c r="M2" t="n">
        <v>838</v>
      </c>
      <c r="N2" t="n">
        <v>6.84</v>
      </c>
      <c r="O2" t="n">
        <v>7851.41</v>
      </c>
      <c r="P2" t="n">
        <v>1160.56</v>
      </c>
      <c r="Q2" t="n">
        <v>10185.73</v>
      </c>
      <c r="R2" t="n">
        <v>1620.37</v>
      </c>
      <c r="S2" t="n">
        <v>269.82</v>
      </c>
      <c r="T2" t="n">
        <v>666236.89</v>
      </c>
      <c r="U2" t="n">
        <v>0.17</v>
      </c>
      <c r="V2" t="n">
        <v>0.75</v>
      </c>
      <c r="W2" t="n">
        <v>24.53</v>
      </c>
      <c r="X2" t="n">
        <v>39.57</v>
      </c>
      <c r="Y2" t="n">
        <v>0.5</v>
      </c>
      <c r="Z2" t="n">
        <v>10</v>
      </c>
      <c r="AA2" t="n">
        <v>3098.274829482872</v>
      </c>
      <c r="AB2" t="n">
        <v>4239.196307937353</v>
      </c>
      <c r="AC2" t="n">
        <v>3834.613362057038</v>
      </c>
      <c r="AD2" t="n">
        <v>3098274.829482872</v>
      </c>
      <c r="AE2" t="n">
        <v>4239196.307937353</v>
      </c>
      <c r="AF2" t="n">
        <v>8.340845307511225e-07</v>
      </c>
      <c r="AG2" t="n">
        <v>2.184375</v>
      </c>
      <c r="AH2" t="n">
        <v>3834613.362057038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0.5458</v>
      </c>
      <c r="E3" t="n">
        <v>183.2</v>
      </c>
      <c r="F3" t="n">
        <v>175.73</v>
      </c>
      <c r="G3" t="n">
        <v>25.78</v>
      </c>
      <c r="H3" t="n">
        <v>0.55</v>
      </c>
      <c r="I3" t="n">
        <v>409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929.14</v>
      </c>
      <c r="Q3" t="n">
        <v>10185.74</v>
      </c>
      <c r="R3" t="n">
        <v>907.53</v>
      </c>
      <c r="S3" t="n">
        <v>269.82</v>
      </c>
      <c r="T3" t="n">
        <v>311969.71</v>
      </c>
      <c r="U3" t="n">
        <v>0.3</v>
      </c>
      <c r="V3" t="n">
        <v>0.83</v>
      </c>
      <c r="W3" t="n">
        <v>24.3</v>
      </c>
      <c r="X3" t="n">
        <v>19.07</v>
      </c>
      <c r="Y3" t="n">
        <v>0.5</v>
      </c>
      <c r="Z3" t="n">
        <v>10</v>
      </c>
      <c r="AA3" t="n">
        <v>2249.248819367961</v>
      </c>
      <c r="AB3" t="n">
        <v>3077.52146451404</v>
      </c>
      <c r="AC3" t="n">
        <v>2783.807135269206</v>
      </c>
      <c r="AD3" t="n">
        <v>2249248.819367961</v>
      </c>
      <c r="AE3" t="n">
        <v>3077521.46451404</v>
      </c>
      <c r="AF3" t="n">
        <v>9.545886703375186e-07</v>
      </c>
      <c r="AG3" t="n">
        <v>1.908333333333333</v>
      </c>
      <c r="AH3" t="n">
        <v>2783807.135269206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0.5458</v>
      </c>
      <c r="E4" t="n">
        <v>183.22</v>
      </c>
      <c r="F4" t="n">
        <v>175.74</v>
      </c>
      <c r="G4" t="n">
        <v>25.78</v>
      </c>
      <c r="H4" t="n">
        <v>0.8100000000000001</v>
      </c>
      <c r="I4" t="n">
        <v>409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945.13</v>
      </c>
      <c r="Q4" t="n">
        <v>10185.72</v>
      </c>
      <c r="R4" t="n">
        <v>906.87</v>
      </c>
      <c r="S4" t="n">
        <v>269.82</v>
      </c>
      <c r="T4" t="n">
        <v>311640.37</v>
      </c>
      <c r="U4" t="n">
        <v>0.3</v>
      </c>
      <c r="V4" t="n">
        <v>0.83</v>
      </c>
      <c r="W4" t="n">
        <v>24.34</v>
      </c>
      <c r="X4" t="n">
        <v>19.08</v>
      </c>
      <c r="Y4" t="n">
        <v>0.5</v>
      </c>
      <c r="Z4" t="n">
        <v>10</v>
      </c>
      <c r="AA4" t="n">
        <v>2274.801423626829</v>
      </c>
      <c r="AB4" t="n">
        <v>3112.483664962362</v>
      </c>
      <c r="AC4" t="n">
        <v>2815.432592376496</v>
      </c>
      <c r="AD4" t="n">
        <v>2274801.423626828</v>
      </c>
      <c r="AE4" t="n">
        <v>3112483.664962362</v>
      </c>
      <c r="AF4" t="n">
        <v>9.545886703375186e-07</v>
      </c>
      <c r="AG4" t="n">
        <v>1.908541666666667</v>
      </c>
      <c r="AH4" t="n">
        <v>2815432.592376496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0.2581</v>
      </c>
      <c r="E2" t="n">
        <v>387.45</v>
      </c>
      <c r="F2" t="n">
        <v>292.93</v>
      </c>
      <c r="G2" t="n">
        <v>6.46</v>
      </c>
      <c r="H2" t="n">
        <v>0.11</v>
      </c>
      <c r="I2" t="n">
        <v>2719</v>
      </c>
      <c r="J2" t="n">
        <v>167.88</v>
      </c>
      <c r="K2" t="n">
        <v>51.39</v>
      </c>
      <c r="L2" t="n">
        <v>1</v>
      </c>
      <c r="M2" t="n">
        <v>2717</v>
      </c>
      <c r="N2" t="n">
        <v>30.49</v>
      </c>
      <c r="O2" t="n">
        <v>20939.59</v>
      </c>
      <c r="P2" t="n">
        <v>3698.67</v>
      </c>
      <c r="Q2" t="n">
        <v>10188.8</v>
      </c>
      <c r="R2" t="n">
        <v>4914.03</v>
      </c>
      <c r="S2" t="n">
        <v>269.82</v>
      </c>
      <c r="T2" t="n">
        <v>2303670.43</v>
      </c>
      <c r="U2" t="n">
        <v>0.05</v>
      </c>
      <c r="V2" t="n">
        <v>0.5</v>
      </c>
      <c r="W2" t="n">
        <v>27.61</v>
      </c>
      <c r="X2" t="n">
        <v>136.22</v>
      </c>
      <c r="Y2" t="n">
        <v>0.5</v>
      </c>
      <c r="Z2" t="n">
        <v>10</v>
      </c>
      <c r="AA2" t="n">
        <v>16884.26662262927</v>
      </c>
      <c r="AB2" t="n">
        <v>23101.798474355</v>
      </c>
      <c r="AC2" t="n">
        <v>20896.99525153948</v>
      </c>
      <c r="AD2" t="n">
        <v>16884266.62262927</v>
      </c>
      <c r="AE2" t="n">
        <v>23101798.474355</v>
      </c>
      <c r="AF2" t="n">
        <v>3.860136812171137e-07</v>
      </c>
      <c r="AG2" t="n">
        <v>4.0359375</v>
      </c>
      <c r="AH2" t="n">
        <v>20896995.25153948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0.433</v>
      </c>
      <c r="E3" t="n">
        <v>230.92</v>
      </c>
      <c r="F3" t="n">
        <v>198.46</v>
      </c>
      <c r="G3" t="n">
        <v>13.41</v>
      </c>
      <c r="H3" t="n">
        <v>0.21</v>
      </c>
      <c r="I3" t="n">
        <v>888</v>
      </c>
      <c r="J3" t="n">
        <v>169.33</v>
      </c>
      <c r="K3" t="n">
        <v>51.39</v>
      </c>
      <c r="L3" t="n">
        <v>2</v>
      </c>
      <c r="M3" t="n">
        <v>886</v>
      </c>
      <c r="N3" t="n">
        <v>30.94</v>
      </c>
      <c r="O3" t="n">
        <v>21118.46</v>
      </c>
      <c r="P3" t="n">
        <v>2451.35</v>
      </c>
      <c r="Q3" t="n">
        <v>10186.36</v>
      </c>
      <c r="R3" t="n">
        <v>1695.92</v>
      </c>
      <c r="S3" t="n">
        <v>269.82</v>
      </c>
      <c r="T3" t="n">
        <v>703768.8</v>
      </c>
      <c r="U3" t="n">
        <v>0.16</v>
      </c>
      <c r="V3" t="n">
        <v>0.74</v>
      </c>
      <c r="W3" t="n">
        <v>24.58</v>
      </c>
      <c r="X3" t="n">
        <v>41.78</v>
      </c>
      <c r="Y3" t="n">
        <v>0.5</v>
      </c>
      <c r="Z3" t="n">
        <v>10</v>
      </c>
      <c r="AA3" t="n">
        <v>6712.211053117941</v>
      </c>
      <c r="AB3" t="n">
        <v>9183.943284728924</v>
      </c>
      <c r="AC3" t="n">
        <v>8307.440627379403</v>
      </c>
      <c r="AD3" t="n">
        <v>6712211.05311794</v>
      </c>
      <c r="AE3" t="n">
        <v>9183943.284728924</v>
      </c>
      <c r="AF3" t="n">
        <v>6.475936612437437e-07</v>
      </c>
      <c r="AG3" t="n">
        <v>2.405416666666667</v>
      </c>
      <c r="AH3" t="n">
        <v>8307440.627379403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0.4969</v>
      </c>
      <c r="E4" t="n">
        <v>201.26</v>
      </c>
      <c r="F4" t="n">
        <v>181.06</v>
      </c>
      <c r="G4" t="n">
        <v>20.65</v>
      </c>
      <c r="H4" t="n">
        <v>0.31</v>
      </c>
      <c r="I4" t="n">
        <v>526</v>
      </c>
      <c r="J4" t="n">
        <v>170.79</v>
      </c>
      <c r="K4" t="n">
        <v>51.39</v>
      </c>
      <c r="L4" t="n">
        <v>3</v>
      </c>
      <c r="M4" t="n">
        <v>524</v>
      </c>
      <c r="N4" t="n">
        <v>31.4</v>
      </c>
      <c r="O4" t="n">
        <v>21297.94</v>
      </c>
      <c r="P4" t="n">
        <v>2184.94</v>
      </c>
      <c r="Q4" t="n">
        <v>10185.36</v>
      </c>
      <c r="R4" t="n">
        <v>1107.14</v>
      </c>
      <c r="S4" t="n">
        <v>269.82</v>
      </c>
      <c r="T4" t="n">
        <v>411189.05</v>
      </c>
      <c r="U4" t="n">
        <v>0.24</v>
      </c>
      <c r="V4" t="n">
        <v>0.8100000000000001</v>
      </c>
      <c r="W4" t="n">
        <v>23.95</v>
      </c>
      <c r="X4" t="n">
        <v>24.39</v>
      </c>
      <c r="Y4" t="n">
        <v>0.5</v>
      </c>
      <c r="Z4" t="n">
        <v>10</v>
      </c>
      <c r="AA4" t="n">
        <v>5246.907114996752</v>
      </c>
      <c r="AB4" t="n">
        <v>7179.049791944038</v>
      </c>
      <c r="AC4" t="n">
        <v>6493.891355660293</v>
      </c>
      <c r="AD4" t="n">
        <v>5246907.114996752</v>
      </c>
      <c r="AE4" t="n">
        <v>7179049.791944038</v>
      </c>
      <c r="AF4" t="n">
        <v>7.431623331917235e-07</v>
      </c>
      <c r="AG4" t="n">
        <v>2.096458333333333</v>
      </c>
      <c r="AH4" t="n">
        <v>6493891.355660293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0.5306</v>
      </c>
      <c r="E5" t="n">
        <v>188.48</v>
      </c>
      <c r="F5" t="n">
        <v>173.63</v>
      </c>
      <c r="G5" t="n">
        <v>28.31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2042.55</v>
      </c>
      <c r="Q5" t="n">
        <v>10185.04</v>
      </c>
      <c r="R5" t="n">
        <v>854.3200000000001</v>
      </c>
      <c r="S5" t="n">
        <v>269.82</v>
      </c>
      <c r="T5" t="n">
        <v>285569.57</v>
      </c>
      <c r="U5" t="n">
        <v>0.32</v>
      </c>
      <c r="V5" t="n">
        <v>0.84</v>
      </c>
      <c r="W5" t="n">
        <v>23.73</v>
      </c>
      <c r="X5" t="n">
        <v>16.97</v>
      </c>
      <c r="Y5" t="n">
        <v>0.5</v>
      </c>
      <c r="Z5" t="n">
        <v>10</v>
      </c>
      <c r="AA5" t="n">
        <v>4625.742717113061</v>
      </c>
      <c r="AB5" t="n">
        <v>6329.145258920355</v>
      </c>
      <c r="AC5" t="n">
        <v>5725.100518419919</v>
      </c>
      <c r="AD5" t="n">
        <v>4625742.717113061</v>
      </c>
      <c r="AE5" t="n">
        <v>6329145.258920355</v>
      </c>
      <c r="AF5" t="n">
        <v>7.935639645633496e-07</v>
      </c>
      <c r="AG5" t="n">
        <v>1.963333333333333</v>
      </c>
      <c r="AH5" t="n">
        <v>5725100.51841992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0.5512</v>
      </c>
      <c r="E6" t="n">
        <v>181.41</v>
      </c>
      <c r="F6" t="n">
        <v>169.55</v>
      </c>
      <c r="G6" t="n">
        <v>36.33</v>
      </c>
      <c r="H6" t="n">
        <v>0.51</v>
      </c>
      <c r="I6" t="n">
        <v>280</v>
      </c>
      <c r="J6" t="n">
        <v>173.71</v>
      </c>
      <c r="K6" t="n">
        <v>51.39</v>
      </c>
      <c r="L6" t="n">
        <v>5</v>
      </c>
      <c r="M6" t="n">
        <v>278</v>
      </c>
      <c r="N6" t="n">
        <v>32.32</v>
      </c>
      <c r="O6" t="n">
        <v>21658.78</v>
      </c>
      <c r="P6" t="n">
        <v>1940.36</v>
      </c>
      <c r="Q6" t="n">
        <v>10185.14</v>
      </c>
      <c r="R6" t="n">
        <v>716.27</v>
      </c>
      <c r="S6" t="n">
        <v>269.82</v>
      </c>
      <c r="T6" t="n">
        <v>216984.6</v>
      </c>
      <c r="U6" t="n">
        <v>0.38</v>
      </c>
      <c r="V6" t="n">
        <v>0.86</v>
      </c>
      <c r="W6" t="n">
        <v>23.58</v>
      </c>
      <c r="X6" t="n">
        <v>12.89</v>
      </c>
      <c r="Y6" t="n">
        <v>0.5</v>
      </c>
      <c r="Z6" t="n">
        <v>10</v>
      </c>
      <c r="AA6" t="n">
        <v>4262.848480576929</v>
      </c>
      <c r="AB6" t="n">
        <v>5832.617354727788</v>
      </c>
      <c r="AC6" t="n">
        <v>5275.960540522218</v>
      </c>
      <c r="AD6" t="n">
        <v>4262848.480576929</v>
      </c>
      <c r="AE6" t="n">
        <v>5832617.354727788</v>
      </c>
      <c r="AF6" t="n">
        <v>8.243732703869551e-07</v>
      </c>
      <c r="AG6" t="n">
        <v>1.8896875</v>
      </c>
      <c r="AH6" t="n">
        <v>5275960.540522219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0.5656</v>
      </c>
      <c r="E7" t="n">
        <v>176.8</v>
      </c>
      <c r="F7" t="n">
        <v>166.87</v>
      </c>
      <c r="G7" t="n">
        <v>44.9</v>
      </c>
      <c r="H7" t="n">
        <v>0.61</v>
      </c>
      <c r="I7" t="n">
        <v>223</v>
      </c>
      <c r="J7" t="n">
        <v>175.18</v>
      </c>
      <c r="K7" t="n">
        <v>51.39</v>
      </c>
      <c r="L7" t="n">
        <v>6</v>
      </c>
      <c r="M7" t="n">
        <v>221</v>
      </c>
      <c r="N7" t="n">
        <v>32.79</v>
      </c>
      <c r="O7" t="n">
        <v>21840.16</v>
      </c>
      <c r="P7" t="n">
        <v>1856.11</v>
      </c>
      <c r="Q7" t="n">
        <v>10184.7</v>
      </c>
      <c r="R7" t="n">
        <v>626.96</v>
      </c>
      <c r="S7" t="n">
        <v>269.82</v>
      </c>
      <c r="T7" t="n">
        <v>172614.06</v>
      </c>
      <c r="U7" t="n">
        <v>0.43</v>
      </c>
      <c r="V7" t="n">
        <v>0.88</v>
      </c>
      <c r="W7" t="n">
        <v>23.46</v>
      </c>
      <c r="X7" t="n">
        <v>10.22</v>
      </c>
      <c r="Y7" t="n">
        <v>0.5</v>
      </c>
      <c r="Z7" t="n">
        <v>10</v>
      </c>
      <c r="AA7" t="n">
        <v>4006.320651124723</v>
      </c>
      <c r="AB7" t="n">
        <v>5481.624661262153</v>
      </c>
      <c r="AC7" t="n">
        <v>4958.466097099619</v>
      </c>
      <c r="AD7" t="n">
        <v>4006320.651124723</v>
      </c>
      <c r="AE7" t="n">
        <v>5481624.661262154</v>
      </c>
      <c r="AF7" t="n">
        <v>8.459098725160772e-07</v>
      </c>
      <c r="AG7" t="n">
        <v>1.841666666666667</v>
      </c>
      <c r="AH7" t="n">
        <v>4958466.097099619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0.5760999999999999</v>
      </c>
      <c r="E8" t="n">
        <v>173.57</v>
      </c>
      <c r="F8" t="n">
        <v>164.99</v>
      </c>
      <c r="G8" t="n">
        <v>54.1</v>
      </c>
      <c r="H8" t="n">
        <v>0.7</v>
      </c>
      <c r="I8" t="n">
        <v>183</v>
      </c>
      <c r="J8" t="n">
        <v>176.66</v>
      </c>
      <c r="K8" t="n">
        <v>51.39</v>
      </c>
      <c r="L8" t="n">
        <v>7</v>
      </c>
      <c r="M8" t="n">
        <v>181</v>
      </c>
      <c r="N8" t="n">
        <v>33.27</v>
      </c>
      <c r="O8" t="n">
        <v>22022.17</v>
      </c>
      <c r="P8" t="n">
        <v>1771.55</v>
      </c>
      <c r="Q8" t="n">
        <v>10184.7</v>
      </c>
      <c r="R8" t="n">
        <v>563.15</v>
      </c>
      <c r="S8" t="n">
        <v>269.82</v>
      </c>
      <c r="T8" t="n">
        <v>140909.48</v>
      </c>
      <c r="U8" t="n">
        <v>0.48</v>
      </c>
      <c r="V8" t="n">
        <v>0.89</v>
      </c>
      <c r="W8" t="n">
        <v>23.4</v>
      </c>
      <c r="X8" t="n">
        <v>8.34</v>
      </c>
      <c r="Y8" t="n">
        <v>0.5</v>
      </c>
      <c r="Z8" t="n">
        <v>10</v>
      </c>
      <c r="AA8" t="n">
        <v>3792.896614744674</v>
      </c>
      <c r="AB8" t="n">
        <v>5189.608479082986</v>
      </c>
      <c r="AC8" t="n">
        <v>4694.319529500357</v>
      </c>
      <c r="AD8" t="n">
        <v>3792896.614744673</v>
      </c>
      <c r="AE8" t="n">
        <v>5189608.479082987</v>
      </c>
      <c r="AF8" t="n">
        <v>8.616136449018954e-07</v>
      </c>
      <c r="AG8" t="n">
        <v>1.808020833333333</v>
      </c>
      <c r="AH8" t="n">
        <v>4694319.529500357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0.5842000000000001</v>
      </c>
      <c r="E9" t="n">
        <v>171.18</v>
      </c>
      <c r="F9" t="n">
        <v>163.62</v>
      </c>
      <c r="G9" t="n">
        <v>64.17</v>
      </c>
      <c r="H9" t="n">
        <v>0.8</v>
      </c>
      <c r="I9" t="n">
        <v>153</v>
      </c>
      <c r="J9" t="n">
        <v>178.14</v>
      </c>
      <c r="K9" t="n">
        <v>51.39</v>
      </c>
      <c r="L9" t="n">
        <v>8</v>
      </c>
      <c r="M9" t="n">
        <v>151</v>
      </c>
      <c r="N9" t="n">
        <v>33.75</v>
      </c>
      <c r="O9" t="n">
        <v>22204.83</v>
      </c>
      <c r="P9" t="n">
        <v>1694.97</v>
      </c>
      <c r="Q9" t="n">
        <v>10184.72</v>
      </c>
      <c r="R9" t="n">
        <v>516.02</v>
      </c>
      <c r="S9" t="n">
        <v>269.82</v>
      </c>
      <c r="T9" t="n">
        <v>117494.59</v>
      </c>
      <c r="U9" t="n">
        <v>0.52</v>
      </c>
      <c r="V9" t="n">
        <v>0.9</v>
      </c>
      <c r="W9" t="n">
        <v>23.37</v>
      </c>
      <c r="X9" t="n">
        <v>6.97</v>
      </c>
      <c r="Y9" t="n">
        <v>0.5</v>
      </c>
      <c r="Z9" t="n">
        <v>10</v>
      </c>
      <c r="AA9" t="n">
        <v>3617.116261973662</v>
      </c>
      <c r="AB9" t="n">
        <v>4949.098045539822</v>
      </c>
      <c r="AC9" t="n">
        <v>4476.763074176048</v>
      </c>
      <c r="AD9" t="n">
        <v>3617116.261973662</v>
      </c>
      <c r="AE9" t="n">
        <v>4949098.045539822</v>
      </c>
      <c r="AF9" t="n">
        <v>8.737279835995268e-07</v>
      </c>
      <c r="AG9" t="n">
        <v>1.783125</v>
      </c>
      <c r="AH9" t="n">
        <v>4476763.074176048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0.5901</v>
      </c>
      <c r="E10" t="n">
        <v>169.46</v>
      </c>
      <c r="F10" t="n">
        <v>162.65</v>
      </c>
      <c r="G10" t="n">
        <v>74.5</v>
      </c>
      <c r="H10" t="n">
        <v>0.89</v>
      </c>
      <c r="I10" t="n">
        <v>131</v>
      </c>
      <c r="J10" t="n">
        <v>179.63</v>
      </c>
      <c r="K10" t="n">
        <v>51.39</v>
      </c>
      <c r="L10" t="n">
        <v>9</v>
      </c>
      <c r="M10" t="n">
        <v>100</v>
      </c>
      <c r="N10" t="n">
        <v>34.24</v>
      </c>
      <c r="O10" t="n">
        <v>22388.15</v>
      </c>
      <c r="P10" t="n">
        <v>1618.02</v>
      </c>
      <c r="Q10" t="n">
        <v>10184.67</v>
      </c>
      <c r="R10" t="n">
        <v>481.98</v>
      </c>
      <c r="S10" t="n">
        <v>269.82</v>
      </c>
      <c r="T10" t="n">
        <v>100584</v>
      </c>
      <c r="U10" t="n">
        <v>0.5600000000000001</v>
      </c>
      <c r="V10" t="n">
        <v>0.9</v>
      </c>
      <c r="W10" t="n">
        <v>23.37</v>
      </c>
      <c r="X10" t="n">
        <v>6</v>
      </c>
      <c r="Y10" t="n">
        <v>0.5</v>
      </c>
      <c r="Z10" t="n">
        <v>10</v>
      </c>
      <c r="AA10" t="n">
        <v>3461.06242340981</v>
      </c>
      <c r="AB10" t="n">
        <v>4735.578299007285</v>
      </c>
      <c r="AC10" t="n">
        <v>4283.621352575735</v>
      </c>
      <c r="AD10" t="n">
        <v>3461062.42340981</v>
      </c>
      <c r="AE10" t="n">
        <v>4735578.299007284</v>
      </c>
      <c r="AF10" t="n">
        <v>8.825520080829865e-07</v>
      </c>
      <c r="AG10" t="n">
        <v>1.765208333333333</v>
      </c>
      <c r="AH10" t="n">
        <v>4283621.352575735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0.5923</v>
      </c>
      <c r="E11" t="n">
        <v>168.83</v>
      </c>
      <c r="F11" t="n">
        <v>162.32</v>
      </c>
      <c r="G11" t="n">
        <v>79.83</v>
      </c>
      <c r="H11" t="n">
        <v>0.98</v>
      </c>
      <c r="I11" t="n">
        <v>122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1592.65</v>
      </c>
      <c r="Q11" t="n">
        <v>10184.76</v>
      </c>
      <c r="R11" t="n">
        <v>467.77</v>
      </c>
      <c r="S11" t="n">
        <v>269.82</v>
      </c>
      <c r="T11" t="n">
        <v>93523.92</v>
      </c>
      <c r="U11" t="n">
        <v>0.58</v>
      </c>
      <c r="V11" t="n">
        <v>0.9</v>
      </c>
      <c r="W11" t="n">
        <v>23.44</v>
      </c>
      <c r="X11" t="n">
        <v>5.67</v>
      </c>
      <c r="Y11" t="n">
        <v>0.5</v>
      </c>
      <c r="Z11" t="n">
        <v>10</v>
      </c>
      <c r="AA11" t="n">
        <v>3408.761143224186</v>
      </c>
      <c r="AB11" t="n">
        <v>4664.017380087672</v>
      </c>
      <c r="AC11" t="n">
        <v>4218.890107321434</v>
      </c>
      <c r="AD11" t="n">
        <v>3408761.143224186</v>
      </c>
      <c r="AE11" t="n">
        <v>4664017.380087672</v>
      </c>
      <c r="AF11" t="n">
        <v>8.858423222971581e-07</v>
      </c>
      <c r="AG11" t="n">
        <v>1.758645833333333</v>
      </c>
      <c r="AH11" t="n">
        <v>4218890.107321434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0.5927</v>
      </c>
      <c r="E12" t="n">
        <v>168.71</v>
      </c>
      <c r="F12" t="n">
        <v>162.23</v>
      </c>
      <c r="G12" t="n">
        <v>80.45</v>
      </c>
      <c r="H12" t="n">
        <v>1.07</v>
      </c>
      <c r="I12" t="n">
        <v>121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1602.89</v>
      </c>
      <c r="Q12" t="n">
        <v>10184.7</v>
      </c>
      <c r="R12" t="n">
        <v>463.78</v>
      </c>
      <c r="S12" t="n">
        <v>269.82</v>
      </c>
      <c r="T12" t="n">
        <v>91534.06</v>
      </c>
      <c r="U12" t="n">
        <v>0.58</v>
      </c>
      <c r="V12" t="n">
        <v>0.9</v>
      </c>
      <c r="W12" t="n">
        <v>23.47</v>
      </c>
      <c r="X12" t="n">
        <v>5.58</v>
      </c>
      <c r="Y12" t="n">
        <v>0.5</v>
      </c>
      <c r="Z12" t="n">
        <v>10</v>
      </c>
      <c r="AA12" t="n">
        <v>3420.917026096542</v>
      </c>
      <c r="AB12" t="n">
        <v>4680.649595313334</v>
      </c>
      <c r="AC12" t="n">
        <v>4233.934967269419</v>
      </c>
      <c r="AD12" t="n">
        <v>3420917.026096542</v>
      </c>
      <c r="AE12" t="n">
        <v>4680649.595313334</v>
      </c>
      <c r="AF12" t="n">
        <v>8.864405612451891e-07</v>
      </c>
      <c r="AG12" t="n">
        <v>1.757395833333333</v>
      </c>
      <c r="AH12" t="n">
        <v>4233934.967269419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0.5052</v>
      </c>
      <c r="E2" t="n">
        <v>197.93</v>
      </c>
      <c r="F2" t="n">
        <v>188.01</v>
      </c>
      <c r="G2" t="n">
        <v>16.89</v>
      </c>
      <c r="H2" t="n">
        <v>0.34</v>
      </c>
      <c r="I2" t="n">
        <v>668</v>
      </c>
      <c r="J2" t="n">
        <v>51.33</v>
      </c>
      <c r="K2" t="n">
        <v>24.83</v>
      </c>
      <c r="L2" t="n">
        <v>1</v>
      </c>
      <c r="M2" t="n">
        <v>620</v>
      </c>
      <c r="N2" t="n">
        <v>5.51</v>
      </c>
      <c r="O2" t="n">
        <v>6564.78</v>
      </c>
      <c r="P2" t="n">
        <v>921.4</v>
      </c>
      <c r="Q2" t="n">
        <v>10185.37</v>
      </c>
      <c r="R2" t="n">
        <v>1339.76</v>
      </c>
      <c r="S2" t="n">
        <v>269.82</v>
      </c>
      <c r="T2" t="n">
        <v>526790.97</v>
      </c>
      <c r="U2" t="n">
        <v>0.2</v>
      </c>
      <c r="V2" t="n">
        <v>0.78</v>
      </c>
      <c r="W2" t="n">
        <v>24.29</v>
      </c>
      <c r="X2" t="n">
        <v>31.35</v>
      </c>
      <c r="Y2" t="n">
        <v>0.5</v>
      </c>
      <c r="Z2" t="n">
        <v>10</v>
      </c>
      <c r="AA2" t="n">
        <v>2398.325876004244</v>
      </c>
      <c r="AB2" t="n">
        <v>3281.495270219384</v>
      </c>
      <c r="AC2" t="n">
        <v>2968.313967237059</v>
      </c>
      <c r="AD2" t="n">
        <v>2398325.876004244</v>
      </c>
      <c r="AE2" t="n">
        <v>3281495.270219384</v>
      </c>
      <c r="AF2" t="n">
        <v>9.042401328289934e-07</v>
      </c>
      <c r="AG2" t="n">
        <v>2.061770833333334</v>
      </c>
      <c r="AH2" t="n">
        <v>2968313.967237059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180.45</v>
      </c>
      <c r="G3" t="n">
        <v>21.23</v>
      </c>
      <c r="H3" t="n">
        <v>0.66</v>
      </c>
      <c r="I3" t="n">
        <v>510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853.79</v>
      </c>
      <c r="Q3" t="n">
        <v>10185.75</v>
      </c>
      <c r="R3" t="n">
        <v>1062.32</v>
      </c>
      <c r="S3" t="n">
        <v>269.82</v>
      </c>
      <c r="T3" t="n">
        <v>388858.98</v>
      </c>
      <c r="U3" t="n">
        <v>0.25</v>
      </c>
      <c r="V3" t="n">
        <v>0.8100000000000001</v>
      </c>
      <c r="W3" t="n">
        <v>24.62</v>
      </c>
      <c r="X3" t="n">
        <v>23.79</v>
      </c>
      <c r="Y3" t="n">
        <v>0.5</v>
      </c>
      <c r="Z3" t="n">
        <v>10</v>
      </c>
      <c r="AA3" t="n">
        <v>2141.316900155427</v>
      </c>
      <c r="AB3" t="n">
        <v>2929.844251027056</v>
      </c>
      <c r="AC3" t="n">
        <v>2650.224027771265</v>
      </c>
      <c r="AD3" t="n">
        <v>2141316.900155426</v>
      </c>
      <c r="AE3" t="n">
        <v>2929844.251027056</v>
      </c>
      <c r="AF3" t="n">
        <v>9.498817072295067e-07</v>
      </c>
      <c r="AG3" t="n">
        <v>1.9628125</v>
      </c>
      <c r="AH3" t="n">
        <v>2650224.027771265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0.3199</v>
      </c>
      <c r="E2" t="n">
        <v>312.61</v>
      </c>
      <c r="F2" t="n">
        <v>255.5</v>
      </c>
      <c r="G2" t="n">
        <v>7.6</v>
      </c>
      <c r="H2" t="n">
        <v>0.13</v>
      </c>
      <c r="I2" t="n">
        <v>2018</v>
      </c>
      <c r="J2" t="n">
        <v>133.21</v>
      </c>
      <c r="K2" t="n">
        <v>46.47</v>
      </c>
      <c r="L2" t="n">
        <v>1</v>
      </c>
      <c r="M2" t="n">
        <v>2016</v>
      </c>
      <c r="N2" t="n">
        <v>20.75</v>
      </c>
      <c r="O2" t="n">
        <v>16663.42</v>
      </c>
      <c r="P2" t="n">
        <v>2758.05</v>
      </c>
      <c r="Q2" t="n">
        <v>10187.58</v>
      </c>
      <c r="R2" t="n">
        <v>3636.21</v>
      </c>
      <c r="S2" t="n">
        <v>269.82</v>
      </c>
      <c r="T2" t="n">
        <v>1668263.05</v>
      </c>
      <c r="U2" t="n">
        <v>0.07000000000000001</v>
      </c>
      <c r="V2" t="n">
        <v>0.57</v>
      </c>
      <c r="W2" t="n">
        <v>26.47</v>
      </c>
      <c r="X2" t="n">
        <v>98.81</v>
      </c>
      <c r="Y2" t="n">
        <v>0.5</v>
      </c>
      <c r="Z2" t="n">
        <v>10</v>
      </c>
      <c r="AA2" t="n">
        <v>10292.15157813901</v>
      </c>
      <c r="AB2" t="n">
        <v>14082.17584689244</v>
      </c>
      <c r="AC2" t="n">
        <v>12738.19274852243</v>
      </c>
      <c r="AD2" t="n">
        <v>10292151.57813901</v>
      </c>
      <c r="AE2" t="n">
        <v>14082175.84689244</v>
      </c>
      <c r="AF2" t="n">
        <v>4.974113125581626e-07</v>
      </c>
      <c r="AG2" t="n">
        <v>3.256354166666667</v>
      </c>
      <c r="AH2" t="n">
        <v>12738192.74852243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0.472</v>
      </c>
      <c r="E3" t="n">
        <v>211.88</v>
      </c>
      <c r="F3" t="n">
        <v>190.18</v>
      </c>
      <c r="G3" t="n">
        <v>15.91</v>
      </c>
      <c r="H3" t="n">
        <v>0.26</v>
      </c>
      <c r="I3" t="n">
        <v>717</v>
      </c>
      <c r="J3" t="n">
        <v>134.55</v>
      </c>
      <c r="K3" t="n">
        <v>46.47</v>
      </c>
      <c r="L3" t="n">
        <v>2</v>
      </c>
      <c r="M3" t="n">
        <v>715</v>
      </c>
      <c r="N3" t="n">
        <v>21.09</v>
      </c>
      <c r="O3" t="n">
        <v>16828.84</v>
      </c>
      <c r="P3" t="n">
        <v>1983.38</v>
      </c>
      <c r="Q3" t="n">
        <v>10185.54</v>
      </c>
      <c r="R3" t="n">
        <v>1415.82</v>
      </c>
      <c r="S3" t="n">
        <v>269.82</v>
      </c>
      <c r="T3" t="n">
        <v>564572.67</v>
      </c>
      <c r="U3" t="n">
        <v>0.19</v>
      </c>
      <c r="V3" t="n">
        <v>0.77</v>
      </c>
      <c r="W3" t="n">
        <v>24.29</v>
      </c>
      <c r="X3" t="n">
        <v>33.51</v>
      </c>
      <c r="Y3" t="n">
        <v>0.5</v>
      </c>
      <c r="Z3" t="n">
        <v>10</v>
      </c>
      <c r="AA3" t="n">
        <v>5066.358422055</v>
      </c>
      <c r="AB3" t="n">
        <v>6932.015105014948</v>
      </c>
      <c r="AC3" t="n">
        <v>6270.433312536365</v>
      </c>
      <c r="AD3" t="n">
        <v>5066358.422055</v>
      </c>
      <c r="AE3" t="n">
        <v>6932015.105014948</v>
      </c>
      <c r="AF3" t="n">
        <v>7.339110332211713e-07</v>
      </c>
      <c r="AG3" t="n">
        <v>2.207083333333333</v>
      </c>
      <c r="AH3" t="n">
        <v>6270433.312536364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0.5258</v>
      </c>
      <c r="E4" t="n">
        <v>190.18</v>
      </c>
      <c r="F4" t="n">
        <v>176.4</v>
      </c>
      <c r="G4" t="n">
        <v>24.85</v>
      </c>
      <c r="H4" t="n">
        <v>0.39</v>
      </c>
      <c r="I4" t="n">
        <v>426</v>
      </c>
      <c r="J4" t="n">
        <v>135.9</v>
      </c>
      <c r="K4" t="n">
        <v>46.47</v>
      </c>
      <c r="L4" t="n">
        <v>3</v>
      </c>
      <c r="M4" t="n">
        <v>424</v>
      </c>
      <c r="N4" t="n">
        <v>21.43</v>
      </c>
      <c r="O4" t="n">
        <v>16994.64</v>
      </c>
      <c r="P4" t="n">
        <v>1770.24</v>
      </c>
      <c r="Q4" t="n">
        <v>10185.37</v>
      </c>
      <c r="R4" t="n">
        <v>948.23</v>
      </c>
      <c r="S4" t="n">
        <v>269.82</v>
      </c>
      <c r="T4" t="n">
        <v>332232.63</v>
      </c>
      <c r="U4" t="n">
        <v>0.28</v>
      </c>
      <c r="V4" t="n">
        <v>0.83</v>
      </c>
      <c r="W4" t="n">
        <v>23.82</v>
      </c>
      <c r="X4" t="n">
        <v>19.74</v>
      </c>
      <c r="Y4" t="n">
        <v>0.5</v>
      </c>
      <c r="Z4" t="n">
        <v>10</v>
      </c>
      <c r="AA4" t="n">
        <v>4103.989790813469</v>
      </c>
      <c r="AB4" t="n">
        <v>5615.259887042641</v>
      </c>
      <c r="AC4" t="n">
        <v>5079.347364489829</v>
      </c>
      <c r="AD4" t="n">
        <v>4103989.790813469</v>
      </c>
      <c r="AE4" t="n">
        <v>5615259.887042641</v>
      </c>
      <c r="AF4" t="n">
        <v>8.175644518383303e-07</v>
      </c>
      <c r="AG4" t="n">
        <v>1.981041666666667</v>
      </c>
      <c r="AH4" t="n">
        <v>5079347.364489828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0.5544</v>
      </c>
      <c r="E5" t="n">
        <v>180.39</v>
      </c>
      <c r="F5" t="n">
        <v>170.18</v>
      </c>
      <c r="G5" t="n">
        <v>34.61</v>
      </c>
      <c r="H5" t="n">
        <v>0.52</v>
      </c>
      <c r="I5" t="n">
        <v>295</v>
      </c>
      <c r="J5" t="n">
        <v>137.25</v>
      </c>
      <c r="K5" t="n">
        <v>46.47</v>
      </c>
      <c r="L5" t="n">
        <v>4</v>
      </c>
      <c r="M5" t="n">
        <v>293</v>
      </c>
      <c r="N5" t="n">
        <v>21.78</v>
      </c>
      <c r="O5" t="n">
        <v>17160.92</v>
      </c>
      <c r="P5" t="n">
        <v>1636.23</v>
      </c>
      <c r="Q5" t="n">
        <v>10184.74</v>
      </c>
      <c r="R5" t="n">
        <v>738.35</v>
      </c>
      <c r="S5" t="n">
        <v>269.82</v>
      </c>
      <c r="T5" t="n">
        <v>227950.99</v>
      </c>
      <c r="U5" t="n">
        <v>0.37</v>
      </c>
      <c r="V5" t="n">
        <v>0.86</v>
      </c>
      <c r="W5" t="n">
        <v>23.59</v>
      </c>
      <c r="X5" t="n">
        <v>13.52</v>
      </c>
      <c r="Y5" t="n">
        <v>0.5</v>
      </c>
      <c r="Z5" t="n">
        <v>10</v>
      </c>
      <c r="AA5" t="n">
        <v>3642.919622770798</v>
      </c>
      <c r="AB5" t="n">
        <v>4984.403342146403</v>
      </c>
      <c r="AC5" t="n">
        <v>4508.69888282579</v>
      </c>
      <c r="AD5" t="n">
        <v>3642919.622770798</v>
      </c>
      <c r="AE5" t="n">
        <v>4984403.342146403</v>
      </c>
      <c r="AF5" t="n">
        <v>8.620344847835114e-07</v>
      </c>
      <c r="AG5" t="n">
        <v>1.8790625</v>
      </c>
      <c r="AH5" t="n">
        <v>4508698.88282579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0.5717</v>
      </c>
      <c r="E6" t="n">
        <v>174.9</v>
      </c>
      <c r="F6" t="n">
        <v>166.73</v>
      </c>
      <c r="G6" t="n">
        <v>45.47</v>
      </c>
      <c r="H6" t="n">
        <v>0.64</v>
      </c>
      <c r="I6" t="n">
        <v>220</v>
      </c>
      <c r="J6" t="n">
        <v>138.6</v>
      </c>
      <c r="K6" t="n">
        <v>46.47</v>
      </c>
      <c r="L6" t="n">
        <v>5</v>
      </c>
      <c r="M6" t="n">
        <v>218</v>
      </c>
      <c r="N6" t="n">
        <v>22.13</v>
      </c>
      <c r="O6" t="n">
        <v>17327.69</v>
      </c>
      <c r="P6" t="n">
        <v>1521.7</v>
      </c>
      <c r="Q6" t="n">
        <v>10184.87</v>
      </c>
      <c r="R6" t="n">
        <v>621.54</v>
      </c>
      <c r="S6" t="n">
        <v>269.82</v>
      </c>
      <c r="T6" t="n">
        <v>169918.86</v>
      </c>
      <c r="U6" t="n">
        <v>0.43</v>
      </c>
      <c r="V6" t="n">
        <v>0.88</v>
      </c>
      <c r="W6" t="n">
        <v>23.47</v>
      </c>
      <c r="X6" t="n">
        <v>10.08</v>
      </c>
      <c r="Y6" t="n">
        <v>0.5</v>
      </c>
      <c r="Z6" t="n">
        <v>10</v>
      </c>
      <c r="AA6" t="n">
        <v>3337.337011780493</v>
      </c>
      <c r="AB6" t="n">
        <v>4566.291732436114</v>
      </c>
      <c r="AC6" t="n">
        <v>4130.491258322936</v>
      </c>
      <c r="AD6" t="n">
        <v>3337337.011780493</v>
      </c>
      <c r="AE6" t="n">
        <v>4566291.732436114</v>
      </c>
      <c r="AF6" t="n">
        <v>8.889341900265756e-07</v>
      </c>
      <c r="AG6" t="n">
        <v>1.821875</v>
      </c>
      <c r="AH6" t="n">
        <v>4130491.258322936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0.5831</v>
      </c>
      <c r="E7" t="n">
        <v>171.49</v>
      </c>
      <c r="F7" t="n">
        <v>164.6</v>
      </c>
      <c r="G7" t="n">
        <v>57.09</v>
      </c>
      <c r="H7" t="n">
        <v>0.76</v>
      </c>
      <c r="I7" t="n">
        <v>173</v>
      </c>
      <c r="J7" t="n">
        <v>139.95</v>
      </c>
      <c r="K7" t="n">
        <v>46.47</v>
      </c>
      <c r="L7" t="n">
        <v>6</v>
      </c>
      <c r="M7" t="n">
        <v>129</v>
      </c>
      <c r="N7" t="n">
        <v>22.49</v>
      </c>
      <c r="O7" t="n">
        <v>17494.97</v>
      </c>
      <c r="P7" t="n">
        <v>1421.17</v>
      </c>
      <c r="Q7" t="n">
        <v>10184.92</v>
      </c>
      <c r="R7" t="n">
        <v>547.0599999999999</v>
      </c>
      <c r="S7" t="n">
        <v>269.82</v>
      </c>
      <c r="T7" t="n">
        <v>132912.29</v>
      </c>
      <c r="U7" t="n">
        <v>0.49</v>
      </c>
      <c r="V7" t="n">
        <v>0.89</v>
      </c>
      <c r="W7" t="n">
        <v>23.46</v>
      </c>
      <c r="X7" t="n">
        <v>7.95</v>
      </c>
      <c r="Y7" t="n">
        <v>0.5</v>
      </c>
      <c r="Z7" t="n">
        <v>10</v>
      </c>
      <c r="AA7" t="n">
        <v>3109.316949125421</v>
      </c>
      <c r="AB7" t="n">
        <v>4254.304623176229</v>
      </c>
      <c r="AC7" t="n">
        <v>3848.279760894169</v>
      </c>
      <c r="AD7" t="n">
        <v>3109316.949125421</v>
      </c>
      <c r="AE7" t="n">
        <v>4254304.623176229</v>
      </c>
      <c r="AF7" t="n">
        <v>9.06660007354375e-07</v>
      </c>
      <c r="AG7" t="n">
        <v>1.786354166666667</v>
      </c>
      <c r="AH7" t="n">
        <v>3848279.760894169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0.5863</v>
      </c>
      <c r="E8" t="n">
        <v>170.57</v>
      </c>
      <c r="F8" t="n">
        <v>164.06</v>
      </c>
      <c r="G8" t="n">
        <v>61.91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10</v>
      </c>
      <c r="N8" t="n">
        <v>22.85</v>
      </c>
      <c r="O8" t="n">
        <v>17662.75</v>
      </c>
      <c r="P8" t="n">
        <v>1393.15</v>
      </c>
      <c r="Q8" t="n">
        <v>10184.96</v>
      </c>
      <c r="R8" t="n">
        <v>524.48</v>
      </c>
      <c r="S8" t="n">
        <v>269.82</v>
      </c>
      <c r="T8" t="n">
        <v>121693.25</v>
      </c>
      <c r="U8" t="n">
        <v>0.51</v>
      </c>
      <c r="V8" t="n">
        <v>0.89</v>
      </c>
      <c r="W8" t="n">
        <v>23.56</v>
      </c>
      <c r="X8" t="n">
        <v>7.4</v>
      </c>
      <c r="Y8" t="n">
        <v>0.5</v>
      </c>
      <c r="Z8" t="n">
        <v>10</v>
      </c>
      <c r="AA8" t="n">
        <v>3047.544031054652</v>
      </c>
      <c r="AB8" t="n">
        <v>4169.784191442988</v>
      </c>
      <c r="AC8" t="n">
        <v>3771.825840540382</v>
      </c>
      <c r="AD8" t="n">
        <v>3047544.031054652</v>
      </c>
      <c r="AE8" t="n">
        <v>4169784.191442988</v>
      </c>
      <c r="AF8" t="n">
        <v>9.116356753762135e-07</v>
      </c>
      <c r="AG8" t="n">
        <v>1.776770833333333</v>
      </c>
      <c r="AH8" t="n">
        <v>3771825.840540382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0.5865</v>
      </c>
      <c r="E9" t="n">
        <v>170.5</v>
      </c>
      <c r="F9" t="n">
        <v>164.02</v>
      </c>
      <c r="G9" t="n">
        <v>62.28</v>
      </c>
      <c r="H9" t="n">
        <v>0.99</v>
      </c>
      <c r="I9" t="n">
        <v>158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1404.14</v>
      </c>
      <c r="Q9" t="n">
        <v>10184.97</v>
      </c>
      <c r="R9" t="n">
        <v>522.55</v>
      </c>
      <c r="S9" t="n">
        <v>269.82</v>
      </c>
      <c r="T9" t="n">
        <v>120733.17</v>
      </c>
      <c r="U9" t="n">
        <v>0.52</v>
      </c>
      <c r="V9" t="n">
        <v>0.89</v>
      </c>
      <c r="W9" t="n">
        <v>23.57</v>
      </c>
      <c r="X9" t="n">
        <v>7.36</v>
      </c>
      <c r="Y9" t="n">
        <v>0.5</v>
      </c>
      <c r="Z9" t="n">
        <v>10</v>
      </c>
      <c r="AA9" t="n">
        <v>3062.583777814712</v>
      </c>
      <c r="AB9" t="n">
        <v>4190.362236466904</v>
      </c>
      <c r="AC9" t="n">
        <v>3790.43994582868</v>
      </c>
      <c r="AD9" t="n">
        <v>3062583.777814712</v>
      </c>
      <c r="AE9" t="n">
        <v>4190362.236466903</v>
      </c>
      <c r="AF9" t="n">
        <v>9.119466546275784e-07</v>
      </c>
      <c r="AG9" t="n">
        <v>1.776041666666667</v>
      </c>
      <c r="AH9" t="n">
        <v>3790439.94582868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0.2882</v>
      </c>
      <c r="E2" t="n">
        <v>346.95</v>
      </c>
      <c r="F2" t="n">
        <v>272.92</v>
      </c>
      <c r="G2" t="n">
        <v>6.97</v>
      </c>
      <c r="H2" t="n">
        <v>0.12</v>
      </c>
      <c r="I2" t="n">
        <v>2348</v>
      </c>
      <c r="J2" t="n">
        <v>150.44</v>
      </c>
      <c r="K2" t="n">
        <v>49.1</v>
      </c>
      <c r="L2" t="n">
        <v>1</v>
      </c>
      <c r="M2" t="n">
        <v>2346</v>
      </c>
      <c r="N2" t="n">
        <v>25.34</v>
      </c>
      <c r="O2" t="n">
        <v>18787.76</v>
      </c>
      <c r="P2" t="n">
        <v>3201.54</v>
      </c>
      <c r="Q2" t="n">
        <v>10188.2</v>
      </c>
      <c r="R2" t="n">
        <v>4229.6</v>
      </c>
      <c r="S2" t="n">
        <v>269.82</v>
      </c>
      <c r="T2" t="n">
        <v>1963311.64</v>
      </c>
      <c r="U2" t="n">
        <v>0.06</v>
      </c>
      <c r="V2" t="n">
        <v>0.54</v>
      </c>
      <c r="W2" t="n">
        <v>27.02</v>
      </c>
      <c r="X2" t="n">
        <v>116.22</v>
      </c>
      <c r="Y2" t="n">
        <v>0.5</v>
      </c>
      <c r="Z2" t="n">
        <v>10</v>
      </c>
      <c r="AA2" t="n">
        <v>13169.54296707745</v>
      </c>
      <c r="AB2" t="n">
        <v>18019.14968678724</v>
      </c>
      <c r="AC2" t="n">
        <v>16299.42733071501</v>
      </c>
      <c r="AD2" t="n">
        <v>13169542.96707745</v>
      </c>
      <c r="AE2" t="n">
        <v>18019149.68678724</v>
      </c>
      <c r="AF2" t="n">
        <v>4.39069400349564e-07</v>
      </c>
      <c r="AG2" t="n">
        <v>3.6140625</v>
      </c>
      <c r="AH2" t="n">
        <v>16299427.33071501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0.4522</v>
      </c>
      <c r="E3" t="n">
        <v>221.15</v>
      </c>
      <c r="F3" t="n">
        <v>194.34</v>
      </c>
      <c r="G3" t="n">
        <v>14.52</v>
      </c>
      <c r="H3" t="n">
        <v>0.23</v>
      </c>
      <c r="I3" t="n">
        <v>803</v>
      </c>
      <c r="J3" t="n">
        <v>151.83</v>
      </c>
      <c r="K3" t="n">
        <v>49.1</v>
      </c>
      <c r="L3" t="n">
        <v>2</v>
      </c>
      <c r="M3" t="n">
        <v>801</v>
      </c>
      <c r="N3" t="n">
        <v>25.73</v>
      </c>
      <c r="O3" t="n">
        <v>18959.54</v>
      </c>
      <c r="P3" t="n">
        <v>2218.61</v>
      </c>
      <c r="Q3" t="n">
        <v>10185.8</v>
      </c>
      <c r="R3" t="n">
        <v>1556.84</v>
      </c>
      <c r="S3" t="n">
        <v>269.82</v>
      </c>
      <c r="T3" t="n">
        <v>634654.03</v>
      </c>
      <c r="U3" t="n">
        <v>0.17</v>
      </c>
      <c r="V3" t="n">
        <v>0.75</v>
      </c>
      <c r="W3" t="n">
        <v>24.44</v>
      </c>
      <c r="X3" t="n">
        <v>37.67</v>
      </c>
      <c r="Y3" t="n">
        <v>0.5</v>
      </c>
      <c r="Z3" t="n">
        <v>10</v>
      </c>
      <c r="AA3" t="n">
        <v>5861.856698631544</v>
      </c>
      <c r="AB3" t="n">
        <v>8020.450941934123</v>
      </c>
      <c r="AC3" t="n">
        <v>7254.990360809224</v>
      </c>
      <c r="AD3" t="n">
        <v>5861856.698631544</v>
      </c>
      <c r="AE3" t="n">
        <v>8020450.941934123</v>
      </c>
      <c r="AF3" t="n">
        <v>6.889215226858877e-07</v>
      </c>
      <c r="AG3" t="n">
        <v>2.303645833333333</v>
      </c>
      <c r="AH3" t="n">
        <v>7254990.360809224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0.5112</v>
      </c>
      <c r="E4" t="n">
        <v>195.61</v>
      </c>
      <c r="F4" t="n">
        <v>178.76</v>
      </c>
      <c r="G4" t="n">
        <v>22.49</v>
      </c>
      <c r="H4" t="n">
        <v>0.35</v>
      </c>
      <c r="I4" t="n">
        <v>477</v>
      </c>
      <c r="J4" t="n">
        <v>153.23</v>
      </c>
      <c r="K4" t="n">
        <v>49.1</v>
      </c>
      <c r="L4" t="n">
        <v>3</v>
      </c>
      <c r="M4" t="n">
        <v>475</v>
      </c>
      <c r="N4" t="n">
        <v>26.13</v>
      </c>
      <c r="O4" t="n">
        <v>19131.85</v>
      </c>
      <c r="P4" t="n">
        <v>1981.72</v>
      </c>
      <c r="Q4" t="n">
        <v>10185.23</v>
      </c>
      <c r="R4" t="n">
        <v>1028.47</v>
      </c>
      <c r="S4" t="n">
        <v>269.82</v>
      </c>
      <c r="T4" t="n">
        <v>372098.41</v>
      </c>
      <c r="U4" t="n">
        <v>0.26</v>
      </c>
      <c r="V4" t="n">
        <v>0.82</v>
      </c>
      <c r="W4" t="n">
        <v>23.9</v>
      </c>
      <c r="X4" t="n">
        <v>22.1</v>
      </c>
      <c r="Y4" t="n">
        <v>0.5</v>
      </c>
      <c r="Z4" t="n">
        <v>10</v>
      </c>
      <c r="AA4" t="n">
        <v>4669.874105973297</v>
      </c>
      <c r="AB4" t="n">
        <v>6389.527772098403</v>
      </c>
      <c r="AC4" t="n">
        <v>5779.720209287641</v>
      </c>
      <c r="AD4" t="n">
        <v>4669874.105973298</v>
      </c>
      <c r="AE4" t="n">
        <v>6389527.772098403</v>
      </c>
      <c r="AF4" t="n">
        <v>7.788073471849309e-07</v>
      </c>
      <c r="AG4" t="n">
        <v>2.037604166666667</v>
      </c>
      <c r="AH4" t="n">
        <v>5779720.209287642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0.5421</v>
      </c>
      <c r="E5" t="n">
        <v>184.47</v>
      </c>
      <c r="F5" t="n">
        <v>172.02</v>
      </c>
      <c r="G5" t="n">
        <v>30.99</v>
      </c>
      <c r="H5" t="n">
        <v>0.46</v>
      </c>
      <c r="I5" t="n">
        <v>333</v>
      </c>
      <c r="J5" t="n">
        <v>154.63</v>
      </c>
      <c r="K5" t="n">
        <v>49.1</v>
      </c>
      <c r="L5" t="n">
        <v>4</v>
      </c>
      <c r="M5" t="n">
        <v>331</v>
      </c>
      <c r="N5" t="n">
        <v>26.53</v>
      </c>
      <c r="O5" t="n">
        <v>19304.72</v>
      </c>
      <c r="P5" t="n">
        <v>1845.35</v>
      </c>
      <c r="Q5" t="n">
        <v>10184.92</v>
      </c>
      <c r="R5" t="n">
        <v>799.78</v>
      </c>
      <c r="S5" t="n">
        <v>269.82</v>
      </c>
      <c r="T5" t="n">
        <v>258473.46</v>
      </c>
      <c r="U5" t="n">
        <v>0.34</v>
      </c>
      <c r="V5" t="n">
        <v>0.85</v>
      </c>
      <c r="W5" t="n">
        <v>23.69</v>
      </c>
      <c r="X5" t="n">
        <v>15.36</v>
      </c>
      <c r="Y5" t="n">
        <v>0.5</v>
      </c>
      <c r="Z5" t="n">
        <v>10</v>
      </c>
      <c r="AA5" t="n">
        <v>4138.83136582214</v>
      </c>
      <c r="AB5" t="n">
        <v>5662.931667071315</v>
      </c>
      <c r="AC5" t="n">
        <v>5122.469416740328</v>
      </c>
      <c r="AD5" t="n">
        <v>4138831.365822141</v>
      </c>
      <c r="AE5" t="n">
        <v>5662931.667071315</v>
      </c>
      <c r="AF5" t="n">
        <v>8.258831434056164e-07</v>
      </c>
      <c r="AG5" t="n">
        <v>1.9215625</v>
      </c>
      <c r="AH5" t="n">
        <v>5122469.416740328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0.5615</v>
      </c>
      <c r="E6" t="n">
        <v>178.11</v>
      </c>
      <c r="F6" t="n">
        <v>168.16</v>
      </c>
      <c r="G6" t="n">
        <v>40.2</v>
      </c>
      <c r="H6" t="n">
        <v>0.57</v>
      </c>
      <c r="I6" t="n">
        <v>251</v>
      </c>
      <c r="J6" t="n">
        <v>156.03</v>
      </c>
      <c r="K6" t="n">
        <v>49.1</v>
      </c>
      <c r="L6" t="n">
        <v>5</v>
      </c>
      <c r="M6" t="n">
        <v>249</v>
      </c>
      <c r="N6" t="n">
        <v>26.94</v>
      </c>
      <c r="O6" t="n">
        <v>19478.15</v>
      </c>
      <c r="P6" t="n">
        <v>1740.14</v>
      </c>
      <c r="Q6" t="n">
        <v>10184.76</v>
      </c>
      <c r="R6" t="n">
        <v>669.91</v>
      </c>
      <c r="S6" t="n">
        <v>269.82</v>
      </c>
      <c r="T6" t="n">
        <v>193949.54</v>
      </c>
      <c r="U6" t="n">
        <v>0.4</v>
      </c>
      <c r="V6" t="n">
        <v>0.87</v>
      </c>
      <c r="W6" t="n">
        <v>23.52</v>
      </c>
      <c r="X6" t="n">
        <v>11.51</v>
      </c>
      <c r="Y6" t="n">
        <v>0.5</v>
      </c>
      <c r="Z6" t="n">
        <v>10</v>
      </c>
      <c r="AA6" t="n">
        <v>3807.44385768345</v>
      </c>
      <c r="AB6" t="n">
        <v>5209.512658650886</v>
      </c>
      <c r="AC6" t="n">
        <v>4712.324082105987</v>
      </c>
      <c r="AD6" t="n">
        <v>3807443.85768345</v>
      </c>
      <c r="AE6" t="n">
        <v>5209512.658650886</v>
      </c>
      <c r="AF6" t="n">
        <v>8.554388212917425e-07</v>
      </c>
      <c r="AG6" t="n">
        <v>1.8553125</v>
      </c>
      <c r="AH6" t="n">
        <v>4712324.082105987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0.5746</v>
      </c>
      <c r="E7" t="n">
        <v>174.05</v>
      </c>
      <c r="F7" t="n">
        <v>165.72</v>
      </c>
      <c r="G7" t="n">
        <v>50.22</v>
      </c>
      <c r="H7" t="n">
        <v>0.67</v>
      </c>
      <c r="I7" t="n">
        <v>198</v>
      </c>
      <c r="J7" t="n">
        <v>157.44</v>
      </c>
      <c r="K7" t="n">
        <v>49.1</v>
      </c>
      <c r="L7" t="n">
        <v>6</v>
      </c>
      <c r="M7" t="n">
        <v>196</v>
      </c>
      <c r="N7" t="n">
        <v>27.35</v>
      </c>
      <c r="O7" t="n">
        <v>19652.13</v>
      </c>
      <c r="P7" t="n">
        <v>1645.62</v>
      </c>
      <c r="Q7" t="n">
        <v>10184.76</v>
      </c>
      <c r="R7" t="n">
        <v>587.45</v>
      </c>
      <c r="S7" t="n">
        <v>269.82</v>
      </c>
      <c r="T7" t="n">
        <v>152984.04</v>
      </c>
      <c r="U7" t="n">
        <v>0.46</v>
      </c>
      <c r="V7" t="n">
        <v>0.88</v>
      </c>
      <c r="W7" t="n">
        <v>23.43</v>
      </c>
      <c r="X7" t="n">
        <v>9.07</v>
      </c>
      <c r="Y7" t="n">
        <v>0.5</v>
      </c>
      <c r="Z7" t="n">
        <v>10</v>
      </c>
      <c r="AA7" t="n">
        <v>3561.820453590398</v>
      </c>
      <c r="AB7" t="n">
        <v>4873.439881030941</v>
      </c>
      <c r="AC7" t="n">
        <v>4408.325618700996</v>
      </c>
      <c r="AD7" t="n">
        <v>3561820.453590398</v>
      </c>
      <c r="AE7" t="n">
        <v>4873439.881030941</v>
      </c>
      <c r="AF7" t="n">
        <v>8.753965213076318e-07</v>
      </c>
      <c r="AG7" t="n">
        <v>1.813020833333334</v>
      </c>
      <c r="AH7" t="n">
        <v>4408325.618700996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0.5845</v>
      </c>
      <c r="E8" t="n">
        <v>171.1</v>
      </c>
      <c r="F8" t="n">
        <v>163.93</v>
      </c>
      <c r="G8" t="n">
        <v>61.48</v>
      </c>
      <c r="H8" t="n">
        <v>0.78</v>
      </c>
      <c r="I8" t="n">
        <v>160</v>
      </c>
      <c r="J8" t="n">
        <v>158.86</v>
      </c>
      <c r="K8" t="n">
        <v>49.1</v>
      </c>
      <c r="L8" t="n">
        <v>7</v>
      </c>
      <c r="M8" t="n">
        <v>151</v>
      </c>
      <c r="N8" t="n">
        <v>27.77</v>
      </c>
      <c r="O8" t="n">
        <v>19826.68</v>
      </c>
      <c r="P8" t="n">
        <v>1550.41</v>
      </c>
      <c r="Q8" t="n">
        <v>10184.73</v>
      </c>
      <c r="R8" t="n">
        <v>527.3099999999999</v>
      </c>
      <c r="S8" t="n">
        <v>269.82</v>
      </c>
      <c r="T8" t="n">
        <v>123103.71</v>
      </c>
      <c r="U8" t="n">
        <v>0.51</v>
      </c>
      <c r="V8" t="n">
        <v>0.89</v>
      </c>
      <c r="W8" t="n">
        <v>23.36</v>
      </c>
      <c r="X8" t="n">
        <v>7.28</v>
      </c>
      <c r="Y8" t="n">
        <v>0.5</v>
      </c>
      <c r="Z8" t="n">
        <v>10</v>
      </c>
      <c r="AA8" t="n">
        <v>3348.417953452828</v>
      </c>
      <c r="AB8" t="n">
        <v>4581.453165688848</v>
      </c>
      <c r="AC8" t="n">
        <v>4144.205705665234</v>
      </c>
      <c r="AD8" t="n">
        <v>3348417.953452827</v>
      </c>
      <c r="AE8" t="n">
        <v>4581453.165688847</v>
      </c>
      <c r="AF8" t="n">
        <v>8.904790579608611e-07</v>
      </c>
      <c r="AG8" t="n">
        <v>1.782291666666667</v>
      </c>
      <c r="AH8" t="n">
        <v>4144205.705665234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0.5891</v>
      </c>
      <c r="E9" t="n">
        <v>169.75</v>
      </c>
      <c r="F9" t="n">
        <v>163.17</v>
      </c>
      <c r="G9" t="n">
        <v>69.43000000000001</v>
      </c>
      <c r="H9" t="n">
        <v>0.88</v>
      </c>
      <c r="I9" t="n">
        <v>141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1496.08</v>
      </c>
      <c r="Q9" t="n">
        <v>10185.01</v>
      </c>
      <c r="R9" t="n">
        <v>496.67</v>
      </c>
      <c r="S9" t="n">
        <v>269.82</v>
      </c>
      <c r="T9" t="n">
        <v>107880.01</v>
      </c>
      <c r="U9" t="n">
        <v>0.54</v>
      </c>
      <c r="V9" t="n">
        <v>0.9</v>
      </c>
      <c r="W9" t="n">
        <v>23.46</v>
      </c>
      <c r="X9" t="n">
        <v>6.51</v>
      </c>
      <c r="Y9" t="n">
        <v>0.5</v>
      </c>
      <c r="Z9" t="n">
        <v>10</v>
      </c>
      <c r="AA9" t="n">
        <v>3237.234565740348</v>
      </c>
      <c r="AB9" t="n">
        <v>4429.327149555741</v>
      </c>
      <c r="AC9" t="n">
        <v>4006.598383001672</v>
      </c>
      <c r="AD9" t="n">
        <v>3237234.565740348</v>
      </c>
      <c r="AE9" t="n">
        <v>4429327.149555741</v>
      </c>
      <c r="AF9" t="n">
        <v>8.974871052946847e-07</v>
      </c>
      <c r="AG9" t="n">
        <v>1.768229166666667</v>
      </c>
      <c r="AH9" t="n">
        <v>4006598.383001672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0.5901</v>
      </c>
      <c r="E10" t="n">
        <v>169.47</v>
      </c>
      <c r="F10" t="n">
        <v>163.01</v>
      </c>
      <c r="G10" t="n">
        <v>71.39</v>
      </c>
      <c r="H10" t="n">
        <v>0.99</v>
      </c>
      <c r="I10" t="n">
        <v>137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1496.42</v>
      </c>
      <c r="Q10" t="n">
        <v>10184.97</v>
      </c>
      <c r="R10" t="n">
        <v>489.53</v>
      </c>
      <c r="S10" t="n">
        <v>269.82</v>
      </c>
      <c r="T10" t="n">
        <v>104327.81</v>
      </c>
      <c r="U10" t="n">
        <v>0.55</v>
      </c>
      <c r="V10" t="n">
        <v>0.9</v>
      </c>
      <c r="W10" t="n">
        <v>23.51</v>
      </c>
      <c r="X10" t="n">
        <v>6.35</v>
      </c>
      <c r="Y10" t="n">
        <v>0.5</v>
      </c>
      <c r="Z10" t="n">
        <v>10</v>
      </c>
      <c r="AA10" t="n">
        <v>3231.255529256242</v>
      </c>
      <c r="AB10" t="n">
        <v>4421.146368061713</v>
      </c>
      <c r="AC10" t="n">
        <v>3999.198363811635</v>
      </c>
      <c r="AD10" t="n">
        <v>3231255.529256241</v>
      </c>
      <c r="AE10" t="n">
        <v>4421146.368061713</v>
      </c>
      <c r="AF10" t="n">
        <v>8.990105938455159e-07</v>
      </c>
      <c r="AG10" t="n">
        <v>1.7653125</v>
      </c>
      <c r="AH10" t="n">
        <v>3999198.363811635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0.5901</v>
      </c>
      <c r="E11" t="n">
        <v>169.47</v>
      </c>
      <c r="F11" t="n">
        <v>163.01</v>
      </c>
      <c r="G11" t="n">
        <v>71.39</v>
      </c>
      <c r="H11" t="n">
        <v>1.09</v>
      </c>
      <c r="I11" t="n">
        <v>137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1508.93</v>
      </c>
      <c r="Q11" t="n">
        <v>10184.97</v>
      </c>
      <c r="R11" t="n">
        <v>489.54</v>
      </c>
      <c r="S11" t="n">
        <v>269.82</v>
      </c>
      <c r="T11" t="n">
        <v>104332.74</v>
      </c>
      <c r="U11" t="n">
        <v>0.55</v>
      </c>
      <c r="V11" t="n">
        <v>0.9</v>
      </c>
      <c r="W11" t="n">
        <v>23.51</v>
      </c>
      <c r="X11" t="n">
        <v>6.36</v>
      </c>
      <c r="Y11" t="n">
        <v>0.5</v>
      </c>
      <c r="Z11" t="n">
        <v>10</v>
      </c>
      <c r="AA11" t="n">
        <v>3249.714475651131</v>
      </c>
      <c r="AB11" t="n">
        <v>4446.402712870443</v>
      </c>
      <c r="AC11" t="n">
        <v>4022.044278519322</v>
      </c>
      <c r="AD11" t="n">
        <v>3249714.475651131</v>
      </c>
      <c r="AE11" t="n">
        <v>4446402.712870443</v>
      </c>
      <c r="AF11" t="n">
        <v>8.990105938455159e-07</v>
      </c>
      <c r="AG11" t="n">
        <v>1.7653125</v>
      </c>
      <c r="AH11" t="n">
        <v>4022044.278519322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0.2289</v>
      </c>
      <c r="E2" t="n">
        <v>436.81</v>
      </c>
      <c r="F2" t="n">
        <v>316.98</v>
      </c>
      <c r="G2" t="n">
        <v>6.03</v>
      </c>
      <c r="H2" t="n">
        <v>0.1</v>
      </c>
      <c r="I2" t="n">
        <v>3153</v>
      </c>
      <c r="J2" t="n">
        <v>185.69</v>
      </c>
      <c r="K2" t="n">
        <v>53.44</v>
      </c>
      <c r="L2" t="n">
        <v>1</v>
      </c>
      <c r="M2" t="n">
        <v>3151</v>
      </c>
      <c r="N2" t="n">
        <v>36.26</v>
      </c>
      <c r="O2" t="n">
        <v>23136.14</v>
      </c>
      <c r="P2" t="n">
        <v>4277.96</v>
      </c>
      <c r="Q2" t="n">
        <v>10189.7</v>
      </c>
      <c r="R2" t="n">
        <v>5735.42</v>
      </c>
      <c r="S2" t="n">
        <v>269.82</v>
      </c>
      <c r="T2" t="n">
        <v>2712193.27</v>
      </c>
      <c r="U2" t="n">
        <v>0.05</v>
      </c>
      <c r="V2" t="n">
        <v>0.46</v>
      </c>
      <c r="W2" t="n">
        <v>28.36</v>
      </c>
      <c r="X2" t="n">
        <v>160.25</v>
      </c>
      <c r="Y2" t="n">
        <v>0.5</v>
      </c>
      <c r="Z2" t="n">
        <v>10</v>
      </c>
      <c r="AA2" t="n">
        <v>21894.31474845287</v>
      </c>
      <c r="AB2" t="n">
        <v>29956.7673478314</v>
      </c>
      <c r="AC2" t="n">
        <v>27097.73551674014</v>
      </c>
      <c r="AD2" t="n">
        <v>21894314.74845288</v>
      </c>
      <c r="AE2" t="n">
        <v>29956767.34783139</v>
      </c>
      <c r="AF2" t="n">
        <v>3.36598898597915e-07</v>
      </c>
      <c r="AG2" t="n">
        <v>4.550104166666666</v>
      </c>
      <c r="AH2" t="n">
        <v>27097735.51674014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0.4145</v>
      </c>
      <c r="E3" t="n">
        <v>241.28</v>
      </c>
      <c r="F3" t="n">
        <v>202.6</v>
      </c>
      <c r="G3" t="n">
        <v>12.49</v>
      </c>
      <c r="H3" t="n">
        <v>0.19</v>
      </c>
      <c r="I3" t="n">
        <v>973</v>
      </c>
      <c r="J3" t="n">
        <v>187.21</v>
      </c>
      <c r="K3" t="n">
        <v>53.44</v>
      </c>
      <c r="L3" t="n">
        <v>2</v>
      </c>
      <c r="M3" t="n">
        <v>971</v>
      </c>
      <c r="N3" t="n">
        <v>36.77</v>
      </c>
      <c r="O3" t="n">
        <v>23322.88</v>
      </c>
      <c r="P3" t="n">
        <v>2685.11</v>
      </c>
      <c r="Q3" t="n">
        <v>10186</v>
      </c>
      <c r="R3" t="n">
        <v>1836.78</v>
      </c>
      <c r="S3" t="n">
        <v>269.82</v>
      </c>
      <c r="T3" t="n">
        <v>773774.98</v>
      </c>
      <c r="U3" t="n">
        <v>0.15</v>
      </c>
      <c r="V3" t="n">
        <v>0.72</v>
      </c>
      <c r="W3" t="n">
        <v>24.73</v>
      </c>
      <c r="X3" t="n">
        <v>45.92</v>
      </c>
      <c r="Y3" t="n">
        <v>0.5</v>
      </c>
      <c r="Z3" t="n">
        <v>10</v>
      </c>
      <c r="AA3" t="n">
        <v>7628.362868146215</v>
      </c>
      <c r="AB3" t="n">
        <v>10437.46261581622</v>
      </c>
      <c r="AC3" t="n">
        <v>9441.325832833107</v>
      </c>
      <c r="AD3" t="n">
        <v>7628362.868146215</v>
      </c>
      <c r="AE3" t="n">
        <v>10437462.61581622</v>
      </c>
      <c r="AF3" t="n">
        <v>6.095248731709731e-07</v>
      </c>
      <c r="AG3" t="n">
        <v>2.513333333333333</v>
      </c>
      <c r="AH3" t="n">
        <v>9441325.832833108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0.4827</v>
      </c>
      <c r="E4" t="n">
        <v>207.15</v>
      </c>
      <c r="F4" t="n">
        <v>183.31</v>
      </c>
      <c r="G4" t="n">
        <v>19.16</v>
      </c>
      <c r="H4" t="n">
        <v>0.28</v>
      </c>
      <c r="I4" t="n">
        <v>574</v>
      </c>
      <c r="J4" t="n">
        <v>188.73</v>
      </c>
      <c r="K4" t="n">
        <v>53.44</v>
      </c>
      <c r="L4" t="n">
        <v>3</v>
      </c>
      <c r="M4" t="n">
        <v>572</v>
      </c>
      <c r="N4" t="n">
        <v>37.29</v>
      </c>
      <c r="O4" t="n">
        <v>23510.33</v>
      </c>
      <c r="P4" t="n">
        <v>2383.48</v>
      </c>
      <c r="Q4" t="n">
        <v>10185.35</v>
      </c>
      <c r="R4" t="n">
        <v>1183.88</v>
      </c>
      <c r="S4" t="n">
        <v>269.82</v>
      </c>
      <c r="T4" t="n">
        <v>449320.9</v>
      </c>
      <c r="U4" t="n">
        <v>0.23</v>
      </c>
      <c r="V4" t="n">
        <v>0.8</v>
      </c>
      <c r="W4" t="n">
        <v>24.03</v>
      </c>
      <c r="X4" t="n">
        <v>26.65</v>
      </c>
      <c r="Y4" t="n">
        <v>0.5</v>
      </c>
      <c r="Z4" t="n">
        <v>10</v>
      </c>
      <c r="AA4" t="n">
        <v>5844.946751179215</v>
      </c>
      <c r="AB4" t="n">
        <v>7997.314005815615</v>
      </c>
      <c r="AC4" t="n">
        <v>7234.061581400972</v>
      </c>
      <c r="AD4" t="n">
        <v>5844946.751179215</v>
      </c>
      <c r="AE4" t="n">
        <v>7997314.005815615</v>
      </c>
      <c r="AF4" t="n">
        <v>7.09813404775944e-07</v>
      </c>
      <c r="AG4" t="n">
        <v>2.1578125</v>
      </c>
      <c r="AH4" t="n">
        <v>7234061.581400973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0.5188</v>
      </c>
      <c r="E5" t="n">
        <v>192.74</v>
      </c>
      <c r="F5" t="n">
        <v>175.27</v>
      </c>
      <c r="G5" t="n">
        <v>26.09</v>
      </c>
      <c r="H5" t="n">
        <v>0.37</v>
      </c>
      <c r="I5" t="n">
        <v>403</v>
      </c>
      <c r="J5" t="n">
        <v>190.25</v>
      </c>
      <c r="K5" t="n">
        <v>53.44</v>
      </c>
      <c r="L5" t="n">
        <v>4</v>
      </c>
      <c r="M5" t="n">
        <v>401</v>
      </c>
      <c r="N5" t="n">
        <v>37.82</v>
      </c>
      <c r="O5" t="n">
        <v>23698.48</v>
      </c>
      <c r="P5" t="n">
        <v>2233.5</v>
      </c>
      <c r="Q5" t="n">
        <v>10185.17</v>
      </c>
      <c r="R5" t="n">
        <v>910.99</v>
      </c>
      <c r="S5" t="n">
        <v>269.82</v>
      </c>
      <c r="T5" t="n">
        <v>313730.32</v>
      </c>
      <c r="U5" t="n">
        <v>0.3</v>
      </c>
      <c r="V5" t="n">
        <v>0.84</v>
      </c>
      <c r="W5" t="n">
        <v>23.75</v>
      </c>
      <c r="X5" t="n">
        <v>18.61</v>
      </c>
      <c r="Y5" t="n">
        <v>0.5</v>
      </c>
      <c r="Z5" t="n">
        <v>10</v>
      </c>
      <c r="AA5" t="n">
        <v>5123.908761747737</v>
      </c>
      <c r="AB5" t="n">
        <v>7010.75801872435</v>
      </c>
      <c r="AC5" t="n">
        <v>6341.661113077713</v>
      </c>
      <c r="AD5" t="n">
        <v>5123908.761747737</v>
      </c>
      <c r="AE5" t="n">
        <v>7010758.01872435</v>
      </c>
      <c r="AF5" t="n">
        <v>7.628986832354666e-07</v>
      </c>
      <c r="AG5" t="n">
        <v>2.007708333333333</v>
      </c>
      <c r="AH5" t="n">
        <v>6341661.113077713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0.5416</v>
      </c>
      <c r="E6" t="n">
        <v>184.63</v>
      </c>
      <c r="F6" t="n">
        <v>170.74</v>
      </c>
      <c r="G6" t="n">
        <v>33.37</v>
      </c>
      <c r="H6" t="n">
        <v>0.46</v>
      </c>
      <c r="I6" t="n">
        <v>307</v>
      </c>
      <c r="J6" t="n">
        <v>191.78</v>
      </c>
      <c r="K6" t="n">
        <v>53.44</v>
      </c>
      <c r="L6" t="n">
        <v>5</v>
      </c>
      <c r="M6" t="n">
        <v>305</v>
      </c>
      <c r="N6" t="n">
        <v>38.35</v>
      </c>
      <c r="O6" t="n">
        <v>23887.36</v>
      </c>
      <c r="P6" t="n">
        <v>2129.27</v>
      </c>
      <c r="Q6" t="n">
        <v>10184.91</v>
      </c>
      <c r="R6" t="n">
        <v>757.5</v>
      </c>
      <c r="S6" t="n">
        <v>269.82</v>
      </c>
      <c r="T6" t="n">
        <v>237466.51</v>
      </c>
      <c r="U6" t="n">
        <v>0.36</v>
      </c>
      <c r="V6" t="n">
        <v>0.86</v>
      </c>
      <c r="W6" t="n">
        <v>23.6</v>
      </c>
      <c r="X6" t="n">
        <v>14.08</v>
      </c>
      <c r="Y6" t="n">
        <v>0.5</v>
      </c>
      <c r="Z6" t="n">
        <v>10</v>
      </c>
      <c r="AA6" t="n">
        <v>4706.68364873188</v>
      </c>
      <c r="AB6" t="n">
        <v>6439.892212423113</v>
      </c>
      <c r="AC6" t="n">
        <v>5825.277938114696</v>
      </c>
      <c r="AD6" t="n">
        <v>4706683.64873188</v>
      </c>
      <c r="AE6" t="n">
        <v>6439892.212423113</v>
      </c>
      <c r="AF6" t="n">
        <v>7.964262275256914e-07</v>
      </c>
      <c r="AG6" t="n">
        <v>1.923229166666667</v>
      </c>
      <c r="AH6" t="n">
        <v>5825277.938114695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0.5568</v>
      </c>
      <c r="E7" t="n">
        <v>179.59</v>
      </c>
      <c r="F7" t="n">
        <v>167.96</v>
      </c>
      <c r="G7" t="n">
        <v>40.97</v>
      </c>
      <c r="H7" t="n">
        <v>0.55</v>
      </c>
      <c r="I7" t="n">
        <v>246</v>
      </c>
      <c r="J7" t="n">
        <v>193.32</v>
      </c>
      <c r="K7" t="n">
        <v>53.44</v>
      </c>
      <c r="L7" t="n">
        <v>6</v>
      </c>
      <c r="M7" t="n">
        <v>244</v>
      </c>
      <c r="N7" t="n">
        <v>38.89</v>
      </c>
      <c r="O7" t="n">
        <v>24076.95</v>
      </c>
      <c r="P7" t="n">
        <v>2045.91</v>
      </c>
      <c r="Q7" t="n">
        <v>10184.76</v>
      </c>
      <c r="R7" t="n">
        <v>662.89</v>
      </c>
      <c r="S7" t="n">
        <v>269.82</v>
      </c>
      <c r="T7" t="n">
        <v>190466.96</v>
      </c>
      <c r="U7" t="n">
        <v>0.41</v>
      </c>
      <c r="V7" t="n">
        <v>0.87</v>
      </c>
      <c r="W7" t="n">
        <v>23.53</v>
      </c>
      <c r="X7" t="n">
        <v>11.31</v>
      </c>
      <c r="Y7" t="n">
        <v>0.5</v>
      </c>
      <c r="Z7" t="n">
        <v>10</v>
      </c>
      <c r="AA7" t="n">
        <v>4427.672466719642</v>
      </c>
      <c r="AB7" t="n">
        <v>6058.136804089332</v>
      </c>
      <c r="AC7" t="n">
        <v>5479.956730155222</v>
      </c>
      <c r="AD7" t="n">
        <v>4427672.466719642</v>
      </c>
      <c r="AE7" t="n">
        <v>6058136.804089332</v>
      </c>
      <c r="AF7" t="n">
        <v>8.187779237191746e-07</v>
      </c>
      <c r="AG7" t="n">
        <v>1.870729166666667</v>
      </c>
      <c r="AH7" t="n">
        <v>5479956.730155222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0.5684</v>
      </c>
      <c r="E8" t="n">
        <v>175.94</v>
      </c>
      <c r="F8" t="n">
        <v>165.91</v>
      </c>
      <c r="G8" t="n">
        <v>49.04</v>
      </c>
      <c r="H8" t="n">
        <v>0.64</v>
      </c>
      <c r="I8" t="n">
        <v>203</v>
      </c>
      <c r="J8" t="n">
        <v>194.86</v>
      </c>
      <c r="K8" t="n">
        <v>53.44</v>
      </c>
      <c r="L8" t="n">
        <v>7</v>
      </c>
      <c r="M8" t="n">
        <v>201</v>
      </c>
      <c r="N8" t="n">
        <v>39.43</v>
      </c>
      <c r="O8" t="n">
        <v>24267.28</v>
      </c>
      <c r="P8" t="n">
        <v>1972.41</v>
      </c>
      <c r="Q8" t="n">
        <v>10184.8</v>
      </c>
      <c r="R8" t="n">
        <v>593.9299999999999</v>
      </c>
      <c r="S8" t="n">
        <v>269.82</v>
      </c>
      <c r="T8" t="n">
        <v>156200.14</v>
      </c>
      <c r="U8" t="n">
        <v>0.45</v>
      </c>
      <c r="V8" t="n">
        <v>0.88</v>
      </c>
      <c r="W8" t="n">
        <v>23.44</v>
      </c>
      <c r="X8" t="n">
        <v>9.26</v>
      </c>
      <c r="Y8" t="n">
        <v>0.5</v>
      </c>
      <c r="Z8" t="n">
        <v>10</v>
      </c>
      <c r="AA8" t="n">
        <v>4210.153054770565</v>
      </c>
      <c r="AB8" t="n">
        <v>5760.517148381403</v>
      </c>
      <c r="AC8" t="n">
        <v>5210.74147667626</v>
      </c>
      <c r="AD8" t="n">
        <v>4210153.054770566</v>
      </c>
      <c r="AE8" t="n">
        <v>5760517.148381403</v>
      </c>
      <c r="AF8" t="n">
        <v>8.358357971299908e-07</v>
      </c>
      <c r="AG8" t="n">
        <v>1.832708333333333</v>
      </c>
      <c r="AH8" t="n">
        <v>5210741.47667626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0.5769</v>
      </c>
      <c r="E9" t="n">
        <v>173.33</v>
      </c>
      <c r="F9" t="n">
        <v>164.46</v>
      </c>
      <c r="G9" t="n">
        <v>57.37</v>
      </c>
      <c r="H9" t="n">
        <v>0.72</v>
      </c>
      <c r="I9" t="n">
        <v>172</v>
      </c>
      <c r="J9" t="n">
        <v>196.41</v>
      </c>
      <c r="K9" t="n">
        <v>53.44</v>
      </c>
      <c r="L9" t="n">
        <v>8</v>
      </c>
      <c r="M9" t="n">
        <v>170</v>
      </c>
      <c r="N9" t="n">
        <v>39.98</v>
      </c>
      <c r="O9" t="n">
        <v>24458.36</v>
      </c>
      <c r="P9" t="n">
        <v>1901.08</v>
      </c>
      <c r="Q9" t="n">
        <v>10184.75</v>
      </c>
      <c r="R9" t="n">
        <v>545.22</v>
      </c>
      <c r="S9" t="n">
        <v>269.82</v>
      </c>
      <c r="T9" t="n">
        <v>131999.02</v>
      </c>
      <c r="U9" t="n">
        <v>0.49</v>
      </c>
      <c r="V9" t="n">
        <v>0.89</v>
      </c>
      <c r="W9" t="n">
        <v>23.37</v>
      </c>
      <c r="X9" t="n">
        <v>7.8</v>
      </c>
      <c r="Y9" t="n">
        <v>0.5</v>
      </c>
      <c r="Z9" t="n">
        <v>10</v>
      </c>
      <c r="AA9" t="n">
        <v>4030.31147270296</v>
      </c>
      <c r="AB9" t="n">
        <v>5514.449961745848</v>
      </c>
      <c r="AC9" t="n">
        <v>4988.158596975745</v>
      </c>
      <c r="AD9" t="n">
        <v>4030311.47270296</v>
      </c>
      <c r="AE9" t="n">
        <v>5514449.961745848</v>
      </c>
      <c r="AF9" t="n">
        <v>8.48335100922399e-07</v>
      </c>
      <c r="AG9" t="n">
        <v>1.805520833333333</v>
      </c>
      <c r="AH9" t="n">
        <v>4988158.596975746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0.5837</v>
      </c>
      <c r="E10" t="n">
        <v>171.31</v>
      </c>
      <c r="F10" t="n">
        <v>163.37</v>
      </c>
      <c r="G10" t="n">
        <v>66.68000000000001</v>
      </c>
      <c r="H10" t="n">
        <v>0.8100000000000001</v>
      </c>
      <c r="I10" t="n">
        <v>147</v>
      </c>
      <c r="J10" t="n">
        <v>197.97</v>
      </c>
      <c r="K10" t="n">
        <v>53.44</v>
      </c>
      <c r="L10" t="n">
        <v>9</v>
      </c>
      <c r="M10" t="n">
        <v>145</v>
      </c>
      <c r="N10" t="n">
        <v>40.53</v>
      </c>
      <c r="O10" t="n">
        <v>24650.18</v>
      </c>
      <c r="P10" t="n">
        <v>1831.42</v>
      </c>
      <c r="Q10" t="n">
        <v>10184.69</v>
      </c>
      <c r="R10" t="n">
        <v>508.07</v>
      </c>
      <c r="S10" t="n">
        <v>269.82</v>
      </c>
      <c r="T10" t="n">
        <v>113551.27</v>
      </c>
      <c r="U10" t="n">
        <v>0.53</v>
      </c>
      <c r="V10" t="n">
        <v>0.9</v>
      </c>
      <c r="W10" t="n">
        <v>23.34</v>
      </c>
      <c r="X10" t="n">
        <v>6.72</v>
      </c>
      <c r="Y10" t="n">
        <v>0.5</v>
      </c>
      <c r="Z10" t="n">
        <v>10</v>
      </c>
      <c r="AA10" t="n">
        <v>3871.905686821457</v>
      </c>
      <c r="AB10" t="n">
        <v>5297.712177132705</v>
      </c>
      <c r="AC10" t="n">
        <v>4792.1059623327</v>
      </c>
      <c r="AD10" t="n">
        <v>3871905.686821457</v>
      </c>
      <c r="AE10" t="n">
        <v>5297712.177132704</v>
      </c>
      <c r="AF10" t="n">
        <v>8.583345439563258e-07</v>
      </c>
      <c r="AG10" t="n">
        <v>1.784479166666667</v>
      </c>
      <c r="AH10" t="n">
        <v>4792105.9623327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0.5893</v>
      </c>
      <c r="E11" t="n">
        <v>169.7</v>
      </c>
      <c r="F11" t="n">
        <v>162.46</v>
      </c>
      <c r="G11" t="n">
        <v>76.15000000000001</v>
      </c>
      <c r="H11" t="n">
        <v>0.89</v>
      </c>
      <c r="I11" t="n">
        <v>128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1766.88</v>
      </c>
      <c r="Q11" t="n">
        <v>10184.66</v>
      </c>
      <c r="R11" t="n">
        <v>477.47</v>
      </c>
      <c r="S11" t="n">
        <v>269.82</v>
      </c>
      <c r="T11" t="n">
        <v>98347.16</v>
      </c>
      <c r="U11" t="n">
        <v>0.57</v>
      </c>
      <c r="V11" t="n">
        <v>0.9</v>
      </c>
      <c r="W11" t="n">
        <v>23.31</v>
      </c>
      <c r="X11" t="n">
        <v>5.81</v>
      </c>
      <c r="Y11" t="n">
        <v>0.5</v>
      </c>
      <c r="Z11" t="n">
        <v>10</v>
      </c>
      <c r="AA11" t="n">
        <v>3733.516235791196</v>
      </c>
      <c r="AB11" t="n">
        <v>5108.361624921403</v>
      </c>
      <c r="AC11" t="n">
        <v>4620.826761069281</v>
      </c>
      <c r="AD11" t="n">
        <v>3733516.235791196</v>
      </c>
      <c r="AE11" t="n">
        <v>5108361.624921403</v>
      </c>
      <c r="AF11" t="n">
        <v>8.665693793960302e-07</v>
      </c>
      <c r="AG11" t="n">
        <v>1.767708333333333</v>
      </c>
      <c r="AH11" t="n">
        <v>4620826.761069281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0.5931</v>
      </c>
      <c r="E12" t="n">
        <v>168.61</v>
      </c>
      <c r="F12" t="n">
        <v>161.9</v>
      </c>
      <c r="G12" t="n">
        <v>85.20999999999999</v>
      </c>
      <c r="H12" t="n">
        <v>0.97</v>
      </c>
      <c r="I12" t="n">
        <v>114</v>
      </c>
      <c r="J12" t="n">
        <v>201.1</v>
      </c>
      <c r="K12" t="n">
        <v>53.44</v>
      </c>
      <c r="L12" t="n">
        <v>11</v>
      </c>
      <c r="M12" t="n">
        <v>75</v>
      </c>
      <c r="N12" t="n">
        <v>41.66</v>
      </c>
      <c r="O12" t="n">
        <v>25036.12</v>
      </c>
      <c r="P12" t="n">
        <v>1709.84</v>
      </c>
      <c r="Q12" t="n">
        <v>10184.61</v>
      </c>
      <c r="R12" t="n">
        <v>455.88</v>
      </c>
      <c r="S12" t="n">
        <v>269.82</v>
      </c>
      <c r="T12" t="n">
        <v>87620.12</v>
      </c>
      <c r="U12" t="n">
        <v>0.59</v>
      </c>
      <c r="V12" t="n">
        <v>0.9</v>
      </c>
      <c r="W12" t="n">
        <v>23.36</v>
      </c>
      <c r="X12" t="n">
        <v>5.25</v>
      </c>
      <c r="Y12" t="n">
        <v>0.5</v>
      </c>
      <c r="Z12" t="n">
        <v>10</v>
      </c>
      <c r="AA12" t="n">
        <v>3622.044834031482</v>
      </c>
      <c r="AB12" t="n">
        <v>4955.841535262586</v>
      </c>
      <c r="AC12" t="n">
        <v>4482.862974704217</v>
      </c>
      <c r="AD12" t="n">
        <v>3622044.834031481</v>
      </c>
      <c r="AE12" t="n">
        <v>4955841.535262587</v>
      </c>
      <c r="AF12" t="n">
        <v>8.721573034444009e-07</v>
      </c>
      <c r="AG12" t="n">
        <v>1.756354166666667</v>
      </c>
      <c r="AH12" t="n">
        <v>4482862.974704217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0.5946</v>
      </c>
      <c r="E13" t="n">
        <v>168.18</v>
      </c>
      <c r="F13" t="n">
        <v>161.66</v>
      </c>
      <c r="G13" t="n">
        <v>88.98999999999999</v>
      </c>
      <c r="H13" t="n">
        <v>1.05</v>
      </c>
      <c r="I13" t="n">
        <v>109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1698.38</v>
      </c>
      <c r="Q13" t="n">
        <v>10184.67</v>
      </c>
      <c r="R13" t="n">
        <v>445.63</v>
      </c>
      <c r="S13" t="n">
        <v>269.82</v>
      </c>
      <c r="T13" t="n">
        <v>82518.60000000001</v>
      </c>
      <c r="U13" t="n">
        <v>0.61</v>
      </c>
      <c r="V13" t="n">
        <v>0.91</v>
      </c>
      <c r="W13" t="n">
        <v>23.41</v>
      </c>
      <c r="X13" t="n">
        <v>5.01</v>
      </c>
      <c r="Y13" t="n">
        <v>0.5</v>
      </c>
      <c r="Z13" t="n">
        <v>10</v>
      </c>
      <c r="AA13" t="n">
        <v>3594.495816342994</v>
      </c>
      <c r="AB13" t="n">
        <v>4918.147753884311</v>
      </c>
      <c r="AC13" t="n">
        <v>4448.766634917131</v>
      </c>
      <c r="AD13" t="n">
        <v>3594495.816342994</v>
      </c>
      <c r="AE13" t="n">
        <v>4918147.753884311</v>
      </c>
      <c r="AF13" t="n">
        <v>8.74363062937179e-07</v>
      </c>
      <c r="AG13" t="n">
        <v>1.751875</v>
      </c>
      <c r="AH13" t="n">
        <v>4448766.634917132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0.5944</v>
      </c>
      <c r="E14" t="n">
        <v>168.22</v>
      </c>
      <c r="F14" t="n">
        <v>161.7</v>
      </c>
      <c r="G14" t="n">
        <v>89.01000000000001</v>
      </c>
      <c r="H14" t="n">
        <v>1.13</v>
      </c>
      <c r="I14" t="n">
        <v>109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1705.22</v>
      </c>
      <c r="Q14" t="n">
        <v>10184.74</v>
      </c>
      <c r="R14" t="n">
        <v>446.74</v>
      </c>
      <c r="S14" t="n">
        <v>269.82</v>
      </c>
      <c r="T14" t="n">
        <v>83077.02</v>
      </c>
      <c r="U14" t="n">
        <v>0.6</v>
      </c>
      <c r="V14" t="n">
        <v>0.91</v>
      </c>
      <c r="W14" t="n">
        <v>23.42</v>
      </c>
      <c r="X14" t="n">
        <v>5.05</v>
      </c>
      <c r="Y14" t="n">
        <v>0.5</v>
      </c>
      <c r="Z14" t="n">
        <v>10</v>
      </c>
      <c r="AA14" t="n">
        <v>3605.996280736607</v>
      </c>
      <c r="AB14" t="n">
        <v>4933.883196632336</v>
      </c>
      <c r="AC14" t="n">
        <v>4463.000309094117</v>
      </c>
      <c r="AD14" t="n">
        <v>3605996.280736607</v>
      </c>
      <c r="AE14" t="n">
        <v>4933883.196632336</v>
      </c>
      <c r="AF14" t="n">
        <v>8.740689616714753e-07</v>
      </c>
      <c r="AG14" t="n">
        <v>1.752291666666667</v>
      </c>
      <c r="AH14" t="n">
        <v>4463000.309094117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0.3535</v>
      </c>
      <c r="E2" t="n">
        <v>282.88</v>
      </c>
      <c r="F2" t="n">
        <v>239.82</v>
      </c>
      <c r="G2" t="n">
        <v>8.390000000000001</v>
      </c>
      <c r="H2" t="n">
        <v>0.15</v>
      </c>
      <c r="I2" t="n">
        <v>1715</v>
      </c>
      <c r="J2" t="n">
        <v>116.05</v>
      </c>
      <c r="K2" t="n">
        <v>43.4</v>
      </c>
      <c r="L2" t="n">
        <v>1</v>
      </c>
      <c r="M2" t="n">
        <v>1713</v>
      </c>
      <c r="N2" t="n">
        <v>16.65</v>
      </c>
      <c r="O2" t="n">
        <v>14546.17</v>
      </c>
      <c r="P2" t="n">
        <v>2349.95</v>
      </c>
      <c r="Q2" t="n">
        <v>10186.77</v>
      </c>
      <c r="R2" t="n">
        <v>3102.38</v>
      </c>
      <c r="S2" t="n">
        <v>269.82</v>
      </c>
      <c r="T2" t="n">
        <v>1402866.85</v>
      </c>
      <c r="U2" t="n">
        <v>0.09</v>
      </c>
      <c r="V2" t="n">
        <v>0.61</v>
      </c>
      <c r="W2" t="n">
        <v>25.96</v>
      </c>
      <c r="X2" t="n">
        <v>83.14</v>
      </c>
      <c r="Y2" t="n">
        <v>0.5</v>
      </c>
      <c r="Z2" t="n">
        <v>10</v>
      </c>
      <c r="AA2" t="n">
        <v>8001.01575374858</v>
      </c>
      <c r="AB2" t="n">
        <v>10947.34273418242</v>
      </c>
      <c r="AC2" t="n">
        <v>9902.543708323663</v>
      </c>
      <c r="AD2" t="n">
        <v>8001015.75374858</v>
      </c>
      <c r="AE2" t="n">
        <v>10947342.73418242</v>
      </c>
      <c r="AF2" t="n">
        <v>5.623700381108715e-07</v>
      </c>
      <c r="AG2" t="n">
        <v>2.946666666666667</v>
      </c>
      <c r="AH2" t="n">
        <v>9902543.708323663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0.4923</v>
      </c>
      <c r="E3" t="n">
        <v>203.12</v>
      </c>
      <c r="F3" t="n">
        <v>186.01</v>
      </c>
      <c r="G3" t="n">
        <v>17.74</v>
      </c>
      <c r="H3" t="n">
        <v>0.3</v>
      </c>
      <c r="I3" t="n">
        <v>629</v>
      </c>
      <c r="J3" t="n">
        <v>117.34</v>
      </c>
      <c r="K3" t="n">
        <v>43.4</v>
      </c>
      <c r="L3" t="n">
        <v>2</v>
      </c>
      <c r="M3" t="n">
        <v>627</v>
      </c>
      <c r="N3" t="n">
        <v>16.94</v>
      </c>
      <c r="O3" t="n">
        <v>14705.49</v>
      </c>
      <c r="P3" t="n">
        <v>1741.56</v>
      </c>
      <c r="Q3" t="n">
        <v>10185.83</v>
      </c>
      <c r="R3" t="n">
        <v>1273.55</v>
      </c>
      <c r="S3" t="n">
        <v>269.82</v>
      </c>
      <c r="T3" t="n">
        <v>493878.19</v>
      </c>
      <c r="U3" t="n">
        <v>0.21</v>
      </c>
      <c r="V3" t="n">
        <v>0.79</v>
      </c>
      <c r="W3" t="n">
        <v>24.17</v>
      </c>
      <c r="X3" t="n">
        <v>29.34</v>
      </c>
      <c r="Y3" t="n">
        <v>0.5</v>
      </c>
      <c r="Z3" t="n">
        <v>10</v>
      </c>
      <c r="AA3" t="n">
        <v>4314.728020969363</v>
      </c>
      <c r="AB3" t="n">
        <v>5903.601230656508</v>
      </c>
      <c r="AC3" t="n">
        <v>5340.169814958796</v>
      </c>
      <c r="AD3" t="n">
        <v>4314728.020969363</v>
      </c>
      <c r="AE3" t="n">
        <v>5903601.230656508</v>
      </c>
      <c r="AF3" t="n">
        <v>7.831818097934428e-07</v>
      </c>
      <c r="AG3" t="n">
        <v>2.115833333333333</v>
      </c>
      <c r="AH3" t="n">
        <v>5340169.814958796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0.5413</v>
      </c>
      <c r="E4" t="n">
        <v>184.73</v>
      </c>
      <c r="F4" t="n">
        <v>173.78</v>
      </c>
      <c r="G4" t="n">
        <v>28.1</v>
      </c>
      <c r="H4" t="n">
        <v>0.45</v>
      </c>
      <c r="I4" t="n">
        <v>371</v>
      </c>
      <c r="J4" t="n">
        <v>118.63</v>
      </c>
      <c r="K4" t="n">
        <v>43.4</v>
      </c>
      <c r="L4" t="n">
        <v>3</v>
      </c>
      <c r="M4" t="n">
        <v>369</v>
      </c>
      <c r="N4" t="n">
        <v>17.23</v>
      </c>
      <c r="O4" t="n">
        <v>14865.24</v>
      </c>
      <c r="P4" t="n">
        <v>1543.85</v>
      </c>
      <c r="Q4" t="n">
        <v>10185.13</v>
      </c>
      <c r="R4" t="n">
        <v>860.4299999999999</v>
      </c>
      <c r="S4" t="n">
        <v>269.82</v>
      </c>
      <c r="T4" t="n">
        <v>288611.06</v>
      </c>
      <c r="U4" t="n">
        <v>0.31</v>
      </c>
      <c r="V4" t="n">
        <v>0.84</v>
      </c>
      <c r="W4" t="n">
        <v>23.7</v>
      </c>
      <c r="X4" t="n">
        <v>17.12</v>
      </c>
      <c r="Y4" t="n">
        <v>0.5</v>
      </c>
      <c r="Z4" t="n">
        <v>10</v>
      </c>
      <c r="AA4" t="n">
        <v>3532.742978530634</v>
      </c>
      <c r="AB4" t="n">
        <v>4833.654796846507</v>
      </c>
      <c r="AC4" t="n">
        <v>4372.337567112409</v>
      </c>
      <c r="AD4" t="n">
        <v>3532742.978530635</v>
      </c>
      <c r="AE4" t="n">
        <v>4833654.796846506</v>
      </c>
      <c r="AF4" t="n">
        <v>8.611340923038607e-07</v>
      </c>
      <c r="AG4" t="n">
        <v>1.924270833333333</v>
      </c>
      <c r="AH4" t="n">
        <v>4372337.567112409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0.5669</v>
      </c>
      <c r="E5" t="n">
        <v>176.4</v>
      </c>
      <c r="F5" t="n">
        <v>168.27</v>
      </c>
      <c r="G5" t="n">
        <v>39.91</v>
      </c>
      <c r="H5" t="n">
        <v>0.59</v>
      </c>
      <c r="I5" t="n">
        <v>253</v>
      </c>
      <c r="J5" t="n">
        <v>119.93</v>
      </c>
      <c r="K5" t="n">
        <v>43.4</v>
      </c>
      <c r="L5" t="n">
        <v>4</v>
      </c>
      <c r="M5" t="n">
        <v>251</v>
      </c>
      <c r="N5" t="n">
        <v>17.53</v>
      </c>
      <c r="O5" t="n">
        <v>15025.44</v>
      </c>
      <c r="P5" t="n">
        <v>1402.07</v>
      </c>
      <c r="Q5" t="n">
        <v>10184.93</v>
      </c>
      <c r="R5" t="n">
        <v>674.0700000000001</v>
      </c>
      <c r="S5" t="n">
        <v>269.82</v>
      </c>
      <c r="T5" t="n">
        <v>196018.99</v>
      </c>
      <c r="U5" t="n">
        <v>0.4</v>
      </c>
      <c r="V5" t="n">
        <v>0.87</v>
      </c>
      <c r="W5" t="n">
        <v>23.52</v>
      </c>
      <c r="X5" t="n">
        <v>11.61</v>
      </c>
      <c r="Y5" t="n">
        <v>0.5</v>
      </c>
      <c r="Z5" t="n">
        <v>10</v>
      </c>
      <c r="AA5" t="n">
        <v>3123.96116938109</v>
      </c>
      <c r="AB5" t="n">
        <v>4274.341491387438</v>
      </c>
      <c r="AC5" t="n">
        <v>3866.40433852522</v>
      </c>
      <c r="AD5" t="n">
        <v>3123961.16938109</v>
      </c>
      <c r="AE5" t="n">
        <v>4274341.491387438</v>
      </c>
      <c r="AF5" t="n">
        <v>9.018601827582829e-07</v>
      </c>
      <c r="AG5" t="n">
        <v>1.8375</v>
      </c>
      <c r="AH5" t="n">
        <v>3866404.33852522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0.5800999999999999</v>
      </c>
      <c r="E6" t="n">
        <v>172.37</v>
      </c>
      <c r="F6" t="n">
        <v>165.65</v>
      </c>
      <c r="G6" t="n">
        <v>51.23</v>
      </c>
      <c r="H6" t="n">
        <v>0.73</v>
      </c>
      <c r="I6" t="n">
        <v>194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1300.01</v>
      </c>
      <c r="Q6" t="n">
        <v>10184.87</v>
      </c>
      <c r="R6" t="n">
        <v>579.88</v>
      </c>
      <c r="S6" t="n">
        <v>269.82</v>
      </c>
      <c r="T6" t="n">
        <v>149222.12</v>
      </c>
      <c r="U6" t="n">
        <v>0.47</v>
      </c>
      <c r="V6" t="n">
        <v>0.88</v>
      </c>
      <c r="W6" t="n">
        <v>23.58</v>
      </c>
      <c r="X6" t="n">
        <v>9</v>
      </c>
      <c r="Y6" t="n">
        <v>0.5</v>
      </c>
      <c r="Z6" t="n">
        <v>10</v>
      </c>
      <c r="AA6" t="n">
        <v>2885.057802883407</v>
      </c>
      <c r="AB6" t="n">
        <v>3947.463365672611</v>
      </c>
      <c r="AC6" t="n">
        <v>3570.723002352298</v>
      </c>
      <c r="AD6" t="n">
        <v>2885057.802883407</v>
      </c>
      <c r="AE6" t="n">
        <v>3947463.365672611</v>
      </c>
      <c r="AF6" t="n">
        <v>9.228595731488445e-07</v>
      </c>
      <c r="AG6" t="n">
        <v>1.795520833333333</v>
      </c>
      <c r="AH6" t="n">
        <v>3570723.002352298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0.5816</v>
      </c>
      <c r="E7" t="n">
        <v>171.95</v>
      </c>
      <c r="F7" t="n">
        <v>165.4</v>
      </c>
      <c r="G7" t="n">
        <v>53.07</v>
      </c>
      <c r="H7" t="n">
        <v>0.86</v>
      </c>
      <c r="I7" t="n">
        <v>187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1295.99</v>
      </c>
      <c r="Q7" t="n">
        <v>10185.05</v>
      </c>
      <c r="R7" t="n">
        <v>567.49</v>
      </c>
      <c r="S7" t="n">
        <v>269.82</v>
      </c>
      <c r="T7" t="n">
        <v>143060.57</v>
      </c>
      <c r="U7" t="n">
        <v>0.48</v>
      </c>
      <c r="V7" t="n">
        <v>0.89</v>
      </c>
      <c r="W7" t="n">
        <v>23.68</v>
      </c>
      <c r="X7" t="n">
        <v>8.74</v>
      </c>
      <c r="Y7" t="n">
        <v>0.5</v>
      </c>
      <c r="Z7" t="n">
        <v>10</v>
      </c>
      <c r="AA7" t="n">
        <v>2870.207703585281</v>
      </c>
      <c r="AB7" t="n">
        <v>3927.14480467277</v>
      </c>
      <c r="AC7" t="n">
        <v>3552.343616297003</v>
      </c>
      <c r="AD7" t="n">
        <v>2870207.703585281</v>
      </c>
      <c r="AE7" t="n">
        <v>3927144.80467277</v>
      </c>
      <c r="AF7" t="n">
        <v>9.252458675114084e-07</v>
      </c>
      <c r="AG7" t="n">
        <v>1.791145833333333</v>
      </c>
      <c r="AH7" t="n">
        <v>3552343.616297003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0.5816</v>
      </c>
      <c r="E8" t="n">
        <v>171.95</v>
      </c>
      <c r="F8" t="n">
        <v>165.4</v>
      </c>
      <c r="G8" t="n">
        <v>53.07</v>
      </c>
      <c r="H8" t="n">
        <v>1</v>
      </c>
      <c r="I8" t="n">
        <v>187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1308.98</v>
      </c>
      <c r="Q8" t="n">
        <v>10185.09</v>
      </c>
      <c r="R8" t="n">
        <v>567.47</v>
      </c>
      <c r="S8" t="n">
        <v>269.82</v>
      </c>
      <c r="T8" t="n">
        <v>143048.81</v>
      </c>
      <c r="U8" t="n">
        <v>0.48</v>
      </c>
      <c r="V8" t="n">
        <v>0.89</v>
      </c>
      <c r="W8" t="n">
        <v>23.68</v>
      </c>
      <c r="X8" t="n">
        <v>8.74</v>
      </c>
      <c r="Y8" t="n">
        <v>0.5</v>
      </c>
      <c r="Z8" t="n">
        <v>10</v>
      </c>
      <c r="AA8" t="n">
        <v>2889.655032824563</v>
      </c>
      <c r="AB8" t="n">
        <v>3953.753498493572</v>
      </c>
      <c r="AC8" t="n">
        <v>3576.412813725083</v>
      </c>
      <c r="AD8" t="n">
        <v>2889655.032824562</v>
      </c>
      <c r="AE8" t="n">
        <v>3953753.498493572</v>
      </c>
      <c r="AF8" t="n">
        <v>9.252458675114084e-07</v>
      </c>
      <c r="AG8" t="n">
        <v>1.791145833333333</v>
      </c>
      <c r="AH8" t="n">
        <v>3576412.813725083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0.4091</v>
      </c>
      <c r="E2" t="n">
        <v>244.44</v>
      </c>
      <c r="F2" t="n">
        <v>218.19</v>
      </c>
      <c r="G2" t="n">
        <v>10.17</v>
      </c>
      <c r="H2" t="n">
        <v>0.2</v>
      </c>
      <c r="I2" t="n">
        <v>1287</v>
      </c>
      <c r="J2" t="n">
        <v>89.87</v>
      </c>
      <c r="K2" t="n">
        <v>37.55</v>
      </c>
      <c r="L2" t="n">
        <v>1</v>
      </c>
      <c r="M2" t="n">
        <v>1285</v>
      </c>
      <c r="N2" t="n">
        <v>11.32</v>
      </c>
      <c r="O2" t="n">
        <v>11317.98</v>
      </c>
      <c r="P2" t="n">
        <v>1769.57</v>
      </c>
      <c r="Q2" t="n">
        <v>10186.6</v>
      </c>
      <c r="R2" t="n">
        <v>2367.08</v>
      </c>
      <c r="S2" t="n">
        <v>269.82</v>
      </c>
      <c r="T2" t="n">
        <v>1037354.97</v>
      </c>
      <c r="U2" t="n">
        <v>0.11</v>
      </c>
      <c r="V2" t="n">
        <v>0.67</v>
      </c>
      <c r="W2" t="n">
        <v>25.24</v>
      </c>
      <c r="X2" t="n">
        <v>61.52</v>
      </c>
      <c r="Y2" t="n">
        <v>0.5</v>
      </c>
      <c r="Z2" t="n">
        <v>10</v>
      </c>
      <c r="AA2" t="n">
        <v>5297.832423981588</v>
      </c>
      <c r="AB2" t="n">
        <v>7248.728046363167</v>
      </c>
      <c r="AC2" t="n">
        <v>6556.919615271702</v>
      </c>
      <c r="AD2" t="n">
        <v>5297832.423981588</v>
      </c>
      <c r="AE2" t="n">
        <v>7248728.046363167</v>
      </c>
      <c r="AF2" t="n">
        <v>6.779408012459879e-07</v>
      </c>
      <c r="AG2" t="n">
        <v>2.54625</v>
      </c>
      <c r="AH2" t="n">
        <v>6556919.615271702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0.5258</v>
      </c>
      <c r="E3" t="n">
        <v>190.17</v>
      </c>
      <c r="F3" t="n">
        <v>179.09</v>
      </c>
      <c r="G3" t="n">
        <v>22.2</v>
      </c>
      <c r="H3" t="n">
        <v>0.39</v>
      </c>
      <c r="I3" t="n">
        <v>484</v>
      </c>
      <c r="J3" t="n">
        <v>91.09999999999999</v>
      </c>
      <c r="K3" t="n">
        <v>37.55</v>
      </c>
      <c r="L3" t="n">
        <v>2</v>
      </c>
      <c r="M3" t="n">
        <v>482</v>
      </c>
      <c r="N3" t="n">
        <v>11.54</v>
      </c>
      <c r="O3" t="n">
        <v>11468.97</v>
      </c>
      <c r="P3" t="n">
        <v>1342.31</v>
      </c>
      <c r="Q3" t="n">
        <v>10185.12</v>
      </c>
      <c r="R3" t="n">
        <v>1040.7</v>
      </c>
      <c r="S3" t="n">
        <v>269.82</v>
      </c>
      <c r="T3" t="n">
        <v>378180.51</v>
      </c>
      <c r="U3" t="n">
        <v>0.26</v>
      </c>
      <c r="V3" t="n">
        <v>0.82</v>
      </c>
      <c r="W3" t="n">
        <v>23.89</v>
      </c>
      <c r="X3" t="n">
        <v>22.43</v>
      </c>
      <c r="Y3" t="n">
        <v>0.5</v>
      </c>
      <c r="Z3" t="n">
        <v>10</v>
      </c>
      <c r="AA3" t="n">
        <v>3202.320556088222</v>
      </c>
      <c r="AB3" t="n">
        <v>4381.556261252301</v>
      </c>
      <c r="AC3" t="n">
        <v>3963.386681231052</v>
      </c>
      <c r="AD3" t="n">
        <v>3202320.556088222</v>
      </c>
      <c r="AE3" t="n">
        <v>4381556.261252301</v>
      </c>
      <c r="AF3" t="n">
        <v>8.713304162677596e-07</v>
      </c>
      <c r="AG3" t="n">
        <v>1.9809375</v>
      </c>
      <c r="AH3" t="n">
        <v>3963386.681231052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0.5651</v>
      </c>
      <c r="E4" t="n">
        <v>176.96</v>
      </c>
      <c r="F4" t="n">
        <v>169.7</v>
      </c>
      <c r="G4" t="n">
        <v>36.11</v>
      </c>
      <c r="H4" t="n">
        <v>0.57</v>
      </c>
      <c r="I4" t="n">
        <v>282</v>
      </c>
      <c r="J4" t="n">
        <v>92.31999999999999</v>
      </c>
      <c r="K4" t="n">
        <v>37.55</v>
      </c>
      <c r="L4" t="n">
        <v>3</v>
      </c>
      <c r="M4" t="n">
        <v>187</v>
      </c>
      <c r="N4" t="n">
        <v>11.77</v>
      </c>
      <c r="O4" t="n">
        <v>11620.34</v>
      </c>
      <c r="P4" t="n">
        <v>1156.32</v>
      </c>
      <c r="Q4" t="n">
        <v>10184.84</v>
      </c>
      <c r="R4" t="n">
        <v>717.17</v>
      </c>
      <c r="S4" t="n">
        <v>269.82</v>
      </c>
      <c r="T4" t="n">
        <v>217425.7</v>
      </c>
      <c r="U4" t="n">
        <v>0.38</v>
      </c>
      <c r="V4" t="n">
        <v>0.86</v>
      </c>
      <c r="W4" t="n">
        <v>23.71</v>
      </c>
      <c r="X4" t="n">
        <v>13.04</v>
      </c>
      <c r="Y4" t="n">
        <v>0.5</v>
      </c>
      <c r="Z4" t="n">
        <v>10</v>
      </c>
      <c r="AA4" t="n">
        <v>2645.698833164618</v>
      </c>
      <c r="AB4" t="n">
        <v>3619.961863530872</v>
      </c>
      <c r="AC4" t="n">
        <v>3274.477783923733</v>
      </c>
      <c r="AD4" t="n">
        <v>2645698.833164617</v>
      </c>
      <c r="AE4" t="n">
        <v>3619961.863530872</v>
      </c>
      <c r="AF4" t="n">
        <v>9.364564819948859e-07</v>
      </c>
      <c r="AG4" t="n">
        <v>1.843333333333333</v>
      </c>
      <c r="AH4" t="n">
        <v>3274477.783923733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0.5702</v>
      </c>
      <c r="E5" t="n">
        <v>175.37</v>
      </c>
      <c r="F5" t="n">
        <v>168.59</v>
      </c>
      <c r="G5" t="n">
        <v>39.51</v>
      </c>
      <c r="H5" t="n">
        <v>0.75</v>
      </c>
      <c r="I5" t="n">
        <v>256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1132.11</v>
      </c>
      <c r="Q5" t="n">
        <v>10185.39</v>
      </c>
      <c r="R5" t="n">
        <v>672.49</v>
      </c>
      <c r="S5" t="n">
        <v>269.82</v>
      </c>
      <c r="T5" t="n">
        <v>195215.96</v>
      </c>
      <c r="U5" t="n">
        <v>0.4</v>
      </c>
      <c r="V5" t="n">
        <v>0.87</v>
      </c>
      <c r="W5" t="n">
        <v>23.87</v>
      </c>
      <c r="X5" t="n">
        <v>11.93</v>
      </c>
      <c r="Y5" t="n">
        <v>0.5</v>
      </c>
      <c r="Z5" t="n">
        <v>10</v>
      </c>
      <c r="AA5" t="n">
        <v>2579.520683902881</v>
      </c>
      <c r="AB5" t="n">
        <v>3529.414000137067</v>
      </c>
      <c r="AC5" t="n">
        <v>3192.571681527513</v>
      </c>
      <c r="AD5" t="n">
        <v>2579520.683902881</v>
      </c>
      <c r="AE5" t="n">
        <v>3529414.000137067</v>
      </c>
      <c r="AF5" t="n">
        <v>9.449079561732152e-07</v>
      </c>
      <c r="AG5" t="n">
        <v>1.826770833333333</v>
      </c>
      <c r="AH5" t="n">
        <v>3192571.681527513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0.4091</v>
      </c>
      <c r="E16" t="n">
        <v>244.44</v>
      </c>
      <c r="F16" t="n">
        <v>218.19</v>
      </c>
      <c r="G16" t="n">
        <v>10.17</v>
      </c>
      <c r="H16" t="n">
        <v>0.2</v>
      </c>
      <c r="I16" t="n">
        <v>1287</v>
      </c>
      <c r="J16" t="n">
        <v>89.87</v>
      </c>
      <c r="K16" t="n">
        <v>37.55</v>
      </c>
      <c r="L16" t="n">
        <v>1</v>
      </c>
      <c r="M16" t="n">
        <v>1285</v>
      </c>
      <c r="N16" t="n">
        <v>11.32</v>
      </c>
      <c r="O16" t="n">
        <v>11317.98</v>
      </c>
      <c r="P16" t="n">
        <v>1769.57</v>
      </c>
      <c r="Q16" t="n">
        <v>10186.6</v>
      </c>
      <c r="R16" t="n">
        <v>2367.08</v>
      </c>
      <c r="S16" t="n">
        <v>269.82</v>
      </c>
      <c r="T16" t="n">
        <v>1037354.97</v>
      </c>
      <c r="U16" t="n">
        <v>0.11</v>
      </c>
      <c r="V16" t="n">
        <v>0.67</v>
      </c>
      <c r="W16" t="n">
        <v>25.24</v>
      </c>
      <c r="X16" t="n">
        <v>61.52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0.5258</v>
      </c>
      <c r="E17" t="n">
        <v>190.17</v>
      </c>
      <c r="F17" t="n">
        <v>179.09</v>
      </c>
      <c r="G17" t="n">
        <v>22.2</v>
      </c>
      <c r="H17" t="n">
        <v>0.39</v>
      </c>
      <c r="I17" t="n">
        <v>484</v>
      </c>
      <c r="J17" t="n">
        <v>91.09999999999999</v>
      </c>
      <c r="K17" t="n">
        <v>37.55</v>
      </c>
      <c r="L17" t="n">
        <v>2</v>
      </c>
      <c r="M17" t="n">
        <v>482</v>
      </c>
      <c r="N17" t="n">
        <v>11.54</v>
      </c>
      <c r="O17" t="n">
        <v>11468.97</v>
      </c>
      <c r="P17" t="n">
        <v>1342.31</v>
      </c>
      <c r="Q17" t="n">
        <v>10185.12</v>
      </c>
      <c r="R17" t="n">
        <v>1040.7</v>
      </c>
      <c r="S17" t="n">
        <v>269.82</v>
      </c>
      <c r="T17" t="n">
        <v>378180.51</v>
      </c>
      <c r="U17" t="n">
        <v>0.26</v>
      </c>
      <c r="V17" t="n">
        <v>0.82</v>
      </c>
      <c r="W17" t="n">
        <v>23.89</v>
      </c>
      <c r="X17" t="n">
        <v>22.43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0.5651</v>
      </c>
      <c r="E18" t="n">
        <v>176.96</v>
      </c>
      <c r="F18" t="n">
        <v>169.7</v>
      </c>
      <c r="G18" t="n">
        <v>36.11</v>
      </c>
      <c r="H18" t="n">
        <v>0.57</v>
      </c>
      <c r="I18" t="n">
        <v>282</v>
      </c>
      <c r="J18" t="n">
        <v>92.31999999999999</v>
      </c>
      <c r="K18" t="n">
        <v>37.55</v>
      </c>
      <c r="L18" t="n">
        <v>3</v>
      </c>
      <c r="M18" t="n">
        <v>187</v>
      </c>
      <c r="N18" t="n">
        <v>11.77</v>
      </c>
      <c r="O18" t="n">
        <v>11620.34</v>
      </c>
      <c r="P18" t="n">
        <v>1156.32</v>
      </c>
      <c r="Q18" t="n">
        <v>10184.84</v>
      </c>
      <c r="R18" t="n">
        <v>717.17</v>
      </c>
      <c r="S18" t="n">
        <v>269.82</v>
      </c>
      <c r="T18" t="n">
        <v>217425.7</v>
      </c>
      <c r="U18" t="n">
        <v>0.38</v>
      </c>
      <c r="V18" t="n">
        <v>0.86</v>
      </c>
      <c r="W18" t="n">
        <v>23.71</v>
      </c>
      <c r="X18" t="n">
        <v>13.04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0.5702</v>
      </c>
      <c r="E19" t="n">
        <v>175.37</v>
      </c>
      <c r="F19" t="n">
        <v>168.59</v>
      </c>
      <c r="G19" t="n">
        <v>39.51</v>
      </c>
      <c r="H19" t="n">
        <v>0.75</v>
      </c>
      <c r="I19" t="n">
        <v>256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1132.11</v>
      </c>
      <c r="Q19" t="n">
        <v>10185.39</v>
      </c>
      <c r="R19" t="n">
        <v>672.49</v>
      </c>
      <c r="S19" t="n">
        <v>269.82</v>
      </c>
      <c r="T19" t="n">
        <v>195215.96</v>
      </c>
      <c r="U19" t="n">
        <v>0.4</v>
      </c>
      <c r="V19" t="n">
        <v>0.87</v>
      </c>
      <c r="W19" t="n">
        <v>23.87</v>
      </c>
      <c r="X19" t="n">
        <v>11.93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0.4521</v>
      </c>
      <c r="E20" t="n">
        <v>221.19</v>
      </c>
      <c r="F20" t="n">
        <v>203.84</v>
      </c>
      <c r="G20" t="n">
        <v>12.27</v>
      </c>
      <c r="H20" t="n">
        <v>0.24</v>
      </c>
      <c r="I20" t="n">
        <v>997</v>
      </c>
      <c r="J20" t="n">
        <v>71.52</v>
      </c>
      <c r="K20" t="n">
        <v>32.27</v>
      </c>
      <c r="L20" t="n">
        <v>1</v>
      </c>
      <c r="M20" t="n">
        <v>995</v>
      </c>
      <c r="N20" t="n">
        <v>8.25</v>
      </c>
      <c r="O20" t="n">
        <v>9054.6</v>
      </c>
      <c r="P20" t="n">
        <v>1374.66</v>
      </c>
      <c r="Q20" t="n">
        <v>10186.19</v>
      </c>
      <c r="R20" t="n">
        <v>1879.62</v>
      </c>
      <c r="S20" t="n">
        <v>269.82</v>
      </c>
      <c r="T20" t="n">
        <v>795075.36</v>
      </c>
      <c r="U20" t="n">
        <v>0.14</v>
      </c>
      <c r="V20" t="n">
        <v>0.72</v>
      </c>
      <c r="W20" t="n">
        <v>24.74</v>
      </c>
      <c r="X20" t="n">
        <v>47.16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0.5496</v>
      </c>
      <c r="E21" t="n">
        <v>181.96</v>
      </c>
      <c r="F21" t="n">
        <v>174.24</v>
      </c>
      <c r="G21" t="n">
        <v>27.66</v>
      </c>
      <c r="H21" t="n">
        <v>0.48</v>
      </c>
      <c r="I21" t="n">
        <v>378</v>
      </c>
      <c r="J21" t="n">
        <v>72.7</v>
      </c>
      <c r="K21" t="n">
        <v>32.27</v>
      </c>
      <c r="L21" t="n">
        <v>2</v>
      </c>
      <c r="M21" t="n">
        <v>247</v>
      </c>
      <c r="N21" t="n">
        <v>8.43</v>
      </c>
      <c r="O21" t="n">
        <v>9200.25</v>
      </c>
      <c r="P21" t="n">
        <v>1030.34</v>
      </c>
      <c r="Q21" t="n">
        <v>10185.41</v>
      </c>
      <c r="R21" t="n">
        <v>869.26</v>
      </c>
      <c r="S21" t="n">
        <v>269.82</v>
      </c>
      <c r="T21" t="n">
        <v>292988.93</v>
      </c>
      <c r="U21" t="n">
        <v>0.31</v>
      </c>
      <c r="V21" t="n">
        <v>0.84</v>
      </c>
      <c r="W21" t="n">
        <v>23.92</v>
      </c>
      <c r="X21" t="n">
        <v>17.58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0.5564</v>
      </c>
      <c r="E22" t="n">
        <v>179.73</v>
      </c>
      <c r="F22" t="n">
        <v>172.58</v>
      </c>
      <c r="G22" t="n">
        <v>30.37</v>
      </c>
      <c r="H22" t="n">
        <v>0.71</v>
      </c>
      <c r="I22" t="n">
        <v>341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1008.72</v>
      </c>
      <c r="Q22" t="n">
        <v>10185.39</v>
      </c>
      <c r="R22" t="n">
        <v>803.5599999999999</v>
      </c>
      <c r="S22" t="n">
        <v>269.82</v>
      </c>
      <c r="T22" t="n">
        <v>260323.35</v>
      </c>
      <c r="U22" t="n">
        <v>0.34</v>
      </c>
      <c r="V22" t="n">
        <v>0.85</v>
      </c>
      <c r="W22" t="n">
        <v>24.12</v>
      </c>
      <c r="X22" t="n">
        <v>15.92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0.5056</v>
      </c>
      <c r="E23" t="n">
        <v>197.78</v>
      </c>
      <c r="F23" t="n">
        <v>188.51</v>
      </c>
      <c r="G23" t="n">
        <v>16.61</v>
      </c>
      <c r="H23" t="n">
        <v>0.43</v>
      </c>
      <c r="I23" t="n">
        <v>681</v>
      </c>
      <c r="J23" t="n">
        <v>39.78</v>
      </c>
      <c r="K23" t="n">
        <v>19.54</v>
      </c>
      <c r="L23" t="n">
        <v>1</v>
      </c>
      <c r="M23" t="n">
        <v>21</v>
      </c>
      <c r="N23" t="n">
        <v>4.24</v>
      </c>
      <c r="O23" t="n">
        <v>5140</v>
      </c>
      <c r="P23" t="n">
        <v>739.13</v>
      </c>
      <c r="Q23" t="n">
        <v>10185.8</v>
      </c>
      <c r="R23" t="n">
        <v>1328.27</v>
      </c>
      <c r="S23" t="n">
        <v>269.82</v>
      </c>
      <c r="T23" t="n">
        <v>520978.95</v>
      </c>
      <c r="U23" t="n">
        <v>0.2</v>
      </c>
      <c r="V23" t="n">
        <v>0.78</v>
      </c>
      <c r="W23" t="n">
        <v>25.1</v>
      </c>
      <c r="X23" t="n">
        <v>31.85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0.5059</v>
      </c>
      <c r="E24" t="n">
        <v>197.67</v>
      </c>
      <c r="F24" t="n">
        <v>188.42</v>
      </c>
      <c r="G24" t="n">
        <v>16.65</v>
      </c>
      <c r="H24" t="n">
        <v>0.84</v>
      </c>
      <c r="I24" t="n">
        <v>679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757.83</v>
      </c>
      <c r="Q24" t="n">
        <v>10186.11</v>
      </c>
      <c r="R24" t="n">
        <v>1323.05</v>
      </c>
      <c r="S24" t="n">
        <v>269.82</v>
      </c>
      <c r="T24" t="n">
        <v>518379.21</v>
      </c>
      <c r="U24" t="n">
        <v>0.2</v>
      </c>
      <c r="V24" t="n">
        <v>0.78</v>
      </c>
      <c r="W24" t="n">
        <v>25.16</v>
      </c>
      <c r="X24" t="n">
        <v>31.76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0.3039</v>
      </c>
      <c r="E25" t="n">
        <v>329.05</v>
      </c>
      <c r="F25" t="n">
        <v>263.91</v>
      </c>
      <c r="G25" t="n">
        <v>7.27</v>
      </c>
      <c r="H25" t="n">
        <v>0.12</v>
      </c>
      <c r="I25" t="n">
        <v>2178</v>
      </c>
      <c r="J25" t="n">
        <v>141.81</v>
      </c>
      <c r="K25" t="n">
        <v>47.83</v>
      </c>
      <c r="L25" t="n">
        <v>1</v>
      </c>
      <c r="M25" t="n">
        <v>2176</v>
      </c>
      <c r="N25" t="n">
        <v>22.98</v>
      </c>
      <c r="O25" t="n">
        <v>17723.39</v>
      </c>
      <c r="P25" t="n">
        <v>2973.8</v>
      </c>
      <c r="Q25" t="n">
        <v>10188.23</v>
      </c>
      <c r="R25" t="n">
        <v>3923.24</v>
      </c>
      <c r="S25" t="n">
        <v>269.82</v>
      </c>
      <c r="T25" t="n">
        <v>1810978.81</v>
      </c>
      <c r="U25" t="n">
        <v>0.07000000000000001</v>
      </c>
      <c r="V25" t="n">
        <v>0.5600000000000001</v>
      </c>
      <c r="W25" t="n">
        <v>26.71</v>
      </c>
      <c r="X25" t="n">
        <v>107.2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0.4621</v>
      </c>
      <c r="E26" t="n">
        <v>216.39</v>
      </c>
      <c r="F26" t="n">
        <v>192.2</v>
      </c>
      <c r="G26" t="n">
        <v>15.17</v>
      </c>
      <c r="H26" t="n">
        <v>0.25</v>
      </c>
      <c r="I26" t="n">
        <v>760</v>
      </c>
      <c r="J26" t="n">
        <v>143.17</v>
      </c>
      <c r="K26" t="n">
        <v>47.83</v>
      </c>
      <c r="L26" t="n">
        <v>2</v>
      </c>
      <c r="M26" t="n">
        <v>758</v>
      </c>
      <c r="N26" t="n">
        <v>23.34</v>
      </c>
      <c r="O26" t="n">
        <v>17891.86</v>
      </c>
      <c r="P26" t="n">
        <v>2101.18</v>
      </c>
      <c r="Q26" t="n">
        <v>10185.43</v>
      </c>
      <c r="R26" t="n">
        <v>1486.06</v>
      </c>
      <c r="S26" t="n">
        <v>269.82</v>
      </c>
      <c r="T26" t="n">
        <v>599479.4</v>
      </c>
      <c r="U26" t="n">
        <v>0.18</v>
      </c>
      <c r="V26" t="n">
        <v>0.76</v>
      </c>
      <c r="W26" t="n">
        <v>24.32</v>
      </c>
      <c r="X26" t="n">
        <v>35.54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0.5185999999999999</v>
      </c>
      <c r="E27" t="n">
        <v>192.81</v>
      </c>
      <c r="F27" t="n">
        <v>177.56</v>
      </c>
      <c r="G27" t="n">
        <v>23.62</v>
      </c>
      <c r="H27" t="n">
        <v>0.37</v>
      </c>
      <c r="I27" t="n">
        <v>451</v>
      </c>
      <c r="J27" t="n">
        <v>144.54</v>
      </c>
      <c r="K27" t="n">
        <v>47.83</v>
      </c>
      <c r="L27" t="n">
        <v>3</v>
      </c>
      <c r="M27" t="n">
        <v>449</v>
      </c>
      <c r="N27" t="n">
        <v>23.71</v>
      </c>
      <c r="O27" t="n">
        <v>18060.85</v>
      </c>
      <c r="P27" t="n">
        <v>1876.85</v>
      </c>
      <c r="Q27" t="n">
        <v>10185.16</v>
      </c>
      <c r="R27" t="n">
        <v>987.5700000000001</v>
      </c>
      <c r="S27" t="n">
        <v>269.82</v>
      </c>
      <c r="T27" t="n">
        <v>351781.42</v>
      </c>
      <c r="U27" t="n">
        <v>0.27</v>
      </c>
      <c r="V27" t="n">
        <v>0.83</v>
      </c>
      <c r="W27" t="n">
        <v>23.86</v>
      </c>
      <c r="X27" t="n">
        <v>20.9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0.5482</v>
      </c>
      <c r="E28" t="n">
        <v>182.4</v>
      </c>
      <c r="F28" t="n">
        <v>171.11</v>
      </c>
      <c r="G28" t="n">
        <v>32.7</v>
      </c>
      <c r="H28" t="n">
        <v>0.49</v>
      </c>
      <c r="I28" t="n">
        <v>314</v>
      </c>
      <c r="J28" t="n">
        <v>145.92</v>
      </c>
      <c r="K28" t="n">
        <v>47.83</v>
      </c>
      <c r="L28" t="n">
        <v>4</v>
      </c>
      <c r="M28" t="n">
        <v>312</v>
      </c>
      <c r="N28" t="n">
        <v>24.09</v>
      </c>
      <c r="O28" t="n">
        <v>18230.35</v>
      </c>
      <c r="P28" t="n">
        <v>1743.13</v>
      </c>
      <c r="Q28" t="n">
        <v>10184.81</v>
      </c>
      <c r="R28" t="n">
        <v>768.96</v>
      </c>
      <c r="S28" t="n">
        <v>269.82</v>
      </c>
      <c r="T28" t="n">
        <v>243162.13</v>
      </c>
      <c r="U28" t="n">
        <v>0.35</v>
      </c>
      <c r="V28" t="n">
        <v>0.86</v>
      </c>
      <c r="W28" t="n">
        <v>23.64</v>
      </c>
      <c r="X28" t="n">
        <v>14.45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0.5666</v>
      </c>
      <c r="E29" t="n">
        <v>176.5</v>
      </c>
      <c r="F29" t="n">
        <v>167.45</v>
      </c>
      <c r="G29" t="n">
        <v>42.57</v>
      </c>
      <c r="H29" t="n">
        <v>0.6</v>
      </c>
      <c r="I29" t="n">
        <v>236</v>
      </c>
      <c r="J29" t="n">
        <v>147.3</v>
      </c>
      <c r="K29" t="n">
        <v>47.83</v>
      </c>
      <c r="L29" t="n">
        <v>5</v>
      </c>
      <c r="M29" t="n">
        <v>234</v>
      </c>
      <c r="N29" t="n">
        <v>24.47</v>
      </c>
      <c r="O29" t="n">
        <v>18400.38</v>
      </c>
      <c r="P29" t="n">
        <v>1636.71</v>
      </c>
      <c r="Q29" t="n">
        <v>10184.81</v>
      </c>
      <c r="R29" t="n">
        <v>645.96</v>
      </c>
      <c r="S29" t="n">
        <v>269.82</v>
      </c>
      <c r="T29" t="n">
        <v>182047.35</v>
      </c>
      <c r="U29" t="n">
        <v>0.42</v>
      </c>
      <c r="V29" t="n">
        <v>0.87</v>
      </c>
      <c r="W29" t="n">
        <v>23.5</v>
      </c>
      <c r="X29" t="n">
        <v>10.8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0.579</v>
      </c>
      <c r="E30" t="n">
        <v>172.7</v>
      </c>
      <c r="F30" t="n">
        <v>165.13</v>
      </c>
      <c r="G30" t="n">
        <v>53.56</v>
      </c>
      <c r="H30" t="n">
        <v>0.71</v>
      </c>
      <c r="I30" t="n">
        <v>185</v>
      </c>
      <c r="J30" t="n">
        <v>148.68</v>
      </c>
      <c r="K30" t="n">
        <v>47.83</v>
      </c>
      <c r="L30" t="n">
        <v>6</v>
      </c>
      <c r="M30" t="n">
        <v>183</v>
      </c>
      <c r="N30" t="n">
        <v>24.85</v>
      </c>
      <c r="O30" t="n">
        <v>18570.94</v>
      </c>
      <c r="P30" t="n">
        <v>1535.21</v>
      </c>
      <c r="Q30" t="n">
        <v>10184.83</v>
      </c>
      <c r="R30" t="n">
        <v>567.0599999999999</v>
      </c>
      <c r="S30" t="n">
        <v>269.82</v>
      </c>
      <c r="T30" t="n">
        <v>142852.67</v>
      </c>
      <c r="U30" t="n">
        <v>0.48</v>
      </c>
      <c r="V30" t="n">
        <v>0.89</v>
      </c>
      <c r="W30" t="n">
        <v>23.42</v>
      </c>
      <c r="X30" t="n">
        <v>8.48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0.587</v>
      </c>
      <c r="E31" t="n">
        <v>170.35</v>
      </c>
      <c r="F31" t="n">
        <v>163.7</v>
      </c>
      <c r="G31" t="n">
        <v>64.2</v>
      </c>
      <c r="H31" t="n">
        <v>0.83</v>
      </c>
      <c r="I31" t="n">
        <v>153</v>
      </c>
      <c r="J31" t="n">
        <v>150.07</v>
      </c>
      <c r="K31" t="n">
        <v>47.83</v>
      </c>
      <c r="L31" t="n">
        <v>7</v>
      </c>
      <c r="M31" t="n">
        <v>86</v>
      </c>
      <c r="N31" t="n">
        <v>25.24</v>
      </c>
      <c r="O31" t="n">
        <v>18742.03</v>
      </c>
      <c r="P31" t="n">
        <v>1451.85</v>
      </c>
      <c r="Q31" t="n">
        <v>10184.83</v>
      </c>
      <c r="R31" t="n">
        <v>516</v>
      </c>
      <c r="S31" t="n">
        <v>269.82</v>
      </c>
      <c r="T31" t="n">
        <v>117486.46</v>
      </c>
      <c r="U31" t="n">
        <v>0.52</v>
      </c>
      <c r="V31" t="n">
        <v>0.89</v>
      </c>
      <c r="W31" t="n">
        <v>23.45</v>
      </c>
      <c r="X31" t="n">
        <v>7.05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0.5885</v>
      </c>
      <c r="E32" t="n">
        <v>169.94</v>
      </c>
      <c r="F32" t="n">
        <v>163.46</v>
      </c>
      <c r="G32" t="n">
        <v>66.72</v>
      </c>
      <c r="H32" t="n">
        <v>0.9399999999999999</v>
      </c>
      <c r="I32" t="n">
        <v>147</v>
      </c>
      <c r="J32" t="n">
        <v>151.46</v>
      </c>
      <c r="K32" t="n">
        <v>47.83</v>
      </c>
      <c r="L32" t="n">
        <v>8</v>
      </c>
      <c r="M32" t="n">
        <v>3</v>
      </c>
      <c r="N32" t="n">
        <v>25.63</v>
      </c>
      <c r="O32" t="n">
        <v>18913.66</v>
      </c>
      <c r="P32" t="n">
        <v>1444.15</v>
      </c>
      <c r="Q32" t="n">
        <v>10184.72</v>
      </c>
      <c r="R32" t="n">
        <v>504.48</v>
      </c>
      <c r="S32" t="n">
        <v>269.82</v>
      </c>
      <c r="T32" t="n">
        <v>111757.11</v>
      </c>
      <c r="U32" t="n">
        <v>0.53</v>
      </c>
      <c r="V32" t="n">
        <v>0.9</v>
      </c>
      <c r="W32" t="n">
        <v>23.54</v>
      </c>
      <c r="X32" t="n">
        <v>6.81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0.5884</v>
      </c>
      <c r="E33" t="n">
        <v>169.94</v>
      </c>
      <c r="F33" t="n">
        <v>163.47</v>
      </c>
      <c r="G33" t="n">
        <v>66.72</v>
      </c>
      <c r="H33" t="n">
        <v>1.04</v>
      </c>
      <c r="I33" t="n">
        <v>147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1456.65</v>
      </c>
      <c r="Q33" t="n">
        <v>10184.85</v>
      </c>
      <c r="R33" t="n">
        <v>504.51</v>
      </c>
      <c r="S33" t="n">
        <v>269.82</v>
      </c>
      <c r="T33" t="n">
        <v>111771.86</v>
      </c>
      <c r="U33" t="n">
        <v>0.53</v>
      </c>
      <c r="V33" t="n">
        <v>0.9</v>
      </c>
      <c r="W33" t="n">
        <v>23.54</v>
      </c>
      <c r="X33" t="n">
        <v>6.82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0.2435</v>
      </c>
      <c r="E34" t="n">
        <v>410.75</v>
      </c>
      <c r="F34" t="n">
        <v>304.29</v>
      </c>
      <c r="G34" t="n">
        <v>6.24</v>
      </c>
      <c r="H34" t="n">
        <v>0.1</v>
      </c>
      <c r="I34" t="n">
        <v>2926</v>
      </c>
      <c r="J34" t="n">
        <v>176.73</v>
      </c>
      <c r="K34" t="n">
        <v>52.44</v>
      </c>
      <c r="L34" t="n">
        <v>1</v>
      </c>
      <c r="M34" t="n">
        <v>2924</v>
      </c>
      <c r="N34" t="n">
        <v>33.29</v>
      </c>
      <c r="O34" t="n">
        <v>22031.19</v>
      </c>
      <c r="P34" t="n">
        <v>3975.16</v>
      </c>
      <c r="Q34" t="n">
        <v>10188.69</v>
      </c>
      <c r="R34" t="n">
        <v>5302.37</v>
      </c>
      <c r="S34" t="n">
        <v>269.82</v>
      </c>
      <c r="T34" t="n">
        <v>2496802.22</v>
      </c>
      <c r="U34" t="n">
        <v>0.05</v>
      </c>
      <c r="V34" t="n">
        <v>0.48</v>
      </c>
      <c r="W34" t="n">
        <v>27.93</v>
      </c>
      <c r="X34" t="n">
        <v>147.58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0.4238</v>
      </c>
      <c r="E35" t="n">
        <v>235.96</v>
      </c>
      <c r="F35" t="n">
        <v>200.47</v>
      </c>
      <c r="G35" t="n">
        <v>12.93</v>
      </c>
      <c r="H35" t="n">
        <v>0.2</v>
      </c>
      <c r="I35" t="n">
        <v>930</v>
      </c>
      <c r="J35" t="n">
        <v>178.21</v>
      </c>
      <c r="K35" t="n">
        <v>52.44</v>
      </c>
      <c r="L35" t="n">
        <v>2</v>
      </c>
      <c r="M35" t="n">
        <v>928</v>
      </c>
      <c r="N35" t="n">
        <v>33.77</v>
      </c>
      <c r="O35" t="n">
        <v>22213.89</v>
      </c>
      <c r="P35" t="n">
        <v>2566.98</v>
      </c>
      <c r="Q35" t="n">
        <v>10186.12</v>
      </c>
      <c r="R35" t="n">
        <v>1765.14</v>
      </c>
      <c r="S35" t="n">
        <v>269.82</v>
      </c>
      <c r="T35" t="n">
        <v>738171.47</v>
      </c>
      <c r="U35" t="n">
        <v>0.15</v>
      </c>
      <c r="V35" t="n">
        <v>0.73</v>
      </c>
      <c r="W35" t="n">
        <v>24.64</v>
      </c>
      <c r="X35" t="n">
        <v>43.8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0.4898</v>
      </c>
      <c r="E36" t="n">
        <v>204.16</v>
      </c>
      <c r="F36" t="n">
        <v>182.19</v>
      </c>
      <c r="G36" t="n">
        <v>19.88</v>
      </c>
      <c r="H36" t="n">
        <v>0.3</v>
      </c>
      <c r="I36" t="n">
        <v>550</v>
      </c>
      <c r="J36" t="n">
        <v>179.7</v>
      </c>
      <c r="K36" t="n">
        <v>52.44</v>
      </c>
      <c r="L36" t="n">
        <v>3</v>
      </c>
      <c r="M36" t="n">
        <v>548</v>
      </c>
      <c r="N36" t="n">
        <v>34.26</v>
      </c>
      <c r="O36" t="n">
        <v>22397.24</v>
      </c>
      <c r="P36" t="n">
        <v>2283.69</v>
      </c>
      <c r="Q36" t="n">
        <v>10185.23</v>
      </c>
      <c r="R36" t="n">
        <v>1145.43</v>
      </c>
      <c r="S36" t="n">
        <v>269.82</v>
      </c>
      <c r="T36" t="n">
        <v>430213.29</v>
      </c>
      <c r="U36" t="n">
        <v>0.24</v>
      </c>
      <c r="V36" t="n">
        <v>0.8</v>
      </c>
      <c r="W36" t="n">
        <v>24.01</v>
      </c>
      <c r="X36" t="n">
        <v>25.53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0.5246</v>
      </c>
      <c r="E37" t="n">
        <v>190.63</v>
      </c>
      <c r="F37" t="n">
        <v>174.48</v>
      </c>
      <c r="G37" t="n">
        <v>27.12</v>
      </c>
      <c r="H37" t="n">
        <v>0.39</v>
      </c>
      <c r="I37" t="n">
        <v>386</v>
      </c>
      <c r="J37" t="n">
        <v>181.19</v>
      </c>
      <c r="K37" t="n">
        <v>52.44</v>
      </c>
      <c r="L37" t="n">
        <v>4</v>
      </c>
      <c r="M37" t="n">
        <v>384</v>
      </c>
      <c r="N37" t="n">
        <v>34.75</v>
      </c>
      <c r="O37" t="n">
        <v>22581.25</v>
      </c>
      <c r="P37" t="n">
        <v>2138.32</v>
      </c>
      <c r="Q37" t="n">
        <v>10185.09</v>
      </c>
      <c r="R37" t="n">
        <v>883.6799999999999</v>
      </c>
      <c r="S37" t="n">
        <v>269.82</v>
      </c>
      <c r="T37" t="n">
        <v>300159.27</v>
      </c>
      <c r="U37" t="n">
        <v>0.31</v>
      </c>
      <c r="V37" t="n">
        <v>0.84</v>
      </c>
      <c r="W37" t="n">
        <v>23.75</v>
      </c>
      <c r="X37" t="n">
        <v>17.82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0.5465</v>
      </c>
      <c r="E38" t="n">
        <v>182.99</v>
      </c>
      <c r="F38" t="n">
        <v>170.11</v>
      </c>
      <c r="G38" t="n">
        <v>34.72</v>
      </c>
      <c r="H38" t="n">
        <v>0.49</v>
      </c>
      <c r="I38" t="n">
        <v>294</v>
      </c>
      <c r="J38" t="n">
        <v>182.69</v>
      </c>
      <c r="K38" t="n">
        <v>52.44</v>
      </c>
      <c r="L38" t="n">
        <v>5</v>
      </c>
      <c r="M38" t="n">
        <v>292</v>
      </c>
      <c r="N38" t="n">
        <v>35.25</v>
      </c>
      <c r="O38" t="n">
        <v>22766.06</v>
      </c>
      <c r="P38" t="n">
        <v>2035.66</v>
      </c>
      <c r="Q38" t="n">
        <v>10184.91</v>
      </c>
      <c r="R38" t="n">
        <v>735.6900000000001</v>
      </c>
      <c r="S38" t="n">
        <v>269.82</v>
      </c>
      <c r="T38" t="n">
        <v>226626.96</v>
      </c>
      <c r="U38" t="n">
        <v>0.37</v>
      </c>
      <c r="V38" t="n">
        <v>0.86</v>
      </c>
      <c r="W38" t="n">
        <v>23.6</v>
      </c>
      <c r="X38" t="n">
        <v>13.45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0.5611</v>
      </c>
      <c r="E39" t="n">
        <v>178.22</v>
      </c>
      <c r="F39" t="n">
        <v>167.44</v>
      </c>
      <c r="G39" t="n">
        <v>42.75</v>
      </c>
      <c r="H39" t="n">
        <v>0.58</v>
      </c>
      <c r="I39" t="n">
        <v>235</v>
      </c>
      <c r="J39" t="n">
        <v>184.19</v>
      </c>
      <c r="K39" t="n">
        <v>52.44</v>
      </c>
      <c r="L39" t="n">
        <v>6</v>
      </c>
      <c r="M39" t="n">
        <v>233</v>
      </c>
      <c r="N39" t="n">
        <v>35.75</v>
      </c>
      <c r="O39" t="n">
        <v>22951.43</v>
      </c>
      <c r="P39" t="n">
        <v>1952.44</v>
      </c>
      <c r="Q39" t="n">
        <v>10184.88</v>
      </c>
      <c r="R39" t="n">
        <v>645.05</v>
      </c>
      <c r="S39" t="n">
        <v>269.82</v>
      </c>
      <c r="T39" t="n">
        <v>181598.73</v>
      </c>
      <c r="U39" t="n">
        <v>0.42</v>
      </c>
      <c r="V39" t="n">
        <v>0.87</v>
      </c>
      <c r="W39" t="n">
        <v>23.51</v>
      </c>
      <c r="X39" t="n">
        <v>10.79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0.5722</v>
      </c>
      <c r="E40" t="n">
        <v>174.76</v>
      </c>
      <c r="F40" t="n">
        <v>165.47</v>
      </c>
      <c r="G40" t="n">
        <v>51.44</v>
      </c>
      <c r="H40" t="n">
        <v>0.67</v>
      </c>
      <c r="I40" t="n">
        <v>193</v>
      </c>
      <c r="J40" t="n">
        <v>185.7</v>
      </c>
      <c r="K40" t="n">
        <v>52.44</v>
      </c>
      <c r="L40" t="n">
        <v>7</v>
      </c>
      <c r="M40" t="n">
        <v>191</v>
      </c>
      <c r="N40" t="n">
        <v>36.26</v>
      </c>
      <c r="O40" t="n">
        <v>23137.49</v>
      </c>
      <c r="P40" t="n">
        <v>1875.18</v>
      </c>
      <c r="Q40" t="n">
        <v>10184.69</v>
      </c>
      <c r="R40" t="n">
        <v>578.66</v>
      </c>
      <c r="S40" t="n">
        <v>269.82</v>
      </c>
      <c r="T40" t="n">
        <v>148614.35</v>
      </c>
      <c r="U40" t="n">
        <v>0.47</v>
      </c>
      <c r="V40" t="n">
        <v>0.89</v>
      </c>
      <c r="W40" t="n">
        <v>23.44</v>
      </c>
      <c r="X40" t="n">
        <v>8.82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0.5803</v>
      </c>
      <c r="E41" t="n">
        <v>172.31</v>
      </c>
      <c r="F41" t="n">
        <v>164.09</v>
      </c>
      <c r="G41" t="n">
        <v>60.4</v>
      </c>
      <c r="H41" t="n">
        <v>0.76</v>
      </c>
      <c r="I41" t="n">
        <v>163</v>
      </c>
      <c r="J41" t="n">
        <v>187.22</v>
      </c>
      <c r="K41" t="n">
        <v>52.44</v>
      </c>
      <c r="L41" t="n">
        <v>8</v>
      </c>
      <c r="M41" t="n">
        <v>161</v>
      </c>
      <c r="N41" t="n">
        <v>36.78</v>
      </c>
      <c r="O41" t="n">
        <v>23324.24</v>
      </c>
      <c r="P41" t="n">
        <v>1803.08</v>
      </c>
      <c r="Q41" t="n">
        <v>10184.77</v>
      </c>
      <c r="R41" t="n">
        <v>532.3</v>
      </c>
      <c r="S41" t="n">
        <v>269.82</v>
      </c>
      <c r="T41" t="n">
        <v>125584.94</v>
      </c>
      <c r="U41" t="n">
        <v>0.51</v>
      </c>
      <c r="V41" t="n">
        <v>0.89</v>
      </c>
      <c r="W41" t="n">
        <v>23.37</v>
      </c>
      <c r="X41" t="n">
        <v>7.44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0.587</v>
      </c>
      <c r="E42" t="n">
        <v>170.35</v>
      </c>
      <c r="F42" t="n">
        <v>162.99</v>
      </c>
      <c r="G42" t="n">
        <v>70.34999999999999</v>
      </c>
      <c r="H42" t="n">
        <v>0.85</v>
      </c>
      <c r="I42" t="n">
        <v>139</v>
      </c>
      <c r="J42" t="n">
        <v>188.74</v>
      </c>
      <c r="K42" t="n">
        <v>52.44</v>
      </c>
      <c r="L42" t="n">
        <v>9</v>
      </c>
      <c r="M42" t="n">
        <v>136</v>
      </c>
      <c r="N42" t="n">
        <v>37.3</v>
      </c>
      <c r="O42" t="n">
        <v>23511.69</v>
      </c>
      <c r="P42" t="n">
        <v>1728.85</v>
      </c>
      <c r="Q42" t="n">
        <v>10184.69</v>
      </c>
      <c r="R42" t="n">
        <v>494.92</v>
      </c>
      <c r="S42" t="n">
        <v>269.82</v>
      </c>
      <c r="T42" t="n">
        <v>107014.31</v>
      </c>
      <c r="U42" t="n">
        <v>0.55</v>
      </c>
      <c r="V42" t="n">
        <v>0.9</v>
      </c>
      <c r="W42" t="n">
        <v>23.34</v>
      </c>
      <c r="X42" t="n">
        <v>6.34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0.5916</v>
      </c>
      <c r="E43" t="n">
        <v>169.02</v>
      </c>
      <c r="F43" t="n">
        <v>162.26</v>
      </c>
      <c r="G43" t="n">
        <v>79.8</v>
      </c>
      <c r="H43" t="n">
        <v>0.93</v>
      </c>
      <c r="I43" t="n">
        <v>122</v>
      </c>
      <c r="J43" t="n">
        <v>190.26</v>
      </c>
      <c r="K43" t="n">
        <v>52.44</v>
      </c>
      <c r="L43" t="n">
        <v>10</v>
      </c>
      <c r="M43" t="n">
        <v>86</v>
      </c>
      <c r="N43" t="n">
        <v>37.82</v>
      </c>
      <c r="O43" t="n">
        <v>23699.85</v>
      </c>
      <c r="P43" t="n">
        <v>1663.93</v>
      </c>
      <c r="Q43" t="n">
        <v>10184.66</v>
      </c>
      <c r="R43" t="n">
        <v>468.64</v>
      </c>
      <c r="S43" t="n">
        <v>269.82</v>
      </c>
      <c r="T43" t="n">
        <v>93961</v>
      </c>
      <c r="U43" t="n">
        <v>0.58</v>
      </c>
      <c r="V43" t="n">
        <v>0.9</v>
      </c>
      <c r="W43" t="n">
        <v>23.36</v>
      </c>
      <c r="X43" t="n">
        <v>5.61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0.5936</v>
      </c>
      <c r="E44" t="n">
        <v>168.46</v>
      </c>
      <c r="F44" t="n">
        <v>161.95</v>
      </c>
      <c r="G44" t="n">
        <v>84.5</v>
      </c>
      <c r="H44" t="n">
        <v>1.02</v>
      </c>
      <c r="I44" t="n">
        <v>115</v>
      </c>
      <c r="J44" t="n">
        <v>191.79</v>
      </c>
      <c r="K44" t="n">
        <v>52.44</v>
      </c>
      <c r="L44" t="n">
        <v>11</v>
      </c>
      <c r="M44" t="n">
        <v>13</v>
      </c>
      <c r="N44" t="n">
        <v>38.35</v>
      </c>
      <c r="O44" t="n">
        <v>23888.73</v>
      </c>
      <c r="P44" t="n">
        <v>1640.02</v>
      </c>
      <c r="Q44" t="n">
        <v>10184.7</v>
      </c>
      <c r="R44" t="n">
        <v>454.91</v>
      </c>
      <c r="S44" t="n">
        <v>269.82</v>
      </c>
      <c r="T44" t="n">
        <v>87127.67</v>
      </c>
      <c r="U44" t="n">
        <v>0.59</v>
      </c>
      <c r="V44" t="n">
        <v>0.9</v>
      </c>
      <c r="W44" t="n">
        <v>23.44</v>
      </c>
      <c r="X44" t="n">
        <v>5.3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0.5935</v>
      </c>
      <c r="E45" t="n">
        <v>168.49</v>
      </c>
      <c r="F45" t="n">
        <v>161.98</v>
      </c>
      <c r="G45" t="n">
        <v>84.51000000000001</v>
      </c>
      <c r="H45" t="n">
        <v>1.1</v>
      </c>
      <c r="I45" t="n">
        <v>115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1651.79</v>
      </c>
      <c r="Q45" t="n">
        <v>10184.78</v>
      </c>
      <c r="R45" t="n">
        <v>455.86</v>
      </c>
      <c r="S45" t="n">
        <v>269.82</v>
      </c>
      <c r="T45" t="n">
        <v>87604.28</v>
      </c>
      <c r="U45" t="n">
        <v>0.59</v>
      </c>
      <c r="V45" t="n">
        <v>0.9</v>
      </c>
      <c r="W45" t="n">
        <v>23.45</v>
      </c>
      <c r="X45" t="n">
        <v>5.33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0.4604</v>
      </c>
      <c r="E46" t="n">
        <v>217.19</v>
      </c>
      <c r="F46" t="n">
        <v>204.23</v>
      </c>
      <c r="G46" t="n">
        <v>12.04</v>
      </c>
      <c r="H46" t="n">
        <v>0.64</v>
      </c>
      <c r="I46" t="n">
        <v>1018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592.12</v>
      </c>
      <c r="Q46" t="n">
        <v>10187.24</v>
      </c>
      <c r="R46" t="n">
        <v>1843.81</v>
      </c>
      <c r="S46" t="n">
        <v>269.82</v>
      </c>
      <c r="T46" t="n">
        <v>777065.74</v>
      </c>
      <c r="U46" t="n">
        <v>0.15</v>
      </c>
      <c r="V46" t="n">
        <v>0.72</v>
      </c>
      <c r="W46" t="n">
        <v>26.13</v>
      </c>
      <c r="X46" t="n">
        <v>47.56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0.3897</v>
      </c>
      <c r="E47" t="n">
        <v>256.58</v>
      </c>
      <c r="F47" t="n">
        <v>225.24</v>
      </c>
      <c r="G47" t="n">
        <v>9.460000000000001</v>
      </c>
      <c r="H47" t="n">
        <v>0.18</v>
      </c>
      <c r="I47" t="n">
        <v>1428</v>
      </c>
      <c r="J47" t="n">
        <v>98.70999999999999</v>
      </c>
      <c r="K47" t="n">
        <v>39.72</v>
      </c>
      <c r="L47" t="n">
        <v>1</v>
      </c>
      <c r="M47" t="n">
        <v>1426</v>
      </c>
      <c r="N47" t="n">
        <v>12.99</v>
      </c>
      <c r="O47" t="n">
        <v>12407.75</v>
      </c>
      <c r="P47" t="n">
        <v>1961.53</v>
      </c>
      <c r="Q47" t="n">
        <v>10186.51</v>
      </c>
      <c r="R47" t="n">
        <v>2606.87</v>
      </c>
      <c r="S47" t="n">
        <v>269.82</v>
      </c>
      <c r="T47" t="n">
        <v>1156545.98</v>
      </c>
      <c r="U47" t="n">
        <v>0.1</v>
      </c>
      <c r="V47" t="n">
        <v>0.65</v>
      </c>
      <c r="W47" t="n">
        <v>25.46</v>
      </c>
      <c r="X47" t="n">
        <v>68.56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0.5139</v>
      </c>
      <c r="E48" t="n">
        <v>194.59</v>
      </c>
      <c r="F48" t="n">
        <v>181.59</v>
      </c>
      <c r="G48" t="n">
        <v>20.33</v>
      </c>
      <c r="H48" t="n">
        <v>0.35</v>
      </c>
      <c r="I48" t="n">
        <v>536</v>
      </c>
      <c r="J48" t="n">
        <v>99.95</v>
      </c>
      <c r="K48" t="n">
        <v>39.72</v>
      </c>
      <c r="L48" t="n">
        <v>2</v>
      </c>
      <c r="M48" t="n">
        <v>534</v>
      </c>
      <c r="N48" t="n">
        <v>13.24</v>
      </c>
      <c r="O48" t="n">
        <v>12561.45</v>
      </c>
      <c r="P48" t="n">
        <v>1484.04</v>
      </c>
      <c r="Q48" t="n">
        <v>10185.21</v>
      </c>
      <c r="R48" t="n">
        <v>1123.94</v>
      </c>
      <c r="S48" t="n">
        <v>269.82</v>
      </c>
      <c r="T48" t="n">
        <v>419540.44</v>
      </c>
      <c r="U48" t="n">
        <v>0.24</v>
      </c>
      <c r="V48" t="n">
        <v>0.8100000000000001</v>
      </c>
      <c r="W48" t="n">
        <v>24.01</v>
      </c>
      <c r="X48" t="n">
        <v>24.93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0.5577</v>
      </c>
      <c r="E49" t="n">
        <v>179.3</v>
      </c>
      <c r="F49" t="n">
        <v>170.94</v>
      </c>
      <c r="G49" t="n">
        <v>33.08</v>
      </c>
      <c r="H49" t="n">
        <v>0.52</v>
      </c>
      <c r="I49" t="n">
        <v>310</v>
      </c>
      <c r="J49" t="n">
        <v>101.2</v>
      </c>
      <c r="K49" t="n">
        <v>39.72</v>
      </c>
      <c r="L49" t="n">
        <v>3</v>
      </c>
      <c r="M49" t="n">
        <v>307</v>
      </c>
      <c r="N49" t="n">
        <v>13.49</v>
      </c>
      <c r="O49" t="n">
        <v>12715.54</v>
      </c>
      <c r="P49" t="n">
        <v>1289.03</v>
      </c>
      <c r="Q49" t="n">
        <v>10184.87</v>
      </c>
      <c r="R49" t="n">
        <v>763.66</v>
      </c>
      <c r="S49" t="n">
        <v>269.82</v>
      </c>
      <c r="T49" t="n">
        <v>240530.59</v>
      </c>
      <c r="U49" t="n">
        <v>0.35</v>
      </c>
      <c r="V49" t="n">
        <v>0.86</v>
      </c>
      <c r="W49" t="n">
        <v>23.62</v>
      </c>
      <c r="X49" t="n">
        <v>14.28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0.5743</v>
      </c>
      <c r="E50" t="n">
        <v>174.13</v>
      </c>
      <c r="F50" t="n">
        <v>167.39</v>
      </c>
      <c r="G50" t="n">
        <v>43.48</v>
      </c>
      <c r="H50" t="n">
        <v>0.6899999999999999</v>
      </c>
      <c r="I50" t="n">
        <v>231</v>
      </c>
      <c r="J50" t="n">
        <v>102.45</v>
      </c>
      <c r="K50" t="n">
        <v>39.72</v>
      </c>
      <c r="L50" t="n">
        <v>4</v>
      </c>
      <c r="M50" t="n">
        <v>40</v>
      </c>
      <c r="N50" t="n">
        <v>13.74</v>
      </c>
      <c r="O50" t="n">
        <v>12870.03</v>
      </c>
      <c r="P50" t="n">
        <v>1184.51</v>
      </c>
      <c r="Q50" t="n">
        <v>10185.12</v>
      </c>
      <c r="R50" t="n">
        <v>634.98</v>
      </c>
      <c r="S50" t="n">
        <v>269.82</v>
      </c>
      <c r="T50" t="n">
        <v>176585.96</v>
      </c>
      <c r="U50" t="n">
        <v>0.42</v>
      </c>
      <c r="V50" t="n">
        <v>0.88</v>
      </c>
      <c r="W50" t="n">
        <v>23.74</v>
      </c>
      <c r="X50" t="n">
        <v>10.73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0.5749</v>
      </c>
      <c r="E51" t="n">
        <v>173.96</v>
      </c>
      <c r="F51" t="n">
        <v>167.28</v>
      </c>
      <c r="G51" t="n">
        <v>44.02</v>
      </c>
      <c r="H51" t="n">
        <v>0.85</v>
      </c>
      <c r="I51" t="n">
        <v>228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1192.9</v>
      </c>
      <c r="Q51" t="n">
        <v>10184.97</v>
      </c>
      <c r="R51" t="n">
        <v>629.96</v>
      </c>
      <c r="S51" t="n">
        <v>269.82</v>
      </c>
      <c r="T51" t="n">
        <v>174090.61</v>
      </c>
      <c r="U51" t="n">
        <v>0.43</v>
      </c>
      <c r="V51" t="n">
        <v>0.88</v>
      </c>
      <c r="W51" t="n">
        <v>23.77</v>
      </c>
      <c r="X51" t="n">
        <v>10.63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0.3365</v>
      </c>
      <c r="E52" t="n">
        <v>297.14</v>
      </c>
      <c r="F52" t="n">
        <v>247.4</v>
      </c>
      <c r="G52" t="n">
        <v>7.97</v>
      </c>
      <c r="H52" t="n">
        <v>0.14</v>
      </c>
      <c r="I52" t="n">
        <v>1863</v>
      </c>
      <c r="J52" t="n">
        <v>124.63</v>
      </c>
      <c r="K52" t="n">
        <v>45</v>
      </c>
      <c r="L52" t="n">
        <v>1</v>
      </c>
      <c r="M52" t="n">
        <v>1861</v>
      </c>
      <c r="N52" t="n">
        <v>18.64</v>
      </c>
      <c r="O52" t="n">
        <v>15605.44</v>
      </c>
      <c r="P52" t="n">
        <v>2549.37</v>
      </c>
      <c r="Q52" t="n">
        <v>10187.43</v>
      </c>
      <c r="R52" t="n">
        <v>3361.55</v>
      </c>
      <c r="S52" t="n">
        <v>269.82</v>
      </c>
      <c r="T52" t="n">
        <v>1531712.2</v>
      </c>
      <c r="U52" t="n">
        <v>0.08</v>
      </c>
      <c r="V52" t="n">
        <v>0.59</v>
      </c>
      <c r="W52" t="n">
        <v>26.17</v>
      </c>
      <c r="X52" t="n">
        <v>90.70999999999999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0.4818</v>
      </c>
      <c r="E53" t="n">
        <v>207.54</v>
      </c>
      <c r="F53" t="n">
        <v>188.18</v>
      </c>
      <c r="G53" t="n">
        <v>16.75</v>
      </c>
      <c r="H53" t="n">
        <v>0.28</v>
      </c>
      <c r="I53" t="n">
        <v>674</v>
      </c>
      <c r="J53" t="n">
        <v>125.95</v>
      </c>
      <c r="K53" t="n">
        <v>45</v>
      </c>
      <c r="L53" t="n">
        <v>2</v>
      </c>
      <c r="M53" t="n">
        <v>672</v>
      </c>
      <c r="N53" t="n">
        <v>18.95</v>
      </c>
      <c r="O53" t="n">
        <v>15767.7</v>
      </c>
      <c r="P53" t="n">
        <v>1864.53</v>
      </c>
      <c r="Q53" t="n">
        <v>10185.72</v>
      </c>
      <c r="R53" t="n">
        <v>1347.35</v>
      </c>
      <c r="S53" t="n">
        <v>269.82</v>
      </c>
      <c r="T53" t="n">
        <v>530556.34</v>
      </c>
      <c r="U53" t="n">
        <v>0.2</v>
      </c>
      <c r="V53" t="n">
        <v>0.78</v>
      </c>
      <c r="W53" t="n">
        <v>24.24</v>
      </c>
      <c r="X53" t="n">
        <v>31.52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0.5337</v>
      </c>
      <c r="E54" t="n">
        <v>187.38</v>
      </c>
      <c r="F54" t="n">
        <v>175.05</v>
      </c>
      <c r="G54" t="n">
        <v>26.32</v>
      </c>
      <c r="H54" t="n">
        <v>0.42</v>
      </c>
      <c r="I54" t="n">
        <v>399</v>
      </c>
      <c r="J54" t="n">
        <v>127.27</v>
      </c>
      <c r="K54" t="n">
        <v>45</v>
      </c>
      <c r="L54" t="n">
        <v>3</v>
      </c>
      <c r="M54" t="n">
        <v>397</v>
      </c>
      <c r="N54" t="n">
        <v>19.27</v>
      </c>
      <c r="O54" t="n">
        <v>15930.42</v>
      </c>
      <c r="P54" t="n">
        <v>1658.37</v>
      </c>
      <c r="Q54" t="n">
        <v>10185.16</v>
      </c>
      <c r="R54" t="n">
        <v>904.3</v>
      </c>
      <c r="S54" t="n">
        <v>269.82</v>
      </c>
      <c r="T54" t="n">
        <v>310404.65</v>
      </c>
      <c r="U54" t="n">
        <v>0.3</v>
      </c>
      <c r="V54" t="n">
        <v>0.84</v>
      </c>
      <c r="W54" t="n">
        <v>23.74</v>
      </c>
      <c r="X54" t="n">
        <v>18.39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0.5607</v>
      </c>
      <c r="E55" t="n">
        <v>178.35</v>
      </c>
      <c r="F55" t="n">
        <v>169.22</v>
      </c>
      <c r="G55" t="n">
        <v>37.05</v>
      </c>
      <c r="H55" t="n">
        <v>0.55</v>
      </c>
      <c r="I55" t="n">
        <v>274</v>
      </c>
      <c r="J55" t="n">
        <v>128.59</v>
      </c>
      <c r="K55" t="n">
        <v>45</v>
      </c>
      <c r="L55" t="n">
        <v>4</v>
      </c>
      <c r="M55" t="n">
        <v>272</v>
      </c>
      <c r="N55" t="n">
        <v>19.59</v>
      </c>
      <c r="O55" t="n">
        <v>16093.6</v>
      </c>
      <c r="P55" t="n">
        <v>1520.49</v>
      </c>
      <c r="Q55" t="n">
        <v>10185.1</v>
      </c>
      <c r="R55" t="n">
        <v>705.6799999999999</v>
      </c>
      <c r="S55" t="n">
        <v>269.82</v>
      </c>
      <c r="T55" t="n">
        <v>211721.01</v>
      </c>
      <c r="U55" t="n">
        <v>0.38</v>
      </c>
      <c r="V55" t="n">
        <v>0.87</v>
      </c>
      <c r="W55" t="n">
        <v>23.55</v>
      </c>
      <c r="X55" t="n">
        <v>12.56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0.5770999999999999</v>
      </c>
      <c r="E56" t="n">
        <v>173.28</v>
      </c>
      <c r="F56" t="n">
        <v>165.96</v>
      </c>
      <c r="G56" t="n">
        <v>49.05</v>
      </c>
      <c r="H56" t="n">
        <v>0.68</v>
      </c>
      <c r="I56" t="n">
        <v>203</v>
      </c>
      <c r="J56" t="n">
        <v>129.92</v>
      </c>
      <c r="K56" t="n">
        <v>45</v>
      </c>
      <c r="L56" t="n">
        <v>5</v>
      </c>
      <c r="M56" t="n">
        <v>192</v>
      </c>
      <c r="N56" t="n">
        <v>19.92</v>
      </c>
      <c r="O56" t="n">
        <v>16257.24</v>
      </c>
      <c r="P56" t="n">
        <v>1402.55</v>
      </c>
      <c r="Q56" t="n">
        <v>10184.81</v>
      </c>
      <c r="R56" t="n">
        <v>594.63</v>
      </c>
      <c r="S56" t="n">
        <v>269.82</v>
      </c>
      <c r="T56" t="n">
        <v>156551.76</v>
      </c>
      <c r="U56" t="n">
        <v>0.45</v>
      </c>
      <c r="V56" t="n">
        <v>0.88</v>
      </c>
      <c r="W56" t="n">
        <v>23.46</v>
      </c>
      <c r="X56" t="n">
        <v>9.300000000000001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0.584</v>
      </c>
      <c r="E57" t="n">
        <v>171.24</v>
      </c>
      <c r="F57" t="n">
        <v>164.68</v>
      </c>
      <c r="G57" t="n">
        <v>57.12</v>
      </c>
      <c r="H57" t="n">
        <v>0.8100000000000001</v>
      </c>
      <c r="I57" t="n">
        <v>173</v>
      </c>
      <c r="J57" t="n">
        <v>131.25</v>
      </c>
      <c r="K57" t="n">
        <v>45</v>
      </c>
      <c r="L57" t="n">
        <v>6</v>
      </c>
      <c r="M57" t="n">
        <v>32</v>
      </c>
      <c r="N57" t="n">
        <v>20.25</v>
      </c>
      <c r="O57" t="n">
        <v>16421.36</v>
      </c>
      <c r="P57" t="n">
        <v>1341.16</v>
      </c>
      <c r="Q57" t="n">
        <v>10184.93</v>
      </c>
      <c r="R57" t="n">
        <v>546.16</v>
      </c>
      <c r="S57" t="n">
        <v>269.82</v>
      </c>
      <c r="T57" t="n">
        <v>132463.56</v>
      </c>
      <c r="U57" t="n">
        <v>0.49</v>
      </c>
      <c r="V57" t="n">
        <v>0.89</v>
      </c>
      <c r="W57" t="n">
        <v>23.57</v>
      </c>
      <c r="X57" t="n">
        <v>8.029999999999999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0.5844</v>
      </c>
      <c r="E58" t="n">
        <v>171.13</v>
      </c>
      <c r="F58" t="n">
        <v>164.63</v>
      </c>
      <c r="G58" t="n">
        <v>57.76</v>
      </c>
      <c r="H58" t="n">
        <v>0.93</v>
      </c>
      <c r="I58" t="n">
        <v>171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1349.57</v>
      </c>
      <c r="Q58" t="n">
        <v>10185.03</v>
      </c>
      <c r="R58" t="n">
        <v>541.45</v>
      </c>
      <c r="S58" t="n">
        <v>269.82</v>
      </c>
      <c r="T58" t="n">
        <v>130119.52</v>
      </c>
      <c r="U58" t="n">
        <v>0.5</v>
      </c>
      <c r="V58" t="n">
        <v>0.89</v>
      </c>
      <c r="W58" t="n">
        <v>23.64</v>
      </c>
      <c r="X58" t="n">
        <v>7.97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0.273</v>
      </c>
      <c r="E59" t="n">
        <v>366.37</v>
      </c>
      <c r="F59" t="n">
        <v>282.58</v>
      </c>
      <c r="G59" t="n">
        <v>6.71</v>
      </c>
      <c r="H59" t="n">
        <v>0.11</v>
      </c>
      <c r="I59" t="n">
        <v>2528</v>
      </c>
      <c r="J59" t="n">
        <v>159.12</v>
      </c>
      <c r="K59" t="n">
        <v>50.28</v>
      </c>
      <c r="L59" t="n">
        <v>1</v>
      </c>
      <c r="M59" t="n">
        <v>2526</v>
      </c>
      <c r="N59" t="n">
        <v>27.84</v>
      </c>
      <c r="O59" t="n">
        <v>19859.16</v>
      </c>
      <c r="P59" t="n">
        <v>3442.64</v>
      </c>
      <c r="Q59" t="n">
        <v>10188.68</v>
      </c>
      <c r="R59" t="n">
        <v>4560.47</v>
      </c>
      <c r="S59" t="n">
        <v>269.82</v>
      </c>
      <c r="T59" t="n">
        <v>2127842.48</v>
      </c>
      <c r="U59" t="n">
        <v>0.06</v>
      </c>
      <c r="V59" t="n">
        <v>0.52</v>
      </c>
      <c r="W59" t="n">
        <v>27.29</v>
      </c>
      <c r="X59" t="n">
        <v>125.87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0.4426</v>
      </c>
      <c r="E60" t="n">
        <v>225.93</v>
      </c>
      <c r="F60" t="n">
        <v>196.38</v>
      </c>
      <c r="G60" t="n">
        <v>13.94</v>
      </c>
      <c r="H60" t="n">
        <v>0.22</v>
      </c>
      <c r="I60" t="n">
        <v>845</v>
      </c>
      <c r="J60" t="n">
        <v>160.54</v>
      </c>
      <c r="K60" t="n">
        <v>50.28</v>
      </c>
      <c r="L60" t="n">
        <v>2</v>
      </c>
      <c r="M60" t="n">
        <v>843</v>
      </c>
      <c r="N60" t="n">
        <v>28.26</v>
      </c>
      <c r="O60" t="n">
        <v>20034.4</v>
      </c>
      <c r="P60" t="n">
        <v>2334.67</v>
      </c>
      <c r="Q60" t="n">
        <v>10185.91</v>
      </c>
      <c r="R60" t="n">
        <v>1626.14</v>
      </c>
      <c r="S60" t="n">
        <v>269.82</v>
      </c>
      <c r="T60" t="n">
        <v>669096.77</v>
      </c>
      <c r="U60" t="n">
        <v>0.17</v>
      </c>
      <c r="V60" t="n">
        <v>0.75</v>
      </c>
      <c r="W60" t="n">
        <v>24.5</v>
      </c>
      <c r="X60" t="n">
        <v>39.71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0.5042</v>
      </c>
      <c r="E61" t="n">
        <v>198.34</v>
      </c>
      <c r="F61" t="n">
        <v>179.87</v>
      </c>
      <c r="G61" t="n">
        <v>21.54</v>
      </c>
      <c r="H61" t="n">
        <v>0.33</v>
      </c>
      <c r="I61" t="n">
        <v>501</v>
      </c>
      <c r="J61" t="n">
        <v>161.97</v>
      </c>
      <c r="K61" t="n">
        <v>50.28</v>
      </c>
      <c r="L61" t="n">
        <v>3</v>
      </c>
      <c r="M61" t="n">
        <v>499</v>
      </c>
      <c r="N61" t="n">
        <v>28.69</v>
      </c>
      <c r="O61" t="n">
        <v>20210.21</v>
      </c>
      <c r="P61" t="n">
        <v>2082.54</v>
      </c>
      <c r="Q61" t="n">
        <v>10185</v>
      </c>
      <c r="R61" t="n">
        <v>1066.14</v>
      </c>
      <c r="S61" t="n">
        <v>269.82</v>
      </c>
      <c r="T61" t="n">
        <v>390816.74</v>
      </c>
      <c r="U61" t="n">
        <v>0.25</v>
      </c>
      <c r="V61" t="n">
        <v>0.8100000000000001</v>
      </c>
      <c r="W61" t="n">
        <v>23.94</v>
      </c>
      <c r="X61" t="n">
        <v>23.21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0.5363</v>
      </c>
      <c r="E62" t="n">
        <v>186.45</v>
      </c>
      <c r="F62" t="n">
        <v>172.82</v>
      </c>
      <c r="G62" t="n">
        <v>29.54</v>
      </c>
      <c r="H62" t="n">
        <v>0.43</v>
      </c>
      <c r="I62" t="n">
        <v>351</v>
      </c>
      <c r="J62" t="n">
        <v>163.4</v>
      </c>
      <c r="K62" t="n">
        <v>50.28</v>
      </c>
      <c r="L62" t="n">
        <v>4</v>
      </c>
      <c r="M62" t="n">
        <v>349</v>
      </c>
      <c r="N62" t="n">
        <v>29.12</v>
      </c>
      <c r="O62" t="n">
        <v>20386.62</v>
      </c>
      <c r="P62" t="n">
        <v>1944.62</v>
      </c>
      <c r="Q62" t="n">
        <v>10185.07</v>
      </c>
      <c r="R62" t="n">
        <v>827.76</v>
      </c>
      <c r="S62" t="n">
        <v>269.82</v>
      </c>
      <c r="T62" t="n">
        <v>272374.19</v>
      </c>
      <c r="U62" t="n">
        <v>0.33</v>
      </c>
      <c r="V62" t="n">
        <v>0.85</v>
      </c>
      <c r="W62" t="n">
        <v>23.69</v>
      </c>
      <c r="X62" t="n">
        <v>16.16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0.5563</v>
      </c>
      <c r="E63" t="n">
        <v>179.77</v>
      </c>
      <c r="F63" t="n">
        <v>168.88</v>
      </c>
      <c r="G63" t="n">
        <v>38.09</v>
      </c>
      <c r="H63" t="n">
        <v>0.54</v>
      </c>
      <c r="I63" t="n">
        <v>266</v>
      </c>
      <c r="J63" t="n">
        <v>164.83</v>
      </c>
      <c r="K63" t="n">
        <v>50.28</v>
      </c>
      <c r="L63" t="n">
        <v>5</v>
      </c>
      <c r="M63" t="n">
        <v>264</v>
      </c>
      <c r="N63" t="n">
        <v>29.55</v>
      </c>
      <c r="O63" t="n">
        <v>20563.61</v>
      </c>
      <c r="P63" t="n">
        <v>1842.86</v>
      </c>
      <c r="Q63" t="n">
        <v>10184.97</v>
      </c>
      <c r="R63" t="n">
        <v>693.8</v>
      </c>
      <c r="S63" t="n">
        <v>269.82</v>
      </c>
      <c r="T63" t="n">
        <v>205819.17</v>
      </c>
      <c r="U63" t="n">
        <v>0.39</v>
      </c>
      <c r="V63" t="n">
        <v>0.87</v>
      </c>
      <c r="W63" t="n">
        <v>23.55</v>
      </c>
      <c r="X63" t="n">
        <v>12.22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0.57</v>
      </c>
      <c r="E64" t="n">
        <v>175.43</v>
      </c>
      <c r="F64" t="n">
        <v>166.3</v>
      </c>
      <c r="G64" t="n">
        <v>47.29</v>
      </c>
      <c r="H64" t="n">
        <v>0.64</v>
      </c>
      <c r="I64" t="n">
        <v>211</v>
      </c>
      <c r="J64" t="n">
        <v>166.27</v>
      </c>
      <c r="K64" t="n">
        <v>50.28</v>
      </c>
      <c r="L64" t="n">
        <v>6</v>
      </c>
      <c r="M64" t="n">
        <v>209</v>
      </c>
      <c r="N64" t="n">
        <v>29.99</v>
      </c>
      <c r="O64" t="n">
        <v>20741.2</v>
      </c>
      <c r="P64" t="n">
        <v>1752.29</v>
      </c>
      <c r="Q64" t="n">
        <v>10184.71</v>
      </c>
      <c r="R64" t="n">
        <v>607.1</v>
      </c>
      <c r="S64" t="n">
        <v>269.82</v>
      </c>
      <c r="T64" t="n">
        <v>162745.01</v>
      </c>
      <c r="U64" t="n">
        <v>0.44</v>
      </c>
      <c r="V64" t="n">
        <v>0.88</v>
      </c>
      <c r="W64" t="n">
        <v>23.45</v>
      </c>
      <c r="X64" t="n">
        <v>9.65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0.5800999999999999</v>
      </c>
      <c r="E65" t="n">
        <v>172.38</v>
      </c>
      <c r="F65" t="n">
        <v>164.51</v>
      </c>
      <c r="G65" t="n">
        <v>57.39</v>
      </c>
      <c r="H65" t="n">
        <v>0.74</v>
      </c>
      <c r="I65" t="n">
        <v>172</v>
      </c>
      <c r="J65" t="n">
        <v>167.72</v>
      </c>
      <c r="K65" t="n">
        <v>50.28</v>
      </c>
      <c r="L65" t="n">
        <v>7</v>
      </c>
      <c r="M65" t="n">
        <v>170</v>
      </c>
      <c r="N65" t="n">
        <v>30.44</v>
      </c>
      <c r="O65" t="n">
        <v>20919.39</v>
      </c>
      <c r="P65" t="n">
        <v>1666.83</v>
      </c>
      <c r="Q65" t="n">
        <v>10184.87</v>
      </c>
      <c r="R65" t="n">
        <v>545.9299999999999</v>
      </c>
      <c r="S65" t="n">
        <v>269.82</v>
      </c>
      <c r="T65" t="n">
        <v>132354.19</v>
      </c>
      <c r="U65" t="n">
        <v>0.49</v>
      </c>
      <c r="V65" t="n">
        <v>0.89</v>
      </c>
      <c r="W65" t="n">
        <v>23.41</v>
      </c>
      <c r="X65" t="n">
        <v>7.86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0.5875</v>
      </c>
      <c r="E66" t="n">
        <v>170.21</v>
      </c>
      <c r="F66" t="n">
        <v>163.25</v>
      </c>
      <c r="G66" t="n">
        <v>68.02</v>
      </c>
      <c r="H66" t="n">
        <v>0.84</v>
      </c>
      <c r="I66" t="n">
        <v>144</v>
      </c>
      <c r="J66" t="n">
        <v>169.17</v>
      </c>
      <c r="K66" t="n">
        <v>50.28</v>
      </c>
      <c r="L66" t="n">
        <v>8</v>
      </c>
      <c r="M66" t="n">
        <v>123</v>
      </c>
      <c r="N66" t="n">
        <v>30.89</v>
      </c>
      <c r="O66" t="n">
        <v>21098.19</v>
      </c>
      <c r="P66" t="n">
        <v>1584.63</v>
      </c>
      <c r="Q66" t="n">
        <v>10184.79</v>
      </c>
      <c r="R66" t="n">
        <v>502.7</v>
      </c>
      <c r="S66" t="n">
        <v>269.82</v>
      </c>
      <c r="T66" t="n">
        <v>110882.01</v>
      </c>
      <c r="U66" t="n">
        <v>0.54</v>
      </c>
      <c r="V66" t="n">
        <v>0.9</v>
      </c>
      <c r="W66" t="n">
        <v>23.37</v>
      </c>
      <c r="X66" t="n">
        <v>6.59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0.5907</v>
      </c>
      <c r="E67" t="n">
        <v>169.29</v>
      </c>
      <c r="F67" t="n">
        <v>162.75</v>
      </c>
      <c r="G67" t="n">
        <v>74.54000000000001</v>
      </c>
      <c r="H67" t="n">
        <v>0.9399999999999999</v>
      </c>
      <c r="I67" t="n">
        <v>131</v>
      </c>
      <c r="J67" t="n">
        <v>170.62</v>
      </c>
      <c r="K67" t="n">
        <v>50.28</v>
      </c>
      <c r="L67" t="n">
        <v>9</v>
      </c>
      <c r="M67" t="n">
        <v>30</v>
      </c>
      <c r="N67" t="n">
        <v>31.34</v>
      </c>
      <c r="O67" t="n">
        <v>21277.6</v>
      </c>
      <c r="P67" t="n">
        <v>1543.95</v>
      </c>
      <c r="Q67" t="n">
        <v>10184.75</v>
      </c>
      <c r="R67" t="n">
        <v>482.32</v>
      </c>
      <c r="S67" t="n">
        <v>269.82</v>
      </c>
      <c r="T67" t="n">
        <v>100753.39</v>
      </c>
      <c r="U67" t="n">
        <v>0.5600000000000001</v>
      </c>
      <c r="V67" t="n">
        <v>0.9</v>
      </c>
      <c r="W67" t="n">
        <v>23.45</v>
      </c>
      <c r="X67" t="n">
        <v>6.09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0.5911999999999999</v>
      </c>
      <c r="E68" t="n">
        <v>169.14</v>
      </c>
      <c r="F68" t="n">
        <v>162.66</v>
      </c>
      <c r="G68" t="n">
        <v>75.65000000000001</v>
      </c>
      <c r="H68" t="n">
        <v>1.03</v>
      </c>
      <c r="I68" t="n">
        <v>129</v>
      </c>
      <c r="J68" t="n">
        <v>172.08</v>
      </c>
      <c r="K68" t="n">
        <v>50.28</v>
      </c>
      <c r="L68" t="n">
        <v>10</v>
      </c>
      <c r="M68" t="n">
        <v>2</v>
      </c>
      <c r="N68" t="n">
        <v>31.8</v>
      </c>
      <c r="O68" t="n">
        <v>21457.64</v>
      </c>
      <c r="P68" t="n">
        <v>1551.01</v>
      </c>
      <c r="Q68" t="n">
        <v>10184.79</v>
      </c>
      <c r="R68" t="n">
        <v>478.15</v>
      </c>
      <c r="S68" t="n">
        <v>269.82</v>
      </c>
      <c r="T68" t="n">
        <v>98680.56</v>
      </c>
      <c r="U68" t="n">
        <v>0.5600000000000001</v>
      </c>
      <c r="V68" t="n">
        <v>0.9</v>
      </c>
      <c r="W68" t="n">
        <v>23.48</v>
      </c>
      <c r="X68" t="n">
        <v>6</v>
      </c>
      <c r="Y68" t="n">
        <v>0.5</v>
      </c>
      <c r="Z68" t="n">
        <v>10</v>
      </c>
    </row>
    <row r="69">
      <c r="A69" t="n">
        <v>10</v>
      </c>
      <c r="B69" t="n">
        <v>80</v>
      </c>
      <c r="C69" t="inlineStr">
        <is>
          <t xml:space="preserve">CONCLUIDO	</t>
        </is>
      </c>
      <c r="D69" t="n">
        <v>0.5911999999999999</v>
      </c>
      <c r="E69" t="n">
        <v>169.14</v>
      </c>
      <c r="F69" t="n">
        <v>162.66</v>
      </c>
      <c r="G69" t="n">
        <v>75.66</v>
      </c>
      <c r="H69" t="n">
        <v>1.12</v>
      </c>
      <c r="I69" t="n">
        <v>129</v>
      </c>
      <c r="J69" t="n">
        <v>173.55</v>
      </c>
      <c r="K69" t="n">
        <v>50.28</v>
      </c>
      <c r="L69" t="n">
        <v>11</v>
      </c>
      <c r="M69" t="n">
        <v>0</v>
      </c>
      <c r="N69" t="n">
        <v>32.27</v>
      </c>
      <c r="O69" t="n">
        <v>21638.31</v>
      </c>
      <c r="P69" t="n">
        <v>1563.3</v>
      </c>
      <c r="Q69" t="n">
        <v>10184.79</v>
      </c>
      <c r="R69" t="n">
        <v>478.17</v>
      </c>
      <c r="S69" t="n">
        <v>269.82</v>
      </c>
      <c r="T69" t="n">
        <v>98691.38</v>
      </c>
      <c r="U69" t="n">
        <v>0.5600000000000001</v>
      </c>
      <c r="V69" t="n">
        <v>0.9</v>
      </c>
      <c r="W69" t="n">
        <v>23.49</v>
      </c>
      <c r="X69" t="n">
        <v>6.01</v>
      </c>
      <c r="Y69" t="n">
        <v>0.5</v>
      </c>
      <c r="Z69" t="n">
        <v>10</v>
      </c>
    </row>
    <row r="70">
      <c r="A70" t="n">
        <v>0</v>
      </c>
      <c r="B70" t="n">
        <v>35</v>
      </c>
      <c r="C70" t="inlineStr">
        <is>
          <t xml:space="preserve">CONCLUIDO	</t>
        </is>
      </c>
      <c r="D70" t="n">
        <v>0.4298</v>
      </c>
      <c r="E70" t="n">
        <v>232.65</v>
      </c>
      <c r="F70" t="n">
        <v>211.06</v>
      </c>
      <c r="G70" t="n">
        <v>11.07</v>
      </c>
      <c r="H70" t="n">
        <v>0.22</v>
      </c>
      <c r="I70" t="n">
        <v>1144</v>
      </c>
      <c r="J70" t="n">
        <v>80.84</v>
      </c>
      <c r="K70" t="n">
        <v>35.1</v>
      </c>
      <c r="L70" t="n">
        <v>1</v>
      </c>
      <c r="M70" t="n">
        <v>1142</v>
      </c>
      <c r="N70" t="n">
        <v>9.74</v>
      </c>
      <c r="O70" t="n">
        <v>10204.21</v>
      </c>
      <c r="P70" t="n">
        <v>1575</v>
      </c>
      <c r="Q70" t="n">
        <v>10186.16</v>
      </c>
      <c r="R70" t="n">
        <v>2125.95</v>
      </c>
      <c r="S70" t="n">
        <v>269.82</v>
      </c>
      <c r="T70" t="n">
        <v>917505.39</v>
      </c>
      <c r="U70" t="n">
        <v>0.13</v>
      </c>
      <c r="V70" t="n">
        <v>0.6899999999999999</v>
      </c>
      <c r="W70" t="n">
        <v>24.96</v>
      </c>
      <c r="X70" t="n">
        <v>54.38</v>
      </c>
      <c r="Y70" t="n">
        <v>0.5</v>
      </c>
      <c r="Z70" t="n">
        <v>10</v>
      </c>
    </row>
    <row r="71">
      <c r="A71" t="n">
        <v>1</v>
      </c>
      <c r="B71" t="n">
        <v>35</v>
      </c>
      <c r="C71" t="inlineStr">
        <is>
          <t xml:space="preserve">CONCLUIDO	</t>
        </is>
      </c>
      <c r="D71" t="n">
        <v>0.5382</v>
      </c>
      <c r="E71" t="n">
        <v>185.82</v>
      </c>
      <c r="F71" t="n">
        <v>176.54</v>
      </c>
      <c r="G71" t="n">
        <v>24.69</v>
      </c>
      <c r="H71" t="n">
        <v>0.43</v>
      </c>
      <c r="I71" t="n">
        <v>429</v>
      </c>
      <c r="J71" t="n">
        <v>82.04000000000001</v>
      </c>
      <c r="K71" t="n">
        <v>35.1</v>
      </c>
      <c r="L71" t="n">
        <v>2</v>
      </c>
      <c r="M71" t="n">
        <v>427</v>
      </c>
      <c r="N71" t="n">
        <v>9.94</v>
      </c>
      <c r="O71" t="n">
        <v>10352.53</v>
      </c>
      <c r="P71" t="n">
        <v>1190.4</v>
      </c>
      <c r="Q71" t="n">
        <v>10184.93</v>
      </c>
      <c r="R71" t="n">
        <v>953.6</v>
      </c>
      <c r="S71" t="n">
        <v>269.82</v>
      </c>
      <c r="T71" t="n">
        <v>334904.69</v>
      </c>
      <c r="U71" t="n">
        <v>0.28</v>
      </c>
      <c r="V71" t="n">
        <v>0.83</v>
      </c>
      <c r="W71" t="n">
        <v>23.82</v>
      </c>
      <c r="X71" t="n">
        <v>19.88</v>
      </c>
      <c r="Y71" t="n">
        <v>0.5</v>
      </c>
      <c r="Z71" t="n">
        <v>10</v>
      </c>
    </row>
    <row r="72">
      <c r="A72" t="n">
        <v>2</v>
      </c>
      <c r="B72" t="n">
        <v>35</v>
      </c>
      <c r="C72" t="inlineStr">
        <is>
          <t xml:space="preserve">CONCLUIDO	</t>
        </is>
      </c>
      <c r="D72" t="n">
        <v>0.5639</v>
      </c>
      <c r="E72" t="n">
        <v>177.35</v>
      </c>
      <c r="F72" t="n">
        <v>170.39</v>
      </c>
      <c r="G72" t="n">
        <v>34.77</v>
      </c>
      <c r="H72" t="n">
        <v>0.63</v>
      </c>
      <c r="I72" t="n">
        <v>294</v>
      </c>
      <c r="J72" t="n">
        <v>83.25</v>
      </c>
      <c r="K72" t="n">
        <v>35.1</v>
      </c>
      <c r="L72" t="n">
        <v>3</v>
      </c>
      <c r="M72" t="n">
        <v>20</v>
      </c>
      <c r="N72" t="n">
        <v>10.15</v>
      </c>
      <c r="O72" t="n">
        <v>10501.19</v>
      </c>
      <c r="P72" t="n">
        <v>1068.61</v>
      </c>
      <c r="Q72" t="n">
        <v>10185.01</v>
      </c>
      <c r="R72" t="n">
        <v>732.41</v>
      </c>
      <c r="S72" t="n">
        <v>269.82</v>
      </c>
      <c r="T72" t="n">
        <v>224982.81</v>
      </c>
      <c r="U72" t="n">
        <v>0.37</v>
      </c>
      <c r="V72" t="n">
        <v>0.86</v>
      </c>
      <c r="W72" t="n">
        <v>23.97</v>
      </c>
      <c r="X72" t="n">
        <v>13.74</v>
      </c>
      <c r="Y72" t="n">
        <v>0.5</v>
      </c>
      <c r="Z72" t="n">
        <v>10</v>
      </c>
    </row>
    <row r="73">
      <c r="A73" t="n">
        <v>3</v>
      </c>
      <c r="B73" t="n">
        <v>35</v>
      </c>
      <c r="C73" t="inlineStr">
        <is>
          <t xml:space="preserve">CONCLUIDO	</t>
        </is>
      </c>
      <c r="D73" t="n">
        <v>0.5644</v>
      </c>
      <c r="E73" t="n">
        <v>177.17</v>
      </c>
      <c r="F73" t="n">
        <v>170.25</v>
      </c>
      <c r="G73" t="n">
        <v>34.98</v>
      </c>
      <c r="H73" t="n">
        <v>0.83</v>
      </c>
      <c r="I73" t="n">
        <v>292</v>
      </c>
      <c r="J73" t="n">
        <v>84.45999999999999</v>
      </c>
      <c r="K73" t="n">
        <v>35.1</v>
      </c>
      <c r="L73" t="n">
        <v>4</v>
      </c>
      <c r="M73" t="n">
        <v>0</v>
      </c>
      <c r="N73" t="n">
        <v>10.36</v>
      </c>
      <c r="O73" t="n">
        <v>10650.22</v>
      </c>
      <c r="P73" t="n">
        <v>1080.2</v>
      </c>
      <c r="Q73" t="n">
        <v>10185.08</v>
      </c>
      <c r="R73" t="n">
        <v>726.8</v>
      </c>
      <c r="S73" t="n">
        <v>269.82</v>
      </c>
      <c r="T73" t="n">
        <v>222189.43</v>
      </c>
      <c r="U73" t="n">
        <v>0.37</v>
      </c>
      <c r="V73" t="n">
        <v>0.86</v>
      </c>
      <c r="W73" t="n">
        <v>23.98</v>
      </c>
      <c r="X73" t="n">
        <v>13.59</v>
      </c>
      <c r="Y73" t="n">
        <v>0.5</v>
      </c>
      <c r="Z73" t="n">
        <v>10</v>
      </c>
    </row>
    <row r="74">
      <c r="A74" t="n">
        <v>0</v>
      </c>
      <c r="B74" t="n">
        <v>50</v>
      </c>
      <c r="C74" t="inlineStr">
        <is>
          <t xml:space="preserve">CONCLUIDO	</t>
        </is>
      </c>
      <c r="D74" t="n">
        <v>0.3711</v>
      </c>
      <c r="E74" t="n">
        <v>269.46</v>
      </c>
      <c r="F74" t="n">
        <v>232.51</v>
      </c>
      <c r="G74" t="n">
        <v>8.880000000000001</v>
      </c>
      <c r="H74" t="n">
        <v>0.16</v>
      </c>
      <c r="I74" t="n">
        <v>1571</v>
      </c>
      <c r="J74" t="n">
        <v>107.41</v>
      </c>
      <c r="K74" t="n">
        <v>41.65</v>
      </c>
      <c r="L74" t="n">
        <v>1</v>
      </c>
      <c r="M74" t="n">
        <v>1569</v>
      </c>
      <c r="N74" t="n">
        <v>14.77</v>
      </c>
      <c r="O74" t="n">
        <v>13481.73</v>
      </c>
      <c r="P74" t="n">
        <v>2155.06</v>
      </c>
      <c r="Q74" t="n">
        <v>10187.21</v>
      </c>
      <c r="R74" t="n">
        <v>2852.37</v>
      </c>
      <c r="S74" t="n">
        <v>269.82</v>
      </c>
      <c r="T74" t="n">
        <v>1278582.04</v>
      </c>
      <c r="U74" t="n">
        <v>0.09</v>
      </c>
      <c r="V74" t="n">
        <v>0.63</v>
      </c>
      <c r="W74" t="n">
        <v>25.75</v>
      </c>
      <c r="X74" t="n">
        <v>75.81999999999999</v>
      </c>
      <c r="Y74" t="n">
        <v>0.5</v>
      </c>
      <c r="Z74" t="n">
        <v>10</v>
      </c>
    </row>
    <row r="75">
      <c r="A75" t="n">
        <v>1</v>
      </c>
      <c r="B75" t="n">
        <v>50</v>
      </c>
      <c r="C75" t="inlineStr">
        <is>
          <t xml:space="preserve">CONCLUIDO	</t>
        </is>
      </c>
      <c r="D75" t="n">
        <v>0.5027</v>
      </c>
      <c r="E75" t="n">
        <v>198.93</v>
      </c>
      <c r="F75" t="n">
        <v>183.91</v>
      </c>
      <c r="G75" t="n">
        <v>18.9</v>
      </c>
      <c r="H75" t="n">
        <v>0.32</v>
      </c>
      <c r="I75" t="n">
        <v>584</v>
      </c>
      <c r="J75" t="n">
        <v>108.68</v>
      </c>
      <c r="K75" t="n">
        <v>41.65</v>
      </c>
      <c r="L75" t="n">
        <v>2</v>
      </c>
      <c r="M75" t="n">
        <v>582</v>
      </c>
      <c r="N75" t="n">
        <v>15.03</v>
      </c>
      <c r="O75" t="n">
        <v>13638.32</v>
      </c>
      <c r="P75" t="n">
        <v>1616.36</v>
      </c>
      <c r="Q75" t="n">
        <v>10185.5</v>
      </c>
      <c r="R75" t="n">
        <v>1202.9</v>
      </c>
      <c r="S75" t="n">
        <v>269.82</v>
      </c>
      <c r="T75" t="n">
        <v>458779.13</v>
      </c>
      <c r="U75" t="n">
        <v>0.22</v>
      </c>
      <c r="V75" t="n">
        <v>0.8</v>
      </c>
      <c r="W75" t="n">
        <v>24.09</v>
      </c>
      <c r="X75" t="n">
        <v>27.25</v>
      </c>
      <c r="Y75" t="n">
        <v>0.5</v>
      </c>
      <c r="Z75" t="n">
        <v>10</v>
      </c>
    </row>
    <row r="76">
      <c r="A76" t="n">
        <v>2</v>
      </c>
      <c r="B76" t="n">
        <v>50</v>
      </c>
      <c r="C76" t="inlineStr">
        <is>
          <t xml:space="preserve">CONCLUIDO	</t>
        </is>
      </c>
      <c r="D76" t="n">
        <v>0.5495</v>
      </c>
      <c r="E76" t="n">
        <v>181.99</v>
      </c>
      <c r="F76" t="n">
        <v>172.38</v>
      </c>
      <c r="G76" t="n">
        <v>30.33</v>
      </c>
      <c r="H76" t="n">
        <v>0.48</v>
      </c>
      <c r="I76" t="n">
        <v>341</v>
      </c>
      <c r="J76" t="n">
        <v>109.96</v>
      </c>
      <c r="K76" t="n">
        <v>41.65</v>
      </c>
      <c r="L76" t="n">
        <v>3</v>
      </c>
      <c r="M76" t="n">
        <v>339</v>
      </c>
      <c r="N76" t="n">
        <v>15.31</v>
      </c>
      <c r="O76" t="n">
        <v>13795.21</v>
      </c>
      <c r="P76" t="n">
        <v>1420.27</v>
      </c>
      <c r="Q76" t="n">
        <v>10185.17</v>
      </c>
      <c r="R76" t="n">
        <v>812.26</v>
      </c>
      <c r="S76" t="n">
        <v>269.82</v>
      </c>
      <c r="T76" t="n">
        <v>264672.85</v>
      </c>
      <c r="U76" t="n">
        <v>0.33</v>
      </c>
      <c r="V76" t="n">
        <v>0.85</v>
      </c>
      <c r="W76" t="n">
        <v>23.67</v>
      </c>
      <c r="X76" t="n">
        <v>15.72</v>
      </c>
      <c r="Y76" t="n">
        <v>0.5</v>
      </c>
      <c r="Z76" t="n">
        <v>10</v>
      </c>
    </row>
    <row r="77">
      <c r="A77" t="n">
        <v>3</v>
      </c>
      <c r="B77" t="n">
        <v>50</v>
      </c>
      <c r="C77" t="inlineStr">
        <is>
          <t xml:space="preserve">CONCLUIDO	</t>
        </is>
      </c>
      <c r="D77" t="n">
        <v>0.5731000000000001</v>
      </c>
      <c r="E77" t="n">
        <v>174.5</v>
      </c>
      <c r="F77" t="n">
        <v>167.31</v>
      </c>
      <c r="G77" t="n">
        <v>43.27</v>
      </c>
      <c r="H77" t="n">
        <v>0.63</v>
      </c>
      <c r="I77" t="n">
        <v>232</v>
      </c>
      <c r="J77" t="n">
        <v>111.23</v>
      </c>
      <c r="K77" t="n">
        <v>41.65</v>
      </c>
      <c r="L77" t="n">
        <v>4</v>
      </c>
      <c r="M77" t="n">
        <v>190</v>
      </c>
      <c r="N77" t="n">
        <v>15.58</v>
      </c>
      <c r="O77" t="n">
        <v>13952.52</v>
      </c>
      <c r="P77" t="n">
        <v>1279</v>
      </c>
      <c r="Q77" t="n">
        <v>10185.08</v>
      </c>
      <c r="R77" t="n">
        <v>639.0700000000001</v>
      </c>
      <c r="S77" t="n">
        <v>269.82</v>
      </c>
      <c r="T77" t="n">
        <v>178626.3</v>
      </c>
      <c r="U77" t="n">
        <v>0.42</v>
      </c>
      <c r="V77" t="n">
        <v>0.88</v>
      </c>
      <c r="W77" t="n">
        <v>23.54</v>
      </c>
      <c r="X77" t="n">
        <v>10.65</v>
      </c>
      <c r="Y77" t="n">
        <v>0.5</v>
      </c>
      <c r="Z77" t="n">
        <v>10</v>
      </c>
    </row>
    <row r="78">
      <c r="A78" t="n">
        <v>4</v>
      </c>
      <c r="B78" t="n">
        <v>50</v>
      </c>
      <c r="C78" t="inlineStr">
        <is>
          <t xml:space="preserve">CONCLUIDO	</t>
        </is>
      </c>
      <c r="D78" t="n">
        <v>0.5789</v>
      </c>
      <c r="E78" t="n">
        <v>172.73</v>
      </c>
      <c r="F78" t="n">
        <v>166.14</v>
      </c>
      <c r="G78" t="n">
        <v>48.63</v>
      </c>
      <c r="H78" t="n">
        <v>0.78</v>
      </c>
      <c r="I78" t="n">
        <v>205</v>
      </c>
      <c r="J78" t="n">
        <v>112.51</v>
      </c>
      <c r="K78" t="n">
        <v>41.65</v>
      </c>
      <c r="L78" t="n">
        <v>5</v>
      </c>
      <c r="M78" t="n">
        <v>6</v>
      </c>
      <c r="N78" t="n">
        <v>15.86</v>
      </c>
      <c r="O78" t="n">
        <v>14110.24</v>
      </c>
      <c r="P78" t="n">
        <v>1238.94</v>
      </c>
      <c r="Q78" t="n">
        <v>10184.99</v>
      </c>
      <c r="R78" t="n">
        <v>592.85</v>
      </c>
      <c r="S78" t="n">
        <v>269.82</v>
      </c>
      <c r="T78" t="n">
        <v>155649.85</v>
      </c>
      <c r="U78" t="n">
        <v>0.46</v>
      </c>
      <c r="V78" t="n">
        <v>0.88</v>
      </c>
      <c r="W78" t="n">
        <v>23.69</v>
      </c>
      <c r="X78" t="n">
        <v>9.48</v>
      </c>
      <c r="Y78" t="n">
        <v>0.5</v>
      </c>
      <c r="Z78" t="n">
        <v>10</v>
      </c>
    </row>
    <row r="79">
      <c r="A79" t="n">
        <v>5</v>
      </c>
      <c r="B79" t="n">
        <v>50</v>
      </c>
      <c r="C79" t="inlineStr">
        <is>
          <t xml:space="preserve">CONCLUIDO	</t>
        </is>
      </c>
      <c r="D79" t="n">
        <v>0.5789</v>
      </c>
      <c r="E79" t="n">
        <v>172.73</v>
      </c>
      <c r="F79" t="n">
        <v>166.14</v>
      </c>
      <c r="G79" t="n">
        <v>48.63</v>
      </c>
      <c r="H79" t="n">
        <v>0.93</v>
      </c>
      <c r="I79" t="n">
        <v>205</v>
      </c>
      <c r="J79" t="n">
        <v>113.79</v>
      </c>
      <c r="K79" t="n">
        <v>41.65</v>
      </c>
      <c r="L79" t="n">
        <v>6</v>
      </c>
      <c r="M79" t="n">
        <v>0</v>
      </c>
      <c r="N79" t="n">
        <v>16.14</v>
      </c>
      <c r="O79" t="n">
        <v>14268.39</v>
      </c>
      <c r="P79" t="n">
        <v>1250.62</v>
      </c>
      <c r="Q79" t="n">
        <v>10184.99</v>
      </c>
      <c r="R79" t="n">
        <v>591.99</v>
      </c>
      <c r="S79" t="n">
        <v>269.82</v>
      </c>
      <c r="T79" t="n">
        <v>155220.97</v>
      </c>
      <c r="U79" t="n">
        <v>0.46</v>
      </c>
      <c r="V79" t="n">
        <v>0.88</v>
      </c>
      <c r="W79" t="n">
        <v>23.71</v>
      </c>
      <c r="X79" t="n">
        <v>9.48</v>
      </c>
      <c r="Y79" t="n">
        <v>0.5</v>
      </c>
      <c r="Z79" t="n">
        <v>10</v>
      </c>
    </row>
    <row r="80">
      <c r="A80" t="n">
        <v>0</v>
      </c>
      <c r="B80" t="n">
        <v>25</v>
      </c>
      <c r="C80" t="inlineStr">
        <is>
          <t xml:space="preserve">CONCLUIDO	</t>
        </is>
      </c>
      <c r="D80" t="n">
        <v>0.4769</v>
      </c>
      <c r="E80" t="n">
        <v>209.7</v>
      </c>
      <c r="F80" t="n">
        <v>196.24</v>
      </c>
      <c r="G80" t="n">
        <v>14.02</v>
      </c>
      <c r="H80" t="n">
        <v>0.28</v>
      </c>
      <c r="I80" t="n">
        <v>840</v>
      </c>
      <c r="J80" t="n">
        <v>61.76</v>
      </c>
      <c r="K80" t="n">
        <v>28.92</v>
      </c>
      <c r="L80" t="n">
        <v>1</v>
      </c>
      <c r="M80" t="n">
        <v>838</v>
      </c>
      <c r="N80" t="n">
        <v>6.84</v>
      </c>
      <c r="O80" t="n">
        <v>7851.41</v>
      </c>
      <c r="P80" t="n">
        <v>1160.56</v>
      </c>
      <c r="Q80" t="n">
        <v>10185.73</v>
      </c>
      <c r="R80" t="n">
        <v>1620.37</v>
      </c>
      <c r="S80" t="n">
        <v>269.82</v>
      </c>
      <c r="T80" t="n">
        <v>666236.89</v>
      </c>
      <c r="U80" t="n">
        <v>0.17</v>
      </c>
      <c r="V80" t="n">
        <v>0.75</v>
      </c>
      <c r="W80" t="n">
        <v>24.53</v>
      </c>
      <c r="X80" t="n">
        <v>39.57</v>
      </c>
      <c r="Y80" t="n">
        <v>0.5</v>
      </c>
      <c r="Z80" t="n">
        <v>10</v>
      </c>
    </row>
    <row r="81">
      <c r="A81" t="n">
        <v>1</v>
      </c>
      <c r="B81" t="n">
        <v>25</v>
      </c>
      <c r="C81" t="inlineStr">
        <is>
          <t xml:space="preserve">CONCLUIDO	</t>
        </is>
      </c>
      <c r="D81" t="n">
        <v>0.5458</v>
      </c>
      <c r="E81" t="n">
        <v>183.2</v>
      </c>
      <c r="F81" t="n">
        <v>175.73</v>
      </c>
      <c r="G81" t="n">
        <v>25.78</v>
      </c>
      <c r="H81" t="n">
        <v>0.55</v>
      </c>
      <c r="I81" t="n">
        <v>409</v>
      </c>
      <c r="J81" t="n">
        <v>62.92</v>
      </c>
      <c r="K81" t="n">
        <v>28.92</v>
      </c>
      <c r="L81" t="n">
        <v>2</v>
      </c>
      <c r="M81" t="n">
        <v>8</v>
      </c>
      <c r="N81" t="n">
        <v>7</v>
      </c>
      <c r="O81" t="n">
        <v>7994.37</v>
      </c>
      <c r="P81" t="n">
        <v>929.14</v>
      </c>
      <c r="Q81" t="n">
        <v>10185.74</v>
      </c>
      <c r="R81" t="n">
        <v>907.53</v>
      </c>
      <c r="S81" t="n">
        <v>269.82</v>
      </c>
      <c r="T81" t="n">
        <v>311969.71</v>
      </c>
      <c r="U81" t="n">
        <v>0.3</v>
      </c>
      <c r="V81" t="n">
        <v>0.83</v>
      </c>
      <c r="W81" t="n">
        <v>24.3</v>
      </c>
      <c r="X81" t="n">
        <v>19.07</v>
      </c>
      <c r="Y81" t="n">
        <v>0.5</v>
      </c>
      <c r="Z81" t="n">
        <v>10</v>
      </c>
    </row>
    <row r="82">
      <c r="A82" t="n">
        <v>2</v>
      </c>
      <c r="B82" t="n">
        <v>25</v>
      </c>
      <c r="C82" t="inlineStr">
        <is>
          <t xml:space="preserve">CONCLUIDO	</t>
        </is>
      </c>
      <c r="D82" t="n">
        <v>0.5458</v>
      </c>
      <c r="E82" t="n">
        <v>183.22</v>
      </c>
      <c r="F82" t="n">
        <v>175.74</v>
      </c>
      <c r="G82" t="n">
        <v>25.78</v>
      </c>
      <c r="H82" t="n">
        <v>0.8100000000000001</v>
      </c>
      <c r="I82" t="n">
        <v>409</v>
      </c>
      <c r="J82" t="n">
        <v>64.08</v>
      </c>
      <c r="K82" t="n">
        <v>28.92</v>
      </c>
      <c r="L82" t="n">
        <v>3</v>
      </c>
      <c r="M82" t="n">
        <v>0</v>
      </c>
      <c r="N82" t="n">
        <v>7.16</v>
      </c>
      <c r="O82" t="n">
        <v>8137.65</v>
      </c>
      <c r="P82" t="n">
        <v>945.13</v>
      </c>
      <c r="Q82" t="n">
        <v>10185.72</v>
      </c>
      <c r="R82" t="n">
        <v>906.87</v>
      </c>
      <c r="S82" t="n">
        <v>269.82</v>
      </c>
      <c r="T82" t="n">
        <v>311640.37</v>
      </c>
      <c r="U82" t="n">
        <v>0.3</v>
      </c>
      <c r="V82" t="n">
        <v>0.83</v>
      </c>
      <c r="W82" t="n">
        <v>24.34</v>
      </c>
      <c r="X82" t="n">
        <v>19.08</v>
      </c>
      <c r="Y82" t="n">
        <v>0.5</v>
      </c>
      <c r="Z82" t="n">
        <v>10</v>
      </c>
    </row>
    <row r="83">
      <c r="A83" t="n">
        <v>0</v>
      </c>
      <c r="B83" t="n">
        <v>85</v>
      </c>
      <c r="C83" t="inlineStr">
        <is>
          <t xml:space="preserve">CONCLUIDO	</t>
        </is>
      </c>
      <c r="D83" t="n">
        <v>0.2581</v>
      </c>
      <c r="E83" t="n">
        <v>387.45</v>
      </c>
      <c r="F83" t="n">
        <v>292.93</v>
      </c>
      <c r="G83" t="n">
        <v>6.46</v>
      </c>
      <c r="H83" t="n">
        <v>0.11</v>
      </c>
      <c r="I83" t="n">
        <v>2719</v>
      </c>
      <c r="J83" t="n">
        <v>167.88</v>
      </c>
      <c r="K83" t="n">
        <v>51.39</v>
      </c>
      <c r="L83" t="n">
        <v>1</v>
      </c>
      <c r="M83" t="n">
        <v>2717</v>
      </c>
      <c r="N83" t="n">
        <v>30.49</v>
      </c>
      <c r="O83" t="n">
        <v>20939.59</v>
      </c>
      <c r="P83" t="n">
        <v>3698.67</v>
      </c>
      <c r="Q83" t="n">
        <v>10188.8</v>
      </c>
      <c r="R83" t="n">
        <v>4914.03</v>
      </c>
      <c r="S83" t="n">
        <v>269.82</v>
      </c>
      <c r="T83" t="n">
        <v>2303670.43</v>
      </c>
      <c r="U83" t="n">
        <v>0.05</v>
      </c>
      <c r="V83" t="n">
        <v>0.5</v>
      </c>
      <c r="W83" t="n">
        <v>27.61</v>
      </c>
      <c r="X83" t="n">
        <v>136.22</v>
      </c>
      <c r="Y83" t="n">
        <v>0.5</v>
      </c>
      <c r="Z83" t="n">
        <v>10</v>
      </c>
    </row>
    <row r="84">
      <c r="A84" t="n">
        <v>1</v>
      </c>
      <c r="B84" t="n">
        <v>85</v>
      </c>
      <c r="C84" t="inlineStr">
        <is>
          <t xml:space="preserve">CONCLUIDO	</t>
        </is>
      </c>
      <c r="D84" t="n">
        <v>0.433</v>
      </c>
      <c r="E84" t="n">
        <v>230.92</v>
      </c>
      <c r="F84" t="n">
        <v>198.46</v>
      </c>
      <c r="G84" t="n">
        <v>13.41</v>
      </c>
      <c r="H84" t="n">
        <v>0.21</v>
      </c>
      <c r="I84" t="n">
        <v>888</v>
      </c>
      <c r="J84" t="n">
        <v>169.33</v>
      </c>
      <c r="K84" t="n">
        <v>51.39</v>
      </c>
      <c r="L84" t="n">
        <v>2</v>
      </c>
      <c r="M84" t="n">
        <v>886</v>
      </c>
      <c r="N84" t="n">
        <v>30.94</v>
      </c>
      <c r="O84" t="n">
        <v>21118.46</v>
      </c>
      <c r="P84" t="n">
        <v>2451.35</v>
      </c>
      <c r="Q84" t="n">
        <v>10186.36</v>
      </c>
      <c r="R84" t="n">
        <v>1695.92</v>
      </c>
      <c r="S84" t="n">
        <v>269.82</v>
      </c>
      <c r="T84" t="n">
        <v>703768.8</v>
      </c>
      <c r="U84" t="n">
        <v>0.16</v>
      </c>
      <c r="V84" t="n">
        <v>0.74</v>
      </c>
      <c r="W84" t="n">
        <v>24.58</v>
      </c>
      <c r="X84" t="n">
        <v>41.78</v>
      </c>
      <c r="Y84" t="n">
        <v>0.5</v>
      </c>
      <c r="Z84" t="n">
        <v>10</v>
      </c>
    </row>
    <row r="85">
      <c r="A85" t="n">
        <v>2</v>
      </c>
      <c r="B85" t="n">
        <v>85</v>
      </c>
      <c r="C85" t="inlineStr">
        <is>
          <t xml:space="preserve">CONCLUIDO	</t>
        </is>
      </c>
      <c r="D85" t="n">
        <v>0.4969</v>
      </c>
      <c r="E85" t="n">
        <v>201.26</v>
      </c>
      <c r="F85" t="n">
        <v>181.06</v>
      </c>
      <c r="G85" t="n">
        <v>20.65</v>
      </c>
      <c r="H85" t="n">
        <v>0.31</v>
      </c>
      <c r="I85" t="n">
        <v>526</v>
      </c>
      <c r="J85" t="n">
        <v>170.79</v>
      </c>
      <c r="K85" t="n">
        <v>51.39</v>
      </c>
      <c r="L85" t="n">
        <v>3</v>
      </c>
      <c r="M85" t="n">
        <v>524</v>
      </c>
      <c r="N85" t="n">
        <v>31.4</v>
      </c>
      <c r="O85" t="n">
        <v>21297.94</v>
      </c>
      <c r="P85" t="n">
        <v>2184.94</v>
      </c>
      <c r="Q85" t="n">
        <v>10185.36</v>
      </c>
      <c r="R85" t="n">
        <v>1107.14</v>
      </c>
      <c r="S85" t="n">
        <v>269.82</v>
      </c>
      <c r="T85" t="n">
        <v>411189.05</v>
      </c>
      <c r="U85" t="n">
        <v>0.24</v>
      </c>
      <c r="V85" t="n">
        <v>0.8100000000000001</v>
      </c>
      <c r="W85" t="n">
        <v>23.95</v>
      </c>
      <c r="X85" t="n">
        <v>24.39</v>
      </c>
      <c r="Y85" t="n">
        <v>0.5</v>
      </c>
      <c r="Z85" t="n">
        <v>10</v>
      </c>
    </row>
    <row r="86">
      <c r="A86" t="n">
        <v>3</v>
      </c>
      <c r="B86" t="n">
        <v>85</v>
      </c>
      <c r="C86" t="inlineStr">
        <is>
          <t xml:space="preserve">CONCLUIDO	</t>
        </is>
      </c>
      <c r="D86" t="n">
        <v>0.5306</v>
      </c>
      <c r="E86" t="n">
        <v>188.48</v>
      </c>
      <c r="F86" t="n">
        <v>173.63</v>
      </c>
      <c r="G86" t="n">
        <v>28.31</v>
      </c>
      <c r="H86" t="n">
        <v>0.41</v>
      </c>
      <c r="I86" t="n">
        <v>368</v>
      </c>
      <c r="J86" t="n">
        <v>172.25</v>
      </c>
      <c r="K86" t="n">
        <v>51.39</v>
      </c>
      <c r="L86" t="n">
        <v>4</v>
      </c>
      <c r="M86" t="n">
        <v>366</v>
      </c>
      <c r="N86" t="n">
        <v>31.86</v>
      </c>
      <c r="O86" t="n">
        <v>21478.05</v>
      </c>
      <c r="P86" t="n">
        <v>2042.55</v>
      </c>
      <c r="Q86" t="n">
        <v>10185.04</v>
      </c>
      <c r="R86" t="n">
        <v>854.3200000000001</v>
      </c>
      <c r="S86" t="n">
        <v>269.82</v>
      </c>
      <c r="T86" t="n">
        <v>285569.57</v>
      </c>
      <c r="U86" t="n">
        <v>0.32</v>
      </c>
      <c r="V86" t="n">
        <v>0.84</v>
      </c>
      <c r="W86" t="n">
        <v>23.73</v>
      </c>
      <c r="X86" t="n">
        <v>16.97</v>
      </c>
      <c r="Y86" t="n">
        <v>0.5</v>
      </c>
      <c r="Z86" t="n">
        <v>10</v>
      </c>
    </row>
    <row r="87">
      <c r="A87" t="n">
        <v>4</v>
      </c>
      <c r="B87" t="n">
        <v>85</v>
      </c>
      <c r="C87" t="inlineStr">
        <is>
          <t xml:space="preserve">CONCLUIDO	</t>
        </is>
      </c>
      <c r="D87" t="n">
        <v>0.5512</v>
      </c>
      <c r="E87" t="n">
        <v>181.41</v>
      </c>
      <c r="F87" t="n">
        <v>169.55</v>
      </c>
      <c r="G87" t="n">
        <v>36.33</v>
      </c>
      <c r="H87" t="n">
        <v>0.51</v>
      </c>
      <c r="I87" t="n">
        <v>280</v>
      </c>
      <c r="J87" t="n">
        <v>173.71</v>
      </c>
      <c r="K87" t="n">
        <v>51.39</v>
      </c>
      <c r="L87" t="n">
        <v>5</v>
      </c>
      <c r="M87" t="n">
        <v>278</v>
      </c>
      <c r="N87" t="n">
        <v>32.32</v>
      </c>
      <c r="O87" t="n">
        <v>21658.78</v>
      </c>
      <c r="P87" t="n">
        <v>1940.36</v>
      </c>
      <c r="Q87" t="n">
        <v>10185.14</v>
      </c>
      <c r="R87" t="n">
        <v>716.27</v>
      </c>
      <c r="S87" t="n">
        <v>269.82</v>
      </c>
      <c r="T87" t="n">
        <v>216984.6</v>
      </c>
      <c r="U87" t="n">
        <v>0.38</v>
      </c>
      <c r="V87" t="n">
        <v>0.86</v>
      </c>
      <c r="W87" t="n">
        <v>23.58</v>
      </c>
      <c r="X87" t="n">
        <v>12.89</v>
      </c>
      <c r="Y87" t="n">
        <v>0.5</v>
      </c>
      <c r="Z87" t="n">
        <v>10</v>
      </c>
    </row>
    <row r="88">
      <c r="A88" t="n">
        <v>5</v>
      </c>
      <c r="B88" t="n">
        <v>85</v>
      </c>
      <c r="C88" t="inlineStr">
        <is>
          <t xml:space="preserve">CONCLUIDO	</t>
        </is>
      </c>
      <c r="D88" t="n">
        <v>0.5656</v>
      </c>
      <c r="E88" t="n">
        <v>176.8</v>
      </c>
      <c r="F88" t="n">
        <v>166.87</v>
      </c>
      <c r="G88" t="n">
        <v>44.9</v>
      </c>
      <c r="H88" t="n">
        <v>0.61</v>
      </c>
      <c r="I88" t="n">
        <v>223</v>
      </c>
      <c r="J88" t="n">
        <v>175.18</v>
      </c>
      <c r="K88" t="n">
        <v>51.39</v>
      </c>
      <c r="L88" t="n">
        <v>6</v>
      </c>
      <c r="M88" t="n">
        <v>221</v>
      </c>
      <c r="N88" t="n">
        <v>32.79</v>
      </c>
      <c r="O88" t="n">
        <v>21840.16</v>
      </c>
      <c r="P88" t="n">
        <v>1856.11</v>
      </c>
      <c r="Q88" t="n">
        <v>10184.7</v>
      </c>
      <c r="R88" t="n">
        <v>626.96</v>
      </c>
      <c r="S88" t="n">
        <v>269.82</v>
      </c>
      <c r="T88" t="n">
        <v>172614.06</v>
      </c>
      <c r="U88" t="n">
        <v>0.43</v>
      </c>
      <c r="V88" t="n">
        <v>0.88</v>
      </c>
      <c r="W88" t="n">
        <v>23.46</v>
      </c>
      <c r="X88" t="n">
        <v>10.22</v>
      </c>
      <c r="Y88" t="n">
        <v>0.5</v>
      </c>
      <c r="Z88" t="n">
        <v>10</v>
      </c>
    </row>
    <row r="89">
      <c r="A89" t="n">
        <v>6</v>
      </c>
      <c r="B89" t="n">
        <v>85</v>
      </c>
      <c r="C89" t="inlineStr">
        <is>
          <t xml:space="preserve">CONCLUIDO	</t>
        </is>
      </c>
      <c r="D89" t="n">
        <v>0.5760999999999999</v>
      </c>
      <c r="E89" t="n">
        <v>173.57</v>
      </c>
      <c r="F89" t="n">
        <v>164.99</v>
      </c>
      <c r="G89" t="n">
        <v>54.1</v>
      </c>
      <c r="H89" t="n">
        <v>0.7</v>
      </c>
      <c r="I89" t="n">
        <v>183</v>
      </c>
      <c r="J89" t="n">
        <v>176.66</v>
      </c>
      <c r="K89" t="n">
        <v>51.39</v>
      </c>
      <c r="L89" t="n">
        <v>7</v>
      </c>
      <c r="M89" t="n">
        <v>181</v>
      </c>
      <c r="N89" t="n">
        <v>33.27</v>
      </c>
      <c r="O89" t="n">
        <v>22022.17</v>
      </c>
      <c r="P89" t="n">
        <v>1771.55</v>
      </c>
      <c r="Q89" t="n">
        <v>10184.7</v>
      </c>
      <c r="R89" t="n">
        <v>563.15</v>
      </c>
      <c r="S89" t="n">
        <v>269.82</v>
      </c>
      <c r="T89" t="n">
        <v>140909.48</v>
      </c>
      <c r="U89" t="n">
        <v>0.48</v>
      </c>
      <c r="V89" t="n">
        <v>0.89</v>
      </c>
      <c r="W89" t="n">
        <v>23.4</v>
      </c>
      <c r="X89" t="n">
        <v>8.34</v>
      </c>
      <c r="Y89" t="n">
        <v>0.5</v>
      </c>
      <c r="Z89" t="n">
        <v>10</v>
      </c>
    </row>
    <row r="90">
      <c r="A90" t="n">
        <v>7</v>
      </c>
      <c r="B90" t="n">
        <v>85</v>
      </c>
      <c r="C90" t="inlineStr">
        <is>
          <t xml:space="preserve">CONCLUIDO	</t>
        </is>
      </c>
      <c r="D90" t="n">
        <v>0.5842000000000001</v>
      </c>
      <c r="E90" t="n">
        <v>171.18</v>
      </c>
      <c r="F90" t="n">
        <v>163.62</v>
      </c>
      <c r="G90" t="n">
        <v>64.17</v>
      </c>
      <c r="H90" t="n">
        <v>0.8</v>
      </c>
      <c r="I90" t="n">
        <v>153</v>
      </c>
      <c r="J90" t="n">
        <v>178.14</v>
      </c>
      <c r="K90" t="n">
        <v>51.39</v>
      </c>
      <c r="L90" t="n">
        <v>8</v>
      </c>
      <c r="M90" t="n">
        <v>151</v>
      </c>
      <c r="N90" t="n">
        <v>33.75</v>
      </c>
      <c r="O90" t="n">
        <v>22204.83</v>
      </c>
      <c r="P90" t="n">
        <v>1694.97</v>
      </c>
      <c r="Q90" t="n">
        <v>10184.72</v>
      </c>
      <c r="R90" t="n">
        <v>516.02</v>
      </c>
      <c r="S90" t="n">
        <v>269.82</v>
      </c>
      <c r="T90" t="n">
        <v>117494.59</v>
      </c>
      <c r="U90" t="n">
        <v>0.52</v>
      </c>
      <c r="V90" t="n">
        <v>0.9</v>
      </c>
      <c r="W90" t="n">
        <v>23.37</v>
      </c>
      <c r="X90" t="n">
        <v>6.97</v>
      </c>
      <c r="Y90" t="n">
        <v>0.5</v>
      </c>
      <c r="Z90" t="n">
        <v>10</v>
      </c>
    </row>
    <row r="91">
      <c r="A91" t="n">
        <v>8</v>
      </c>
      <c r="B91" t="n">
        <v>85</v>
      </c>
      <c r="C91" t="inlineStr">
        <is>
          <t xml:space="preserve">CONCLUIDO	</t>
        </is>
      </c>
      <c r="D91" t="n">
        <v>0.5901</v>
      </c>
      <c r="E91" t="n">
        <v>169.46</v>
      </c>
      <c r="F91" t="n">
        <v>162.65</v>
      </c>
      <c r="G91" t="n">
        <v>74.5</v>
      </c>
      <c r="H91" t="n">
        <v>0.89</v>
      </c>
      <c r="I91" t="n">
        <v>131</v>
      </c>
      <c r="J91" t="n">
        <v>179.63</v>
      </c>
      <c r="K91" t="n">
        <v>51.39</v>
      </c>
      <c r="L91" t="n">
        <v>9</v>
      </c>
      <c r="M91" t="n">
        <v>100</v>
      </c>
      <c r="N91" t="n">
        <v>34.24</v>
      </c>
      <c r="O91" t="n">
        <v>22388.15</v>
      </c>
      <c r="P91" t="n">
        <v>1618.02</v>
      </c>
      <c r="Q91" t="n">
        <v>10184.67</v>
      </c>
      <c r="R91" t="n">
        <v>481.98</v>
      </c>
      <c r="S91" t="n">
        <v>269.82</v>
      </c>
      <c r="T91" t="n">
        <v>100584</v>
      </c>
      <c r="U91" t="n">
        <v>0.5600000000000001</v>
      </c>
      <c r="V91" t="n">
        <v>0.9</v>
      </c>
      <c r="W91" t="n">
        <v>23.37</v>
      </c>
      <c r="X91" t="n">
        <v>6</v>
      </c>
      <c r="Y91" t="n">
        <v>0.5</v>
      </c>
      <c r="Z91" t="n">
        <v>10</v>
      </c>
    </row>
    <row r="92">
      <c r="A92" t="n">
        <v>9</v>
      </c>
      <c r="B92" t="n">
        <v>85</v>
      </c>
      <c r="C92" t="inlineStr">
        <is>
          <t xml:space="preserve">CONCLUIDO	</t>
        </is>
      </c>
      <c r="D92" t="n">
        <v>0.5923</v>
      </c>
      <c r="E92" t="n">
        <v>168.83</v>
      </c>
      <c r="F92" t="n">
        <v>162.32</v>
      </c>
      <c r="G92" t="n">
        <v>79.83</v>
      </c>
      <c r="H92" t="n">
        <v>0.98</v>
      </c>
      <c r="I92" t="n">
        <v>122</v>
      </c>
      <c r="J92" t="n">
        <v>181.12</v>
      </c>
      <c r="K92" t="n">
        <v>51.39</v>
      </c>
      <c r="L92" t="n">
        <v>10</v>
      </c>
      <c r="M92" t="n">
        <v>20</v>
      </c>
      <c r="N92" t="n">
        <v>34.73</v>
      </c>
      <c r="O92" t="n">
        <v>22572.13</v>
      </c>
      <c r="P92" t="n">
        <v>1592.65</v>
      </c>
      <c r="Q92" t="n">
        <v>10184.76</v>
      </c>
      <c r="R92" t="n">
        <v>467.77</v>
      </c>
      <c r="S92" t="n">
        <v>269.82</v>
      </c>
      <c r="T92" t="n">
        <v>93523.92</v>
      </c>
      <c r="U92" t="n">
        <v>0.58</v>
      </c>
      <c r="V92" t="n">
        <v>0.9</v>
      </c>
      <c r="W92" t="n">
        <v>23.44</v>
      </c>
      <c r="X92" t="n">
        <v>5.67</v>
      </c>
      <c r="Y92" t="n">
        <v>0.5</v>
      </c>
      <c r="Z92" t="n">
        <v>10</v>
      </c>
    </row>
    <row r="93">
      <c r="A93" t="n">
        <v>10</v>
      </c>
      <c r="B93" t="n">
        <v>85</v>
      </c>
      <c r="C93" t="inlineStr">
        <is>
          <t xml:space="preserve">CONCLUIDO	</t>
        </is>
      </c>
      <c r="D93" t="n">
        <v>0.5927</v>
      </c>
      <c r="E93" t="n">
        <v>168.71</v>
      </c>
      <c r="F93" t="n">
        <v>162.23</v>
      </c>
      <c r="G93" t="n">
        <v>80.45</v>
      </c>
      <c r="H93" t="n">
        <v>1.07</v>
      </c>
      <c r="I93" t="n">
        <v>121</v>
      </c>
      <c r="J93" t="n">
        <v>182.62</v>
      </c>
      <c r="K93" t="n">
        <v>51.39</v>
      </c>
      <c r="L93" t="n">
        <v>11</v>
      </c>
      <c r="M93" t="n">
        <v>0</v>
      </c>
      <c r="N93" t="n">
        <v>35.22</v>
      </c>
      <c r="O93" t="n">
        <v>22756.91</v>
      </c>
      <c r="P93" t="n">
        <v>1602.89</v>
      </c>
      <c r="Q93" t="n">
        <v>10184.7</v>
      </c>
      <c r="R93" t="n">
        <v>463.78</v>
      </c>
      <c r="S93" t="n">
        <v>269.82</v>
      </c>
      <c r="T93" t="n">
        <v>91534.06</v>
      </c>
      <c r="U93" t="n">
        <v>0.58</v>
      </c>
      <c r="V93" t="n">
        <v>0.9</v>
      </c>
      <c r="W93" t="n">
        <v>23.47</v>
      </c>
      <c r="X93" t="n">
        <v>5.58</v>
      </c>
      <c r="Y93" t="n">
        <v>0.5</v>
      </c>
      <c r="Z93" t="n">
        <v>10</v>
      </c>
    </row>
    <row r="94">
      <c r="A94" t="n">
        <v>0</v>
      </c>
      <c r="B94" t="n">
        <v>20</v>
      </c>
      <c r="C94" t="inlineStr">
        <is>
          <t xml:space="preserve">CONCLUIDO	</t>
        </is>
      </c>
      <c r="D94" t="n">
        <v>0.5052</v>
      </c>
      <c r="E94" t="n">
        <v>197.93</v>
      </c>
      <c r="F94" t="n">
        <v>188.01</v>
      </c>
      <c r="G94" t="n">
        <v>16.89</v>
      </c>
      <c r="H94" t="n">
        <v>0.34</v>
      </c>
      <c r="I94" t="n">
        <v>668</v>
      </c>
      <c r="J94" t="n">
        <v>51.33</v>
      </c>
      <c r="K94" t="n">
        <v>24.83</v>
      </c>
      <c r="L94" t="n">
        <v>1</v>
      </c>
      <c r="M94" t="n">
        <v>620</v>
      </c>
      <c r="N94" t="n">
        <v>5.51</v>
      </c>
      <c r="O94" t="n">
        <v>6564.78</v>
      </c>
      <c r="P94" t="n">
        <v>921.4</v>
      </c>
      <c r="Q94" t="n">
        <v>10185.37</v>
      </c>
      <c r="R94" t="n">
        <v>1339.76</v>
      </c>
      <c r="S94" t="n">
        <v>269.82</v>
      </c>
      <c r="T94" t="n">
        <v>526790.97</v>
      </c>
      <c r="U94" t="n">
        <v>0.2</v>
      </c>
      <c r="V94" t="n">
        <v>0.78</v>
      </c>
      <c r="W94" t="n">
        <v>24.29</v>
      </c>
      <c r="X94" t="n">
        <v>31.35</v>
      </c>
      <c r="Y94" t="n">
        <v>0.5</v>
      </c>
      <c r="Z94" t="n">
        <v>10</v>
      </c>
    </row>
    <row r="95">
      <c r="A95" t="n">
        <v>1</v>
      </c>
      <c r="B95" t="n">
        <v>20</v>
      </c>
      <c r="C95" t="inlineStr">
        <is>
          <t xml:space="preserve">CONCLUIDO	</t>
        </is>
      </c>
      <c r="D95" t="n">
        <v>0.5306999999999999</v>
      </c>
      <c r="E95" t="n">
        <v>188.43</v>
      </c>
      <c r="F95" t="n">
        <v>180.45</v>
      </c>
      <c r="G95" t="n">
        <v>21.23</v>
      </c>
      <c r="H95" t="n">
        <v>0.66</v>
      </c>
      <c r="I95" t="n">
        <v>510</v>
      </c>
      <c r="J95" t="n">
        <v>52.47</v>
      </c>
      <c r="K95" t="n">
        <v>24.83</v>
      </c>
      <c r="L95" t="n">
        <v>2</v>
      </c>
      <c r="M95" t="n">
        <v>0</v>
      </c>
      <c r="N95" t="n">
        <v>5.64</v>
      </c>
      <c r="O95" t="n">
        <v>6705.1</v>
      </c>
      <c r="P95" t="n">
        <v>853.79</v>
      </c>
      <c r="Q95" t="n">
        <v>10185.75</v>
      </c>
      <c r="R95" t="n">
        <v>1062.32</v>
      </c>
      <c r="S95" t="n">
        <v>269.82</v>
      </c>
      <c r="T95" t="n">
        <v>388858.98</v>
      </c>
      <c r="U95" t="n">
        <v>0.25</v>
      </c>
      <c r="V95" t="n">
        <v>0.8100000000000001</v>
      </c>
      <c r="W95" t="n">
        <v>24.62</v>
      </c>
      <c r="X95" t="n">
        <v>23.79</v>
      </c>
      <c r="Y95" t="n">
        <v>0.5</v>
      </c>
      <c r="Z95" t="n">
        <v>10</v>
      </c>
    </row>
    <row r="96">
      <c r="A96" t="n">
        <v>0</v>
      </c>
      <c r="B96" t="n">
        <v>65</v>
      </c>
      <c r="C96" t="inlineStr">
        <is>
          <t xml:space="preserve">CONCLUIDO	</t>
        </is>
      </c>
      <c r="D96" t="n">
        <v>0.3199</v>
      </c>
      <c r="E96" t="n">
        <v>312.61</v>
      </c>
      <c r="F96" t="n">
        <v>255.5</v>
      </c>
      <c r="G96" t="n">
        <v>7.6</v>
      </c>
      <c r="H96" t="n">
        <v>0.13</v>
      </c>
      <c r="I96" t="n">
        <v>2018</v>
      </c>
      <c r="J96" t="n">
        <v>133.21</v>
      </c>
      <c r="K96" t="n">
        <v>46.47</v>
      </c>
      <c r="L96" t="n">
        <v>1</v>
      </c>
      <c r="M96" t="n">
        <v>2016</v>
      </c>
      <c r="N96" t="n">
        <v>20.75</v>
      </c>
      <c r="O96" t="n">
        <v>16663.42</v>
      </c>
      <c r="P96" t="n">
        <v>2758.05</v>
      </c>
      <c r="Q96" t="n">
        <v>10187.58</v>
      </c>
      <c r="R96" t="n">
        <v>3636.21</v>
      </c>
      <c r="S96" t="n">
        <v>269.82</v>
      </c>
      <c r="T96" t="n">
        <v>1668263.05</v>
      </c>
      <c r="U96" t="n">
        <v>0.07000000000000001</v>
      </c>
      <c r="V96" t="n">
        <v>0.57</v>
      </c>
      <c r="W96" t="n">
        <v>26.47</v>
      </c>
      <c r="X96" t="n">
        <v>98.81</v>
      </c>
      <c r="Y96" t="n">
        <v>0.5</v>
      </c>
      <c r="Z96" t="n">
        <v>10</v>
      </c>
    </row>
    <row r="97">
      <c r="A97" t="n">
        <v>1</v>
      </c>
      <c r="B97" t="n">
        <v>65</v>
      </c>
      <c r="C97" t="inlineStr">
        <is>
          <t xml:space="preserve">CONCLUIDO	</t>
        </is>
      </c>
      <c r="D97" t="n">
        <v>0.472</v>
      </c>
      <c r="E97" t="n">
        <v>211.88</v>
      </c>
      <c r="F97" t="n">
        <v>190.18</v>
      </c>
      <c r="G97" t="n">
        <v>15.91</v>
      </c>
      <c r="H97" t="n">
        <v>0.26</v>
      </c>
      <c r="I97" t="n">
        <v>717</v>
      </c>
      <c r="J97" t="n">
        <v>134.55</v>
      </c>
      <c r="K97" t="n">
        <v>46.47</v>
      </c>
      <c r="L97" t="n">
        <v>2</v>
      </c>
      <c r="M97" t="n">
        <v>715</v>
      </c>
      <c r="N97" t="n">
        <v>21.09</v>
      </c>
      <c r="O97" t="n">
        <v>16828.84</v>
      </c>
      <c r="P97" t="n">
        <v>1983.38</v>
      </c>
      <c r="Q97" t="n">
        <v>10185.54</v>
      </c>
      <c r="R97" t="n">
        <v>1415.82</v>
      </c>
      <c r="S97" t="n">
        <v>269.82</v>
      </c>
      <c r="T97" t="n">
        <v>564572.67</v>
      </c>
      <c r="U97" t="n">
        <v>0.19</v>
      </c>
      <c r="V97" t="n">
        <v>0.77</v>
      </c>
      <c r="W97" t="n">
        <v>24.29</v>
      </c>
      <c r="X97" t="n">
        <v>33.51</v>
      </c>
      <c r="Y97" t="n">
        <v>0.5</v>
      </c>
      <c r="Z97" t="n">
        <v>10</v>
      </c>
    </row>
    <row r="98">
      <c r="A98" t="n">
        <v>2</v>
      </c>
      <c r="B98" t="n">
        <v>65</v>
      </c>
      <c r="C98" t="inlineStr">
        <is>
          <t xml:space="preserve">CONCLUIDO	</t>
        </is>
      </c>
      <c r="D98" t="n">
        <v>0.5258</v>
      </c>
      <c r="E98" t="n">
        <v>190.18</v>
      </c>
      <c r="F98" t="n">
        <v>176.4</v>
      </c>
      <c r="G98" t="n">
        <v>24.85</v>
      </c>
      <c r="H98" t="n">
        <v>0.39</v>
      </c>
      <c r="I98" t="n">
        <v>426</v>
      </c>
      <c r="J98" t="n">
        <v>135.9</v>
      </c>
      <c r="K98" t="n">
        <v>46.47</v>
      </c>
      <c r="L98" t="n">
        <v>3</v>
      </c>
      <c r="M98" t="n">
        <v>424</v>
      </c>
      <c r="N98" t="n">
        <v>21.43</v>
      </c>
      <c r="O98" t="n">
        <v>16994.64</v>
      </c>
      <c r="P98" t="n">
        <v>1770.24</v>
      </c>
      <c r="Q98" t="n">
        <v>10185.37</v>
      </c>
      <c r="R98" t="n">
        <v>948.23</v>
      </c>
      <c r="S98" t="n">
        <v>269.82</v>
      </c>
      <c r="T98" t="n">
        <v>332232.63</v>
      </c>
      <c r="U98" t="n">
        <v>0.28</v>
      </c>
      <c r="V98" t="n">
        <v>0.83</v>
      </c>
      <c r="W98" t="n">
        <v>23.82</v>
      </c>
      <c r="X98" t="n">
        <v>19.74</v>
      </c>
      <c r="Y98" t="n">
        <v>0.5</v>
      </c>
      <c r="Z98" t="n">
        <v>10</v>
      </c>
    </row>
    <row r="99">
      <c r="A99" t="n">
        <v>3</v>
      </c>
      <c r="B99" t="n">
        <v>65</v>
      </c>
      <c r="C99" t="inlineStr">
        <is>
          <t xml:space="preserve">CONCLUIDO	</t>
        </is>
      </c>
      <c r="D99" t="n">
        <v>0.5544</v>
      </c>
      <c r="E99" t="n">
        <v>180.39</v>
      </c>
      <c r="F99" t="n">
        <v>170.18</v>
      </c>
      <c r="G99" t="n">
        <v>34.61</v>
      </c>
      <c r="H99" t="n">
        <v>0.52</v>
      </c>
      <c r="I99" t="n">
        <v>295</v>
      </c>
      <c r="J99" t="n">
        <v>137.25</v>
      </c>
      <c r="K99" t="n">
        <v>46.47</v>
      </c>
      <c r="L99" t="n">
        <v>4</v>
      </c>
      <c r="M99" t="n">
        <v>293</v>
      </c>
      <c r="N99" t="n">
        <v>21.78</v>
      </c>
      <c r="O99" t="n">
        <v>17160.92</v>
      </c>
      <c r="P99" t="n">
        <v>1636.23</v>
      </c>
      <c r="Q99" t="n">
        <v>10184.74</v>
      </c>
      <c r="R99" t="n">
        <v>738.35</v>
      </c>
      <c r="S99" t="n">
        <v>269.82</v>
      </c>
      <c r="T99" t="n">
        <v>227950.99</v>
      </c>
      <c r="U99" t="n">
        <v>0.37</v>
      </c>
      <c r="V99" t="n">
        <v>0.86</v>
      </c>
      <c r="W99" t="n">
        <v>23.59</v>
      </c>
      <c r="X99" t="n">
        <v>13.52</v>
      </c>
      <c r="Y99" t="n">
        <v>0.5</v>
      </c>
      <c r="Z99" t="n">
        <v>10</v>
      </c>
    </row>
    <row r="100">
      <c r="A100" t="n">
        <v>4</v>
      </c>
      <c r="B100" t="n">
        <v>65</v>
      </c>
      <c r="C100" t="inlineStr">
        <is>
          <t xml:space="preserve">CONCLUIDO	</t>
        </is>
      </c>
      <c r="D100" t="n">
        <v>0.5717</v>
      </c>
      <c r="E100" t="n">
        <v>174.9</v>
      </c>
      <c r="F100" t="n">
        <v>166.73</v>
      </c>
      <c r="G100" t="n">
        <v>45.47</v>
      </c>
      <c r="H100" t="n">
        <v>0.64</v>
      </c>
      <c r="I100" t="n">
        <v>220</v>
      </c>
      <c r="J100" t="n">
        <v>138.6</v>
      </c>
      <c r="K100" t="n">
        <v>46.47</v>
      </c>
      <c r="L100" t="n">
        <v>5</v>
      </c>
      <c r="M100" t="n">
        <v>218</v>
      </c>
      <c r="N100" t="n">
        <v>22.13</v>
      </c>
      <c r="O100" t="n">
        <v>17327.69</v>
      </c>
      <c r="P100" t="n">
        <v>1521.7</v>
      </c>
      <c r="Q100" t="n">
        <v>10184.87</v>
      </c>
      <c r="R100" t="n">
        <v>621.54</v>
      </c>
      <c r="S100" t="n">
        <v>269.82</v>
      </c>
      <c r="T100" t="n">
        <v>169918.86</v>
      </c>
      <c r="U100" t="n">
        <v>0.43</v>
      </c>
      <c r="V100" t="n">
        <v>0.88</v>
      </c>
      <c r="W100" t="n">
        <v>23.47</v>
      </c>
      <c r="X100" t="n">
        <v>10.08</v>
      </c>
      <c r="Y100" t="n">
        <v>0.5</v>
      </c>
      <c r="Z100" t="n">
        <v>10</v>
      </c>
    </row>
    <row r="101">
      <c r="A101" t="n">
        <v>5</v>
      </c>
      <c r="B101" t="n">
        <v>65</v>
      </c>
      <c r="C101" t="inlineStr">
        <is>
          <t xml:space="preserve">CONCLUIDO	</t>
        </is>
      </c>
      <c r="D101" t="n">
        <v>0.5831</v>
      </c>
      <c r="E101" t="n">
        <v>171.49</v>
      </c>
      <c r="F101" t="n">
        <v>164.6</v>
      </c>
      <c r="G101" t="n">
        <v>57.09</v>
      </c>
      <c r="H101" t="n">
        <v>0.76</v>
      </c>
      <c r="I101" t="n">
        <v>173</v>
      </c>
      <c r="J101" t="n">
        <v>139.95</v>
      </c>
      <c r="K101" t="n">
        <v>46.47</v>
      </c>
      <c r="L101" t="n">
        <v>6</v>
      </c>
      <c r="M101" t="n">
        <v>129</v>
      </c>
      <c r="N101" t="n">
        <v>22.49</v>
      </c>
      <c r="O101" t="n">
        <v>17494.97</v>
      </c>
      <c r="P101" t="n">
        <v>1421.17</v>
      </c>
      <c r="Q101" t="n">
        <v>10184.92</v>
      </c>
      <c r="R101" t="n">
        <v>547.0599999999999</v>
      </c>
      <c r="S101" t="n">
        <v>269.82</v>
      </c>
      <c r="T101" t="n">
        <v>132912.29</v>
      </c>
      <c r="U101" t="n">
        <v>0.49</v>
      </c>
      <c r="V101" t="n">
        <v>0.89</v>
      </c>
      <c r="W101" t="n">
        <v>23.46</v>
      </c>
      <c r="X101" t="n">
        <v>7.95</v>
      </c>
      <c r="Y101" t="n">
        <v>0.5</v>
      </c>
      <c r="Z101" t="n">
        <v>10</v>
      </c>
    </row>
    <row r="102">
      <c r="A102" t="n">
        <v>6</v>
      </c>
      <c r="B102" t="n">
        <v>65</v>
      </c>
      <c r="C102" t="inlineStr">
        <is>
          <t xml:space="preserve">CONCLUIDO	</t>
        </is>
      </c>
      <c r="D102" t="n">
        <v>0.5863</v>
      </c>
      <c r="E102" t="n">
        <v>170.57</v>
      </c>
      <c r="F102" t="n">
        <v>164.06</v>
      </c>
      <c r="G102" t="n">
        <v>61.91</v>
      </c>
      <c r="H102" t="n">
        <v>0.88</v>
      </c>
      <c r="I102" t="n">
        <v>159</v>
      </c>
      <c r="J102" t="n">
        <v>141.31</v>
      </c>
      <c r="K102" t="n">
        <v>46.47</v>
      </c>
      <c r="L102" t="n">
        <v>7</v>
      </c>
      <c r="M102" t="n">
        <v>10</v>
      </c>
      <c r="N102" t="n">
        <v>22.85</v>
      </c>
      <c r="O102" t="n">
        <v>17662.75</v>
      </c>
      <c r="P102" t="n">
        <v>1393.15</v>
      </c>
      <c r="Q102" t="n">
        <v>10184.96</v>
      </c>
      <c r="R102" t="n">
        <v>524.48</v>
      </c>
      <c r="S102" t="n">
        <v>269.82</v>
      </c>
      <c r="T102" t="n">
        <v>121693.25</v>
      </c>
      <c r="U102" t="n">
        <v>0.51</v>
      </c>
      <c r="V102" t="n">
        <v>0.89</v>
      </c>
      <c r="W102" t="n">
        <v>23.56</v>
      </c>
      <c r="X102" t="n">
        <v>7.4</v>
      </c>
      <c r="Y102" t="n">
        <v>0.5</v>
      </c>
      <c r="Z102" t="n">
        <v>10</v>
      </c>
    </row>
    <row r="103">
      <c r="A103" t="n">
        <v>7</v>
      </c>
      <c r="B103" t="n">
        <v>65</v>
      </c>
      <c r="C103" t="inlineStr">
        <is>
          <t xml:space="preserve">CONCLUIDO	</t>
        </is>
      </c>
      <c r="D103" t="n">
        <v>0.5865</v>
      </c>
      <c r="E103" t="n">
        <v>170.5</v>
      </c>
      <c r="F103" t="n">
        <v>164.02</v>
      </c>
      <c r="G103" t="n">
        <v>62.28</v>
      </c>
      <c r="H103" t="n">
        <v>0.99</v>
      </c>
      <c r="I103" t="n">
        <v>158</v>
      </c>
      <c r="J103" t="n">
        <v>142.68</v>
      </c>
      <c r="K103" t="n">
        <v>46.47</v>
      </c>
      <c r="L103" t="n">
        <v>8</v>
      </c>
      <c r="M103" t="n">
        <v>0</v>
      </c>
      <c r="N103" t="n">
        <v>23.21</v>
      </c>
      <c r="O103" t="n">
        <v>17831.04</v>
      </c>
      <c r="P103" t="n">
        <v>1404.14</v>
      </c>
      <c r="Q103" t="n">
        <v>10184.97</v>
      </c>
      <c r="R103" t="n">
        <v>522.55</v>
      </c>
      <c r="S103" t="n">
        <v>269.82</v>
      </c>
      <c r="T103" t="n">
        <v>120733.17</v>
      </c>
      <c r="U103" t="n">
        <v>0.52</v>
      </c>
      <c r="V103" t="n">
        <v>0.89</v>
      </c>
      <c r="W103" t="n">
        <v>23.57</v>
      </c>
      <c r="X103" t="n">
        <v>7.36</v>
      </c>
      <c r="Y103" t="n">
        <v>0.5</v>
      </c>
      <c r="Z103" t="n">
        <v>10</v>
      </c>
    </row>
    <row r="104">
      <c r="A104" t="n">
        <v>0</v>
      </c>
      <c r="B104" t="n">
        <v>75</v>
      </c>
      <c r="C104" t="inlineStr">
        <is>
          <t xml:space="preserve">CONCLUIDO	</t>
        </is>
      </c>
      <c r="D104" t="n">
        <v>0.2882</v>
      </c>
      <c r="E104" t="n">
        <v>346.95</v>
      </c>
      <c r="F104" t="n">
        <v>272.92</v>
      </c>
      <c r="G104" t="n">
        <v>6.97</v>
      </c>
      <c r="H104" t="n">
        <v>0.12</v>
      </c>
      <c r="I104" t="n">
        <v>2348</v>
      </c>
      <c r="J104" t="n">
        <v>150.44</v>
      </c>
      <c r="K104" t="n">
        <v>49.1</v>
      </c>
      <c r="L104" t="n">
        <v>1</v>
      </c>
      <c r="M104" t="n">
        <v>2346</v>
      </c>
      <c r="N104" t="n">
        <v>25.34</v>
      </c>
      <c r="O104" t="n">
        <v>18787.76</v>
      </c>
      <c r="P104" t="n">
        <v>3201.54</v>
      </c>
      <c r="Q104" t="n">
        <v>10188.2</v>
      </c>
      <c r="R104" t="n">
        <v>4229.6</v>
      </c>
      <c r="S104" t="n">
        <v>269.82</v>
      </c>
      <c r="T104" t="n">
        <v>1963311.64</v>
      </c>
      <c r="U104" t="n">
        <v>0.06</v>
      </c>
      <c r="V104" t="n">
        <v>0.54</v>
      </c>
      <c r="W104" t="n">
        <v>27.02</v>
      </c>
      <c r="X104" t="n">
        <v>116.22</v>
      </c>
      <c r="Y104" t="n">
        <v>0.5</v>
      </c>
      <c r="Z104" t="n">
        <v>10</v>
      </c>
    </row>
    <row r="105">
      <c r="A105" t="n">
        <v>1</v>
      </c>
      <c r="B105" t="n">
        <v>75</v>
      </c>
      <c r="C105" t="inlineStr">
        <is>
          <t xml:space="preserve">CONCLUIDO	</t>
        </is>
      </c>
      <c r="D105" t="n">
        <v>0.4522</v>
      </c>
      <c r="E105" t="n">
        <v>221.15</v>
      </c>
      <c r="F105" t="n">
        <v>194.34</v>
      </c>
      <c r="G105" t="n">
        <v>14.52</v>
      </c>
      <c r="H105" t="n">
        <v>0.23</v>
      </c>
      <c r="I105" t="n">
        <v>803</v>
      </c>
      <c r="J105" t="n">
        <v>151.83</v>
      </c>
      <c r="K105" t="n">
        <v>49.1</v>
      </c>
      <c r="L105" t="n">
        <v>2</v>
      </c>
      <c r="M105" t="n">
        <v>801</v>
      </c>
      <c r="N105" t="n">
        <v>25.73</v>
      </c>
      <c r="O105" t="n">
        <v>18959.54</v>
      </c>
      <c r="P105" t="n">
        <v>2218.61</v>
      </c>
      <c r="Q105" t="n">
        <v>10185.8</v>
      </c>
      <c r="R105" t="n">
        <v>1556.84</v>
      </c>
      <c r="S105" t="n">
        <v>269.82</v>
      </c>
      <c r="T105" t="n">
        <v>634654.03</v>
      </c>
      <c r="U105" t="n">
        <v>0.17</v>
      </c>
      <c r="V105" t="n">
        <v>0.75</v>
      </c>
      <c r="W105" t="n">
        <v>24.44</v>
      </c>
      <c r="X105" t="n">
        <v>37.67</v>
      </c>
      <c r="Y105" t="n">
        <v>0.5</v>
      </c>
      <c r="Z105" t="n">
        <v>10</v>
      </c>
    </row>
    <row r="106">
      <c r="A106" t="n">
        <v>2</v>
      </c>
      <c r="B106" t="n">
        <v>75</v>
      </c>
      <c r="C106" t="inlineStr">
        <is>
          <t xml:space="preserve">CONCLUIDO	</t>
        </is>
      </c>
      <c r="D106" t="n">
        <v>0.5112</v>
      </c>
      <c r="E106" t="n">
        <v>195.61</v>
      </c>
      <c r="F106" t="n">
        <v>178.76</v>
      </c>
      <c r="G106" t="n">
        <v>22.49</v>
      </c>
      <c r="H106" t="n">
        <v>0.35</v>
      </c>
      <c r="I106" t="n">
        <v>477</v>
      </c>
      <c r="J106" t="n">
        <v>153.23</v>
      </c>
      <c r="K106" t="n">
        <v>49.1</v>
      </c>
      <c r="L106" t="n">
        <v>3</v>
      </c>
      <c r="M106" t="n">
        <v>475</v>
      </c>
      <c r="N106" t="n">
        <v>26.13</v>
      </c>
      <c r="O106" t="n">
        <v>19131.85</v>
      </c>
      <c r="P106" t="n">
        <v>1981.72</v>
      </c>
      <c r="Q106" t="n">
        <v>10185.23</v>
      </c>
      <c r="R106" t="n">
        <v>1028.47</v>
      </c>
      <c r="S106" t="n">
        <v>269.82</v>
      </c>
      <c r="T106" t="n">
        <v>372098.41</v>
      </c>
      <c r="U106" t="n">
        <v>0.26</v>
      </c>
      <c r="V106" t="n">
        <v>0.82</v>
      </c>
      <c r="W106" t="n">
        <v>23.9</v>
      </c>
      <c r="X106" t="n">
        <v>22.1</v>
      </c>
      <c r="Y106" t="n">
        <v>0.5</v>
      </c>
      <c r="Z106" t="n">
        <v>10</v>
      </c>
    </row>
    <row r="107">
      <c r="A107" t="n">
        <v>3</v>
      </c>
      <c r="B107" t="n">
        <v>75</v>
      </c>
      <c r="C107" t="inlineStr">
        <is>
          <t xml:space="preserve">CONCLUIDO	</t>
        </is>
      </c>
      <c r="D107" t="n">
        <v>0.5421</v>
      </c>
      <c r="E107" t="n">
        <v>184.47</v>
      </c>
      <c r="F107" t="n">
        <v>172.02</v>
      </c>
      <c r="G107" t="n">
        <v>30.99</v>
      </c>
      <c r="H107" t="n">
        <v>0.46</v>
      </c>
      <c r="I107" t="n">
        <v>333</v>
      </c>
      <c r="J107" t="n">
        <v>154.63</v>
      </c>
      <c r="K107" t="n">
        <v>49.1</v>
      </c>
      <c r="L107" t="n">
        <v>4</v>
      </c>
      <c r="M107" t="n">
        <v>331</v>
      </c>
      <c r="N107" t="n">
        <v>26.53</v>
      </c>
      <c r="O107" t="n">
        <v>19304.72</v>
      </c>
      <c r="P107" t="n">
        <v>1845.35</v>
      </c>
      <c r="Q107" t="n">
        <v>10184.92</v>
      </c>
      <c r="R107" t="n">
        <v>799.78</v>
      </c>
      <c r="S107" t="n">
        <v>269.82</v>
      </c>
      <c r="T107" t="n">
        <v>258473.46</v>
      </c>
      <c r="U107" t="n">
        <v>0.34</v>
      </c>
      <c r="V107" t="n">
        <v>0.85</v>
      </c>
      <c r="W107" t="n">
        <v>23.69</v>
      </c>
      <c r="X107" t="n">
        <v>15.36</v>
      </c>
      <c r="Y107" t="n">
        <v>0.5</v>
      </c>
      <c r="Z107" t="n">
        <v>10</v>
      </c>
    </row>
    <row r="108">
      <c r="A108" t="n">
        <v>4</v>
      </c>
      <c r="B108" t="n">
        <v>75</v>
      </c>
      <c r="C108" t="inlineStr">
        <is>
          <t xml:space="preserve">CONCLUIDO	</t>
        </is>
      </c>
      <c r="D108" t="n">
        <v>0.5615</v>
      </c>
      <c r="E108" t="n">
        <v>178.11</v>
      </c>
      <c r="F108" t="n">
        <v>168.16</v>
      </c>
      <c r="G108" t="n">
        <v>40.2</v>
      </c>
      <c r="H108" t="n">
        <v>0.57</v>
      </c>
      <c r="I108" t="n">
        <v>251</v>
      </c>
      <c r="J108" t="n">
        <v>156.03</v>
      </c>
      <c r="K108" t="n">
        <v>49.1</v>
      </c>
      <c r="L108" t="n">
        <v>5</v>
      </c>
      <c r="M108" t="n">
        <v>249</v>
      </c>
      <c r="N108" t="n">
        <v>26.94</v>
      </c>
      <c r="O108" t="n">
        <v>19478.15</v>
      </c>
      <c r="P108" t="n">
        <v>1740.14</v>
      </c>
      <c r="Q108" t="n">
        <v>10184.76</v>
      </c>
      <c r="R108" t="n">
        <v>669.91</v>
      </c>
      <c r="S108" t="n">
        <v>269.82</v>
      </c>
      <c r="T108" t="n">
        <v>193949.54</v>
      </c>
      <c r="U108" t="n">
        <v>0.4</v>
      </c>
      <c r="V108" t="n">
        <v>0.87</v>
      </c>
      <c r="W108" t="n">
        <v>23.52</v>
      </c>
      <c r="X108" t="n">
        <v>11.51</v>
      </c>
      <c r="Y108" t="n">
        <v>0.5</v>
      </c>
      <c r="Z108" t="n">
        <v>10</v>
      </c>
    </row>
    <row r="109">
      <c r="A109" t="n">
        <v>5</v>
      </c>
      <c r="B109" t="n">
        <v>75</v>
      </c>
      <c r="C109" t="inlineStr">
        <is>
          <t xml:space="preserve">CONCLUIDO	</t>
        </is>
      </c>
      <c r="D109" t="n">
        <v>0.5746</v>
      </c>
      <c r="E109" t="n">
        <v>174.05</v>
      </c>
      <c r="F109" t="n">
        <v>165.72</v>
      </c>
      <c r="G109" t="n">
        <v>50.22</v>
      </c>
      <c r="H109" t="n">
        <v>0.67</v>
      </c>
      <c r="I109" t="n">
        <v>198</v>
      </c>
      <c r="J109" t="n">
        <v>157.44</v>
      </c>
      <c r="K109" t="n">
        <v>49.1</v>
      </c>
      <c r="L109" t="n">
        <v>6</v>
      </c>
      <c r="M109" t="n">
        <v>196</v>
      </c>
      <c r="N109" t="n">
        <v>27.35</v>
      </c>
      <c r="O109" t="n">
        <v>19652.13</v>
      </c>
      <c r="P109" t="n">
        <v>1645.62</v>
      </c>
      <c r="Q109" t="n">
        <v>10184.76</v>
      </c>
      <c r="R109" t="n">
        <v>587.45</v>
      </c>
      <c r="S109" t="n">
        <v>269.82</v>
      </c>
      <c r="T109" t="n">
        <v>152984.04</v>
      </c>
      <c r="U109" t="n">
        <v>0.46</v>
      </c>
      <c r="V109" t="n">
        <v>0.88</v>
      </c>
      <c r="W109" t="n">
        <v>23.43</v>
      </c>
      <c r="X109" t="n">
        <v>9.07</v>
      </c>
      <c r="Y109" t="n">
        <v>0.5</v>
      </c>
      <c r="Z109" t="n">
        <v>10</v>
      </c>
    </row>
    <row r="110">
      <c r="A110" t="n">
        <v>6</v>
      </c>
      <c r="B110" t="n">
        <v>75</v>
      </c>
      <c r="C110" t="inlineStr">
        <is>
          <t xml:space="preserve">CONCLUIDO	</t>
        </is>
      </c>
      <c r="D110" t="n">
        <v>0.5845</v>
      </c>
      <c r="E110" t="n">
        <v>171.1</v>
      </c>
      <c r="F110" t="n">
        <v>163.93</v>
      </c>
      <c r="G110" t="n">
        <v>61.48</v>
      </c>
      <c r="H110" t="n">
        <v>0.78</v>
      </c>
      <c r="I110" t="n">
        <v>160</v>
      </c>
      <c r="J110" t="n">
        <v>158.86</v>
      </c>
      <c r="K110" t="n">
        <v>49.1</v>
      </c>
      <c r="L110" t="n">
        <v>7</v>
      </c>
      <c r="M110" t="n">
        <v>151</v>
      </c>
      <c r="N110" t="n">
        <v>27.77</v>
      </c>
      <c r="O110" t="n">
        <v>19826.68</v>
      </c>
      <c r="P110" t="n">
        <v>1550.41</v>
      </c>
      <c r="Q110" t="n">
        <v>10184.73</v>
      </c>
      <c r="R110" t="n">
        <v>527.3099999999999</v>
      </c>
      <c r="S110" t="n">
        <v>269.82</v>
      </c>
      <c r="T110" t="n">
        <v>123103.71</v>
      </c>
      <c r="U110" t="n">
        <v>0.51</v>
      </c>
      <c r="V110" t="n">
        <v>0.89</v>
      </c>
      <c r="W110" t="n">
        <v>23.36</v>
      </c>
      <c r="X110" t="n">
        <v>7.28</v>
      </c>
      <c r="Y110" t="n">
        <v>0.5</v>
      </c>
      <c r="Z110" t="n">
        <v>10</v>
      </c>
    </row>
    <row r="111">
      <c r="A111" t="n">
        <v>7</v>
      </c>
      <c r="B111" t="n">
        <v>75</v>
      </c>
      <c r="C111" t="inlineStr">
        <is>
          <t xml:space="preserve">CONCLUIDO	</t>
        </is>
      </c>
      <c r="D111" t="n">
        <v>0.5891</v>
      </c>
      <c r="E111" t="n">
        <v>169.75</v>
      </c>
      <c r="F111" t="n">
        <v>163.17</v>
      </c>
      <c r="G111" t="n">
        <v>69.43000000000001</v>
      </c>
      <c r="H111" t="n">
        <v>0.88</v>
      </c>
      <c r="I111" t="n">
        <v>141</v>
      </c>
      <c r="J111" t="n">
        <v>160.28</v>
      </c>
      <c r="K111" t="n">
        <v>49.1</v>
      </c>
      <c r="L111" t="n">
        <v>8</v>
      </c>
      <c r="M111" t="n">
        <v>46</v>
      </c>
      <c r="N111" t="n">
        <v>28.19</v>
      </c>
      <c r="O111" t="n">
        <v>20001.93</v>
      </c>
      <c r="P111" t="n">
        <v>1496.08</v>
      </c>
      <c r="Q111" t="n">
        <v>10185.01</v>
      </c>
      <c r="R111" t="n">
        <v>496.67</v>
      </c>
      <c r="S111" t="n">
        <v>269.82</v>
      </c>
      <c r="T111" t="n">
        <v>107880.01</v>
      </c>
      <c r="U111" t="n">
        <v>0.54</v>
      </c>
      <c r="V111" t="n">
        <v>0.9</v>
      </c>
      <c r="W111" t="n">
        <v>23.46</v>
      </c>
      <c r="X111" t="n">
        <v>6.51</v>
      </c>
      <c r="Y111" t="n">
        <v>0.5</v>
      </c>
      <c r="Z111" t="n">
        <v>10</v>
      </c>
    </row>
    <row r="112">
      <c r="A112" t="n">
        <v>8</v>
      </c>
      <c r="B112" t="n">
        <v>75</v>
      </c>
      <c r="C112" t="inlineStr">
        <is>
          <t xml:space="preserve">CONCLUIDO	</t>
        </is>
      </c>
      <c r="D112" t="n">
        <v>0.5901</v>
      </c>
      <c r="E112" t="n">
        <v>169.47</v>
      </c>
      <c r="F112" t="n">
        <v>163.01</v>
      </c>
      <c r="G112" t="n">
        <v>71.39</v>
      </c>
      <c r="H112" t="n">
        <v>0.99</v>
      </c>
      <c r="I112" t="n">
        <v>137</v>
      </c>
      <c r="J112" t="n">
        <v>161.71</v>
      </c>
      <c r="K112" t="n">
        <v>49.1</v>
      </c>
      <c r="L112" t="n">
        <v>9</v>
      </c>
      <c r="M112" t="n">
        <v>1</v>
      </c>
      <c r="N112" t="n">
        <v>28.61</v>
      </c>
      <c r="O112" t="n">
        <v>20177.64</v>
      </c>
      <c r="P112" t="n">
        <v>1496.42</v>
      </c>
      <c r="Q112" t="n">
        <v>10184.97</v>
      </c>
      <c r="R112" t="n">
        <v>489.53</v>
      </c>
      <c r="S112" t="n">
        <v>269.82</v>
      </c>
      <c r="T112" t="n">
        <v>104327.81</v>
      </c>
      <c r="U112" t="n">
        <v>0.55</v>
      </c>
      <c r="V112" t="n">
        <v>0.9</v>
      </c>
      <c r="W112" t="n">
        <v>23.51</v>
      </c>
      <c r="X112" t="n">
        <v>6.35</v>
      </c>
      <c r="Y112" t="n">
        <v>0.5</v>
      </c>
      <c r="Z112" t="n">
        <v>10</v>
      </c>
    </row>
    <row r="113">
      <c r="A113" t="n">
        <v>9</v>
      </c>
      <c r="B113" t="n">
        <v>75</v>
      </c>
      <c r="C113" t="inlineStr">
        <is>
          <t xml:space="preserve">CONCLUIDO	</t>
        </is>
      </c>
      <c r="D113" t="n">
        <v>0.5901</v>
      </c>
      <c r="E113" t="n">
        <v>169.47</v>
      </c>
      <c r="F113" t="n">
        <v>163.01</v>
      </c>
      <c r="G113" t="n">
        <v>71.39</v>
      </c>
      <c r="H113" t="n">
        <v>1.09</v>
      </c>
      <c r="I113" t="n">
        <v>137</v>
      </c>
      <c r="J113" t="n">
        <v>163.13</v>
      </c>
      <c r="K113" t="n">
        <v>49.1</v>
      </c>
      <c r="L113" t="n">
        <v>10</v>
      </c>
      <c r="M113" t="n">
        <v>0</v>
      </c>
      <c r="N113" t="n">
        <v>29.04</v>
      </c>
      <c r="O113" t="n">
        <v>20353.94</v>
      </c>
      <c r="P113" t="n">
        <v>1508.93</v>
      </c>
      <c r="Q113" t="n">
        <v>10184.97</v>
      </c>
      <c r="R113" t="n">
        <v>489.54</v>
      </c>
      <c r="S113" t="n">
        <v>269.82</v>
      </c>
      <c r="T113" t="n">
        <v>104332.74</v>
      </c>
      <c r="U113" t="n">
        <v>0.55</v>
      </c>
      <c r="V113" t="n">
        <v>0.9</v>
      </c>
      <c r="W113" t="n">
        <v>23.51</v>
      </c>
      <c r="X113" t="n">
        <v>6.36</v>
      </c>
      <c r="Y113" t="n">
        <v>0.5</v>
      </c>
      <c r="Z113" t="n">
        <v>10</v>
      </c>
    </row>
    <row r="114">
      <c r="A114" t="n">
        <v>0</v>
      </c>
      <c r="B114" t="n">
        <v>95</v>
      </c>
      <c r="C114" t="inlineStr">
        <is>
          <t xml:space="preserve">CONCLUIDO	</t>
        </is>
      </c>
      <c r="D114" t="n">
        <v>0.2289</v>
      </c>
      <c r="E114" t="n">
        <v>436.81</v>
      </c>
      <c r="F114" t="n">
        <v>316.98</v>
      </c>
      <c r="G114" t="n">
        <v>6.03</v>
      </c>
      <c r="H114" t="n">
        <v>0.1</v>
      </c>
      <c r="I114" t="n">
        <v>3153</v>
      </c>
      <c r="J114" t="n">
        <v>185.69</v>
      </c>
      <c r="K114" t="n">
        <v>53.44</v>
      </c>
      <c r="L114" t="n">
        <v>1</v>
      </c>
      <c r="M114" t="n">
        <v>3151</v>
      </c>
      <c r="N114" t="n">
        <v>36.26</v>
      </c>
      <c r="O114" t="n">
        <v>23136.14</v>
      </c>
      <c r="P114" t="n">
        <v>4277.96</v>
      </c>
      <c r="Q114" t="n">
        <v>10189.7</v>
      </c>
      <c r="R114" t="n">
        <v>5735.42</v>
      </c>
      <c r="S114" t="n">
        <v>269.82</v>
      </c>
      <c r="T114" t="n">
        <v>2712193.27</v>
      </c>
      <c r="U114" t="n">
        <v>0.05</v>
      </c>
      <c r="V114" t="n">
        <v>0.46</v>
      </c>
      <c r="W114" t="n">
        <v>28.36</v>
      </c>
      <c r="X114" t="n">
        <v>160.25</v>
      </c>
      <c r="Y114" t="n">
        <v>0.5</v>
      </c>
      <c r="Z114" t="n">
        <v>10</v>
      </c>
    </row>
    <row r="115">
      <c r="A115" t="n">
        <v>1</v>
      </c>
      <c r="B115" t="n">
        <v>95</v>
      </c>
      <c r="C115" t="inlineStr">
        <is>
          <t xml:space="preserve">CONCLUIDO	</t>
        </is>
      </c>
      <c r="D115" t="n">
        <v>0.4145</v>
      </c>
      <c r="E115" t="n">
        <v>241.28</v>
      </c>
      <c r="F115" t="n">
        <v>202.6</v>
      </c>
      <c r="G115" t="n">
        <v>12.49</v>
      </c>
      <c r="H115" t="n">
        <v>0.19</v>
      </c>
      <c r="I115" t="n">
        <v>973</v>
      </c>
      <c r="J115" t="n">
        <v>187.21</v>
      </c>
      <c r="K115" t="n">
        <v>53.44</v>
      </c>
      <c r="L115" t="n">
        <v>2</v>
      </c>
      <c r="M115" t="n">
        <v>971</v>
      </c>
      <c r="N115" t="n">
        <v>36.77</v>
      </c>
      <c r="O115" t="n">
        <v>23322.88</v>
      </c>
      <c r="P115" t="n">
        <v>2685.11</v>
      </c>
      <c r="Q115" t="n">
        <v>10186</v>
      </c>
      <c r="R115" t="n">
        <v>1836.78</v>
      </c>
      <c r="S115" t="n">
        <v>269.82</v>
      </c>
      <c r="T115" t="n">
        <v>773774.98</v>
      </c>
      <c r="U115" t="n">
        <v>0.15</v>
      </c>
      <c r="V115" t="n">
        <v>0.72</v>
      </c>
      <c r="W115" t="n">
        <v>24.73</v>
      </c>
      <c r="X115" t="n">
        <v>45.92</v>
      </c>
      <c r="Y115" t="n">
        <v>0.5</v>
      </c>
      <c r="Z115" t="n">
        <v>10</v>
      </c>
    </row>
    <row r="116">
      <c r="A116" t="n">
        <v>2</v>
      </c>
      <c r="B116" t="n">
        <v>95</v>
      </c>
      <c r="C116" t="inlineStr">
        <is>
          <t xml:space="preserve">CONCLUIDO	</t>
        </is>
      </c>
      <c r="D116" t="n">
        <v>0.4827</v>
      </c>
      <c r="E116" t="n">
        <v>207.15</v>
      </c>
      <c r="F116" t="n">
        <v>183.31</v>
      </c>
      <c r="G116" t="n">
        <v>19.16</v>
      </c>
      <c r="H116" t="n">
        <v>0.28</v>
      </c>
      <c r="I116" t="n">
        <v>574</v>
      </c>
      <c r="J116" t="n">
        <v>188.73</v>
      </c>
      <c r="K116" t="n">
        <v>53.44</v>
      </c>
      <c r="L116" t="n">
        <v>3</v>
      </c>
      <c r="M116" t="n">
        <v>572</v>
      </c>
      <c r="N116" t="n">
        <v>37.29</v>
      </c>
      <c r="O116" t="n">
        <v>23510.33</v>
      </c>
      <c r="P116" t="n">
        <v>2383.48</v>
      </c>
      <c r="Q116" t="n">
        <v>10185.35</v>
      </c>
      <c r="R116" t="n">
        <v>1183.88</v>
      </c>
      <c r="S116" t="n">
        <v>269.82</v>
      </c>
      <c r="T116" t="n">
        <v>449320.9</v>
      </c>
      <c r="U116" t="n">
        <v>0.23</v>
      </c>
      <c r="V116" t="n">
        <v>0.8</v>
      </c>
      <c r="W116" t="n">
        <v>24.03</v>
      </c>
      <c r="X116" t="n">
        <v>26.65</v>
      </c>
      <c r="Y116" t="n">
        <v>0.5</v>
      </c>
      <c r="Z116" t="n">
        <v>10</v>
      </c>
    </row>
    <row r="117">
      <c r="A117" t="n">
        <v>3</v>
      </c>
      <c r="B117" t="n">
        <v>95</v>
      </c>
      <c r="C117" t="inlineStr">
        <is>
          <t xml:space="preserve">CONCLUIDO	</t>
        </is>
      </c>
      <c r="D117" t="n">
        <v>0.5188</v>
      </c>
      <c r="E117" t="n">
        <v>192.74</v>
      </c>
      <c r="F117" t="n">
        <v>175.27</v>
      </c>
      <c r="G117" t="n">
        <v>26.09</v>
      </c>
      <c r="H117" t="n">
        <v>0.37</v>
      </c>
      <c r="I117" t="n">
        <v>403</v>
      </c>
      <c r="J117" t="n">
        <v>190.25</v>
      </c>
      <c r="K117" t="n">
        <v>53.44</v>
      </c>
      <c r="L117" t="n">
        <v>4</v>
      </c>
      <c r="M117" t="n">
        <v>401</v>
      </c>
      <c r="N117" t="n">
        <v>37.82</v>
      </c>
      <c r="O117" t="n">
        <v>23698.48</v>
      </c>
      <c r="P117" t="n">
        <v>2233.5</v>
      </c>
      <c r="Q117" t="n">
        <v>10185.17</v>
      </c>
      <c r="R117" t="n">
        <v>910.99</v>
      </c>
      <c r="S117" t="n">
        <v>269.82</v>
      </c>
      <c r="T117" t="n">
        <v>313730.32</v>
      </c>
      <c r="U117" t="n">
        <v>0.3</v>
      </c>
      <c r="V117" t="n">
        <v>0.84</v>
      </c>
      <c r="W117" t="n">
        <v>23.75</v>
      </c>
      <c r="X117" t="n">
        <v>18.61</v>
      </c>
      <c r="Y117" t="n">
        <v>0.5</v>
      </c>
      <c r="Z117" t="n">
        <v>10</v>
      </c>
    </row>
    <row r="118">
      <c r="A118" t="n">
        <v>4</v>
      </c>
      <c r="B118" t="n">
        <v>95</v>
      </c>
      <c r="C118" t="inlineStr">
        <is>
          <t xml:space="preserve">CONCLUIDO	</t>
        </is>
      </c>
      <c r="D118" t="n">
        <v>0.5416</v>
      </c>
      <c r="E118" t="n">
        <v>184.63</v>
      </c>
      <c r="F118" t="n">
        <v>170.74</v>
      </c>
      <c r="G118" t="n">
        <v>33.37</v>
      </c>
      <c r="H118" t="n">
        <v>0.46</v>
      </c>
      <c r="I118" t="n">
        <v>307</v>
      </c>
      <c r="J118" t="n">
        <v>191.78</v>
      </c>
      <c r="K118" t="n">
        <v>53.44</v>
      </c>
      <c r="L118" t="n">
        <v>5</v>
      </c>
      <c r="M118" t="n">
        <v>305</v>
      </c>
      <c r="N118" t="n">
        <v>38.35</v>
      </c>
      <c r="O118" t="n">
        <v>23887.36</v>
      </c>
      <c r="P118" t="n">
        <v>2129.27</v>
      </c>
      <c r="Q118" t="n">
        <v>10184.91</v>
      </c>
      <c r="R118" t="n">
        <v>757.5</v>
      </c>
      <c r="S118" t="n">
        <v>269.82</v>
      </c>
      <c r="T118" t="n">
        <v>237466.51</v>
      </c>
      <c r="U118" t="n">
        <v>0.36</v>
      </c>
      <c r="V118" t="n">
        <v>0.86</v>
      </c>
      <c r="W118" t="n">
        <v>23.6</v>
      </c>
      <c r="X118" t="n">
        <v>14.08</v>
      </c>
      <c r="Y118" t="n">
        <v>0.5</v>
      </c>
      <c r="Z118" t="n">
        <v>10</v>
      </c>
    </row>
    <row r="119">
      <c r="A119" t="n">
        <v>5</v>
      </c>
      <c r="B119" t="n">
        <v>95</v>
      </c>
      <c r="C119" t="inlineStr">
        <is>
          <t xml:space="preserve">CONCLUIDO	</t>
        </is>
      </c>
      <c r="D119" t="n">
        <v>0.5568</v>
      </c>
      <c r="E119" t="n">
        <v>179.59</v>
      </c>
      <c r="F119" t="n">
        <v>167.96</v>
      </c>
      <c r="G119" t="n">
        <v>40.97</v>
      </c>
      <c r="H119" t="n">
        <v>0.55</v>
      </c>
      <c r="I119" t="n">
        <v>246</v>
      </c>
      <c r="J119" t="n">
        <v>193.32</v>
      </c>
      <c r="K119" t="n">
        <v>53.44</v>
      </c>
      <c r="L119" t="n">
        <v>6</v>
      </c>
      <c r="M119" t="n">
        <v>244</v>
      </c>
      <c r="N119" t="n">
        <v>38.89</v>
      </c>
      <c r="O119" t="n">
        <v>24076.95</v>
      </c>
      <c r="P119" t="n">
        <v>2045.91</v>
      </c>
      <c r="Q119" t="n">
        <v>10184.76</v>
      </c>
      <c r="R119" t="n">
        <v>662.89</v>
      </c>
      <c r="S119" t="n">
        <v>269.82</v>
      </c>
      <c r="T119" t="n">
        <v>190466.96</v>
      </c>
      <c r="U119" t="n">
        <v>0.41</v>
      </c>
      <c r="V119" t="n">
        <v>0.87</v>
      </c>
      <c r="W119" t="n">
        <v>23.53</v>
      </c>
      <c r="X119" t="n">
        <v>11.31</v>
      </c>
      <c r="Y119" t="n">
        <v>0.5</v>
      </c>
      <c r="Z119" t="n">
        <v>10</v>
      </c>
    </row>
    <row r="120">
      <c r="A120" t="n">
        <v>6</v>
      </c>
      <c r="B120" t="n">
        <v>95</v>
      </c>
      <c r="C120" t="inlineStr">
        <is>
          <t xml:space="preserve">CONCLUIDO	</t>
        </is>
      </c>
      <c r="D120" t="n">
        <v>0.5684</v>
      </c>
      <c r="E120" t="n">
        <v>175.94</v>
      </c>
      <c r="F120" t="n">
        <v>165.91</v>
      </c>
      <c r="G120" t="n">
        <v>49.04</v>
      </c>
      <c r="H120" t="n">
        <v>0.64</v>
      </c>
      <c r="I120" t="n">
        <v>203</v>
      </c>
      <c r="J120" t="n">
        <v>194.86</v>
      </c>
      <c r="K120" t="n">
        <v>53.44</v>
      </c>
      <c r="L120" t="n">
        <v>7</v>
      </c>
      <c r="M120" t="n">
        <v>201</v>
      </c>
      <c r="N120" t="n">
        <v>39.43</v>
      </c>
      <c r="O120" t="n">
        <v>24267.28</v>
      </c>
      <c r="P120" t="n">
        <v>1972.41</v>
      </c>
      <c r="Q120" t="n">
        <v>10184.8</v>
      </c>
      <c r="R120" t="n">
        <v>593.9299999999999</v>
      </c>
      <c r="S120" t="n">
        <v>269.82</v>
      </c>
      <c r="T120" t="n">
        <v>156200.14</v>
      </c>
      <c r="U120" t="n">
        <v>0.45</v>
      </c>
      <c r="V120" t="n">
        <v>0.88</v>
      </c>
      <c r="W120" t="n">
        <v>23.44</v>
      </c>
      <c r="X120" t="n">
        <v>9.26</v>
      </c>
      <c r="Y120" t="n">
        <v>0.5</v>
      </c>
      <c r="Z120" t="n">
        <v>10</v>
      </c>
    </row>
    <row r="121">
      <c r="A121" t="n">
        <v>7</v>
      </c>
      <c r="B121" t="n">
        <v>95</v>
      </c>
      <c r="C121" t="inlineStr">
        <is>
          <t xml:space="preserve">CONCLUIDO	</t>
        </is>
      </c>
      <c r="D121" t="n">
        <v>0.5769</v>
      </c>
      <c r="E121" t="n">
        <v>173.33</v>
      </c>
      <c r="F121" t="n">
        <v>164.46</v>
      </c>
      <c r="G121" t="n">
        <v>57.37</v>
      </c>
      <c r="H121" t="n">
        <v>0.72</v>
      </c>
      <c r="I121" t="n">
        <v>172</v>
      </c>
      <c r="J121" t="n">
        <v>196.41</v>
      </c>
      <c r="K121" t="n">
        <v>53.44</v>
      </c>
      <c r="L121" t="n">
        <v>8</v>
      </c>
      <c r="M121" t="n">
        <v>170</v>
      </c>
      <c r="N121" t="n">
        <v>39.98</v>
      </c>
      <c r="O121" t="n">
        <v>24458.36</v>
      </c>
      <c r="P121" t="n">
        <v>1901.08</v>
      </c>
      <c r="Q121" t="n">
        <v>10184.75</v>
      </c>
      <c r="R121" t="n">
        <v>545.22</v>
      </c>
      <c r="S121" t="n">
        <v>269.82</v>
      </c>
      <c r="T121" t="n">
        <v>131999.02</v>
      </c>
      <c r="U121" t="n">
        <v>0.49</v>
      </c>
      <c r="V121" t="n">
        <v>0.89</v>
      </c>
      <c r="W121" t="n">
        <v>23.37</v>
      </c>
      <c r="X121" t="n">
        <v>7.8</v>
      </c>
      <c r="Y121" t="n">
        <v>0.5</v>
      </c>
      <c r="Z121" t="n">
        <v>10</v>
      </c>
    </row>
    <row r="122">
      <c r="A122" t="n">
        <v>8</v>
      </c>
      <c r="B122" t="n">
        <v>95</v>
      </c>
      <c r="C122" t="inlineStr">
        <is>
          <t xml:space="preserve">CONCLUIDO	</t>
        </is>
      </c>
      <c r="D122" t="n">
        <v>0.5837</v>
      </c>
      <c r="E122" t="n">
        <v>171.31</v>
      </c>
      <c r="F122" t="n">
        <v>163.37</v>
      </c>
      <c r="G122" t="n">
        <v>66.68000000000001</v>
      </c>
      <c r="H122" t="n">
        <v>0.8100000000000001</v>
      </c>
      <c r="I122" t="n">
        <v>147</v>
      </c>
      <c r="J122" t="n">
        <v>197.97</v>
      </c>
      <c r="K122" t="n">
        <v>53.44</v>
      </c>
      <c r="L122" t="n">
        <v>9</v>
      </c>
      <c r="M122" t="n">
        <v>145</v>
      </c>
      <c r="N122" t="n">
        <v>40.53</v>
      </c>
      <c r="O122" t="n">
        <v>24650.18</v>
      </c>
      <c r="P122" t="n">
        <v>1831.42</v>
      </c>
      <c r="Q122" t="n">
        <v>10184.69</v>
      </c>
      <c r="R122" t="n">
        <v>508.07</v>
      </c>
      <c r="S122" t="n">
        <v>269.82</v>
      </c>
      <c r="T122" t="n">
        <v>113551.27</v>
      </c>
      <c r="U122" t="n">
        <v>0.53</v>
      </c>
      <c r="V122" t="n">
        <v>0.9</v>
      </c>
      <c r="W122" t="n">
        <v>23.34</v>
      </c>
      <c r="X122" t="n">
        <v>6.72</v>
      </c>
      <c r="Y122" t="n">
        <v>0.5</v>
      </c>
      <c r="Z122" t="n">
        <v>10</v>
      </c>
    </row>
    <row r="123">
      <c r="A123" t="n">
        <v>9</v>
      </c>
      <c r="B123" t="n">
        <v>95</v>
      </c>
      <c r="C123" t="inlineStr">
        <is>
          <t xml:space="preserve">CONCLUIDO	</t>
        </is>
      </c>
      <c r="D123" t="n">
        <v>0.5893</v>
      </c>
      <c r="E123" t="n">
        <v>169.7</v>
      </c>
      <c r="F123" t="n">
        <v>162.46</v>
      </c>
      <c r="G123" t="n">
        <v>76.15000000000001</v>
      </c>
      <c r="H123" t="n">
        <v>0.89</v>
      </c>
      <c r="I123" t="n">
        <v>128</v>
      </c>
      <c r="J123" t="n">
        <v>199.53</v>
      </c>
      <c r="K123" t="n">
        <v>53.44</v>
      </c>
      <c r="L123" t="n">
        <v>10</v>
      </c>
      <c r="M123" t="n">
        <v>125</v>
      </c>
      <c r="N123" t="n">
        <v>41.1</v>
      </c>
      <c r="O123" t="n">
        <v>24842.77</v>
      </c>
      <c r="P123" t="n">
        <v>1766.88</v>
      </c>
      <c r="Q123" t="n">
        <v>10184.66</v>
      </c>
      <c r="R123" t="n">
        <v>477.47</v>
      </c>
      <c r="S123" t="n">
        <v>269.82</v>
      </c>
      <c r="T123" t="n">
        <v>98347.16</v>
      </c>
      <c r="U123" t="n">
        <v>0.57</v>
      </c>
      <c r="V123" t="n">
        <v>0.9</v>
      </c>
      <c r="W123" t="n">
        <v>23.31</v>
      </c>
      <c r="X123" t="n">
        <v>5.81</v>
      </c>
      <c r="Y123" t="n">
        <v>0.5</v>
      </c>
      <c r="Z123" t="n">
        <v>10</v>
      </c>
    </row>
    <row r="124">
      <c r="A124" t="n">
        <v>10</v>
      </c>
      <c r="B124" t="n">
        <v>95</v>
      </c>
      <c r="C124" t="inlineStr">
        <is>
          <t xml:space="preserve">CONCLUIDO	</t>
        </is>
      </c>
      <c r="D124" t="n">
        <v>0.5931</v>
      </c>
      <c r="E124" t="n">
        <v>168.61</v>
      </c>
      <c r="F124" t="n">
        <v>161.9</v>
      </c>
      <c r="G124" t="n">
        <v>85.20999999999999</v>
      </c>
      <c r="H124" t="n">
        <v>0.97</v>
      </c>
      <c r="I124" t="n">
        <v>114</v>
      </c>
      <c r="J124" t="n">
        <v>201.1</v>
      </c>
      <c r="K124" t="n">
        <v>53.44</v>
      </c>
      <c r="L124" t="n">
        <v>11</v>
      </c>
      <c r="M124" t="n">
        <v>75</v>
      </c>
      <c r="N124" t="n">
        <v>41.66</v>
      </c>
      <c r="O124" t="n">
        <v>25036.12</v>
      </c>
      <c r="P124" t="n">
        <v>1709.84</v>
      </c>
      <c r="Q124" t="n">
        <v>10184.61</v>
      </c>
      <c r="R124" t="n">
        <v>455.88</v>
      </c>
      <c r="S124" t="n">
        <v>269.82</v>
      </c>
      <c r="T124" t="n">
        <v>87620.12</v>
      </c>
      <c r="U124" t="n">
        <v>0.59</v>
      </c>
      <c r="V124" t="n">
        <v>0.9</v>
      </c>
      <c r="W124" t="n">
        <v>23.36</v>
      </c>
      <c r="X124" t="n">
        <v>5.25</v>
      </c>
      <c r="Y124" t="n">
        <v>0.5</v>
      </c>
      <c r="Z124" t="n">
        <v>10</v>
      </c>
    </row>
    <row r="125">
      <c r="A125" t="n">
        <v>11</v>
      </c>
      <c r="B125" t="n">
        <v>95</v>
      </c>
      <c r="C125" t="inlineStr">
        <is>
          <t xml:space="preserve">CONCLUIDO	</t>
        </is>
      </c>
      <c r="D125" t="n">
        <v>0.5946</v>
      </c>
      <c r="E125" t="n">
        <v>168.18</v>
      </c>
      <c r="F125" t="n">
        <v>161.66</v>
      </c>
      <c r="G125" t="n">
        <v>88.98999999999999</v>
      </c>
      <c r="H125" t="n">
        <v>1.05</v>
      </c>
      <c r="I125" t="n">
        <v>109</v>
      </c>
      <c r="J125" t="n">
        <v>202.67</v>
      </c>
      <c r="K125" t="n">
        <v>53.44</v>
      </c>
      <c r="L125" t="n">
        <v>12</v>
      </c>
      <c r="M125" t="n">
        <v>11</v>
      </c>
      <c r="N125" t="n">
        <v>42.24</v>
      </c>
      <c r="O125" t="n">
        <v>25230.25</v>
      </c>
      <c r="P125" t="n">
        <v>1698.38</v>
      </c>
      <c r="Q125" t="n">
        <v>10184.67</v>
      </c>
      <c r="R125" t="n">
        <v>445.63</v>
      </c>
      <c r="S125" t="n">
        <v>269.82</v>
      </c>
      <c r="T125" t="n">
        <v>82518.60000000001</v>
      </c>
      <c r="U125" t="n">
        <v>0.61</v>
      </c>
      <c r="V125" t="n">
        <v>0.91</v>
      </c>
      <c r="W125" t="n">
        <v>23.41</v>
      </c>
      <c r="X125" t="n">
        <v>5.01</v>
      </c>
      <c r="Y125" t="n">
        <v>0.5</v>
      </c>
      <c r="Z125" t="n">
        <v>10</v>
      </c>
    </row>
    <row r="126">
      <c r="A126" t="n">
        <v>12</v>
      </c>
      <c r="B126" t="n">
        <v>95</v>
      </c>
      <c r="C126" t="inlineStr">
        <is>
          <t xml:space="preserve">CONCLUIDO	</t>
        </is>
      </c>
      <c r="D126" t="n">
        <v>0.5944</v>
      </c>
      <c r="E126" t="n">
        <v>168.22</v>
      </c>
      <c r="F126" t="n">
        <v>161.7</v>
      </c>
      <c r="G126" t="n">
        <v>89.01000000000001</v>
      </c>
      <c r="H126" t="n">
        <v>1.13</v>
      </c>
      <c r="I126" t="n">
        <v>109</v>
      </c>
      <c r="J126" t="n">
        <v>204.25</v>
      </c>
      <c r="K126" t="n">
        <v>53.44</v>
      </c>
      <c r="L126" t="n">
        <v>13</v>
      </c>
      <c r="M126" t="n">
        <v>0</v>
      </c>
      <c r="N126" t="n">
        <v>42.82</v>
      </c>
      <c r="O126" t="n">
        <v>25425.3</v>
      </c>
      <c r="P126" t="n">
        <v>1705.22</v>
      </c>
      <c r="Q126" t="n">
        <v>10184.74</v>
      </c>
      <c r="R126" t="n">
        <v>446.74</v>
      </c>
      <c r="S126" t="n">
        <v>269.82</v>
      </c>
      <c r="T126" t="n">
        <v>83077.02</v>
      </c>
      <c r="U126" t="n">
        <v>0.6</v>
      </c>
      <c r="V126" t="n">
        <v>0.91</v>
      </c>
      <c r="W126" t="n">
        <v>23.42</v>
      </c>
      <c r="X126" t="n">
        <v>5.05</v>
      </c>
      <c r="Y126" t="n">
        <v>0.5</v>
      </c>
      <c r="Z126" t="n">
        <v>10</v>
      </c>
    </row>
    <row r="127">
      <c r="A127" t="n">
        <v>0</v>
      </c>
      <c r="B127" t="n">
        <v>55</v>
      </c>
      <c r="C127" t="inlineStr">
        <is>
          <t xml:space="preserve">CONCLUIDO	</t>
        </is>
      </c>
      <c r="D127" t="n">
        <v>0.3535</v>
      </c>
      <c r="E127" t="n">
        <v>282.88</v>
      </c>
      <c r="F127" t="n">
        <v>239.82</v>
      </c>
      <c r="G127" t="n">
        <v>8.390000000000001</v>
      </c>
      <c r="H127" t="n">
        <v>0.15</v>
      </c>
      <c r="I127" t="n">
        <v>1715</v>
      </c>
      <c r="J127" t="n">
        <v>116.05</v>
      </c>
      <c r="K127" t="n">
        <v>43.4</v>
      </c>
      <c r="L127" t="n">
        <v>1</v>
      </c>
      <c r="M127" t="n">
        <v>1713</v>
      </c>
      <c r="N127" t="n">
        <v>16.65</v>
      </c>
      <c r="O127" t="n">
        <v>14546.17</v>
      </c>
      <c r="P127" t="n">
        <v>2349.95</v>
      </c>
      <c r="Q127" t="n">
        <v>10186.77</v>
      </c>
      <c r="R127" t="n">
        <v>3102.38</v>
      </c>
      <c r="S127" t="n">
        <v>269.82</v>
      </c>
      <c r="T127" t="n">
        <v>1402866.85</v>
      </c>
      <c r="U127" t="n">
        <v>0.09</v>
      </c>
      <c r="V127" t="n">
        <v>0.61</v>
      </c>
      <c r="W127" t="n">
        <v>25.96</v>
      </c>
      <c r="X127" t="n">
        <v>83.14</v>
      </c>
      <c r="Y127" t="n">
        <v>0.5</v>
      </c>
      <c r="Z127" t="n">
        <v>10</v>
      </c>
    </row>
    <row r="128">
      <c r="A128" t="n">
        <v>1</v>
      </c>
      <c r="B128" t="n">
        <v>55</v>
      </c>
      <c r="C128" t="inlineStr">
        <is>
          <t xml:space="preserve">CONCLUIDO	</t>
        </is>
      </c>
      <c r="D128" t="n">
        <v>0.4923</v>
      </c>
      <c r="E128" t="n">
        <v>203.12</v>
      </c>
      <c r="F128" t="n">
        <v>186.01</v>
      </c>
      <c r="G128" t="n">
        <v>17.74</v>
      </c>
      <c r="H128" t="n">
        <v>0.3</v>
      </c>
      <c r="I128" t="n">
        <v>629</v>
      </c>
      <c r="J128" t="n">
        <v>117.34</v>
      </c>
      <c r="K128" t="n">
        <v>43.4</v>
      </c>
      <c r="L128" t="n">
        <v>2</v>
      </c>
      <c r="M128" t="n">
        <v>627</v>
      </c>
      <c r="N128" t="n">
        <v>16.94</v>
      </c>
      <c r="O128" t="n">
        <v>14705.49</v>
      </c>
      <c r="P128" t="n">
        <v>1741.56</v>
      </c>
      <c r="Q128" t="n">
        <v>10185.83</v>
      </c>
      <c r="R128" t="n">
        <v>1273.55</v>
      </c>
      <c r="S128" t="n">
        <v>269.82</v>
      </c>
      <c r="T128" t="n">
        <v>493878.19</v>
      </c>
      <c r="U128" t="n">
        <v>0.21</v>
      </c>
      <c r="V128" t="n">
        <v>0.79</v>
      </c>
      <c r="W128" t="n">
        <v>24.17</v>
      </c>
      <c r="X128" t="n">
        <v>29.34</v>
      </c>
      <c r="Y128" t="n">
        <v>0.5</v>
      </c>
      <c r="Z128" t="n">
        <v>10</v>
      </c>
    </row>
    <row r="129">
      <c r="A129" t="n">
        <v>2</v>
      </c>
      <c r="B129" t="n">
        <v>55</v>
      </c>
      <c r="C129" t="inlineStr">
        <is>
          <t xml:space="preserve">CONCLUIDO	</t>
        </is>
      </c>
      <c r="D129" t="n">
        <v>0.5413</v>
      </c>
      <c r="E129" t="n">
        <v>184.73</v>
      </c>
      <c r="F129" t="n">
        <v>173.78</v>
      </c>
      <c r="G129" t="n">
        <v>28.1</v>
      </c>
      <c r="H129" t="n">
        <v>0.45</v>
      </c>
      <c r="I129" t="n">
        <v>371</v>
      </c>
      <c r="J129" t="n">
        <v>118.63</v>
      </c>
      <c r="K129" t="n">
        <v>43.4</v>
      </c>
      <c r="L129" t="n">
        <v>3</v>
      </c>
      <c r="M129" t="n">
        <v>369</v>
      </c>
      <c r="N129" t="n">
        <v>17.23</v>
      </c>
      <c r="O129" t="n">
        <v>14865.24</v>
      </c>
      <c r="P129" t="n">
        <v>1543.85</v>
      </c>
      <c r="Q129" t="n">
        <v>10185.13</v>
      </c>
      <c r="R129" t="n">
        <v>860.4299999999999</v>
      </c>
      <c r="S129" t="n">
        <v>269.82</v>
      </c>
      <c r="T129" t="n">
        <v>288611.06</v>
      </c>
      <c r="U129" t="n">
        <v>0.31</v>
      </c>
      <c r="V129" t="n">
        <v>0.84</v>
      </c>
      <c r="W129" t="n">
        <v>23.7</v>
      </c>
      <c r="X129" t="n">
        <v>17.12</v>
      </c>
      <c r="Y129" t="n">
        <v>0.5</v>
      </c>
      <c r="Z129" t="n">
        <v>10</v>
      </c>
    </row>
    <row r="130">
      <c r="A130" t="n">
        <v>3</v>
      </c>
      <c r="B130" t="n">
        <v>55</v>
      </c>
      <c r="C130" t="inlineStr">
        <is>
          <t xml:space="preserve">CONCLUIDO	</t>
        </is>
      </c>
      <c r="D130" t="n">
        <v>0.5669</v>
      </c>
      <c r="E130" t="n">
        <v>176.4</v>
      </c>
      <c r="F130" t="n">
        <v>168.27</v>
      </c>
      <c r="G130" t="n">
        <v>39.91</v>
      </c>
      <c r="H130" t="n">
        <v>0.59</v>
      </c>
      <c r="I130" t="n">
        <v>253</v>
      </c>
      <c r="J130" t="n">
        <v>119.93</v>
      </c>
      <c r="K130" t="n">
        <v>43.4</v>
      </c>
      <c r="L130" t="n">
        <v>4</v>
      </c>
      <c r="M130" t="n">
        <v>251</v>
      </c>
      <c r="N130" t="n">
        <v>17.53</v>
      </c>
      <c r="O130" t="n">
        <v>15025.44</v>
      </c>
      <c r="P130" t="n">
        <v>1402.07</v>
      </c>
      <c r="Q130" t="n">
        <v>10184.93</v>
      </c>
      <c r="R130" t="n">
        <v>674.0700000000001</v>
      </c>
      <c r="S130" t="n">
        <v>269.82</v>
      </c>
      <c r="T130" t="n">
        <v>196018.99</v>
      </c>
      <c r="U130" t="n">
        <v>0.4</v>
      </c>
      <c r="V130" t="n">
        <v>0.87</v>
      </c>
      <c r="W130" t="n">
        <v>23.52</v>
      </c>
      <c r="X130" t="n">
        <v>11.61</v>
      </c>
      <c r="Y130" t="n">
        <v>0.5</v>
      </c>
      <c r="Z130" t="n">
        <v>10</v>
      </c>
    </row>
    <row r="131">
      <c r="A131" t="n">
        <v>4</v>
      </c>
      <c r="B131" t="n">
        <v>55</v>
      </c>
      <c r="C131" t="inlineStr">
        <is>
          <t xml:space="preserve">CONCLUIDO	</t>
        </is>
      </c>
      <c r="D131" t="n">
        <v>0.5800999999999999</v>
      </c>
      <c r="E131" t="n">
        <v>172.37</v>
      </c>
      <c r="F131" t="n">
        <v>165.65</v>
      </c>
      <c r="G131" t="n">
        <v>51.23</v>
      </c>
      <c r="H131" t="n">
        <v>0.73</v>
      </c>
      <c r="I131" t="n">
        <v>194</v>
      </c>
      <c r="J131" t="n">
        <v>121.23</v>
      </c>
      <c r="K131" t="n">
        <v>43.4</v>
      </c>
      <c r="L131" t="n">
        <v>5</v>
      </c>
      <c r="M131" t="n">
        <v>89</v>
      </c>
      <c r="N131" t="n">
        <v>17.83</v>
      </c>
      <c r="O131" t="n">
        <v>15186.08</v>
      </c>
      <c r="P131" t="n">
        <v>1300.01</v>
      </c>
      <c r="Q131" t="n">
        <v>10184.87</v>
      </c>
      <c r="R131" t="n">
        <v>579.88</v>
      </c>
      <c r="S131" t="n">
        <v>269.82</v>
      </c>
      <c r="T131" t="n">
        <v>149222.12</v>
      </c>
      <c r="U131" t="n">
        <v>0.47</v>
      </c>
      <c r="V131" t="n">
        <v>0.88</v>
      </c>
      <c r="W131" t="n">
        <v>23.58</v>
      </c>
      <c r="X131" t="n">
        <v>9</v>
      </c>
      <c r="Y131" t="n">
        <v>0.5</v>
      </c>
      <c r="Z131" t="n">
        <v>10</v>
      </c>
    </row>
    <row r="132">
      <c r="A132" t="n">
        <v>5</v>
      </c>
      <c r="B132" t="n">
        <v>55</v>
      </c>
      <c r="C132" t="inlineStr">
        <is>
          <t xml:space="preserve">CONCLUIDO	</t>
        </is>
      </c>
      <c r="D132" t="n">
        <v>0.5816</v>
      </c>
      <c r="E132" t="n">
        <v>171.95</v>
      </c>
      <c r="F132" t="n">
        <v>165.4</v>
      </c>
      <c r="G132" t="n">
        <v>53.07</v>
      </c>
      <c r="H132" t="n">
        <v>0.86</v>
      </c>
      <c r="I132" t="n">
        <v>187</v>
      </c>
      <c r="J132" t="n">
        <v>122.54</v>
      </c>
      <c r="K132" t="n">
        <v>43.4</v>
      </c>
      <c r="L132" t="n">
        <v>6</v>
      </c>
      <c r="M132" t="n">
        <v>1</v>
      </c>
      <c r="N132" t="n">
        <v>18.14</v>
      </c>
      <c r="O132" t="n">
        <v>15347.16</v>
      </c>
      <c r="P132" t="n">
        <v>1295.99</v>
      </c>
      <c r="Q132" t="n">
        <v>10185.05</v>
      </c>
      <c r="R132" t="n">
        <v>567.49</v>
      </c>
      <c r="S132" t="n">
        <v>269.82</v>
      </c>
      <c r="T132" t="n">
        <v>143060.57</v>
      </c>
      <c r="U132" t="n">
        <v>0.48</v>
      </c>
      <c r="V132" t="n">
        <v>0.89</v>
      </c>
      <c r="W132" t="n">
        <v>23.68</v>
      </c>
      <c r="X132" t="n">
        <v>8.74</v>
      </c>
      <c r="Y132" t="n">
        <v>0.5</v>
      </c>
      <c r="Z132" t="n">
        <v>10</v>
      </c>
    </row>
    <row r="133">
      <c r="A133" t="n">
        <v>6</v>
      </c>
      <c r="B133" t="n">
        <v>55</v>
      </c>
      <c r="C133" t="inlineStr">
        <is>
          <t xml:space="preserve">CONCLUIDO	</t>
        </is>
      </c>
      <c r="D133" t="n">
        <v>0.5816</v>
      </c>
      <c r="E133" t="n">
        <v>171.95</v>
      </c>
      <c r="F133" t="n">
        <v>165.4</v>
      </c>
      <c r="G133" t="n">
        <v>53.07</v>
      </c>
      <c r="H133" t="n">
        <v>1</v>
      </c>
      <c r="I133" t="n">
        <v>187</v>
      </c>
      <c r="J133" t="n">
        <v>123.85</v>
      </c>
      <c r="K133" t="n">
        <v>43.4</v>
      </c>
      <c r="L133" t="n">
        <v>7</v>
      </c>
      <c r="M133" t="n">
        <v>0</v>
      </c>
      <c r="N133" t="n">
        <v>18.45</v>
      </c>
      <c r="O133" t="n">
        <v>15508.69</v>
      </c>
      <c r="P133" t="n">
        <v>1308.98</v>
      </c>
      <c r="Q133" t="n">
        <v>10185.09</v>
      </c>
      <c r="R133" t="n">
        <v>567.47</v>
      </c>
      <c r="S133" t="n">
        <v>269.82</v>
      </c>
      <c r="T133" t="n">
        <v>143048.81</v>
      </c>
      <c r="U133" t="n">
        <v>0.48</v>
      </c>
      <c r="V133" t="n">
        <v>0.89</v>
      </c>
      <c r="W133" t="n">
        <v>23.68</v>
      </c>
      <c r="X133" t="n">
        <v>8.74</v>
      </c>
      <c r="Y133" t="n">
        <v>0.5</v>
      </c>
      <c r="Z1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INDEX(resultados!$A$2:$ZZ$133, 1, MATCH($B$1, resultados!$A$1:$ZZ$1, 0))</f>
        <v/>
      </c>
      <c r="B7">
        <f>INDEX(resultados!$A$2:$ZZ$133, 1, MATCH($B$2, resultados!$A$1:$ZZ$1, 0))</f>
        <v/>
      </c>
      <c r="C7">
        <f>INDEX(resultados!$A$2:$ZZ$133, 1, MATCH($B$3, resultados!$A$1:$ZZ$1, 0))</f>
        <v/>
      </c>
    </row>
    <row r="8">
      <c r="A8">
        <f>INDEX(resultados!$A$2:$ZZ$133, 2, MATCH($B$1, resultados!$A$1:$ZZ$1, 0))</f>
        <v/>
      </c>
      <c r="B8">
        <f>INDEX(resultados!$A$2:$ZZ$133, 2, MATCH($B$2, resultados!$A$1:$ZZ$1, 0))</f>
        <v/>
      </c>
      <c r="C8">
        <f>INDEX(resultados!$A$2:$ZZ$133, 2, MATCH($B$3, resultados!$A$1:$ZZ$1, 0))</f>
        <v/>
      </c>
    </row>
    <row r="9">
      <c r="A9">
        <f>INDEX(resultados!$A$2:$ZZ$133, 3, MATCH($B$1, resultados!$A$1:$ZZ$1, 0))</f>
        <v/>
      </c>
      <c r="B9">
        <f>INDEX(resultados!$A$2:$ZZ$133, 3, MATCH($B$2, resultados!$A$1:$ZZ$1, 0))</f>
        <v/>
      </c>
      <c r="C9">
        <f>INDEX(resultados!$A$2:$ZZ$133, 3, MATCH($B$3, resultados!$A$1:$ZZ$1, 0))</f>
        <v/>
      </c>
    </row>
    <row r="10">
      <c r="A10">
        <f>INDEX(resultados!$A$2:$ZZ$133, 4, MATCH($B$1, resultados!$A$1:$ZZ$1, 0))</f>
        <v/>
      </c>
      <c r="B10">
        <f>INDEX(resultados!$A$2:$ZZ$133, 4, MATCH($B$2, resultados!$A$1:$ZZ$1, 0))</f>
        <v/>
      </c>
      <c r="C10">
        <f>INDEX(resultados!$A$2:$ZZ$133, 4, MATCH($B$3, resultados!$A$1:$ZZ$1, 0))</f>
        <v/>
      </c>
    </row>
    <row r="11">
      <c r="A11">
        <f>INDEX(resultados!$A$2:$ZZ$133, 5, MATCH($B$1, resultados!$A$1:$ZZ$1, 0))</f>
        <v/>
      </c>
      <c r="B11">
        <f>INDEX(resultados!$A$2:$ZZ$133, 5, MATCH($B$2, resultados!$A$1:$ZZ$1, 0))</f>
        <v/>
      </c>
      <c r="C11">
        <f>INDEX(resultados!$A$2:$ZZ$133, 5, MATCH($B$3, resultados!$A$1:$ZZ$1, 0))</f>
        <v/>
      </c>
    </row>
    <row r="12">
      <c r="A12">
        <f>INDEX(resultados!$A$2:$ZZ$133, 6, MATCH($B$1, resultados!$A$1:$ZZ$1, 0))</f>
        <v/>
      </c>
      <c r="B12">
        <f>INDEX(resultados!$A$2:$ZZ$133, 6, MATCH($B$2, resultados!$A$1:$ZZ$1, 0))</f>
        <v/>
      </c>
      <c r="C12">
        <f>INDEX(resultados!$A$2:$ZZ$133, 6, MATCH($B$3, resultados!$A$1:$ZZ$1, 0))</f>
        <v/>
      </c>
    </row>
    <row r="13">
      <c r="A13">
        <f>INDEX(resultados!$A$2:$ZZ$133, 7, MATCH($B$1, resultados!$A$1:$ZZ$1, 0))</f>
        <v/>
      </c>
      <c r="B13">
        <f>INDEX(resultados!$A$2:$ZZ$133, 7, MATCH($B$2, resultados!$A$1:$ZZ$1, 0))</f>
        <v/>
      </c>
      <c r="C13">
        <f>INDEX(resultados!$A$2:$ZZ$133, 7, MATCH($B$3, resultados!$A$1:$ZZ$1, 0))</f>
        <v/>
      </c>
    </row>
    <row r="14">
      <c r="A14">
        <f>INDEX(resultados!$A$2:$ZZ$133, 8, MATCH($B$1, resultados!$A$1:$ZZ$1, 0))</f>
        <v/>
      </c>
      <c r="B14">
        <f>INDEX(resultados!$A$2:$ZZ$133, 8, MATCH($B$2, resultados!$A$1:$ZZ$1, 0))</f>
        <v/>
      </c>
      <c r="C14">
        <f>INDEX(resultados!$A$2:$ZZ$133, 8, MATCH($B$3, resultados!$A$1:$ZZ$1, 0))</f>
        <v/>
      </c>
    </row>
    <row r="15">
      <c r="A15">
        <f>INDEX(resultados!$A$2:$ZZ$133, 9, MATCH($B$1, resultados!$A$1:$ZZ$1, 0))</f>
        <v/>
      </c>
      <c r="B15">
        <f>INDEX(resultados!$A$2:$ZZ$133, 9, MATCH($B$2, resultados!$A$1:$ZZ$1, 0))</f>
        <v/>
      </c>
      <c r="C15">
        <f>INDEX(resultados!$A$2:$ZZ$133, 9, MATCH($B$3, resultados!$A$1:$ZZ$1, 0))</f>
        <v/>
      </c>
    </row>
    <row r="16">
      <c r="A16">
        <f>INDEX(resultados!$A$2:$ZZ$133, 10, MATCH($B$1, resultados!$A$1:$ZZ$1, 0))</f>
        <v/>
      </c>
      <c r="B16">
        <f>INDEX(resultados!$A$2:$ZZ$133, 10, MATCH($B$2, resultados!$A$1:$ZZ$1, 0))</f>
        <v/>
      </c>
      <c r="C16">
        <f>INDEX(resultados!$A$2:$ZZ$133, 10, MATCH($B$3, resultados!$A$1:$ZZ$1, 0))</f>
        <v/>
      </c>
    </row>
    <row r="17">
      <c r="A17">
        <f>INDEX(resultados!$A$2:$ZZ$133, 11, MATCH($B$1, resultados!$A$1:$ZZ$1, 0))</f>
        <v/>
      </c>
      <c r="B17">
        <f>INDEX(resultados!$A$2:$ZZ$133, 11, MATCH($B$2, resultados!$A$1:$ZZ$1, 0))</f>
        <v/>
      </c>
      <c r="C17">
        <f>INDEX(resultados!$A$2:$ZZ$133, 11, MATCH($B$3, resultados!$A$1:$ZZ$1, 0))</f>
        <v/>
      </c>
    </row>
    <row r="18">
      <c r="A18">
        <f>INDEX(resultados!$A$2:$ZZ$133, 12, MATCH($B$1, resultados!$A$1:$ZZ$1, 0))</f>
        <v/>
      </c>
      <c r="B18">
        <f>INDEX(resultados!$A$2:$ZZ$133, 12, MATCH($B$2, resultados!$A$1:$ZZ$1, 0))</f>
        <v/>
      </c>
      <c r="C18">
        <f>INDEX(resultados!$A$2:$ZZ$133, 12, MATCH($B$3, resultados!$A$1:$ZZ$1, 0))</f>
        <v/>
      </c>
    </row>
    <row r="19">
      <c r="A19">
        <f>INDEX(resultados!$A$2:$ZZ$133, 13, MATCH($B$1, resultados!$A$1:$ZZ$1, 0))</f>
        <v/>
      </c>
      <c r="B19">
        <f>INDEX(resultados!$A$2:$ZZ$133, 13, MATCH($B$2, resultados!$A$1:$ZZ$1, 0))</f>
        <v/>
      </c>
      <c r="C19">
        <f>INDEX(resultados!$A$2:$ZZ$133, 13, MATCH($B$3, resultados!$A$1:$ZZ$1, 0))</f>
        <v/>
      </c>
    </row>
    <row r="20">
      <c r="A20">
        <f>INDEX(resultados!$A$2:$ZZ$133, 14, MATCH($B$1, resultados!$A$1:$ZZ$1, 0))</f>
        <v/>
      </c>
      <c r="B20">
        <f>INDEX(resultados!$A$2:$ZZ$133, 14, MATCH($B$2, resultados!$A$1:$ZZ$1, 0))</f>
        <v/>
      </c>
      <c r="C20">
        <f>INDEX(resultados!$A$2:$ZZ$133, 14, MATCH($B$3, resultados!$A$1:$ZZ$1, 0))</f>
        <v/>
      </c>
    </row>
    <row r="21">
      <c r="A21">
        <f>INDEX(resultados!$A$2:$ZZ$133, 15, MATCH($B$1, resultados!$A$1:$ZZ$1, 0))</f>
        <v/>
      </c>
      <c r="B21">
        <f>INDEX(resultados!$A$2:$ZZ$133, 15, MATCH($B$2, resultados!$A$1:$ZZ$1, 0))</f>
        <v/>
      </c>
      <c r="C21">
        <f>INDEX(resultados!$A$2:$ZZ$133, 15, MATCH($B$3, resultados!$A$1:$ZZ$1, 0))</f>
        <v/>
      </c>
    </row>
    <row r="22">
      <c r="A22">
        <f>INDEX(resultados!$A$2:$ZZ$133, 16, MATCH($B$1, resultados!$A$1:$ZZ$1, 0))</f>
        <v/>
      </c>
      <c r="B22">
        <f>INDEX(resultados!$A$2:$ZZ$133, 16, MATCH($B$2, resultados!$A$1:$ZZ$1, 0))</f>
        <v/>
      </c>
      <c r="C22">
        <f>INDEX(resultados!$A$2:$ZZ$133, 16, MATCH($B$3, resultados!$A$1:$ZZ$1, 0))</f>
        <v/>
      </c>
    </row>
    <row r="23">
      <c r="A23">
        <f>INDEX(resultados!$A$2:$ZZ$133, 17, MATCH($B$1, resultados!$A$1:$ZZ$1, 0))</f>
        <v/>
      </c>
      <c r="B23">
        <f>INDEX(resultados!$A$2:$ZZ$133, 17, MATCH($B$2, resultados!$A$1:$ZZ$1, 0))</f>
        <v/>
      </c>
      <c r="C23">
        <f>INDEX(resultados!$A$2:$ZZ$133, 17, MATCH($B$3, resultados!$A$1:$ZZ$1, 0))</f>
        <v/>
      </c>
    </row>
    <row r="24">
      <c r="A24">
        <f>INDEX(resultados!$A$2:$ZZ$133, 18, MATCH($B$1, resultados!$A$1:$ZZ$1, 0))</f>
        <v/>
      </c>
      <c r="B24">
        <f>INDEX(resultados!$A$2:$ZZ$133, 18, MATCH($B$2, resultados!$A$1:$ZZ$1, 0))</f>
        <v/>
      </c>
      <c r="C24">
        <f>INDEX(resultados!$A$2:$ZZ$133, 18, MATCH($B$3, resultados!$A$1:$ZZ$1, 0))</f>
        <v/>
      </c>
    </row>
    <row r="25">
      <c r="A25">
        <f>INDEX(resultados!$A$2:$ZZ$133, 19, MATCH($B$1, resultados!$A$1:$ZZ$1, 0))</f>
        <v/>
      </c>
      <c r="B25">
        <f>INDEX(resultados!$A$2:$ZZ$133, 19, MATCH($B$2, resultados!$A$1:$ZZ$1, 0))</f>
        <v/>
      </c>
      <c r="C25">
        <f>INDEX(resultados!$A$2:$ZZ$133, 19, MATCH($B$3, resultados!$A$1:$ZZ$1, 0))</f>
        <v/>
      </c>
    </row>
    <row r="26">
      <c r="A26">
        <f>INDEX(resultados!$A$2:$ZZ$133, 20, MATCH($B$1, resultados!$A$1:$ZZ$1, 0))</f>
        <v/>
      </c>
      <c r="B26">
        <f>INDEX(resultados!$A$2:$ZZ$133, 20, MATCH($B$2, resultados!$A$1:$ZZ$1, 0))</f>
        <v/>
      </c>
      <c r="C26">
        <f>INDEX(resultados!$A$2:$ZZ$133, 20, MATCH($B$3, resultados!$A$1:$ZZ$1, 0))</f>
        <v/>
      </c>
    </row>
    <row r="27">
      <c r="A27">
        <f>INDEX(resultados!$A$2:$ZZ$133, 21, MATCH($B$1, resultados!$A$1:$ZZ$1, 0))</f>
        <v/>
      </c>
      <c r="B27">
        <f>INDEX(resultados!$A$2:$ZZ$133, 21, MATCH($B$2, resultados!$A$1:$ZZ$1, 0))</f>
        <v/>
      </c>
      <c r="C27">
        <f>INDEX(resultados!$A$2:$ZZ$133, 21, MATCH($B$3, resultados!$A$1:$ZZ$1, 0))</f>
        <v/>
      </c>
    </row>
    <row r="28">
      <c r="A28">
        <f>INDEX(resultados!$A$2:$ZZ$133, 22, MATCH($B$1, resultados!$A$1:$ZZ$1, 0))</f>
        <v/>
      </c>
      <c r="B28">
        <f>INDEX(resultados!$A$2:$ZZ$133, 22, MATCH($B$2, resultados!$A$1:$ZZ$1, 0))</f>
        <v/>
      </c>
      <c r="C28">
        <f>INDEX(resultados!$A$2:$ZZ$133, 22, MATCH($B$3, resultados!$A$1:$ZZ$1, 0))</f>
        <v/>
      </c>
    </row>
    <row r="29">
      <c r="A29">
        <f>INDEX(resultados!$A$2:$ZZ$133, 23, MATCH($B$1, resultados!$A$1:$ZZ$1, 0))</f>
        <v/>
      </c>
      <c r="B29">
        <f>INDEX(resultados!$A$2:$ZZ$133, 23, MATCH($B$2, resultados!$A$1:$ZZ$1, 0))</f>
        <v/>
      </c>
      <c r="C29">
        <f>INDEX(resultados!$A$2:$ZZ$133, 23, MATCH($B$3, resultados!$A$1:$ZZ$1, 0))</f>
        <v/>
      </c>
    </row>
    <row r="30">
      <c r="A30">
        <f>INDEX(resultados!$A$2:$ZZ$133, 24, MATCH($B$1, resultados!$A$1:$ZZ$1, 0))</f>
        <v/>
      </c>
      <c r="B30">
        <f>INDEX(resultados!$A$2:$ZZ$133, 24, MATCH($B$2, resultados!$A$1:$ZZ$1, 0))</f>
        <v/>
      </c>
      <c r="C30">
        <f>INDEX(resultados!$A$2:$ZZ$133, 24, MATCH($B$3, resultados!$A$1:$ZZ$1, 0))</f>
        <v/>
      </c>
    </row>
    <row r="31">
      <c r="A31">
        <f>INDEX(resultados!$A$2:$ZZ$133, 25, MATCH($B$1, resultados!$A$1:$ZZ$1, 0))</f>
        <v/>
      </c>
      <c r="B31">
        <f>INDEX(resultados!$A$2:$ZZ$133, 25, MATCH($B$2, resultados!$A$1:$ZZ$1, 0))</f>
        <v/>
      </c>
      <c r="C31">
        <f>INDEX(resultados!$A$2:$ZZ$133, 25, MATCH($B$3, resultados!$A$1:$ZZ$1, 0))</f>
        <v/>
      </c>
    </row>
    <row r="32">
      <c r="A32">
        <f>INDEX(resultados!$A$2:$ZZ$133, 26, MATCH($B$1, resultados!$A$1:$ZZ$1, 0))</f>
        <v/>
      </c>
      <c r="B32">
        <f>INDEX(resultados!$A$2:$ZZ$133, 26, MATCH($B$2, resultados!$A$1:$ZZ$1, 0))</f>
        <v/>
      </c>
      <c r="C32">
        <f>INDEX(resultados!$A$2:$ZZ$133, 26, MATCH($B$3, resultados!$A$1:$ZZ$1, 0))</f>
        <v/>
      </c>
    </row>
    <row r="33">
      <c r="A33">
        <f>INDEX(resultados!$A$2:$ZZ$133, 27, MATCH($B$1, resultados!$A$1:$ZZ$1, 0))</f>
        <v/>
      </c>
      <c r="B33">
        <f>INDEX(resultados!$A$2:$ZZ$133, 27, MATCH($B$2, resultados!$A$1:$ZZ$1, 0))</f>
        <v/>
      </c>
      <c r="C33">
        <f>INDEX(resultados!$A$2:$ZZ$133, 27, MATCH($B$3, resultados!$A$1:$ZZ$1, 0))</f>
        <v/>
      </c>
    </row>
    <row r="34">
      <c r="A34">
        <f>INDEX(resultados!$A$2:$ZZ$133, 28, MATCH($B$1, resultados!$A$1:$ZZ$1, 0))</f>
        <v/>
      </c>
      <c r="B34">
        <f>INDEX(resultados!$A$2:$ZZ$133, 28, MATCH($B$2, resultados!$A$1:$ZZ$1, 0))</f>
        <v/>
      </c>
      <c r="C34">
        <f>INDEX(resultados!$A$2:$ZZ$133, 28, MATCH($B$3, resultados!$A$1:$ZZ$1, 0))</f>
        <v/>
      </c>
    </row>
    <row r="35">
      <c r="A35">
        <f>INDEX(resultados!$A$2:$ZZ$133, 29, MATCH($B$1, resultados!$A$1:$ZZ$1, 0))</f>
        <v/>
      </c>
      <c r="B35">
        <f>INDEX(resultados!$A$2:$ZZ$133, 29, MATCH($B$2, resultados!$A$1:$ZZ$1, 0))</f>
        <v/>
      </c>
      <c r="C35">
        <f>INDEX(resultados!$A$2:$ZZ$133, 29, MATCH($B$3, resultados!$A$1:$ZZ$1, 0))</f>
        <v/>
      </c>
    </row>
    <row r="36">
      <c r="A36">
        <f>INDEX(resultados!$A$2:$ZZ$133, 30, MATCH($B$1, resultados!$A$1:$ZZ$1, 0))</f>
        <v/>
      </c>
      <c r="B36">
        <f>INDEX(resultados!$A$2:$ZZ$133, 30, MATCH($B$2, resultados!$A$1:$ZZ$1, 0))</f>
        <v/>
      </c>
      <c r="C36">
        <f>INDEX(resultados!$A$2:$ZZ$133, 30, MATCH($B$3, resultados!$A$1:$ZZ$1, 0))</f>
        <v/>
      </c>
    </row>
    <row r="37">
      <c r="A37">
        <f>INDEX(resultados!$A$2:$ZZ$133, 31, MATCH($B$1, resultados!$A$1:$ZZ$1, 0))</f>
        <v/>
      </c>
      <c r="B37">
        <f>INDEX(resultados!$A$2:$ZZ$133, 31, MATCH($B$2, resultados!$A$1:$ZZ$1, 0))</f>
        <v/>
      </c>
      <c r="C37">
        <f>INDEX(resultados!$A$2:$ZZ$133, 31, MATCH($B$3, resultados!$A$1:$ZZ$1, 0))</f>
        <v/>
      </c>
    </row>
    <row r="38">
      <c r="A38">
        <f>INDEX(resultados!$A$2:$ZZ$133, 32, MATCH($B$1, resultados!$A$1:$ZZ$1, 0))</f>
        <v/>
      </c>
      <c r="B38">
        <f>INDEX(resultados!$A$2:$ZZ$133, 32, MATCH($B$2, resultados!$A$1:$ZZ$1, 0))</f>
        <v/>
      </c>
      <c r="C38">
        <f>INDEX(resultados!$A$2:$ZZ$133, 32, MATCH($B$3, resultados!$A$1:$ZZ$1, 0))</f>
        <v/>
      </c>
    </row>
    <row r="39">
      <c r="A39">
        <f>INDEX(resultados!$A$2:$ZZ$133, 33, MATCH($B$1, resultados!$A$1:$ZZ$1, 0))</f>
        <v/>
      </c>
      <c r="B39">
        <f>INDEX(resultados!$A$2:$ZZ$133, 33, MATCH($B$2, resultados!$A$1:$ZZ$1, 0))</f>
        <v/>
      </c>
      <c r="C39">
        <f>INDEX(resultados!$A$2:$ZZ$133, 33, MATCH($B$3, resultados!$A$1:$ZZ$1, 0))</f>
        <v/>
      </c>
    </row>
    <row r="40">
      <c r="A40">
        <f>INDEX(resultados!$A$2:$ZZ$133, 34, MATCH($B$1, resultados!$A$1:$ZZ$1, 0))</f>
        <v/>
      </c>
      <c r="B40">
        <f>INDEX(resultados!$A$2:$ZZ$133, 34, MATCH($B$2, resultados!$A$1:$ZZ$1, 0))</f>
        <v/>
      </c>
      <c r="C40">
        <f>INDEX(resultados!$A$2:$ZZ$133, 34, MATCH($B$3, resultados!$A$1:$ZZ$1, 0))</f>
        <v/>
      </c>
    </row>
    <row r="41">
      <c r="A41">
        <f>INDEX(resultados!$A$2:$ZZ$133, 35, MATCH($B$1, resultados!$A$1:$ZZ$1, 0))</f>
        <v/>
      </c>
      <c r="B41">
        <f>INDEX(resultados!$A$2:$ZZ$133, 35, MATCH($B$2, resultados!$A$1:$ZZ$1, 0))</f>
        <v/>
      </c>
      <c r="C41">
        <f>INDEX(resultados!$A$2:$ZZ$133, 35, MATCH($B$3, resultados!$A$1:$ZZ$1, 0))</f>
        <v/>
      </c>
    </row>
    <row r="42">
      <c r="A42">
        <f>INDEX(resultados!$A$2:$ZZ$133, 36, MATCH($B$1, resultados!$A$1:$ZZ$1, 0))</f>
        <v/>
      </c>
      <c r="B42">
        <f>INDEX(resultados!$A$2:$ZZ$133, 36, MATCH($B$2, resultados!$A$1:$ZZ$1, 0))</f>
        <v/>
      </c>
      <c r="C42">
        <f>INDEX(resultados!$A$2:$ZZ$133, 36, MATCH($B$3, resultados!$A$1:$ZZ$1, 0))</f>
        <v/>
      </c>
    </row>
    <row r="43">
      <c r="A43">
        <f>INDEX(resultados!$A$2:$ZZ$133, 37, MATCH($B$1, resultados!$A$1:$ZZ$1, 0))</f>
        <v/>
      </c>
      <c r="B43">
        <f>INDEX(resultados!$A$2:$ZZ$133, 37, MATCH($B$2, resultados!$A$1:$ZZ$1, 0))</f>
        <v/>
      </c>
      <c r="C43">
        <f>INDEX(resultados!$A$2:$ZZ$133, 37, MATCH($B$3, resultados!$A$1:$ZZ$1, 0))</f>
        <v/>
      </c>
    </row>
    <row r="44">
      <c r="A44">
        <f>INDEX(resultados!$A$2:$ZZ$133, 38, MATCH($B$1, resultados!$A$1:$ZZ$1, 0))</f>
        <v/>
      </c>
      <c r="B44">
        <f>INDEX(resultados!$A$2:$ZZ$133, 38, MATCH($B$2, resultados!$A$1:$ZZ$1, 0))</f>
        <v/>
      </c>
      <c r="C44">
        <f>INDEX(resultados!$A$2:$ZZ$133, 38, MATCH($B$3, resultados!$A$1:$ZZ$1, 0))</f>
        <v/>
      </c>
    </row>
    <row r="45">
      <c r="A45">
        <f>INDEX(resultados!$A$2:$ZZ$133, 39, MATCH($B$1, resultados!$A$1:$ZZ$1, 0))</f>
        <v/>
      </c>
      <c r="B45">
        <f>INDEX(resultados!$A$2:$ZZ$133, 39, MATCH($B$2, resultados!$A$1:$ZZ$1, 0))</f>
        <v/>
      </c>
      <c r="C45">
        <f>INDEX(resultados!$A$2:$ZZ$133, 39, MATCH($B$3, resultados!$A$1:$ZZ$1, 0))</f>
        <v/>
      </c>
    </row>
    <row r="46">
      <c r="A46">
        <f>INDEX(resultados!$A$2:$ZZ$133, 40, MATCH($B$1, resultados!$A$1:$ZZ$1, 0))</f>
        <v/>
      </c>
      <c r="B46">
        <f>INDEX(resultados!$A$2:$ZZ$133, 40, MATCH($B$2, resultados!$A$1:$ZZ$1, 0))</f>
        <v/>
      </c>
      <c r="C46">
        <f>INDEX(resultados!$A$2:$ZZ$133, 40, MATCH($B$3, resultados!$A$1:$ZZ$1, 0))</f>
        <v/>
      </c>
    </row>
    <row r="47">
      <c r="A47">
        <f>INDEX(resultados!$A$2:$ZZ$133, 41, MATCH($B$1, resultados!$A$1:$ZZ$1, 0))</f>
        <v/>
      </c>
      <c r="B47">
        <f>INDEX(resultados!$A$2:$ZZ$133, 41, MATCH($B$2, resultados!$A$1:$ZZ$1, 0))</f>
        <v/>
      </c>
      <c r="C47">
        <f>INDEX(resultados!$A$2:$ZZ$133, 41, MATCH($B$3, resultados!$A$1:$ZZ$1, 0))</f>
        <v/>
      </c>
    </row>
    <row r="48">
      <c r="A48">
        <f>INDEX(resultados!$A$2:$ZZ$133, 42, MATCH($B$1, resultados!$A$1:$ZZ$1, 0))</f>
        <v/>
      </c>
      <c r="B48">
        <f>INDEX(resultados!$A$2:$ZZ$133, 42, MATCH($B$2, resultados!$A$1:$ZZ$1, 0))</f>
        <v/>
      </c>
      <c r="C48">
        <f>INDEX(resultados!$A$2:$ZZ$133, 42, MATCH($B$3, resultados!$A$1:$ZZ$1, 0))</f>
        <v/>
      </c>
    </row>
    <row r="49">
      <c r="A49">
        <f>INDEX(resultados!$A$2:$ZZ$133, 43, MATCH($B$1, resultados!$A$1:$ZZ$1, 0))</f>
        <v/>
      </c>
      <c r="B49">
        <f>INDEX(resultados!$A$2:$ZZ$133, 43, MATCH($B$2, resultados!$A$1:$ZZ$1, 0))</f>
        <v/>
      </c>
      <c r="C49">
        <f>INDEX(resultados!$A$2:$ZZ$133, 43, MATCH($B$3, resultados!$A$1:$ZZ$1, 0))</f>
        <v/>
      </c>
    </row>
    <row r="50">
      <c r="A50">
        <f>INDEX(resultados!$A$2:$ZZ$133, 44, MATCH($B$1, resultados!$A$1:$ZZ$1, 0))</f>
        <v/>
      </c>
      <c r="B50">
        <f>INDEX(resultados!$A$2:$ZZ$133, 44, MATCH($B$2, resultados!$A$1:$ZZ$1, 0))</f>
        <v/>
      </c>
      <c r="C50">
        <f>INDEX(resultados!$A$2:$ZZ$133, 44, MATCH($B$3, resultados!$A$1:$ZZ$1, 0))</f>
        <v/>
      </c>
    </row>
    <row r="51">
      <c r="A51">
        <f>INDEX(resultados!$A$2:$ZZ$133, 45, MATCH($B$1, resultados!$A$1:$ZZ$1, 0))</f>
        <v/>
      </c>
      <c r="B51">
        <f>INDEX(resultados!$A$2:$ZZ$133, 45, MATCH($B$2, resultados!$A$1:$ZZ$1, 0))</f>
        <v/>
      </c>
      <c r="C51">
        <f>INDEX(resultados!$A$2:$ZZ$133, 45, MATCH($B$3, resultados!$A$1:$ZZ$1, 0))</f>
        <v/>
      </c>
    </row>
    <row r="52">
      <c r="A52">
        <f>INDEX(resultados!$A$2:$ZZ$133, 46, MATCH($B$1, resultados!$A$1:$ZZ$1, 0))</f>
        <v/>
      </c>
      <c r="B52">
        <f>INDEX(resultados!$A$2:$ZZ$133, 46, MATCH($B$2, resultados!$A$1:$ZZ$1, 0))</f>
        <v/>
      </c>
      <c r="C52">
        <f>INDEX(resultados!$A$2:$ZZ$133, 46, MATCH($B$3, resultados!$A$1:$ZZ$1, 0))</f>
        <v/>
      </c>
    </row>
    <row r="53">
      <c r="A53">
        <f>INDEX(resultados!$A$2:$ZZ$133, 47, MATCH($B$1, resultados!$A$1:$ZZ$1, 0))</f>
        <v/>
      </c>
      <c r="B53">
        <f>INDEX(resultados!$A$2:$ZZ$133, 47, MATCH($B$2, resultados!$A$1:$ZZ$1, 0))</f>
        <v/>
      </c>
      <c r="C53">
        <f>INDEX(resultados!$A$2:$ZZ$133, 47, MATCH($B$3, resultados!$A$1:$ZZ$1, 0))</f>
        <v/>
      </c>
    </row>
    <row r="54">
      <c r="A54">
        <f>INDEX(resultados!$A$2:$ZZ$133, 48, MATCH($B$1, resultados!$A$1:$ZZ$1, 0))</f>
        <v/>
      </c>
      <c r="B54">
        <f>INDEX(resultados!$A$2:$ZZ$133, 48, MATCH($B$2, resultados!$A$1:$ZZ$1, 0))</f>
        <v/>
      </c>
      <c r="C54">
        <f>INDEX(resultados!$A$2:$ZZ$133, 48, MATCH($B$3, resultados!$A$1:$ZZ$1, 0))</f>
        <v/>
      </c>
    </row>
    <row r="55">
      <c r="A55">
        <f>INDEX(resultados!$A$2:$ZZ$133, 49, MATCH($B$1, resultados!$A$1:$ZZ$1, 0))</f>
        <v/>
      </c>
      <c r="B55">
        <f>INDEX(resultados!$A$2:$ZZ$133, 49, MATCH($B$2, resultados!$A$1:$ZZ$1, 0))</f>
        <v/>
      </c>
      <c r="C55">
        <f>INDEX(resultados!$A$2:$ZZ$133, 49, MATCH($B$3, resultados!$A$1:$ZZ$1, 0))</f>
        <v/>
      </c>
    </row>
    <row r="56">
      <c r="A56">
        <f>INDEX(resultados!$A$2:$ZZ$133, 50, MATCH($B$1, resultados!$A$1:$ZZ$1, 0))</f>
        <v/>
      </c>
      <c r="B56">
        <f>INDEX(resultados!$A$2:$ZZ$133, 50, MATCH($B$2, resultados!$A$1:$ZZ$1, 0))</f>
        <v/>
      </c>
      <c r="C56">
        <f>INDEX(resultados!$A$2:$ZZ$133, 50, MATCH($B$3, resultados!$A$1:$ZZ$1, 0))</f>
        <v/>
      </c>
    </row>
    <row r="57">
      <c r="A57">
        <f>INDEX(resultados!$A$2:$ZZ$133, 51, MATCH($B$1, resultados!$A$1:$ZZ$1, 0))</f>
        <v/>
      </c>
      <c r="B57">
        <f>INDEX(resultados!$A$2:$ZZ$133, 51, MATCH($B$2, resultados!$A$1:$ZZ$1, 0))</f>
        <v/>
      </c>
      <c r="C57">
        <f>INDEX(resultados!$A$2:$ZZ$133, 51, MATCH($B$3, resultados!$A$1:$ZZ$1, 0))</f>
        <v/>
      </c>
    </row>
    <row r="58">
      <c r="A58">
        <f>INDEX(resultados!$A$2:$ZZ$133, 52, MATCH($B$1, resultados!$A$1:$ZZ$1, 0))</f>
        <v/>
      </c>
      <c r="B58">
        <f>INDEX(resultados!$A$2:$ZZ$133, 52, MATCH($B$2, resultados!$A$1:$ZZ$1, 0))</f>
        <v/>
      </c>
      <c r="C58">
        <f>INDEX(resultados!$A$2:$ZZ$133, 52, MATCH($B$3, resultados!$A$1:$ZZ$1, 0))</f>
        <v/>
      </c>
    </row>
    <row r="59">
      <c r="A59">
        <f>INDEX(resultados!$A$2:$ZZ$133, 53, MATCH($B$1, resultados!$A$1:$ZZ$1, 0))</f>
        <v/>
      </c>
      <c r="B59">
        <f>INDEX(resultados!$A$2:$ZZ$133, 53, MATCH($B$2, resultados!$A$1:$ZZ$1, 0))</f>
        <v/>
      </c>
      <c r="C59">
        <f>INDEX(resultados!$A$2:$ZZ$133, 53, MATCH($B$3, resultados!$A$1:$ZZ$1, 0))</f>
        <v/>
      </c>
    </row>
    <row r="60">
      <c r="A60">
        <f>INDEX(resultados!$A$2:$ZZ$133, 54, MATCH($B$1, resultados!$A$1:$ZZ$1, 0))</f>
        <v/>
      </c>
      <c r="B60">
        <f>INDEX(resultados!$A$2:$ZZ$133, 54, MATCH($B$2, resultados!$A$1:$ZZ$1, 0))</f>
        <v/>
      </c>
      <c r="C60">
        <f>INDEX(resultados!$A$2:$ZZ$133, 54, MATCH($B$3, resultados!$A$1:$ZZ$1, 0))</f>
        <v/>
      </c>
    </row>
    <row r="61">
      <c r="A61">
        <f>INDEX(resultados!$A$2:$ZZ$133, 55, MATCH($B$1, resultados!$A$1:$ZZ$1, 0))</f>
        <v/>
      </c>
      <c r="B61">
        <f>INDEX(resultados!$A$2:$ZZ$133, 55, MATCH($B$2, resultados!$A$1:$ZZ$1, 0))</f>
        <v/>
      </c>
      <c r="C61">
        <f>INDEX(resultados!$A$2:$ZZ$133, 55, MATCH($B$3, resultados!$A$1:$ZZ$1, 0))</f>
        <v/>
      </c>
    </row>
    <row r="62">
      <c r="A62">
        <f>INDEX(resultados!$A$2:$ZZ$133, 56, MATCH($B$1, resultados!$A$1:$ZZ$1, 0))</f>
        <v/>
      </c>
      <c r="B62">
        <f>INDEX(resultados!$A$2:$ZZ$133, 56, MATCH($B$2, resultados!$A$1:$ZZ$1, 0))</f>
        <v/>
      </c>
      <c r="C62">
        <f>INDEX(resultados!$A$2:$ZZ$133, 56, MATCH($B$3, resultados!$A$1:$ZZ$1, 0))</f>
        <v/>
      </c>
    </row>
    <row r="63">
      <c r="A63">
        <f>INDEX(resultados!$A$2:$ZZ$133, 57, MATCH($B$1, resultados!$A$1:$ZZ$1, 0))</f>
        <v/>
      </c>
      <c r="B63">
        <f>INDEX(resultados!$A$2:$ZZ$133, 57, MATCH($B$2, resultados!$A$1:$ZZ$1, 0))</f>
        <v/>
      </c>
      <c r="C63">
        <f>INDEX(resultados!$A$2:$ZZ$133, 57, MATCH($B$3, resultados!$A$1:$ZZ$1, 0))</f>
        <v/>
      </c>
    </row>
    <row r="64">
      <c r="A64">
        <f>INDEX(resultados!$A$2:$ZZ$133, 58, MATCH($B$1, resultados!$A$1:$ZZ$1, 0))</f>
        <v/>
      </c>
      <c r="B64">
        <f>INDEX(resultados!$A$2:$ZZ$133, 58, MATCH($B$2, resultados!$A$1:$ZZ$1, 0))</f>
        <v/>
      </c>
      <c r="C64">
        <f>INDEX(resultados!$A$2:$ZZ$133, 58, MATCH($B$3, resultados!$A$1:$ZZ$1, 0))</f>
        <v/>
      </c>
    </row>
    <row r="65">
      <c r="A65">
        <f>INDEX(resultados!$A$2:$ZZ$133, 59, MATCH($B$1, resultados!$A$1:$ZZ$1, 0))</f>
        <v/>
      </c>
      <c r="B65">
        <f>INDEX(resultados!$A$2:$ZZ$133, 59, MATCH($B$2, resultados!$A$1:$ZZ$1, 0))</f>
        <v/>
      </c>
      <c r="C65">
        <f>INDEX(resultados!$A$2:$ZZ$133, 59, MATCH($B$3, resultados!$A$1:$ZZ$1, 0))</f>
        <v/>
      </c>
    </row>
    <row r="66">
      <c r="A66">
        <f>INDEX(resultados!$A$2:$ZZ$133, 60, MATCH($B$1, resultados!$A$1:$ZZ$1, 0))</f>
        <v/>
      </c>
      <c r="B66">
        <f>INDEX(resultados!$A$2:$ZZ$133, 60, MATCH($B$2, resultados!$A$1:$ZZ$1, 0))</f>
        <v/>
      </c>
      <c r="C66">
        <f>INDEX(resultados!$A$2:$ZZ$133, 60, MATCH($B$3, resultados!$A$1:$ZZ$1, 0))</f>
        <v/>
      </c>
    </row>
    <row r="67">
      <c r="A67">
        <f>INDEX(resultados!$A$2:$ZZ$133, 61, MATCH($B$1, resultados!$A$1:$ZZ$1, 0))</f>
        <v/>
      </c>
      <c r="B67">
        <f>INDEX(resultados!$A$2:$ZZ$133, 61, MATCH($B$2, resultados!$A$1:$ZZ$1, 0))</f>
        <v/>
      </c>
      <c r="C67">
        <f>INDEX(resultados!$A$2:$ZZ$133, 61, MATCH($B$3, resultados!$A$1:$ZZ$1, 0))</f>
        <v/>
      </c>
    </row>
    <row r="68">
      <c r="A68">
        <f>INDEX(resultados!$A$2:$ZZ$133, 62, MATCH($B$1, resultados!$A$1:$ZZ$1, 0))</f>
        <v/>
      </c>
      <c r="B68">
        <f>INDEX(resultados!$A$2:$ZZ$133, 62, MATCH($B$2, resultados!$A$1:$ZZ$1, 0))</f>
        <v/>
      </c>
      <c r="C68">
        <f>INDEX(resultados!$A$2:$ZZ$133, 62, MATCH($B$3, resultados!$A$1:$ZZ$1, 0))</f>
        <v/>
      </c>
    </row>
    <row r="69">
      <c r="A69">
        <f>INDEX(resultados!$A$2:$ZZ$133, 63, MATCH($B$1, resultados!$A$1:$ZZ$1, 0))</f>
        <v/>
      </c>
      <c r="B69">
        <f>INDEX(resultados!$A$2:$ZZ$133, 63, MATCH($B$2, resultados!$A$1:$ZZ$1, 0))</f>
        <v/>
      </c>
      <c r="C69">
        <f>INDEX(resultados!$A$2:$ZZ$133, 63, MATCH($B$3, resultados!$A$1:$ZZ$1, 0))</f>
        <v/>
      </c>
    </row>
    <row r="70">
      <c r="A70">
        <f>INDEX(resultados!$A$2:$ZZ$133, 64, MATCH($B$1, resultados!$A$1:$ZZ$1, 0))</f>
        <v/>
      </c>
      <c r="B70">
        <f>INDEX(resultados!$A$2:$ZZ$133, 64, MATCH($B$2, resultados!$A$1:$ZZ$1, 0))</f>
        <v/>
      </c>
      <c r="C70">
        <f>INDEX(resultados!$A$2:$ZZ$133, 64, MATCH($B$3, resultados!$A$1:$ZZ$1, 0))</f>
        <v/>
      </c>
    </row>
    <row r="71">
      <c r="A71">
        <f>INDEX(resultados!$A$2:$ZZ$133, 65, MATCH($B$1, resultados!$A$1:$ZZ$1, 0))</f>
        <v/>
      </c>
      <c r="B71">
        <f>INDEX(resultados!$A$2:$ZZ$133, 65, MATCH($B$2, resultados!$A$1:$ZZ$1, 0))</f>
        <v/>
      </c>
      <c r="C71">
        <f>INDEX(resultados!$A$2:$ZZ$133, 65, MATCH($B$3, resultados!$A$1:$ZZ$1, 0))</f>
        <v/>
      </c>
    </row>
    <row r="72">
      <c r="A72">
        <f>INDEX(resultados!$A$2:$ZZ$133, 66, MATCH($B$1, resultados!$A$1:$ZZ$1, 0))</f>
        <v/>
      </c>
      <c r="B72">
        <f>INDEX(resultados!$A$2:$ZZ$133, 66, MATCH($B$2, resultados!$A$1:$ZZ$1, 0))</f>
        <v/>
      </c>
      <c r="C72">
        <f>INDEX(resultados!$A$2:$ZZ$133, 66, MATCH($B$3, resultados!$A$1:$ZZ$1, 0))</f>
        <v/>
      </c>
    </row>
    <row r="73">
      <c r="A73">
        <f>INDEX(resultados!$A$2:$ZZ$133, 67, MATCH($B$1, resultados!$A$1:$ZZ$1, 0))</f>
        <v/>
      </c>
      <c r="B73">
        <f>INDEX(resultados!$A$2:$ZZ$133, 67, MATCH($B$2, resultados!$A$1:$ZZ$1, 0))</f>
        <v/>
      </c>
      <c r="C73">
        <f>INDEX(resultados!$A$2:$ZZ$133, 67, MATCH($B$3, resultados!$A$1:$ZZ$1, 0))</f>
        <v/>
      </c>
    </row>
    <row r="74">
      <c r="A74">
        <f>INDEX(resultados!$A$2:$ZZ$133, 68, MATCH($B$1, resultados!$A$1:$ZZ$1, 0))</f>
        <v/>
      </c>
      <c r="B74">
        <f>INDEX(resultados!$A$2:$ZZ$133, 68, MATCH($B$2, resultados!$A$1:$ZZ$1, 0))</f>
        <v/>
      </c>
      <c r="C74">
        <f>INDEX(resultados!$A$2:$ZZ$133, 68, MATCH($B$3, resultados!$A$1:$ZZ$1, 0))</f>
        <v/>
      </c>
    </row>
    <row r="75">
      <c r="A75">
        <f>INDEX(resultados!$A$2:$ZZ$133, 69, MATCH($B$1, resultados!$A$1:$ZZ$1, 0))</f>
        <v/>
      </c>
      <c r="B75">
        <f>INDEX(resultados!$A$2:$ZZ$133, 69, MATCH($B$2, resultados!$A$1:$ZZ$1, 0))</f>
        <v/>
      </c>
      <c r="C75">
        <f>INDEX(resultados!$A$2:$ZZ$133, 69, MATCH($B$3, resultados!$A$1:$ZZ$1, 0))</f>
        <v/>
      </c>
    </row>
    <row r="76">
      <c r="A76">
        <f>INDEX(resultados!$A$2:$ZZ$133, 70, MATCH($B$1, resultados!$A$1:$ZZ$1, 0))</f>
        <v/>
      </c>
      <c r="B76">
        <f>INDEX(resultados!$A$2:$ZZ$133, 70, MATCH($B$2, resultados!$A$1:$ZZ$1, 0))</f>
        <v/>
      </c>
      <c r="C76">
        <f>INDEX(resultados!$A$2:$ZZ$133, 70, MATCH($B$3, resultados!$A$1:$ZZ$1, 0))</f>
        <v/>
      </c>
    </row>
    <row r="77">
      <c r="A77">
        <f>INDEX(resultados!$A$2:$ZZ$133, 71, MATCH($B$1, resultados!$A$1:$ZZ$1, 0))</f>
        <v/>
      </c>
      <c r="B77">
        <f>INDEX(resultados!$A$2:$ZZ$133, 71, MATCH($B$2, resultados!$A$1:$ZZ$1, 0))</f>
        <v/>
      </c>
      <c r="C77">
        <f>INDEX(resultados!$A$2:$ZZ$133, 71, MATCH($B$3, resultados!$A$1:$ZZ$1, 0))</f>
        <v/>
      </c>
    </row>
    <row r="78">
      <c r="A78">
        <f>INDEX(resultados!$A$2:$ZZ$133, 72, MATCH($B$1, resultados!$A$1:$ZZ$1, 0))</f>
        <v/>
      </c>
      <c r="B78">
        <f>INDEX(resultados!$A$2:$ZZ$133, 72, MATCH($B$2, resultados!$A$1:$ZZ$1, 0))</f>
        <v/>
      </c>
      <c r="C78">
        <f>INDEX(resultados!$A$2:$ZZ$133, 72, MATCH($B$3, resultados!$A$1:$ZZ$1, 0))</f>
        <v/>
      </c>
    </row>
    <row r="79">
      <c r="A79">
        <f>INDEX(resultados!$A$2:$ZZ$133, 73, MATCH($B$1, resultados!$A$1:$ZZ$1, 0))</f>
        <v/>
      </c>
      <c r="B79">
        <f>INDEX(resultados!$A$2:$ZZ$133, 73, MATCH($B$2, resultados!$A$1:$ZZ$1, 0))</f>
        <v/>
      </c>
      <c r="C79">
        <f>INDEX(resultados!$A$2:$ZZ$133, 73, MATCH($B$3, resultados!$A$1:$ZZ$1, 0))</f>
        <v/>
      </c>
    </row>
    <row r="80">
      <c r="A80">
        <f>INDEX(resultados!$A$2:$ZZ$133, 74, MATCH($B$1, resultados!$A$1:$ZZ$1, 0))</f>
        <v/>
      </c>
      <c r="B80">
        <f>INDEX(resultados!$A$2:$ZZ$133, 74, MATCH($B$2, resultados!$A$1:$ZZ$1, 0))</f>
        <v/>
      </c>
      <c r="C80">
        <f>INDEX(resultados!$A$2:$ZZ$133, 74, MATCH($B$3, resultados!$A$1:$ZZ$1, 0))</f>
        <v/>
      </c>
    </row>
    <row r="81">
      <c r="A81">
        <f>INDEX(resultados!$A$2:$ZZ$133, 75, MATCH($B$1, resultados!$A$1:$ZZ$1, 0))</f>
        <v/>
      </c>
      <c r="B81">
        <f>INDEX(resultados!$A$2:$ZZ$133, 75, MATCH($B$2, resultados!$A$1:$ZZ$1, 0))</f>
        <v/>
      </c>
      <c r="C81">
        <f>INDEX(resultados!$A$2:$ZZ$133, 75, MATCH($B$3, resultados!$A$1:$ZZ$1, 0))</f>
        <v/>
      </c>
    </row>
    <row r="82">
      <c r="A82">
        <f>INDEX(resultados!$A$2:$ZZ$133, 76, MATCH($B$1, resultados!$A$1:$ZZ$1, 0))</f>
        <v/>
      </c>
      <c r="B82">
        <f>INDEX(resultados!$A$2:$ZZ$133, 76, MATCH($B$2, resultados!$A$1:$ZZ$1, 0))</f>
        <v/>
      </c>
      <c r="C82">
        <f>INDEX(resultados!$A$2:$ZZ$133, 76, MATCH($B$3, resultados!$A$1:$ZZ$1, 0))</f>
        <v/>
      </c>
    </row>
    <row r="83">
      <c r="A83">
        <f>INDEX(resultados!$A$2:$ZZ$133, 77, MATCH($B$1, resultados!$A$1:$ZZ$1, 0))</f>
        <v/>
      </c>
      <c r="B83">
        <f>INDEX(resultados!$A$2:$ZZ$133, 77, MATCH($B$2, resultados!$A$1:$ZZ$1, 0))</f>
        <v/>
      </c>
      <c r="C83">
        <f>INDEX(resultados!$A$2:$ZZ$133, 77, MATCH($B$3, resultados!$A$1:$ZZ$1, 0))</f>
        <v/>
      </c>
    </row>
    <row r="84">
      <c r="A84">
        <f>INDEX(resultados!$A$2:$ZZ$133, 78, MATCH($B$1, resultados!$A$1:$ZZ$1, 0))</f>
        <v/>
      </c>
      <c r="B84">
        <f>INDEX(resultados!$A$2:$ZZ$133, 78, MATCH($B$2, resultados!$A$1:$ZZ$1, 0))</f>
        <v/>
      </c>
      <c r="C84">
        <f>INDEX(resultados!$A$2:$ZZ$133, 78, MATCH($B$3, resultados!$A$1:$ZZ$1, 0))</f>
        <v/>
      </c>
    </row>
    <row r="85">
      <c r="A85">
        <f>INDEX(resultados!$A$2:$ZZ$133, 79, MATCH($B$1, resultados!$A$1:$ZZ$1, 0))</f>
        <v/>
      </c>
      <c r="B85">
        <f>INDEX(resultados!$A$2:$ZZ$133, 79, MATCH($B$2, resultados!$A$1:$ZZ$1, 0))</f>
        <v/>
      </c>
      <c r="C85">
        <f>INDEX(resultados!$A$2:$ZZ$133, 79, MATCH($B$3, resultados!$A$1:$ZZ$1, 0))</f>
        <v/>
      </c>
    </row>
    <row r="86">
      <c r="A86">
        <f>INDEX(resultados!$A$2:$ZZ$133, 80, MATCH($B$1, resultados!$A$1:$ZZ$1, 0))</f>
        <v/>
      </c>
      <c r="B86">
        <f>INDEX(resultados!$A$2:$ZZ$133, 80, MATCH($B$2, resultados!$A$1:$ZZ$1, 0))</f>
        <v/>
      </c>
      <c r="C86">
        <f>INDEX(resultados!$A$2:$ZZ$133, 80, MATCH($B$3, resultados!$A$1:$ZZ$1, 0))</f>
        <v/>
      </c>
    </row>
    <row r="87">
      <c r="A87">
        <f>INDEX(resultados!$A$2:$ZZ$133, 81, MATCH($B$1, resultados!$A$1:$ZZ$1, 0))</f>
        <v/>
      </c>
      <c r="B87">
        <f>INDEX(resultados!$A$2:$ZZ$133, 81, MATCH($B$2, resultados!$A$1:$ZZ$1, 0))</f>
        <v/>
      </c>
      <c r="C87">
        <f>INDEX(resultados!$A$2:$ZZ$133, 81, MATCH($B$3, resultados!$A$1:$ZZ$1, 0))</f>
        <v/>
      </c>
    </row>
    <row r="88">
      <c r="A88">
        <f>INDEX(resultados!$A$2:$ZZ$133, 82, MATCH($B$1, resultados!$A$1:$ZZ$1, 0))</f>
        <v/>
      </c>
      <c r="B88">
        <f>INDEX(resultados!$A$2:$ZZ$133, 82, MATCH($B$2, resultados!$A$1:$ZZ$1, 0))</f>
        <v/>
      </c>
      <c r="C88">
        <f>INDEX(resultados!$A$2:$ZZ$133, 82, MATCH($B$3, resultados!$A$1:$ZZ$1, 0))</f>
        <v/>
      </c>
    </row>
    <row r="89">
      <c r="A89">
        <f>INDEX(resultados!$A$2:$ZZ$133, 83, MATCH($B$1, resultados!$A$1:$ZZ$1, 0))</f>
        <v/>
      </c>
      <c r="B89">
        <f>INDEX(resultados!$A$2:$ZZ$133, 83, MATCH($B$2, resultados!$A$1:$ZZ$1, 0))</f>
        <v/>
      </c>
      <c r="C89">
        <f>INDEX(resultados!$A$2:$ZZ$133, 83, MATCH($B$3, resultados!$A$1:$ZZ$1, 0))</f>
        <v/>
      </c>
    </row>
    <row r="90">
      <c r="A90">
        <f>INDEX(resultados!$A$2:$ZZ$133, 84, MATCH($B$1, resultados!$A$1:$ZZ$1, 0))</f>
        <v/>
      </c>
      <c r="B90">
        <f>INDEX(resultados!$A$2:$ZZ$133, 84, MATCH($B$2, resultados!$A$1:$ZZ$1, 0))</f>
        <v/>
      </c>
      <c r="C90">
        <f>INDEX(resultados!$A$2:$ZZ$133, 84, MATCH($B$3, resultados!$A$1:$ZZ$1, 0))</f>
        <v/>
      </c>
    </row>
    <row r="91">
      <c r="A91">
        <f>INDEX(resultados!$A$2:$ZZ$133, 85, MATCH($B$1, resultados!$A$1:$ZZ$1, 0))</f>
        <v/>
      </c>
      <c r="B91">
        <f>INDEX(resultados!$A$2:$ZZ$133, 85, MATCH($B$2, resultados!$A$1:$ZZ$1, 0))</f>
        <v/>
      </c>
      <c r="C91">
        <f>INDEX(resultados!$A$2:$ZZ$133, 85, MATCH($B$3, resultados!$A$1:$ZZ$1, 0))</f>
        <v/>
      </c>
    </row>
    <row r="92">
      <c r="A92">
        <f>INDEX(resultados!$A$2:$ZZ$133, 86, MATCH($B$1, resultados!$A$1:$ZZ$1, 0))</f>
        <v/>
      </c>
      <c r="B92">
        <f>INDEX(resultados!$A$2:$ZZ$133, 86, MATCH($B$2, resultados!$A$1:$ZZ$1, 0))</f>
        <v/>
      </c>
      <c r="C92">
        <f>INDEX(resultados!$A$2:$ZZ$133, 86, MATCH($B$3, resultados!$A$1:$ZZ$1, 0))</f>
        <v/>
      </c>
    </row>
    <row r="93">
      <c r="A93">
        <f>INDEX(resultados!$A$2:$ZZ$133, 87, MATCH($B$1, resultados!$A$1:$ZZ$1, 0))</f>
        <v/>
      </c>
      <c r="B93">
        <f>INDEX(resultados!$A$2:$ZZ$133, 87, MATCH($B$2, resultados!$A$1:$ZZ$1, 0))</f>
        <v/>
      </c>
      <c r="C93">
        <f>INDEX(resultados!$A$2:$ZZ$133, 87, MATCH($B$3, resultados!$A$1:$ZZ$1, 0))</f>
        <v/>
      </c>
    </row>
    <row r="94">
      <c r="A94">
        <f>INDEX(resultados!$A$2:$ZZ$133, 88, MATCH($B$1, resultados!$A$1:$ZZ$1, 0))</f>
        <v/>
      </c>
      <c r="B94">
        <f>INDEX(resultados!$A$2:$ZZ$133, 88, MATCH($B$2, resultados!$A$1:$ZZ$1, 0))</f>
        <v/>
      </c>
      <c r="C94">
        <f>INDEX(resultados!$A$2:$ZZ$133, 88, MATCH($B$3, resultados!$A$1:$ZZ$1, 0))</f>
        <v/>
      </c>
    </row>
    <row r="95">
      <c r="A95">
        <f>INDEX(resultados!$A$2:$ZZ$133, 89, MATCH($B$1, resultados!$A$1:$ZZ$1, 0))</f>
        <v/>
      </c>
      <c r="B95">
        <f>INDEX(resultados!$A$2:$ZZ$133, 89, MATCH($B$2, resultados!$A$1:$ZZ$1, 0))</f>
        <v/>
      </c>
      <c r="C95">
        <f>INDEX(resultados!$A$2:$ZZ$133, 89, MATCH($B$3, resultados!$A$1:$ZZ$1, 0))</f>
        <v/>
      </c>
    </row>
    <row r="96">
      <c r="A96">
        <f>INDEX(resultados!$A$2:$ZZ$133, 90, MATCH($B$1, resultados!$A$1:$ZZ$1, 0))</f>
        <v/>
      </c>
      <c r="B96">
        <f>INDEX(resultados!$A$2:$ZZ$133, 90, MATCH($B$2, resultados!$A$1:$ZZ$1, 0))</f>
        <v/>
      </c>
      <c r="C96">
        <f>INDEX(resultados!$A$2:$ZZ$133, 90, MATCH($B$3, resultados!$A$1:$ZZ$1, 0))</f>
        <v/>
      </c>
    </row>
    <row r="97">
      <c r="A97">
        <f>INDEX(resultados!$A$2:$ZZ$133, 91, MATCH($B$1, resultados!$A$1:$ZZ$1, 0))</f>
        <v/>
      </c>
      <c r="B97">
        <f>INDEX(resultados!$A$2:$ZZ$133, 91, MATCH($B$2, resultados!$A$1:$ZZ$1, 0))</f>
        <v/>
      </c>
      <c r="C97">
        <f>INDEX(resultados!$A$2:$ZZ$133, 91, MATCH($B$3, resultados!$A$1:$ZZ$1, 0))</f>
        <v/>
      </c>
    </row>
    <row r="98">
      <c r="A98">
        <f>INDEX(resultados!$A$2:$ZZ$133, 92, MATCH($B$1, resultados!$A$1:$ZZ$1, 0))</f>
        <v/>
      </c>
      <c r="B98">
        <f>INDEX(resultados!$A$2:$ZZ$133, 92, MATCH($B$2, resultados!$A$1:$ZZ$1, 0))</f>
        <v/>
      </c>
      <c r="C98">
        <f>INDEX(resultados!$A$2:$ZZ$133, 92, MATCH($B$3, resultados!$A$1:$ZZ$1, 0))</f>
        <v/>
      </c>
    </row>
    <row r="99">
      <c r="A99">
        <f>INDEX(resultados!$A$2:$ZZ$133, 93, MATCH($B$1, resultados!$A$1:$ZZ$1, 0))</f>
        <v/>
      </c>
      <c r="B99">
        <f>INDEX(resultados!$A$2:$ZZ$133, 93, MATCH($B$2, resultados!$A$1:$ZZ$1, 0))</f>
        <v/>
      </c>
      <c r="C99">
        <f>INDEX(resultados!$A$2:$ZZ$133, 93, MATCH($B$3, resultados!$A$1:$ZZ$1, 0))</f>
        <v/>
      </c>
    </row>
    <row r="100">
      <c r="A100">
        <f>INDEX(resultados!$A$2:$ZZ$133, 94, MATCH($B$1, resultados!$A$1:$ZZ$1, 0))</f>
        <v/>
      </c>
      <c r="B100">
        <f>INDEX(resultados!$A$2:$ZZ$133, 94, MATCH($B$2, resultados!$A$1:$ZZ$1, 0))</f>
        <v/>
      </c>
      <c r="C100">
        <f>INDEX(resultados!$A$2:$ZZ$133, 94, MATCH($B$3, resultados!$A$1:$ZZ$1, 0))</f>
        <v/>
      </c>
    </row>
    <row r="101">
      <c r="A101">
        <f>INDEX(resultados!$A$2:$ZZ$133, 95, MATCH($B$1, resultados!$A$1:$ZZ$1, 0))</f>
        <v/>
      </c>
      <c r="B101">
        <f>INDEX(resultados!$A$2:$ZZ$133, 95, MATCH($B$2, resultados!$A$1:$ZZ$1, 0))</f>
        <v/>
      </c>
      <c r="C101">
        <f>INDEX(resultados!$A$2:$ZZ$133, 95, MATCH($B$3, resultados!$A$1:$ZZ$1, 0))</f>
        <v/>
      </c>
    </row>
    <row r="102">
      <c r="A102">
        <f>INDEX(resultados!$A$2:$ZZ$133, 96, MATCH($B$1, resultados!$A$1:$ZZ$1, 0))</f>
        <v/>
      </c>
      <c r="B102">
        <f>INDEX(resultados!$A$2:$ZZ$133, 96, MATCH($B$2, resultados!$A$1:$ZZ$1, 0))</f>
        <v/>
      </c>
      <c r="C102">
        <f>INDEX(resultados!$A$2:$ZZ$133, 96, MATCH($B$3, resultados!$A$1:$ZZ$1, 0))</f>
        <v/>
      </c>
    </row>
    <row r="103">
      <c r="A103">
        <f>INDEX(resultados!$A$2:$ZZ$133, 97, MATCH($B$1, resultados!$A$1:$ZZ$1, 0))</f>
        <v/>
      </c>
      <c r="B103">
        <f>INDEX(resultados!$A$2:$ZZ$133, 97, MATCH($B$2, resultados!$A$1:$ZZ$1, 0))</f>
        <v/>
      </c>
      <c r="C103">
        <f>INDEX(resultados!$A$2:$ZZ$133, 97, MATCH($B$3, resultados!$A$1:$ZZ$1, 0))</f>
        <v/>
      </c>
    </row>
    <row r="104">
      <c r="A104">
        <f>INDEX(resultados!$A$2:$ZZ$133, 98, MATCH($B$1, resultados!$A$1:$ZZ$1, 0))</f>
        <v/>
      </c>
      <c r="B104">
        <f>INDEX(resultados!$A$2:$ZZ$133, 98, MATCH($B$2, resultados!$A$1:$ZZ$1, 0))</f>
        <v/>
      </c>
      <c r="C104">
        <f>INDEX(resultados!$A$2:$ZZ$133, 98, MATCH($B$3, resultados!$A$1:$ZZ$1, 0))</f>
        <v/>
      </c>
    </row>
    <row r="105">
      <c r="A105">
        <f>INDEX(resultados!$A$2:$ZZ$133, 99, MATCH($B$1, resultados!$A$1:$ZZ$1, 0))</f>
        <v/>
      </c>
      <c r="B105">
        <f>INDEX(resultados!$A$2:$ZZ$133, 99, MATCH($B$2, resultados!$A$1:$ZZ$1, 0))</f>
        <v/>
      </c>
      <c r="C105">
        <f>INDEX(resultados!$A$2:$ZZ$133, 99, MATCH($B$3, resultados!$A$1:$ZZ$1, 0))</f>
        <v/>
      </c>
    </row>
    <row r="106">
      <c r="A106">
        <f>INDEX(resultados!$A$2:$ZZ$133, 100, MATCH($B$1, resultados!$A$1:$ZZ$1, 0))</f>
        <v/>
      </c>
      <c r="B106">
        <f>INDEX(resultados!$A$2:$ZZ$133, 100, MATCH($B$2, resultados!$A$1:$ZZ$1, 0))</f>
        <v/>
      </c>
      <c r="C106">
        <f>INDEX(resultados!$A$2:$ZZ$133, 100, MATCH($B$3, resultados!$A$1:$ZZ$1, 0))</f>
        <v/>
      </c>
    </row>
    <row r="107">
      <c r="A107">
        <f>INDEX(resultados!$A$2:$ZZ$133, 101, MATCH($B$1, resultados!$A$1:$ZZ$1, 0))</f>
        <v/>
      </c>
      <c r="B107">
        <f>INDEX(resultados!$A$2:$ZZ$133, 101, MATCH($B$2, resultados!$A$1:$ZZ$1, 0))</f>
        <v/>
      </c>
      <c r="C107">
        <f>INDEX(resultados!$A$2:$ZZ$133, 101, MATCH($B$3, resultados!$A$1:$ZZ$1, 0))</f>
        <v/>
      </c>
    </row>
    <row r="108">
      <c r="A108">
        <f>INDEX(resultados!$A$2:$ZZ$133, 102, MATCH($B$1, resultados!$A$1:$ZZ$1, 0))</f>
        <v/>
      </c>
      <c r="B108">
        <f>INDEX(resultados!$A$2:$ZZ$133, 102, MATCH($B$2, resultados!$A$1:$ZZ$1, 0))</f>
        <v/>
      </c>
      <c r="C108">
        <f>INDEX(resultados!$A$2:$ZZ$133, 102, MATCH($B$3, resultados!$A$1:$ZZ$1, 0))</f>
        <v/>
      </c>
    </row>
    <row r="109">
      <c r="A109">
        <f>INDEX(resultados!$A$2:$ZZ$133, 103, MATCH($B$1, resultados!$A$1:$ZZ$1, 0))</f>
        <v/>
      </c>
      <c r="B109">
        <f>INDEX(resultados!$A$2:$ZZ$133, 103, MATCH($B$2, resultados!$A$1:$ZZ$1, 0))</f>
        <v/>
      </c>
      <c r="C109">
        <f>INDEX(resultados!$A$2:$ZZ$133, 103, MATCH($B$3, resultados!$A$1:$ZZ$1, 0))</f>
        <v/>
      </c>
    </row>
    <row r="110">
      <c r="A110">
        <f>INDEX(resultados!$A$2:$ZZ$133, 104, MATCH($B$1, resultados!$A$1:$ZZ$1, 0))</f>
        <v/>
      </c>
      <c r="B110">
        <f>INDEX(resultados!$A$2:$ZZ$133, 104, MATCH($B$2, resultados!$A$1:$ZZ$1, 0))</f>
        <v/>
      </c>
      <c r="C110">
        <f>INDEX(resultados!$A$2:$ZZ$133, 104, MATCH($B$3, resultados!$A$1:$ZZ$1, 0))</f>
        <v/>
      </c>
    </row>
    <row r="111">
      <c r="A111">
        <f>INDEX(resultados!$A$2:$ZZ$133, 105, MATCH($B$1, resultados!$A$1:$ZZ$1, 0))</f>
        <v/>
      </c>
      <c r="B111">
        <f>INDEX(resultados!$A$2:$ZZ$133, 105, MATCH($B$2, resultados!$A$1:$ZZ$1, 0))</f>
        <v/>
      </c>
      <c r="C111">
        <f>INDEX(resultados!$A$2:$ZZ$133, 105, MATCH($B$3, resultados!$A$1:$ZZ$1, 0))</f>
        <v/>
      </c>
    </row>
    <row r="112">
      <c r="A112">
        <f>INDEX(resultados!$A$2:$ZZ$133, 106, MATCH($B$1, resultados!$A$1:$ZZ$1, 0))</f>
        <v/>
      </c>
      <c r="B112">
        <f>INDEX(resultados!$A$2:$ZZ$133, 106, MATCH($B$2, resultados!$A$1:$ZZ$1, 0))</f>
        <v/>
      </c>
      <c r="C112">
        <f>INDEX(resultados!$A$2:$ZZ$133, 106, MATCH($B$3, resultados!$A$1:$ZZ$1, 0))</f>
        <v/>
      </c>
    </row>
    <row r="113">
      <c r="A113">
        <f>INDEX(resultados!$A$2:$ZZ$133, 107, MATCH($B$1, resultados!$A$1:$ZZ$1, 0))</f>
        <v/>
      </c>
      <c r="B113">
        <f>INDEX(resultados!$A$2:$ZZ$133, 107, MATCH($B$2, resultados!$A$1:$ZZ$1, 0))</f>
        <v/>
      </c>
      <c r="C113">
        <f>INDEX(resultados!$A$2:$ZZ$133, 107, MATCH($B$3, resultados!$A$1:$ZZ$1, 0))</f>
        <v/>
      </c>
    </row>
    <row r="114">
      <c r="A114">
        <f>INDEX(resultados!$A$2:$ZZ$133, 108, MATCH($B$1, resultados!$A$1:$ZZ$1, 0))</f>
        <v/>
      </c>
      <c r="B114">
        <f>INDEX(resultados!$A$2:$ZZ$133, 108, MATCH($B$2, resultados!$A$1:$ZZ$1, 0))</f>
        <v/>
      </c>
      <c r="C114">
        <f>INDEX(resultados!$A$2:$ZZ$133, 108, MATCH($B$3, resultados!$A$1:$ZZ$1, 0))</f>
        <v/>
      </c>
    </row>
    <row r="115">
      <c r="A115">
        <f>INDEX(resultados!$A$2:$ZZ$133, 109, MATCH($B$1, resultados!$A$1:$ZZ$1, 0))</f>
        <v/>
      </c>
      <c r="B115">
        <f>INDEX(resultados!$A$2:$ZZ$133, 109, MATCH($B$2, resultados!$A$1:$ZZ$1, 0))</f>
        <v/>
      </c>
      <c r="C115">
        <f>INDEX(resultados!$A$2:$ZZ$133, 109, MATCH($B$3, resultados!$A$1:$ZZ$1, 0))</f>
        <v/>
      </c>
    </row>
    <row r="116">
      <c r="A116">
        <f>INDEX(resultados!$A$2:$ZZ$133, 110, MATCH($B$1, resultados!$A$1:$ZZ$1, 0))</f>
        <v/>
      </c>
      <c r="B116">
        <f>INDEX(resultados!$A$2:$ZZ$133, 110, MATCH($B$2, resultados!$A$1:$ZZ$1, 0))</f>
        <v/>
      </c>
      <c r="C116">
        <f>INDEX(resultados!$A$2:$ZZ$133, 110, MATCH($B$3, resultados!$A$1:$ZZ$1, 0))</f>
        <v/>
      </c>
    </row>
    <row r="117">
      <c r="A117">
        <f>INDEX(resultados!$A$2:$ZZ$133, 111, MATCH($B$1, resultados!$A$1:$ZZ$1, 0))</f>
        <v/>
      </c>
      <c r="B117">
        <f>INDEX(resultados!$A$2:$ZZ$133, 111, MATCH($B$2, resultados!$A$1:$ZZ$1, 0))</f>
        <v/>
      </c>
      <c r="C117">
        <f>INDEX(resultados!$A$2:$ZZ$133, 111, MATCH($B$3, resultados!$A$1:$ZZ$1, 0))</f>
        <v/>
      </c>
    </row>
    <row r="118">
      <c r="A118">
        <f>INDEX(resultados!$A$2:$ZZ$133, 112, MATCH($B$1, resultados!$A$1:$ZZ$1, 0))</f>
        <v/>
      </c>
      <c r="B118">
        <f>INDEX(resultados!$A$2:$ZZ$133, 112, MATCH($B$2, resultados!$A$1:$ZZ$1, 0))</f>
        <v/>
      </c>
      <c r="C118">
        <f>INDEX(resultados!$A$2:$ZZ$133, 112, MATCH($B$3, resultados!$A$1:$ZZ$1, 0))</f>
        <v/>
      </c>
    </row>
    <row r="119">
      <c r="A119">
        <f>INDEX(resultados!$A$2:$ZZ$133, 113, MATCH($B$1, resultados!$A$1:$ZZ$1, 0))</f>
        <v/>
      </c>
      <c r="B119">
        <f>INDEX(resultados!$A$2:$ZZ$133, 113, MATCH($B$2, resultados!$A$1:$ZZ$1, 0))</f>
        <v/>
      </c>
      <c r="C119">
        <f>INDEX(resultados!$A$2:$ZZ$133, 113, MATCH($B$3, resultados!$A$1:$ZZ$1, 0))</f>
        <v/>
      </c>
    </row>
    <row r="120">
      <c r="A120">
        <f>INDEX(resultados!$A$2:$ZZ$133, 114, MATCH($B$1, resultados!$A$1:$ZZ$1, 0))</f>
        <v/>
      </c>
      <c r="B120">
        <f>INDEX(resultados!$A$2:$ZZ$133, 114, MATCH($B$2, resultados!$A$1:$ZZ$1, 0))</f>
        <v/>
      </c>
      <c r="C120">
        <f>INDEX(resultados!$A$2:$ZZ$133, 114, MATCH($B$3, resultados!$A$1:$ZZ$1, 0))</f>
        <v/>
      </c>
    </row>
    <row r="121">
      <c r="A121">
        <f>INDEX(resultados!$A$2:$ZZ$133, 115, MATCH($B$1, resultados!$A$1:$ZZ$1, 0))</f>
        <v/>
      </c>
      <c r="B121">
        <f>INDEX(resultados!$A$2:$ZZ$133, 115, MATCH($B$2, resultados!$A$1:$ZZ$1, 0))</f>
        <v/>
      </c>
      <c r="C121">
        <f>INDEX(resultados!$A$2:$ZZ$133, 115, MATCH($B$3, resultados!$A$1:$ZZ$1, 0))</f>
        <v/>
      </c>
    </row>
    <row r="122">
      <c r="A122">
        <f>INDEX(resultados!$A$2:$ZZ$133, 116, MATCH($B$1, resultados!$A$1:$ZZ$1, 0))</f>
        <v/>
      </c>
      <c r="B122">
        <f>INDEX(resultados!$A$2:$ZZ$133, 116, MATCH($B$2, resultados!$A$1:$ZZ$1, 0))</f>
        <v/>
      </c>
      <c r="C122">
        <f>INDEX(resultados!$A$2:$ZZ$133, 116, MATCH($B$3, resultados!$A$1:$ZZ$1, 0))</f>
        <v/>
      </c>
    </row>
    <row r="123">
      <c r="A123">
        <f>INDEX(resultados!$A$2:$ZZ$133, 117, MATCH($B$1, resultados!$A$1:$ZZ$1, 0))</f>
        <v/>
      </c>
      <c r="B123">
        <f>INDEX(resultados!$A$2:$ZZ$133, 117, MATCH($B$2, resultados!$A$1:$ZZ$1, 0))</f>
        <v/>
      </c>
      <c r="C123">
        <f>INDEX(resultados!$A$2:$ZZ$133, 117, MATCH($B$3, resultados!$A$1:$ZZ$1, 0))</f>
        <v/>
      </c>
    </row>
    <row r="124">
      <c r="A124">
        <f>INDEX(resultados!$A$2:$ZZ$133, 118, MATCH($B$1, resultados!$A$1:$ZZ$1, 0))</f>
        <v/>
      </c>
      <c r="B124">
        <f>INDEX(resultados!$A$2:$ZZ$133, 118, MATCH($B$2, resultados!$A$1:$ZZ$1, 0))</f>
        <v/>
      </c>
      <c r="C124">
        <f>INDEX(resultados!$A$2:$ZZ$133, 118, MATCH($B$3, resultados!$A$1:$ZZ$1, 0))</f>
        <v/>
      </c>
    </row>
    <row r="125">
      <c r="A125">
        <f>INDEX(resultados!$A$2:$ZZ$133, 119, MATCH($B$1, resultados!$A$1:$ZZ$1, 0))</f>
        <v/>
      </c>
      <c r="B125">
        <f>INDEX(resultados!$A$2:$ZZ$133, 119, MATCH($B$2, resultados!$A$1:$ZZ$1, 0))</f>
        <v/>
      </c>
      <c r="C125">
        <f>INDEX(resultados!$A$2:$ZZ$133, 119, MATCH($B$3, resultados!$A$1:$ZZ$1, 0))</f>
        <v/>
      </c>
    </row>
    <row r="126">
      <c r="A126">
        <f>INDEX(resultados!$A$2:$ZZ$133, 120, MATCH($B$1, resultados!$A$1:$ZZ$1, 0))</f>
        <v/>
      </c>
      <c r="B126">
        <f>INDEX(resultados!$A$2:$ZZ$133, 120, MATCH($B$2, resultados!$A$1:$ZZ$1, 0))</f>
        <v/>
      </c>
      <c r="C126">
        <f>INDEX(resultados!$A$2:$ZZ$133, 120, MATCH($B$3, resultados!$A$1:$ZZ$1, 0))</f>
        <v/>
      </c>
    </row>
    <row r="127">
      <c r="A127">
        <f>INDEX(resultados!$A$2:$ZZ$133, 121, MATCH($B$1, resultados!$A$1:$ZZ$1, 0))</f>
        <v/>
      </c>
      <c r="B127">
        <f>INDEX(resultados!$A$2:$ZZ$133, 121, MATCH($B$2, resultados!$A$1:$ZZ$1, 0))</f>
        <v/>
      </c>
      <c r="C127">
        <f>INDEX(resultados!$A$2:$ZZ$133, 121, MATCH($B$3, resultados!$A$1:$ZZ$1, 0))</f>
        <v/>
      </c>
    </row>
    <row r="128">
      <c r="A128">
        <f>INDEX(resultados!$A$2:$ZZ$133, 122, MATCH($B$1, resultados!$A$1:$ZZ$1, 0))</f>
        <v/>
      </c>
      <c r="B128">
        <f>INDEX(resultados!$A$2:$ZZ$133, 122, MATCH($B$2, resultados!$A$1:$ZZ$1, 0))</f>
        <v/>
      </c>
      <c r="C128">
        <f>INDEX(resultados!$A$2:$ZZ$133, 122, MATCH($B$3, resultados!$A$1:$ZZ$1, 0))</f>
        <v/>
      </c>
    </row>
    <row r="129">
      <c r="A129">
        <f>INDEX(resultados!$A$2:$ZZ$133, 123, MATCH($B$1, resultados!$A$1:$ZZ$1, 0))</f>
        <v/>
      </c>
      <c r="B129">
        <f>INDEX(resultados!$A$2:$ZZ$133, 123, MATCH($B$2, resultados!$A$1:$ZZ$1, 0))</f>
        <v/>
      </c>
      <c r="C129">
        <f>INDEX(resultados!$A$2:$ZZ$133, 123, MATCH($B$3, resultados!$A$1:$ZZ$1, 0))</f>
        <v/>
      </c>
    </row>
    <row r="130">
      <c r="A130">
        <f>INDEX(resultados!$A$2:$ZZ$133, 124, MATCH($B$1, resultados!$A$1:$ZZ$1, 0))</f>
        <v/>
      </c>
      <c r="B130">
        <f>INDEX(resultados!$A$2:$ZZ$133, 124, MATCH($B$2, resultados!$A$1:$ZZ$1, 0))</f>
        <v/>
      </c>
      <c r="C130">
        <f>INDEX(resultados!$A$2:$ZZ$133, 124, MATCH($B$3, resultados!$A$1:$ZZ$1, 0))</f>
        <v/>
      </c>
    </row>
    <row r="131">
      <c r="A131">
        <f>INDEX(resultados!$A$2:$ZZ$133, 125, MATCH($B$1, resultados!$A$1:$ZZ$1, 0))</f>
        <v/>
      </c>
      <c r="B131">
        <f>INDEX(resultados!$A$2:$ZZ$133, 125, MATCH($B$2, resultados!$A$1:$ZZ$1, 0))</f>
        <v/>
      </c>
      <c r="C131">
        <f>INDEX(resultados!$A$2:$ZZ$133, 125, MATCH($B$3, resultados!$A$1:$ZZ$1, 0))</f>
        <v/>
      </c>
    </row>
    <row r="132">
      <c r="A132">
        <f>INDEX(resultados!$A$2:$ZZ$133, 126, MATCH($B$1, resultados!$A$1:$ZZ$1, 0))</f>
        <v/>
      </c>
      <c r="B132">
        <f>INDEX(resultados!$A$2:$ZZ$133, 126, MATCH($B$2, resultados!$A$1:$ZZ$1, 0))</f>
        <v/>
      </c>
      <c r="C132">
        <f>INDEX(resultados!$A$2:$ZZ$133, 126, MATCH($B$3, resultados!$A$1:$ZZ$1, 0))</f>
        <v/>
      </c>
    </row>
    <row r="133">
      <c r="A133">
        <f>INDEX(resultados!$A$2:$ZZ$133, 127, MATCH($B$1, resultados!$A$1:$ZZ$1, 0))</f>
        <v/>
      </c>
      <c r="B133">
        <f>INDEX(resultados!$A$2:$ZZ$133, 127, MATCH($B$2, resultados!$A$1:$ZZ$1, 0))</f>
        <v/>
      </c>
      <c r="C133">
        <f>INDEX(resultados!$A$2:$ZZ$133, 127, MATCH($B$3, resultados!$A$1:$ZZ$1, 0))</f>
        <v/>
      </c>
    </row>
    <row r="134">
      <c r="A134">
        <f>INDEX(resultados!$A$2:$ZZ$133, 128, MATCH($B$1, resultados!$A$1:$ZZ$1, 0))</f>
        <v/>
      </c>
      <c r="B134">
        <f>INDEX(resultados!$A$2:$ZZ$133, 128, MATCH($B$2, resultados!$A$1:$ZZ$1, 0))</f>
        <v/>
      </c>
      <c r="C134">
        <f>INDEX(resultados!$A$2:$ZZ$133, 128, MATCH($B$3, resultados!$A$1:$ZZ$1, 0))</f>
        <v/>
      </c>
    </row>
    <row r="135">
      <c r="A135">
        <f>INDEX(resultados!$A$2:$ZZ$133, 129, MATCH($B$1, resultados!$A$1:$ZZ$1, 0))</f>
        <v/>
      </c>
      <c r="B135">
        <f>INDEX(resultados!$A$2:$ZZ$133, 129, MATCH($B$2, resultados!$A$1:$ZZ$1, 0))</f>
        <v/>
      </c>
      <c r="C135">
        <f>INDEX(resultados!$A$2:$ZZ$133, 129, MATCH($B$3, resultados!$A$1:$ZZ$1, 0))</f>
        <v/>
      </c>
    </row>
    <row r="136">
      <c r="A136">
        <f>INDEX(resultados!$A$2:$ZZ$133, 130, MATCH($B$1, resultados!$A$1:$ZZ$1, 0))</f>
        <v/>
      </c>
      <c r="B136">
        <f>INDEX(resultados!$A$2:$ZZ$133, 130, MATCH($B$2, resultados!$A$1:$ZZ$1, 0))</f>
        <v/>
      </c>
      <c r="C136">
        <f>INDEX(resultados!$A$2:$ZZ$133, 130, MATCH($B$3, resultados!$A$1:$ZZ$1, 0))</f>
        <v/>
      </c>
    </row>
    <row r="137">
      <c r="A137">
        <f>INDEX(resultados!$A$2:$ZZ$133, 131, MATCH($B$1, resultados!$A$1:$ZZ$1, 0))</f>
        <v/>
      </c>
      <c r="B137">
        <f>INDEX(resultados!$A$2:$ZZ$133, 131, MATCH($B$2, resultados!$A$1:$ZZ$1, 0))</f>
        <v/>
      </c>
      <c r="C137">
        <f>INDEX(resultados!$A$2:$ZZ$133, 131, MATCH($B$3, resultados!$A$1:$ZZ$1, 0))</f>
        <v/>
      </c>
    </row>
    <row r="138">
      <c r="A138">
        <f>INDEX(resultados!$A$2:$ZZ$133, 132, MATCH($B$1, resultados!$A$1:$ZZ$1, 0))</f>
        <v/>
      </c>
      <c r="B138">
        <f>INDEX(resultados!$A$2:$ZZ$133, 132, MATCH($B$2, resultados!$A$1:$ZZ$1, 0))</f>
        <v/>
      </c>
      <c r="C138">
        <f>INDEX(resultados!$A$2:$ZZ$133, 132,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0.4521</v>
      </c>
      <c r="E2" t="n">
        <v>221.19</v>
      </c>
      <c r="F2" t="n">
        <v>203.84</v>
      </c>
      <c r="G2" t="n">
        <v>12.27</v>
      </c>
      <c r="H2" t="n">
        <v>0.24</v>
      </c>
      <c r="I2" t="n">
        <v>997</v>
      </c>
      <c r="J2" t="n">
        <v>71.52</v>
      </c>
      <c r="K2" t="n">
        <v>32.27</v>
      </c>
      <c r="L2" t="n">
        <v>1</v>
      </c>
      <c r="M2" t="n">
        <v>995</v>
      </c>
      <c r="N2" t="n">
        <v>8.25</v>
      </c>
      <c r="O2" t="n">
        <v>9054.6</v>
      </c>
      <c r="P2" t="n">
        <v>1374.66</v>
      </c>
      <c r="Q2" t="n">
        <v>10186.19</v>
      </c>
      <c r="R2" t="n">
        <v>1879.62</v>
      </c>
      <c r="S2" t="n">
        <v>269.82</v>
      </c>
      <c r="T2" t="n">
        <v>795075.36</v>
      </c>
      <c r="U2" t="n">
        <v>0.14</v>
      </c>
      <c r="V2" t="n">
        <v>0.72</v>
      </c>
      <c r="W2" t="n">
        <v>24.74</v>
      </c>
      <c r="X2" t="n">
        <v>47.16</v>
      </c>
      <c r="Y2" t="n">
        <v>0.5</v>
      </c>
      <c r="Z2" t="n">
        <v>10</v>
      </c>
      <c r="AA2" t="n">
        <v>3801.610341691311</v>
      </c>
      <c r="AB2" t="n">
        <v>5201.530984713878</v>
      </c>
      <c r="AC2" t="n">
        <v>4705.104167927177</v>
      </c>
      <c r="AD2" t="n">
        <v>3801610.341691311</v>
      </c>
      <c r="AE2" t="n">
        <v>5201530.984713878</v>
      </c>
      <c r="AF2" t="n">
        <v>7.750111771787503e-07</v>
      </c>
      <c r="AG2" t="n">
        <v>2.3040625</v>
      </c>
      <c r="AH2" t="n">
        <v>4705104.167927177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0.5496</v>
      </c>
      <c r="E3" t="n">
        <v>181.96</v>
      </c>
      <c r="F3" t="n">
        <v>174.24</v>
      </c>
      <c r="G3" t="n">
        <v>27.66</v>
      </c>
      <c r="H3" t="n">
        <v>0.48</v>
      </c>
      <c r="I3" t="n">
        <v>378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1030.34</v>
      </c>
      <c r="Q3" t="n">
        <v>10185.41</v>
      </c>
      <c r="R3" t="n">
        <v>869.26</v>
      </c>
      <c r="S3" t="n">
        <v>269.82</v>
      </c>
      <c r="T3" t="n">
        <v>292988.93</v>
      </c>
      <c r="U3" t="n">
        <v>0.31</v>
      </c>
      <c r="V3" t="n">
        <v>0.84</v>
      </c>
      <c r="W3" t="n">
        <v>23.92</v>
      </c>
      <c r="X3" t="n">
        <v>17.58</v>
      </c>
      <c r="Y3" t="n">
        <v>0.5</v>
      </c>
      <c r="Z3" t="n">
        <v>10</v>
      </c>
      <c r="AA3" t="n">
        <v>2444.897069164617</v>
      </c>
      <c r="AB3" t="n">
        <v>3345.216031277448</v>
      </c>
      <c r="AC3" t="n">
        <v>3025.953308292389</v>
      </c>
      <c r="AD3" t="n">
        <v>2444897.069164617</v>
      </c>
      <c r="AE3" t="n">
        <v>3345216.031277447</v>
      </c>
      <c r="AF3" t="n">
        <v>9.421502830733049e-07</v>
      </c>
      <c r="AG3" t="n">
        <v>1.895416666666667</v>
      </c>
      <c r="AH3" t="n">
        <v>3025953.308292389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0.5564</v>
      </c>
      <c r="E4" t="n">
        <v>179.73</v>
      </c>
      <c r="F4" t="n">
        <v>172.58</v>
      </c>
      <c r="G4" t="n">
        <v>30.37</v>
      </c>
      <c r="H4" t="n">
        <v>0.71</v>
      </c>
      <c r="I4" t="n">
        <v>341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1008.72</v>
      </c>
      <c r="Q4" t="n">
        <v>10185.39</v>
      </c>
      <c r="R4" t="n">
        <v>803.5599999999999</v>
      </c>
      <c r="S4" t="n">
        <v>269.82</v>
      </c>
      <c r="T4" t="n">
        <v>260323.35</v>
      </c>
      <c r="U4" t="n">
        <v>0.34</v>
      </c>
      <c r="V4" t="n">
        <v>0.85</v>
      </c>
      <c r="W4" t="n">
        <v>24.12</v>
      </c>
      <c r="X4" t="n">
        <v>15.92</v>
      </c>
      <c r="Y4" t="n">
        <v>0.5</v>
      </c>
      <c r="Z4" t="n">
        <v>10</v>
      </c>
      <c r="AA4" t="n">
        <v>2373.616736650731</v>
      </c>
      <c r="AB4" t="n">
        <v>3247.687135665612</v>
      </c>
      <c r="AC4" t="n">
        <v>2937.732433595086</v>
      </c>
      <c r="AD4" t="n">
        <v>2373616.736650731</v>
      </c>
      <c r="AE4" t="n">
        <v>3247687.135665612</v>
      </c>
      <c r="AF4" t="n">
        <v>9.538071643049251e-07</v>
      </c>
      <c r="AG4" t="n">
        <v>1.8721875</v>
      </c>
      <c r="AH4" t="n">
        <v>2937732.433595086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0.5056</v>
      </c>
      <c r="E2" t="n">
        <v>197.78</v>
      </c>
      <c r="F2" t="n">
        <v>188.51</v>
      </c>
      <c r="G2" t="n">
        <v>16.61</v>
      </c>
      <c r="H2" t="n">
        <v>0.43</v>
      </c>
      <c r="I2" t="n">
        <v>681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739.13</v>
      </c>
      <c r="Q2" t="n">
        <v>10185.8</v>
      </c>
      <c r="R2" t="n">
        <v>1328.27</v>
      </c>
      <c r="S2" t="n">
        <v>269.82</v>
      </c>
      <c r="T2" t="n">
        <v>520978.95</v>
      </c>
      <c r="U2" t="n">
        <v>0.2</v>
      </c>
      <c r="V2" t="n">
        <v>0.78</v>
      </c>
      <c r="W2" t="n">
        <v>25.1</v>
      </c>
      <c r="X2" t="n">
        <v>31.85</v>
      </c>
      <c r="Y2" t="n">
        <v>0.5</v>
      </c>
      <c r="Z2" t="n">
        <v>10</v>
      </c>
      <c r="AA2" t="n">
        <v>1996.318429703534</v>
      </c>
      <c r="AB2" t="n">
        <v>2731.450946873729</v>
      </c>
      <c r="AC2" t="n">
        <v>2470.765102119581</v>
      </c>
      <c r="AD2" t="n">
        <v>1996318.429703534</v>
      </c>
      <c r="AE2" t="n">
        <v>2731450.946873729</v>
      </c>
      <c r="AF2" t="n">
        <v>9.302586084956659e-07</v>
      </c>
      <c r="AG2" t="n">
        <v>2.060208333333333</v>
      </c>
      <c r="AH2" t="n">
        <v>2470765.102119581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0.5059</v>
      </c>
      <c r="E3" t="n">
        <v>197.67</v>
      </c>
      <c r="F3" t="n">
        <v>188.42</v>
      </c>
      <c r="G3" t="n">
        <v>16.65</v>
      </c>
      <c r="H3" t="n">
        <v>0.84</v>
      </c>
      <c r="I3" t="n">
        <v>679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757.83</v>
      </c>
      <c r="Q3" t="n">
        <v>10186.11</v>
      </c>
      <c r="R3" t="n">
        <v>1323.05</v>
      </c>
      <c r="S3" t="n">
        <v>269.82</v>
      </c>
      <c r="T3" t="n">
        <v>518379.21</v>
      </c>
      <c r="U3" t="n">
        <v>0.2</v>
      </c>
      <c r="V3" t="n">
        <v>0.78</v>
      </c>
      <c r="W3" t="n">
        <v>25.16</v>
      </c>
      <c r="X3" t="n">
        <v>31.76</v>
      </c>
      <c r="Y3" t="n">
        <v>0.5</v>
      </c>
      <c r="Z3" t="n">
        <v>10</v>
      </c>
      <c r="AA3" t="n">
        <v>2026.978703282906</v>
      </c>
      <c r="AB3" t="n">
        <v>2773.401685820832</v>
      </c>
      <c r="AC3" t="n">
        <v>2508.712121419804</v>
      </c>
      <c r="AD3" t="n">
        <v>2026978.703282906</v>
      </c>
      <c r="AE3" t="n">
        <v>2773401.685820831</v>
      </c>
      <c r="AF3" t="n">
        <v>9.308105815624156e-07</v>
      </c>
      <c r="AG3" t="n">
        <v>2.0590625</v>
      </c>
      <c r="AH3" t="n">
        <v>2508712.121419804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0.3039</v>
      </c>
      <c r="E2" t="n">
        <v>329.05</v>
      </c>
      <c r="F2" t="n">
        <v>263.91</v>
      </c>
      <c r="G2" t="n">
        <v>7.27</v>
      </c>
      <c r="H2" t="n">
        <v>0.12</v>
      </c>
      <c r="I2" t="n">
        <v>2178</v>
      </c>
      <c r="J2" t="n">
        <v>141.81</v>
      </c>
      <c r="K2" t="n">
        <v>47.83</v>
      </c>
      <c r="L2" t="n">
        <v>1</v>
      </c>
      <c r="M2" t="n">
        <v>2176</v>
      </c>
      <c r="N2" t="n">
        <v>22.98</v>
      </c>
      <c r="O2" t="n">
        <v>17723.39</v>
      </c>
      <c r="P2" t="n">
        <v>2973.8</v>
      </c>
      <c r="Q2" t="n">
        <v>10188.23</v>
      </c>
      <c r="R2" t="n">
        <v>3923.24</v>
      </c>
      <c r="S2" t="n">
        <v>269.82</v>
      </c>
      <c r="T2" t="n">
        <v>1810978.81</v>
      </c>
      <c r="U2" t="n">
        <v>0.07000000000000001</v>
      </c>
      <c r="V2" t="n">
        <v>0.5600000000000001</v>
      </c>
      <c r="W2" t="n">
        <v>26.71</v>
      </c>
      <c r="X2" t="n">
        <v>107.2</v>
      </c>
      <c r="Y2" t="n">
        <v>0.5</v>
      </c>
      <c r="Z2" t="n">
        <v>10</v>
      </c>
      <c r="AA2" t="n">
        <v>11639.84955740509</v>
      </c>
      <c r="AB2" t="n">
        <v>15926.15567836303</v>
      </c>
      <c r="AC2" t="n">
        <v>14406.18573291934</v>
      </c>
      <c r="AD2" t="n">
        <v>11639849.55740509</v>
      </c>
      <c r="AE2" t="n">
        <v>15926155.67836303</v>
      </c>
      <c r="AF2" t="n">
        <v>4.676101243010886e-07</v>
      </c>
      <c r="AG2" t="n">
        <v>3.427604166666667</v>
      </c>
      <c r="AH2" t="n">
        <v>14406185.73291934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0.4621</v>
      </c>
      <c r="E3" t="n">
        <v>216.39</v>
      </c>
      <c r="F3" t="n">
        <v>192.2</v>
      </c>
      <c r="G3" t="n">
        <v>15.17</v>
      </c>
      <c r="H3" t="n">
        <v>0.25</v>
      </c>
      <c r="I3" t="n">
        <v>760</v>
      </c>
      <c r="J3" t="n">
        <v>143.17</v>
      </c>
      <c r="K3" t="n">
        <v>47.83</v>
      </c>
      <c r="L3" t="n">
        <v>2</v>
      </c>
      <c r="M3" t="n">
        <v>758</v>
      </c>
      <c r="N3" t="n">
        <v>23.34</v>
      </c>
      <c r="O3" t="n">
        <v>17891.86</v>
      </c>
      <c r="P3" t="n">
        <v>2101.18</v>
      </c>
      <c r="Q3" t="n">
        <v>10185.43</v>
      </c>
      <c r="R3" t="n">
        <v>1486.06</v>
      </c>
      <c r="S3" t="n">
        <v>269.82</v>
      </c>
      <c r="T3" t="n">
        <v>599479.4</v>
      </c>
      <c r="U3" t="n">
        <v>0.18</v>
      </c>
      <c r="V3" t="n">
        <v>0.76</v>
      </c>
      <c r="W3" t="n">
        <v>24.32</v>
      </c>
      <c r="X3" t="n">
        <v>35.54</v>
      </c>
      <c r="Y3" t="n">
        <v>0.5</v>
      </c>
      <c r="Z3" t="n">
        <v>10</v>
      </c>
      <c r="AA3" t="n">
        <v>5455.922119220251</v>
      </c>
      <c r="AB3" t="n">
        <v>7465.033341813841</v>
      </c>
      <c r="AC3" t="n">
        <v>6752.581036910945</v>
      </c>
      <c r="AD3" t="n">
        <v>5455922.119220251</v>
      </c>
      <c r="AE3" t="n">
        <v>7465033.341813841</v>
      </c>
      <c r="AF3" t="n">
        <v>7.110320448816487e-07</v>
      </c>
      <c r="AG3" t="n">
        <v>2.2540625</v>
      </c>
      <c r="AH3" t="n">
        <v>6752581.036910945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0.5185999999999999</v>
      </c>
      <c r="E4" t="n">
        <v>192.81</v>
      </c>
      <c r="F4" t="n">
        <v>177.56</v>
      </c>
      <c r="G4" t="n">
        <v>23.62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1876.85</v>
      </c>
      <c r="Q4" t="n">
        <v>10185.16</v>
      </c>
      <c r="R4" t="n">
        <v>987.5700000000001</v>
      </c>
      <c r="S4" t="n">
        <v>269.82</v>
      </c>
      <c r="T4" t="n">
        <v>351781.42</v>
      </c>
      <c r="U4" t="n">
        <v>0.27</v>
      </c>
      <c r="V4" t="n">
        <v>0.83</v>
      </c>
      <c r="W4" t="n">
        <v>23.86</v>
      </c>
      <c r="X4" t="n">
        <v>20.9</v>
      </c>
      <c r="Y4" t="n">
        <v>0.5</v>
      </c>
      <c r="Z4" t="n">
        <v>10</v>
      </c>
      <c r="AA4" t="n">
        <v>4384.032706528355</v>
      </c>
      <c r="AB4" t="n">
        <v>5998.426958945267</v>
      </c>
      <c r="AC4" t="n">
        <v>5425.945508828418</v>
      </c>
      <c r="AD4" t="n">
        <v>4384032.706528355</v>
      </c>
      <c r="AE4" t="n">
        <v>5998426.958945267</v>
      </c>
      <c r="AF4" t="n">
        <v>7.979684450889915e-07</v>
      </c>
      <c r="AG4" t="n">
        <v>2.0084375</v>
      </c>
      <c r="AH4" t="n">
        <v>5425945.508828417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0.5482</v>
      </c>
      <c r="E5" t="n">
        <v>182.4</v>
      </c>
      <c r="F5" t="n">
        <v>171.11</v>
      </c>
      <c r="G5" t="n">
        <v>32.7</v>
      </c>
      <c r="H5" t="n">
        <v>0.49</v>
      </c>
      <c r="I5" t="n">
        <v>314</v>
      </c>
      <c r="J5" t="n">
        <v>145.92</v>
      </c>
      <c r="K5" t="n">
        <v>47.83</v>
      </c>
      <c r="L5" t="n">
        <v>4</v>
      </c>
      <c r="M5" t="n">
        <v>312</v>
      </c>
      <c r="N5" t="n">
        <v>24.09</v>
      </c>
      <c r="O5" t="n">
        <v>18230.35</v>
      </c>
      <c r="P5" t="n">
        <v>1743.13</v>
      </c>
      <c r="Q5" t="n">
        <v>10184.81</v>
      </c>
      <c r="R5" t="n">
        <v>768.96</v>
      </c>
      <c r="S5" t="n">
        <v>269.82</v>
      </c>
      <c r="T5" t="n">
        <v>243162.13</v>
      </c>
      <c r="U5" t="n">
        <v>0.35</v>
      </c>
      <c r="V5" t="n">
        <v>0.86</v>
      </c>
      <c r="W5" t="n">
        <v>23.64</v>
      </c>
      <c r="X5" t="n">
        <v>14.45</v>
      </c>
      <c r="Y5" t="n">
        <v>0.5</v>
      </c>
      <c r="Z5" t="n">
        <v>10</v>
      </c>
      <c r="AA5" t="n">
        <v>3892.744852224665</v>
      </c>
      <c r="AB5" t="n">
        <v>5326.22524259647</v>
      </c>
      <c r="AC5" t="n">
        <v>4817.897780846939</v>
      </c>
      <c r="AD5" t="n">
        <v>3892744.852224665</v>
      </c>
      <c r="AE5" t="n">
        <v>5326225.24259647</v>
      </c>
      <c r="AF5" t="n">
        <v>8.435138866135464e-07</v>
      </c>
      <c r="AG5" t="n">
        <v>1.9</v>
      </c>
      <c r="AH5" t="n">
        <v>4817897.780846939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0.5666</v>
      </c>
      <c r="E6" t="n">
        <v>176.5</v>
      </c>
      <c r="F6" t="n">
        <v>167.45</v>
      </c>
      <c r="G6" t="n">
        <v>42.57</v>
      </c>
      <c r="H6" t="n">
        <v>0.6</v>
      </c>
      <c r="I6" t="n">
        <v>236</v>
      </c>
      <c r="J6" t="n">
        <v>147.3</v>
      </c>
      <c r="K6" t="n">
        <v>47.83</v>
      </c>
      <c r="L6" t="n">
        <v>5</v>
      </c>
      <c r="M6" t="n">
        <v>234</v>
      </c>
      <c r="N6" t="n">
        <v>24.47</v>
      </c>
      <c r="O6" t="n">
        <v>18400.38</v>
      </c>
      <c r="P6" t="n">
        <v>1636.71</v>
      </c>
      <c r="Q6" t="n">
        <v>10184.81</v>
      </c>
      <c r="R6" t="n">
        <v>645.96</v>
      </c>
      <c r="S6" t="n">
        <v>269.82</v>
      </c>
      <c r="T6" t="n">
        <v>182047.35</v>
      </c>
      <c r="U6" t="n">
        <v>0.42</v>
      </c>
      <c r="V6" t="n">
        <v>0.87</v>
      </c>
      <c r="W6" t="n">
        <v>23.5</v>
      </c>
      <c r="X6" t="n">
        <v>10.8</v>
      </c>
      <c r="Y6" t="n">
        <v>0.5</v>
      </c>
      <c r="Z6" t="n">
        <v>10</v>
      </c>
      <c r="AA6" t="n">
        <v>3579.725747524866</v>
      </c>
      <c r="AB6" t="n">
        <v>4897.9386941179</v>
      </c>
      <c r="AC6" t="n">
        <v>4430.486299451233</v>
      </c>
      <c r="AD6" t="n">
        <v>3579725.747524866</v>
      </c>
      <c r="AE6" t="n">
        <v>4897938.6941179</v>
      </c>
      <c r="AF6" t="n">
        <v>8.718259178315129e-07</v>
      </c>
      <c r="AG6" t="n">
        <v>1.838541666666667</v>
      </c>
      <c r="AH6" t="n">
        <v>4430486.299451233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0.579</v>
      </c>
      <c r="E7" t="n">
        <v>172.7</v>
      </c>
      <c r="F7" t="n">
        <v>165.13</v>
      </c>
      <c r="G7" t="n">
        <v>53.56</v>
      </c>
      <c r="H7" t="n">
        <v>0.71</v>
      </c>
      <c r="I7" t="n">
        <v>185</v>
      </c>
      <c r="J7" t="n">
        <v>148.68</v>
      </c>
      <c r="K7" t="n">
        <v>47.83</v>
      </c>
      <c r="L7" t="n">
        <v>6</v>
      </c>
      <c r="M7" t="n">
        <v>183</v>
      </c>
      <c r="N7" t="n">
        <v>24.85</v>
      </c>
      <c r="O7" t="n">
        <v>18570.94</v>
      </c>
      <c r="P7" t="n">
        <v>1535.21</v>
      </c>
      <c r="Q7" t="n">
        <v>10184.83</v>
      </c>
      <c r="R7" t="n">
        <v>567.0599999999999</v>
      </c>
      <c r="S7" t="n">
        <v>269.82</v>
      </c>
      <c r="T7" t="n">
        <v>142852.67</v>
      </c>
      <c r="U7" t="n">
        <v>0.48</v>
      </c>
      <c r="V7" t="n">
        <v>0.89</v>
      </c>
      <c r="W7" t="n">
        <v>23.42</v>
      </c>
      <c r="X7" t="n">
        <v>8.48</v>
      </c>
      <c r="Y7" t="n">
        <v>0.5</v>
      </c>
      <c r="Z7" t="n">
        <v>10</v>
      </c>
      <c r="AA7" t="n">
        <v>3336.117043578287</v>
      </c>
      <c r="AB7" t="n">
        <v>4564.622518120656</v>
      </c>
      <c r="AC7" t="n">
        <v>4128.981351478989</v>
      </c>
      <c r="AD7" t="n">
        <v>3336117.043578287</v>
      </c>
      <c r="AE7" t="n">
        <v>4564622.518120657</v>
      </c>
      <c r="AF7" t="n">
        <v>8.909057649566643e-07</v>
      </c>
      <c r="AG7" t="n">
        <v>1.798958333333333</v>
      </c>
      <c r="AH7" t="n">
        <v>4128981.351478989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0.587</v>
      </c>
      <c r="E8" t="n">
        <v>170.35</v>
      </c>
      <c r="F8" t="n">
        <v>163.7</v>
      </c>
      <c r="G8" t="n">
        <v>64.2</v>
      </c>
      <c r="H8" t="n">
        <v>0.83</v>
      </c>
      <c r="I8" t="n">
        <v>153</v>
      </c>
      <c r="J8" t="n">
        <v>150.07</v>
      </c>
      <c r="K8" t="n">
        <v>47.83</v>
      </c>
      <c r="L8" t="n">
        <v>7</v>
      </c>
      <c r="M8" t="n">
        <v>86</v>
      </c>
      <c r="N8" t="n">
        <v>25.24</v>
      </c>
      <c r="O8" t="n">
        <v>18742.03</v>
      </c>
      <c r="P8" t="n">
        <v>1451.85</v>
      </c>
      <c r="Q8" t="n">
        <v>10184.83</v>
      </c>
      <c r="R8" t="n">
        <v>516</v>
      </c>
      <c r="S8" t="n">
        <v>269.82</v>
      </c>
      <c r="T8" t="n">
        <v>117486.46</v>
      </c>
      <c r="U8" t="n">
        <v>0.52</v>
      </c>
      <c r="V8" t="n">
        <v>0.89</v>
      </c>
      <c r="W8" t="n">
        <v>23.45</v>
      </c>
      <c r="X8" t="n">
        <v>7.05</v>
      </c>
      <c r="Y8" t="n">
        <v>0.5</v>
      </c>
      <c r="Z8" t="n">
        <v>10</v>
      </c>
      <c r="AA8" t="n">
        <v>3158.303612327415</v>
      </c>
      <c r="AB8" t="n">
        <v>4321.330336908253</v>
      </c>
      <c r="AC8" t="n">
        <v>3908.908634578786</v>
      </c>
      <c r="AD8" t="n">
        <v>3158303.612327415</v>
      </c>
      <c r="AE8" t="n">
        <v>4321330.336908253</v>
      </c>
      <c r="AF8" t="n">
        <v>9.032153437470845e-07</v>
      </c>
      <c r="AG8" t="n">
        <v>1.774479166666667</v>
      </c>
      <c r="AH8" t="n">
        <v>3908908.634578786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0.5885</v>
      </c>
      <c r="E9" t="n">
        <v>169.94</v>
      </c>
      <c r="F9" t="n">
        <v>163.46</v>
      </c>
      <c r="G9" t="n">
        <v>66.72</v>
      </c>
      <c r="H9" t="n">
        <v>0.9399999999999999</v>
      </c>
      <c r="I9" t="n">
        <v>147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1444.15</v>
      </c>
      <c r="Q9" t="n">
        <v>10184.72</v>
      </c>
      <c r="R9" t="n">
        <v>504.48</v>
      </c>
      <c r="S9" t="n">
        <v>269.82</v>
      </c>
      <c r="T9" t="n">
        <v>111757.11</v>
      </c>
      <c r="U9" t="n">
        <v>0.53</v>
      </c>
      <c r="V9" t="n">
        <v>0.9</v>
      </c>
      <c r="W9" t="n">
        <v>23.54</v>
      </c>
      <c r="X9" t="n">
        <v>6.81</v>
      </c>
      <c r="Y9" t="n">
        <v>0.5</v>
      </c>
      <c r="Z9" t="n">
        <v>10</v>
      </c>
      <c r="AA9" t="n">
        <v>3137.40633534573</v>
      </c>
      <c r="AB9" t="n">
        <v>4292.737760619118</v>
      </c>
      <c r="AC9" t="n">
        <v>3883.044893640755</v>
      </c>
      <c r="AD9" t="n">
        <v>3137406.335345731</v>
      </c>
      <c r="AE9" t="n">
        <v>4292737.760619118</v>
      </c>
      <c r="AF9" t="n">
        <v>9.055233897702884e-07</v>
      </c>
      <c r="AG9" t="n">
        <v>1.770208333333333</v>
      </c>
      <c r="AH9" t="n">
        <v>3883044.893640755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0.5884</v>
      </c>
      <c r="E10" t="n">
        <v>169.94</v>
      </c>
      <c r="F10" t="n">
        <v>163.47</v>
      </c>
      <c r="G10" t="n">
        <v>66.72</v>
      </c>
      <c r="H10" t="n">
        <v>1.04</v>
      </c>
      <c r="I10" t="n">
        <v>147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1456.65</v>
      </c>
      <c r="Q10" t="n">
        <v>10184.85</v>
      </c>
      <c r="R10" t="n">
        <v>504.51</v>
      </c>
      <c r="S10" t="n">
        <v>269.82</v>
      </c>
      <c r="T10" t="n">
        <v>111771.86</v>
      </c>
      <c r="U10" t="n">
        <v>0.53</v>
      </c>
      <c r="V10" t="n">
        <v>0.9</v>
      </c>
      <c r="W10" t="n">
        <v>23.54</v>
      </c>
      <c r="X10" t="n">
        <v>6.82</v>
      </c>
      <c r="Y10" t="n">
        <v>0.5</v>
      </c>
      <c r="Z10" t="n">
        <v>10</v>
      </c>
      <c r="AA10" t="n">
        <v>3156.496726422915</v>
      </c>
      <c r="AB10" t="n">
        <v>4318.858075899538</v>
      </c>
      <c r="AC10" t="n">
        <v>3906.672322690903</v>
      </c>
      <c r="AD10" t="n">
        <v>3156496.726422915</v>
      </c>
      <c r="AE10" t="n">
        <v>4318858.075899538</v>
      </c>
      <c r="AF10" t="n">
        <v>9.053695200354081e-07</v>
      </c>
      <c r="AG10" t="n">
        <v>1.770208333333333</v>
      </c>
      <c r="AH10" t="n">
        <v>3906672.322690903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0.2435</v>
      </c>
      <c r="E2" t="n">
        <v>410.75</v>
      </c>
      <c r="F2" t="n">
        <v>304.29</v>
      </c>
      <c r="G2" t="n">
        <v>6.24</v>
      </c>
      <c r="H2" t="n">
        <v>0.1</v>
      </c>
      <c r="I2" t="n">
        <v>2926</v>
      </c>
      <c r="J2" t="n">
        <v>176.73</v>
      </c>
      <c r="K2" t="n">
        <v>52.44</v>
      </c>
      <c r="L2" t="n">
        <v>1</v>
      </c>
      <c r="M2" t="n">
        <v>2924</v>
      </c>
      <c r="N2" t="n">
        <v>33.29</v>
      </c>
      <c r="O2" t="n">
        <v>22031.19</v>
      </c>
      <c r="P2" t="n">
        <v>3975.16</v>
      </c>
      <c r="Q2" t="n">
        <v>10188.69</v>
      </c>
      <c r="R2" t="n">
        <v>5302.37</v>
      </c>
      <c r="S2" t="n">
        <v>269.82</v>
      </c>
      <c r="T2" t="n">
        <v>2496802.22</v>
      </c>
      <c r="U2" t="n">
        <v>0.05</v>
      </c>
      <c r="V2" t="n">
        <v>0.48</v>
      </c>
      <c r="W2" t="n">
        <v>27.93</v>
      </c>
      <c r="X2" t="n">
        <v>147.58</v>
      </c>
      <c r="Y2" t="n">
        <v>0.5</v>
      </c>
      <c r="Z2" t="n">
        <v>10</v>
      </c>
      <c r="AA2" t="n">
        <v>19178.69873265612</v>
      </c>
      <c r="AB2" t="n">
        <v>26241.14171049463</v>
      </c>
      <c r="AC2" t="n">
        <v>23736.72397531774</v>
      </c>
      <c r="AD2" t="n">
        <v>19178698.73265612</v>
      </c>
      <c r="AE2" t="n">
        <v>26241141.71049463</v>
      </c>
      <c r="AF2" t="n">
        <v>3.610466370703569e-07</v>
      </c>
      <c r="AG2" t="n">
        <v>4.278645833333333</v>
      </c>
      <c r="AH2" t="n">
        <v>23736723.97531774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0.4238</v>
      </c>
      <c r="E3" t="n">
        <v>235.96</v>
      </c>
      <c r="F3" t="n">
        <v>200.47</v>
      </c>
      <c r="G3" t="n">
        <v>12.93</v>
      </c>
      <c r="H3" t="n">
        <v>0.2</v>
      </c>
      <c r="I3" t="n">
        <v>930</v>
      </c>
      <c r="J3" t="n">
        <v>178.21</v>
      </c>
      <c r="K3" t="n">
        <v>52.44</v>
      </c>
      <c r="L3" t="n">
        <v>2</v>
      </c>
      <c r="M3" t="n">
        <v>928</v>
      </c>
      <c r="N3" t="n">
        <v>33.77</v>
      </c>
      <c r="O3" t="n">
        <v>22213.89</v>
      </c>
      <c r="P3" t="n">
        <v>2566.98</v>
      </c>
      <c r="Q3" t="n">
        <v>10186.12</v>
      </c>
      <c r="R3" t="n">
        <v>1765.14</v>
      </c>
      <c r="S3" t="n">
        <v>269.82</v>
      </c>
      <c r="T3" t="n">
        <v>738171.47</v>
      </c>
      <c r="U3" t="n">
        <v>0.15</v>
      </c>
      <c r="V3" t="n">
        <v>0.73</v>
      </c>
      <c r="W3" t="n">
        <v>24.64</v>
      </c>
      <c r="X3" t="n">
        <v>43.8</v>
      </c>
      <c r="Y3" t="n">
        <v>0.5</v>
      </c>
      <c r="Z3" t="n">
        <v>10</v>
      </c>
      <c r="AA3" t="n">
        <v>7156.578329189725</v>
      </c>
      <c r="AB3" t="n">
        <v>9791.946195951004</v>
      </c>
      <c r="AC3" t="n">
        <v>8857.416594091872</v>
      </c>
      <c r="AD3" t="n">
        <v>7156578.329189725</v>
      </c>
      <c r="AE3" t="n">
        <v>9791946.195951004</v>
      </c>
      <c r="AF3" t="n">
        <v>6.283842496526376e-07</v>
      </c>
      <c r="AG3" t="n">
        <v>2.457916666666667</v>
      </c>
      <c r="AH3" t="n">
        <v>8857416.594091872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0.4898</v>
      </c>
      <c r="E4" t="n">
        <v>204.16</v>
      </c>
      <c r="F4" t="n">
        <v>182.19</v>
      </c>
      <c r="G4" t="n">
        <v>19.88</v>
      </c>
      <c r="H4" t="n">
        <v>0.3</v>
      </c>
      <c r="I4" t="n">
        <v>550</v>
      </c>
      <c r="J4" t="n">
        <v>179.7</v>
      </c>
      <c r="K4" t="n">
        <v>52.44</v>
      </c>
      <c r="L4" t="n">
        <v>3</v>
      </c>
      <c r="M4" t="n">
        <v>548</v>
      </c>
      <c r="N4" t="n">
        <v>34.26</v>
      </c>
      <c r="O4" t="n">
        <v>22397.24</v>
      </c>
      <c r="P4" t="n">
        <v>2283.69</v>
      </c>
      <c r="Q4" t="n">
        <v>10185.23</v>
      </c>
      <c r="R4" t="n">
        <v>1145.43</v>
      </c>
      <c r="S4" t="n">
        <v>269.82</v>
      </c>
      <c r="T4" t="n">
        <v>430213.29</v>
      </c>
      <c r="U4" t="n">
        <v>0.24</v>
      </c>
      <c r="V4" t="n">
        <v>0.8</v>
      </c>
      <c r="W4" t="n">
        <v>24.01</v>
      </c>
      <c r="X4" t="n">
        <v>25.53</v>
      </c>
      <c r="Y4" t="n">
        <v>0.5</v>
      </c>
      <c r="Z4" t="n">
        <v>10</v>
      </c>
      <c r="AA4" t="n">
        <v>5541.053123800242</v>
      </c>
      <c r="AB4" t="n">
        <v>7581.513337995048</v>
      </c>
      <c r="AC4" t="n">
        <v>6857.944345737315</v>
      </c>
      <c r="AD4" t="n">
        <v>5541053.123800242</v>
      </c>
      <c r="AE4" t="n">
        <v>7581513.337995049</v>
      </c>
      <c r="AF4" t="n">
        <v>7.262449397825907e-07</v>
      </c>
      <c r="AG4" t="n">
        <v>2.126666666666666</v>
      </c>
      <c r="AH4" t="n">
        <v>6857944.345737316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0.5246</v>
      </c>
      <c r="E5" t="n">
        <v>190.63</v>
      </c>
      <c r="F5" t="n">
        <v>174.48</v>
      </c>
      <c r="G5" t="n">
        <v>27.12</v>
      </c>
      <c r="H5" t="n">
        <v>0.39</v>
      </c>
      <c r="I5" t="n">
        <v>386</v>
      </c>
      <c r="J5" t="n">
        <v>181.19</v>
      </c>
      <c r="K5" t="n">
        <v>52.44</v>
      </c>
      <c r="L5" t="n">
        <v>4</v>
      </c>
      <c r="M5" t="n">
        <v>384</v>
      </c>
      <c r="N5" t="n">
        <v>34.75</v>
      </c>
      <c r="O5" t="n">
        <v>22581.25</v>
      </c>
      <c r="P5" t="n">
        <v>2138.32</v>
      </c>
      <c r="Q5" t="n">
        <v>10185.09</v>
      </c>
      <c r="R5" t="n">
        <v>883.6799999999999</v>
      </c>
      <c r="S5" t="n">
        <v>269.82</v>
      </c>
      <c r="T5" t="n">
        <v>300159.27</v>
      </c>
      <c r="U5" t="n">
        <v>0.31</v>
      </c>
      <c r="V5" t="n">
        <v>0.84</v>
      </c>
      <c r="W5" t="n">
        <v>23.75</v>
      </c>
      <c r="X5" t="n">
        <v>17.82</v>
      </c>
      <c r="Y5" t="n">
        <v>0.5</v>
      </c>
      <c r="Z5" t="n">
        <v>10</v>
      </c>
      <c r="AA5" t="n">
        <v>4873.937121446786</v>
      </c>
      <c r="AB5" t="n">
        <v>6668.735792494114</v>
      </c>
      <c r="AC5" t="n">
        <v>6032.281008087692</v>
      </c>
      <c r="AD5" t="n">
        <v>4873937.121446786</v>
      </c>
      <c r="AE5" t="n">
        <v>6668735.792494114</v>
      </c>
      <c r="AF5" t="n">
        <v>7.778442127602021e-07</v>
      </c>
      <c r="AG5" t="n">
        <v>1.985729166666667</v>
      </c>
      <c r="AH5" t="n">
        <v>6032281.008087693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0.5465</v>
      </c>
      <c r="E6" t="n">
        <v>182.99</v>
      </c>
      <c r="F6" t="n">
        <v>170.11</v>
      </c>
      <c r="G6" t="n">
        <v>34.72</v>
      </c>
      <c r="H6" t="n">
        <v>0.49</v>
      </c>
      <c r="I6" t="n">
        <v>294</v>
      </c>
      <c r="J6" t="n">
        <v>182.69</v>
      </c>
      <c r="K6" t="n">
        <v>52.44</v>
      </c>
      <c r="L6" t="n">
        <v>5</v>
      </c>
      <c r="M6" t="n">
        <v>292</v>
      </c>
      <c r="N6" t="n">
        <v>35.25</v>
      </c>
      <c r="O6" t="n">
        <v>22766.06</v>
      </c>
      <c r="P6" t="n">
        <v>2035.66</v>
      </c>
      <c r="Q6" t="n">
        <v>10184.91</v>
      </c>
      <c r="R6" t="n">
        <v>735.6900000000001</v>
      </c>
      <c r="S6" t="n">
        <v>269.82</v>
      </c>
      <c r="T6" t="n">
        <v>226626.96</v>
      </c>
      <c r="U6" t="n">
        <v>0.37</v>
      </c>
      <c r="V6" t="n">
        <v>0.86</v>
      </c>
      <c r="W6" t="n">
        <v>23.6</v>
      </c>
      <c r="X6" t="n">
        <v>13.45</v>
      </c>
      <c r="Y6" t="n">
        <v>0.5</v>
      </c>
      <c r="Z6" t="n">
        <v>10</v>
      </c>
      <c r="AA6" t="n">
        <v>4483.452400703446</v>
      </c>
      <c r="AB6" t="n">
        <v>6134.457370602986</v>
      </c>
      <c r="AC6" t="n">
        <v>5548.993368917399</v>
      </c>
      <c r="AD6" t="n">
        <v>4483452.400703446</v>
      </c>
      <c r="AE6" t="n">
        <v>6134457.370602986</v>
      </c>
      <c r="AF6" t="n">
        <v>8.103161690305957e-07</v>
      </c>
      <c r="AG6" t="n">
        <v>1.906145833333333</v>
      </c>
      <c r="AH6" t="n">
        <v>5548993.368917399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0.5611</v>
      </c>
      <c r="E7" t="n">
        <v>178.22</v>
      </c>
      <c r="F7" t="n">
        <v>167.44</v>
      </c>
      <c r="G7" t="n">
        <v>42.75</v>
      </c>
      <c r="H7" t="n">
        <v>0.58</v>
      </c>
      <c r="I7" t="n">
        <v>235</v>
      </c>
      <c r="J7" t="n">
        <v>184.19</v>
      </c>
      <c r="K7" t="n">
        <v>52.44</v>
      </c>
      <c r="L7" t="n">
        <v>6</v>
      </c>
      <c r="M7" t="n">
        <v>233</v>
      </c>
      <c r="N7" t="n">
        <v>35.75</v>
      </c>
      <c r="O7" t="n">
        <v>22951.43</v>
      </c>
      <c r="P7" t="n">
        <v>1952.44</v>
      </c>
      <c r="Q7" t="n">
        <v>10184.88</v>
      </c>
      <c r="R7" t="n">
        <v>645.05</v>
      </c>
      <c r="S7" t="n">
        <v>269.82</v>
      </c>
      <c r="T7" t="n">
        <v>181598.73</v>
      </c>
      <c r="U7" t="n">
        <v>0.42</v>
      </c>
      <c r="V7" t="n">
        <v>0.87</v>
      </c>
      <c r="W7" t="n">
        <v>23.51</v>
      </c>
      <c r="X7" t="n">
        <v>10.79</v>
      </c>
      <c r="Y7" t="n">
        <v>0.5</v>
      </c>
      <c r="Z7" t="n">
        <v>10</v>
      </c>
      <c r="AA7" t="n">
        <v>4218.845391688598</v>
      </c>
      <c r="AB7" t="n">
        <v>5772.410387231498</v>
      </c>
      <c r="AC7" t="n">
        <v>5221.499641502769</v>
      </c>
      <c r="AD7" t="n">
        <v>4218845.391688598</v>
      </c>
      <c r="AE7" t="n">
        <v>5772410.387231498</v>
      </c>
      <c r="AF7" t="n">
        <v>8.319641398775247e-07</v>
      </c>
      <c r="AG7" t="n">
        <v>1.856458333333333</v>
      </c>
      <c r="AH7" t="n">
        <v>5221499.641502769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0.5722</v>
      </c>
      <c r="E8" t="n">
        <v>174.76</v>
      </c>
      <c r="F8" t="n">
        <v>165.47</v>
      </c>
      <c r="G8" t="n">
        <v>51.44</v>
      </c>
      <c r="H8" t="n">
        <v>0.67</v>
      </c>
      <c r="I8" t="n">
        <v>193</v>
      </c>
      <c r="J8" t="n">
        <v>185.7</v>
      </c>
      <c r="K8" t="n">
        <v>52.44</v>
      </c>
      <c r="L8" t="n">
        <v>7</v>
      </c>
      <c r="M8" t="n">
        <v>191</v>
      </c>
      <c r="N8" t="n">
        <v>36.26</v>
      </c>
      <c r="O8" t="n">
        <v>23137.49</v>
      </c>
      <c r="P8" t="n">
        <v>1875.18</v>
      </c>
      <c r="Q8" t="n">
        <v>10184.69</v>
      </c>
      <c r="R8" t="n">
        <v>578.66</v>
      </c>
      <c r="S8" t="n">
        <v>269.82</v>
      </c>
      <c r="T8" t="n">
        <v>148614.35</v>
      </c>
      <c r="U8" t="n">
        <v>0.47</v>
      </c>
      <c r="V8" t="n">
        <v>0.89</v>
      </c>
      <c r="W8" t="n">
        <v>23.44</v>
      </c>
      <c r="X8" t="n">
        <v>8.82</v>
      </c>
      <c r="Y8" t="n">
        <v>0.5</v>
      </c>
      <c r="Z8" t="n">
        <v>10</v>
      </c>
      <c r="AA8" t="n">
        <v>4005.833630627367</v>
      </c>
      <c r="AB8" t="n">
        <v>5480.958298331841</v>
      </c>
      <c r="AC8" t="n">
        <v>4957.863330912129</v>
      </c>
      <c r="AD8" t="n">
        <v>4005833.630627367</v>
      </c>
      <c r="AE8" t="n">
        <v>5480958.298331842</v>
      </c>
      <c r="AF8" t="n">
        <v>8.484225286721077e-07</v>
      </c>
      <c r="AG8" t="n">
        <v>1.820416666666667</v>
      </c>
      <c r="AH8" t="n">
        <v>4957863.330912129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0.5803</v>
      </c>
      <c r="E9" t="n">
        <v>172.31</v>
      </c>
      <c r="F9" t="n">
        <v>164.09</v>
      </c>
      <c r="G9" t="n">
        <v>60.4</v>
      </c>
      <c r="H9" t="n">
        <v>0.76</v>
      </c>
      <c r="I9" t="n">
        <v>163</v>
      </c>
      <c r="J9" t="n">
        <v>187.22</v>
      </c>
      <c r="K9" t="n">
        <v>52.44</v>
      </c>
      <c r="L9" t="n">
        <v>8</v>
      </c>
      <c r="M9" t="n">
        <v>161</v>
      </c>
      <c r="N9" t="n">
        <v>36.78</v>
      </c>
      <c r="O9" t="n">
        <v>23324.24</v>
      </c>
      <c r="P9" t="n">
        <v>1803.08</v>
      </c>
      <c r="Q9" t="n">
        <v>10184.77</v>
      </c>
      <c r="R9" t="n">
        <v>532.3</v>
      </c>
      <c r="S9" t="n">
        <v>269.82</v>
      </c>
      <c r="T9" t="n">
        <v>125584.94</v>
      </c>
      <c r="U9" t="n">
        <v>0.51</v>
      </c>
      <c r="V9" t="n">
        <v>0.89</v>
      </c>
      <c r="W9" t="n">
        <v>23.37</v>
      </c>
      <c r="X9" t="n">
        <v>7.44</v>
      </c>
      <c r="Y9" t="n">
        <v>0.5</v>
      </c>
      <c r="Z9" t="n">
        <v>10</v>
      </c>
      <c r="AA9" t="n">
        <v>3832.339497883389</v>
      </c>
      <c r="AB9" t="n">
        <v>5243.575971890576</v>
      </c>
      <c r="AC9" t="n">
        <v>4743.13644053824</v>
      </c>
      <c r="AD9" t="n">
        <v>3832339.497883389</v>
      </c>
      <c r="AE9" t="n">
        <v>5243575.971890575</v>
      </c>
      <c r="AF9" t="n">
        <v>8.604327042789656e-07</v>
      </c>
      <c r="AG9" t="n">
        <v>1.794895833333333</v>
      </c>
      <c r="AH9" t="n">
        <v>4743136.44053824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0.587</v>
      </c>
      <c r="E10" t="n">
        <v>170.35</v>
      </c>
      <c r="F10" t="n">
        <v>162.99</v>
      </c>
      <c r="G10" t="n">
        <v>70.34999999999999</v>
      </c>
      <c r="H10" t="n">
        <v>0.85</v>
      </c>
      <c r="I10" t="n">
        <v>139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1728.85</v>
      </c>
      <c r="Q10" t="n">
        <v>10184.69</v>
      </c>
      <c r="R10" t="n">
        <v>494.92</v>
      </c>
      <c r="S10" t="n">
        <v>269.82</v>
      </c>
      <c r="T10" t="n">
        <v>107014.31</v>
      </c>
      <c r="U10" t="n">
        <v>0.55</v>
      </c>
      <c r="V10" t="n">
        <v>0.9</v>
      </c>
      <c r="W10" t="n">
        <v>23.34</v>
      </c>
      <c r="X10" t="n">
        <v>6.34</v>
      </c>
      <c r="Y10" t="n">
        <v>0.5</v>
      </c>
      <c r="Z10" t="n">
        <v>10</v>
      </c>
      <c r="AA10" t="n">
        <v>3671.086311165898</v>
      </c>
      <c r="AB10" t="n">
        <v>5022.942247835173</v>
      </c>
      <c r="AC10" t="n">
        <v>4543.559689445316</v>
      </c>
      <c r="AD10" t="n">
        <v>3671086.311165898</v>
      </c>
      <c r="AE10" t="n">
        <v>5022942.247835172</v>
      </c>
      <c r="AF10" t="n">
        <v>8.70367047064885e-07</v>
      </c>
      <c r="AG10" t="n">
        <v>1.774479166666667</v>
      </c>
      <c r="AH10" t="n">
        <v>4543559.689445316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0.5916</v>
      </c>
      <c r="E11" t="n">
        <v>169.02</v>
      </c>
      <c r="F11" t="n">
        <v>162.26</v>
      </c>
      <c r="G11" t="n">
        <v>79.8</v>
      </c>
      <c r="H11" t="n">
        <v>0.93</v>
      </c>
      <c r="I11" t="n">
        <v>122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1663.93</v>
      </c>
      <c r="Q11" t="n">
        <v>10184.66</v>
      </c>
      <c r="R11" t="n">
        <v>468.64</v>
      </c>
      <c r="S11" t="n">
        <v>269.82</v>
      </c>
      <c r="T11" t="n">
        <v>93961</v>
      </c>
      <c r="U11" t="n">
        <v>0.58</v>
      </c>
      <c r="V11" t="n">
        <v>0.9</v>
      </c>
      <c r="W11" t="n">
        <v>23.36</v>
      </c>
      <c r="X11" t="n">
        <v>5.61</v>
      </c>
      <c r="Y11" t="n">
        <v>0.5</v>
      </c>
      <c r="Z11" t="n">
        <v>10</v>
      </c>
      <c r="AA11" t="n">
        <v>3542.117871348662</v>
      </c>
      <c r="AB11" t="n">
        <v>4846.481938791212</v>
      </c>
      <c r="AC11" t="n">
        <v>4383.940504632919</v>
      </c>
      <c r="AD11" t="n">
        <v>3542117.871348662</v>
      </c>
      <c r="AE11" t="n">
        <v>4846481.938791212</v>
      </c>
      <c r="AF11" t="n">
        <v>8.77187640619397e-07</v>
      </c>
      <c r="AG11" t="n">
        <v>1.760625</v>
      </c>
      <c r="AH11" t="n">
        <v>4383940.504632919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0.5936</v>
      </c>
      <c r="E12" t="n">
        <v>168.46</v>
      </c>
      <c r="F12" t="n">
        <v>161.95</v>
      </c>
      <c r="G12" t="n">
        <v>84.5</v>
      </c>
      <c r="H12" t="n">
        <v>1.02</v>
      </c>
      <c r="I12" t="n">
        <v>115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1640.02</v>
      </c>
      <c r="Q12" t="n">
        <v>10184.7</v>
      </c>
      <c r="R12" t="n">
        <v>454.91</v>
      </c>
      <c r="S12" t="n">
        <v>269.82</v>
      </c>
      <c r="T12" t="n">
        <v>87127.67</v>
      </c>
      <c r="U12" t="n">
        <v>0.59</v>
      </c>
      <c r="V12" t="n">
        <v>0.9</v>
      </c>
      <c r="W12" t="n">
        <v>23.44</v>
      </c>
      <c r="X12" t="n">
        <v>5.3</v>
      </c>
      <c r="Y12" t="n">
        <v>0.5</v>
      </c>
      <c r="Z12" t="n">
        <v>10</v>
      </c>
      <c r="AA12" t="n">
        <v>3493.048761461332</v>
      </c>
      <c r="AB12" t="n">
        <v>4779.34341786702</v>
      </c>
      <c r="AC12" t="n">
        <v>4323.209589916228</v>
      </c>
      <c r="AD12" t="n">
        <v>3493048.761461332</v>
      </c>
      <c r="AE12" t="n">
        <v>4779343.41786702</v>
      </c>
      <c r="AF12" t="n">
        <v>8.801531160778804e-07</v>
      </c>
      <c r="AG12" t="n">
        <v>1.754791666666667</v>
      </c>
      <c r="AH12" t="n">
        <v>4323209.589916227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0.5935</v>
      </c>
      <c r="E13" t="n">
        <v>168.49</v>
      </c>
      <c r="F13" t="n">
        <v>161.98</v>
      </c>
      <c r="G13" t="n">
        <v>84.51000000000001</v>
      </c>
      <c r="H13" t="n">
        <v>1.1</v>
      </c>
      <c r="I13" t="n">
        <v>115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1651.79</v>
      </c>
      <c r="Q13" t="n">
        <v>10184.78</v>
      </c>
      <c r="R13" t="n">
        <v>455.86</v>
      </c>
      <c r="S13" t="n">
        <v>269.82</v>
      </c>
      <c r="T13" t="n">
        <v>87604.28</v>
      </c>
      <c r="U13" t="n">
        <v>0.59</v>
      </c>
      <c r="V13" t="n">
        <v>0.9</v>
      </c>
      <c r="W13" t="n">
        <v>23.45</v>
      </c>
      <c r="X13" t="n">
        <v>5.33</v>
      </c>
      <c r="Y13" t="n">
        <v>0.5</v>
      </c>
      <c r="Z13" t="n">
        <v>10</v>
      </c>
      <c r="AA13" t="n">
        <v>3511.104857940707</v>
      </c>
      <c r="AB13" t="n">
        <v>4804.048565648858</v>
      </c>
      <c r="AC13" t="n">
        <v>4345.55691306766</v>
      </c>
      <c r="AD13" t="n">
        <v>3511104.857940707</v>
      </c>
      <c r="AE13" t="n">
        <v>4804048.565648858</v>
      </c>
      <c r="AF13" t="n">
        <v>8.800048423049562e-07</v>
      </c>
      <c r="AG13" t="n">
        <v>1.755104166666667</v>
      </c>
      <c r="AH13" t="n">
        <v>4345556.91306766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0.4604</v>
      </c>
      <c r="E2" t="n">
        <v>217.19</v>
      </c>
      <c r="F2" t="n">
        <v>204.23</v>
      </c>
      <c r="G2" t="n">
        <v>12.04</v>
      </c>
      <c r="H2" t="n">
        <v>0.64</v>
      </c>
      <c r="I2" t="n">
        <v>1018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592.12</v>
      </c>
      <c r="Q2" t="n">
        <v>10187.24</v>
      </c>
      <c r="R2" t="n">
        <v>1843.81</v>
      </c>
      <c r="S2" t="n">
        <v>269.82</v>
      </c>
      <c r="T2" t="n">
        <v>777065.74</v>
      </c>
      <c r="U2" t="n">
        <v>0.15</v>
      </c>
      <c r="V2" t="n">
        <v>0.72</v>
      </c>
      <c r="W2" t="n">
        <v>26.13</v>
      </c>
      <c r="X2" t="n">
        <v>47.56</v>
      </c>
      <c r="Y2" t="n">
        <v>0.5</v>
      </c>
      <c r="Z2" t="n">
        <v>10</v>
      </c>
      <c r="AA2" t="n">
        <v>1850.871575708105</v>
      </c>
      <c r="AB2" t="n">
        <v>2532.444144574851</v>
      </c>
      <c r="AC2" t="n">
        <v>2290.751229724307</v>
      </c>
      <c r="AD2" t="n">
        <v>1850871.575708105</v>
      </c>
      <c r="AE2" t="n">
        <v>2532444.144574851</v>
      </c>
      <c r="AF2" t="n">
        <v>8.771684079993637e-07</v>
      </c>
      <c r="AG2" t="n">
        <v>2.262395833333333</v>
      </c>
      <c r="AH2" t="n">
        <v>2290751.229724307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0.3897</v>
      </c>
      <c r="E2" t="n">
        <v>256.58</v>
      </c>
      <c r="F2" t="n">
        <v>225.24</v>
      </c>
      <c r="G2" t="n">
        <v>9.460000000000001</v>
      </c>
      <c r="H2" t="n">
        <v>0.18</v>
      </c>
      <c r="I2" t="n">
        <v>1428</v>
      </c>
      <c r="J2" t="n">
        <v>98.70999999999999</v>
      </c>
      <c r="K2" t="n">
        <v>39.72</v>
      </c>
      <c r="L2" t="n">
        <v>1</v>
      </c>
      <c r="M2" t="n">
        <v>1426</v>
      </c>
      <c r="N2" t="n">
        <v>12.99</v>
      </c>
      <c r="O2" t="n">
        <v>12407.75</v>
      </c>
      <c r="P2" t="n">
        <v>1961.53</v>
      </c>
      <c r="Q2" t="n">
        <v>10186.51</v>
      </c>
      <c r="R2" t="n">
        <v>2606.87</v>
      </c>
      <c r="S2" t="n">
        <v>269.82</v>
      </c>
      <c r="T2" t="n">
        <v>1156545.98</v>
      </c>
      <c r="U2" t="n">
        <v>0.1</v>
      </c>
      <c r="V2" t="n">
        <v>0.65</v>
      </c>
      <c r="W2" t="n">
        <v>25.46</v>
      </c>
      <c r="X2" t="n">
        <v>68.56</v>
      </c>
      <c r="Y2" t="n">
        <v>0.5</v>
      </c>
      <c r="Z2" t="n">
        <v>10</v>
      </c>
      <c r="AA2" t="n">
        <v>6122.467751638302</v>
      </c>
      <c r="AB2" t="n">
        <v>8377.030482006207</v>
      </c>
      <c r="AC2" t="n">
        <v>7577.538450039342</v>
      </c>
      <c r="AD2" t="n">
        <v>6122467.751638302</v>
      </c>
      <c r="AE2" t="n">
        <v>8377030.482006207</v>
      </c>
      <c r="AF2" t="n">
        <v>6.363791049429565e-07</v>
      </c>
      <c r="AG2" t="n">
        <v>2.672708333333333</v>
      </c>
      <c r="AH2" t="n">
        <v>7577538.450039342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0.5139</v>
      </c>
      <c r="E3" t="n">
        <v>194.59</v>
      </c>
      <c r="F3" t="n">
        <v>181.59</v>
      </c>
      <c r="G3" t="n">
        <v>20.33</v>
      </c>
      <c r="H3" t="n">
        <v>0.35</v>
      </c>
      <c r="I3" t="n">
        <v>536</v>
      </c>
      <c r="J3" t="n">
        <v>99.95</v>
      </c>
      <c r="K3" t="n">
        <v>39.72</v>
      </c>
      <c r="L3" t="n">
        <v>2</v>
      </c>
      <c r="M3" t="n">
        <v>534</v>
      </c>
      <c r="N3" t="n">
        <v>13.24</v>
      </c>
      <c r="O3" t="n">
        <v>12561.45</v>
      </c>
      <c r="P3" t="n">
        <v>1484.04</v>
      </c>
      <c r="Q3" t="n">
        <v>10185.21</v>
      </c>
      <c r="R3" t="n">
        <v>1123.94</v>
      </c>
      <c r="S3" t="n">
        <v>269.82</v>
      </c>
      <c r="T3" t="n">
        <v>419540.44</v>
      </c>
      <c r="U3" t="n">
        <v>0.24</v>
      </c>
      <c r="V3" t="n">
        <v>0.8100000000000001</v>
      </c>
      <c r="W3" t="n">
        <v>24.01</v>
      </c>
      <c r="X3" t="n">
        <v>24.93</v>
      </c>
      <c r="Y3" t="n">
        <v>0.5</v>
      </c>
      <c r="Z3" t="n">
        <v>10</v>
      </c>
      <c r="AA3" t="n">
        <v>3579.823036780975</v>
      </c>
      <c r="AB3" t="n">
        <v>4898.071809570206</v>
      </c>
      <c r="AC3" t="n">
        <v>4430.606710551602</v>
      </c>
      <c r="AD3" t="n">
        <v>3579823.036780975</v>
      </c>
      <c r="AE3" t="n">
        <v>4898071.809570206</v>
      </c>
      <c r="AF3" t="n">
        <v>8.391973878116125e-07</v>
      </c>
      <c r="AG3" t="n">
        <v>2.026979166666667</v>
      </c>
      <c r="AH3" t="n">
        <v>4430606.710551602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0.5577</v>
      </c>
      <c r="E4" t="n">
        <v>179.3</v>
      </c>
      <c r="F4" t="n">
        <v>170.94</v>
      </c>
      <c r="G4" t="n">
        <v>33.08</v>
      </c>
      <c r="H4" t="n">
        <v>0.52</v>
      </c>
      <c r="I4" t="n">
        <v>310</v>
      </c>
      <c r="J4" t="n">
        <v>101.2</v>
      </c>
      <c r="K4" t="n">
        <v>39.72</v>
      </c>
      <c r="L4" t="n">
        <v>3</v>
      </c>
      <c r="M4" t="n">
        <v>307</v>
      </c>
      <c r="N4" t="n">
        <v>13.49</v>
      </c>
      <c r="O4" t="n">
        <v>12715.54</v>
      </c>
      <c r="P4" t="n">
        <v>1289.03</v>
      </c>
      <c r="Q4" t="n">
        <v>10184.87</v>
      </c>
      <c r="R4" t="n">
        <v>763.66</v>
      </c>
      <c r="S4" t="n">
        <v>269.82</v>
      </c>
      <c r="T4" t="n">
        <v>240530.59</v>
      </c>
      <c r="U4" t="n">
        <v>0.35</v>
      </c>
      <c r="V4" t="n">
        <v>0.86</v>
      </c>
      <c r="W4" t="n">
        <v>23.62</v>
      </c>
      <c r="X4" t="n">
        <v>14.28</v>
      </c>
      <c r="Y4" t="n">
        <v>0.5</v>
      </c>
      <c r="Z4" t="n">
        <v>10</v>
      </c>
      <c r="AA4" t="n">
        <v>2936.995902566494</v>
      </c>
      <c r="AB4" t="n">
        <v>4018.527365006259</v>
      </c>
      <c r="AC4" t="n">
        <v>3635.004753328489</v>
      </c>
      <c r="AD4" t="n">
        <v>2936995.902566494</v>
      </c>
      <c r="AE4" t="n">
        <v>4018527.365006259</v>
      </c>
      <c r="AF4" t="n">
        <v>9.107226759730224e-07</v>
      </c>
      <c r="AG4" t="n">
        <v>1.867708333333334</v>
      </c>
      <c r="AH4" t="n">
        <v>3635004.753328489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0.5743</v>
      </c>
      <c r="E5" t="n">
        <v>174.13</v>
      </c>
      <c r="F5" t="n">
        <v>167.39</v>
      </c>
      <c r="G5" t="n">
        <v>43.48</v>
      </c>
      <c r="H5" t="n">
        <v>0.6899999999999999</v>
      </c>
      <c r="I5" t="n">
        <v>231</v>
      </c>
      <c r="J5" t="n">
        <v>102.45</v>
      </c>
      <c r="K5" t="n">
        <v>39.72</v>
      </c>
      <c r="L5" t="n">
        <v>4</v>
      </c>
      <c r="M5" t="n">
        <v>40</v>
      </c>
      <c r="N5" t="n">
        <v>13.74</v>
      </c>
      <c r="O5" t="n">
        <v>12870.03</v>
      </c>
      <c r="P5" t="n">
        <v>1184.51</v>
      </c>
      <c r="Q5" t="n">
        <v>10185.12</v>
      </c>
      <c r="R5" t="n">
        <v>634.98</v>
      </c>
      <c r="S5" t="n">
        <v>269.82</v>
      </c>
      <c r="T5" t="n">
        <v>176585.96</v>
      </c>
      <c r="U5" t="n">
        <v>0.42</v>
      </c>
      <c r="V5" t="n">
        <v>0.88</v>
      </c>
      <c r="W5" t="n">
        <v>23.74</v>
      </c>
      <c r="X5" t="n">
        <v>10.73</v>
      </c>
      <c r="Y5" t="n">
        <v>0.5</v>
      </c>
      <c r="Z5" t="n">
        <v>10</v>
      </c>
      <c r="AA5" t="n">
        <v>2675.172388472102</v>
      </c>
      <c r="AB5" t="n">
        <v>3660.288882184064</v>
      </c>
      <c r="AC5" t="n">
        <v>3310.95604851599</v>
      </c>
      <c r="AD5" t="n">
        <v>2675172.388472102</v>
      </c>
      <c r="AE5" t="n">
        <v>3660288.882184064</v>
      </c>
      <c r="AF5" t="n">
        <v>9.378304335867077e-07</v>
      </c>
      <c r="AG5" t="n">
        <v>1.813854166666667</v>
      </c>
      <c r="AH5" t="n">
        <v>3310956.04851599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0.5749</v>
      </c>
      <c r="E6" t="n">
        <v>173.96</v>
      </c>
      <c r="F6" t="n">
        <v>167.28</v>
      </c>
      <c r="G6" t="n">
        <v>44.02</v>
      </c>
      <c r="H6" t="n">
        <v>0.85</v>
      </c>
      <c r="I6" t="n">
        <v>228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1192.9</v>
      </c>
      <c r="Q6" t="n">
        <v>10184.97</v>
      </c>
      <c r="R6" t="n">
        <v>629.96</v>
      </c>
      <c r="S6" t="n">
        <v>269.82</v>
      </c>
      <c r="T6" t="n">
        <v>174090.61</v>
      </c>
      <c r="U6" t="n">
        <v>0.43</v>
      </c>
      <c r="V6" t="n">
        <v>0.88</v>
      </c>
      <c r="W6" t="n">
        <v>23.77</v>
      </c>
      <c r="X6" t="n">
        <v>10.63</v>
      </c>
      <c r="Y6" t="n">
        <v>0.5</v>
      </c>
      <c r="Z6" t="n">
        <v>10</v>
      </c>
      <c r="AA6" t="n">
        <v>2684.516485759019</v>
      </c>
      <c r="AB6" t="n">
        <v>3673.073888324504</v>
      </c>
      <c r="AC6" t="n">
        <v>3322.520871614256</v>
      </c>
      <c r="AD6" t="n">
        <v>2684516.485759019</v>
      </c>
      <c r="AE6" t="n">
        <v>3673073.888324504</v>
      </c>
      <c r="AF6" t="n">
        <v>9.38810232054672e-07</v>
      </c>
      <c r="AG6" t="n">
        <v>1.812083333333333</v>
      </c>
      <c r="AH6" t="n">
        <v>3322520.871614255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0.3365</v>
      </c>
      <c r="E2" t="n">
        <v>297.14</v>
      </c>
      <c r="F2" t="n">
        <v>247.4</v>
      </c>
      <c r="G2" t="n">
        <v>7.97</v>
      </c>
      <c r="H2" t="n">
        <v>0.14</v>
      </c>
      <c r="I2" t="n">
        <v>1863</v>
      </c>
      <c r="J2" t="n">
        <v>124.63</v>
      </c>
      <c r="K2" t="n">
        <v>45</v>
      </c>
      <c r="L2" t="n">
        <v>1</v>
      </c>
      <c r="M2" t="n">
        <v>1861</v>
      </c>
      <c r="N2" t="n">
        <v>18.64</v>
      </c>
      <c r="O2" t="n">
        <v>15605.44</v>
      </c>
      <c r="P2" t="n">
        <v>2549.37</v>
      </c>
      <c r="Q2" t="n">
        <v>10187.43</v>
      </c>
      <c r="R2" t="n">
        <v>3361.55</v>
      </c>
      <c r="S2" t="n">
        <v>269.82</v>
      </c>
      <c r="T2" t="n">
        <v>1531712.2</v>
      </c>
      <c r="U2" t="n">
        <v>0.08</v>
      </c>
      <c r="V2" t="n">
        <v>0.59</v>
      </c>
      <c r="W2" t="n">
        <v>26.17</v>
      </c>
      <c r="X2" t="n">
        <v>90.70999999999999</v>
      </c>
      <c r="Y2" t="n">
        <v>0.5</v>
      </c>
      <c r="Z2" t="n">
        <v>10</v>
      </c>
      <c r="AA2" t="n">
        <v>9079.684614996684</v>
      </c>
      <c r="AB2" t="n">
        <v>12423.22505765376</v>
      </c>
      <c r="AC2" t="n">
        <v>11237.56989425669</v>
      </c>
      <c r="AD2" t="n">
        <v>9079684.614996685</v>
      </c>
      <c r="AE2" t="n">
        <v>12423225.05765376</v>
      </c>
      <c r="AF2" t="n">
        <v>5.290542230608432e-07</v>
      </c>
      <c r="AG2" t="n">
        <v>3.095208333333333</v>
      </c>
      <c r="AH2" t="n">
        <v>11237569.89425669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0.4818</v>
      </c>
      <c r="E3" t="n">
        <v>207.54</v>
      </c>
      <c r="F3" t="n">
        <v>188.18</v>
      </c>
      <c r="G3" t="n">
        <v>16.75</v>
      </c>
      <c r="H3" t="n">
        <v>0.28</v>
      </c>
      <c r="I3" t="n">
        <v>674</v>
      </c>
      <c r="J3" t="n">
        <v>125.95</v>
      </c>
      <c r="K3" t="n">
        <v>45</v>
      </c>
      <c r="L3" t="n">
        <v>2</v>
      </c>
      <c r="M3" t="n">
        <v>672</v>
      </c>
      <c r="N3" t="n">
        <v>18.95</v>
      </c>
      <c r="O3" t="n">
        <v>15767.7</v>
      </c>
      <c r="P3" t="n">
        <v>1864.53</v>
      </c>
      <c r="Q3" t="n">
        <v>10185.72</v>
      </c>
      <c r="R3" t="n">
        <v>1347.35</v>
      </c>
      <c r="S3" t="n">
        <v>269.82</v>
      </c>
      <c r="T3" t="n">
        <v>530556.34</v>
      </c>
      <c r="U3" t="n">
        <v>0.2</v>
      </c>
      <c r="V3" t="n">
        <v>0.78</v>
      </c>
      <c r="W3" t="n">
        <v>24.24</v>
      </c>
      <c r="X3" t="n">
        <v>31.52</v>
      </c>
      <c r="Y3" t="n">
        <v>0.5</v>
      </c>
      <c r="Z3" t="n">
        <v>10</v>
      </c>
      <c r="AA3" t="n">
        <v>4690.959669563843</v>
      </c>
      <c r="AB3" t="n">
        <v>6418.377970432402</v>
      </c>
      <c r="AC3" t="n">
        <v>5805.816985184149</v>
      </c>
      <c r="AD3" t="n">
        <v>4690959.669563843</v>
      </c>
      <c r="AE3" t="n">
        <v>6418377.970432403</v>
      </c>
      <c r="AF3" t="n">
        <v>7.574987360199533e-07</v>
      </c>
      <c r="AG3" t="n">
        <v>2.161875</v>
      </c>
      <c r="AH3" t="n">
        <v>5805816.98518415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0.5337</v>
      </c>
      <c r="E4" t="n">
        <v>187.38</v>
      </c>
      <c r="F4" t="n">
        <v>175.05</v>
      </c>
      <c r="G4" t="n">
        <v>26.32</v>
      </c>
      <c r="H4" t="n">
        <v>0.42</v>
      </c>
      <c r="I4" t="n">
        <v>399</v>
      </c>
      <c r="J4" t="n">
        <v>127.27</v>
      </c>
      <c r="K4" t="n">
        <v>45</v>
      </c>
      <c r="L4" t="n">
        <v>3</v>
      </c>
      <c r="M4" t="n">
        <v>397</v>
      </c>
      <c r="N4" t="n">
        <v>19.27</v>
      </c>
      <c r="O4" t="n">
        <v>15930.42</v>
      </c>
      <c r="P4" t="n">
        <v>1658.37</v>
      </c>
      <c r="Q4" t="n">
        <v>10185.16</v>
      </c>
      <c r="R4" t="n">
        <v>904.3</v>
      </c>
      <c r="S4" t="n">
        <v>269.82</v>
      </c>
      <c r="T4" t="n">
        <v>310404.65</v>
      </c>
      <c r="U4" t="n">
        <v>0.3</v>
      </c>
      <c r="V4" t="n">
        <v>0.84</v>
      </c>
      <c r="W4" t="n">
        <v>23.74</v>
      </c>
      <c r="X4" t="n">
        <v>18.39</v>
      </c>
      <c r="Y4" t="n">
        <v>0.5</v>
      </c>
      <c r="Z4" t="n">
        <v>10</v>
      </c>
      <c r="AA4" t="n">
        <v>3815.704274556944</v>
      </c>
      <c r="AB4" t="n">
        <v>5220.814925441075</v>
      </c>
      <c r="AC4" t="n">
        <v>4722.54767641655</v>
      </c>
      <c r="AD4" t="n">
        <v>3815704.274556944</v>
      </c>
      <c r="AE4" t="n">
        <v>5220814.925441074</v>
      </c>
      <c r="AF4" t="n">
        <v>8.390972922661873e-07</v>
      </c>
      <c r="AG4" t="n">
        <v>1.951875</v>
      </c>
      <c r="AH4" t="n">
        <v>4722547.67641655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0.5607</v>
      </c>
      <c r="E5" t="n">
        <v>178.35</v>
      </c>
      <c r="F5" t="n">
        <v>169.22</v>
      </c>
      <c r="G5" t="n">
        <v>37.05</v>
      </c>
      <c r="H5" t="n">
        <v>0.55</v>
      </c>
      <c r="I5" t="n">
        <v>274</v>
      </c>
      <c r="J5" t="n">
        <v>128.59</v>
      </c>
      <c r="K5" t="n">
        <v>45</v>
      </c>
      <c r="L5" t="n">
        <v>4</v>
      </c>
      <c r="M5" t="n">
        <v>272</v>
      </c>
      <c r="N5" t="n">
        <v>19.59</v>
      </c>
      <c r="O5" t="n">
        <v>16093.6</v>
      </c>
      <c r="P5" t="n">
        <v>1520.49</v>
      </c>
      <c r="Q5" t="n">
        <v>10185.1</v>
      </c>
      <c r="R5" t="n">
        <v>705.6799999999999</v>
      </c>
      <c r="S5" t="n">
        <v>269.82</v>
      </c>
      <c r="T5" t="n">
        <v>211721.01</v>
      </c>
      <c r="U5" t="n">
        <v>0.38</v>
      </c>
      <c r="V5" t="n">
        <v>0.87</v>
      </c>
      <c r="W5" t="n">
        <v>23.55</v>
      </c>
      <c r="X5" t="n">
        <v>12.56</v>
      </c>
      <c r="Y5" t="n">
        <v>0.5</v>
      </c>
      <c r="Z5" t="n">
        <v>10</v>
      </c>
      <c r="AA5" t="n">
        <v>3382.956256275846</v>
      </c>
      <c r="AB5" t="n">
        <v>4628.709995333686</v>
      </c>
      <c r="AC5" t="n">
        <v>4186.952409814144</v>
      </c>
      <c r="AD5" t="n">
        <v>3382956.256275846</v>
      </c>
      <c r="AE5" t="n">
        <v>4628709.995333686</v>
      </c>
      <c r="AF5" t="n">
        <v>8.815474082324362e-07</v>
      </c>
      <c r="AG5" t="n">
        <v>1.8578125</v>
      </c>
      <c r="AH5" t="n">
        <v>4186952.409814144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0.5770999999999999</v>
      </c>
      <c r="E6" t="n">
        <v>173.28</v>
      </c>
      <c r="F6" t="n">
        <v>165.96</v>
      </c>
      <c r="G6" t="n">
        <v>49.05</v>
      </c>
      <c r="H6" t="n">
        <v>0.68</v>
      </c>
      <c r="I6" t="n">
        <v>203</v>
      </c>
      <c r="J6" t="n">
        <v>129.92</v>
      </c>
      <c r="K6" t="n">
        <v>45</v>
      </c>
      <c r="L6" t="n">
        <v>5</v>
      </c>
      <c r="M6" t="n">
        <v>192</v>
      </c>
      <c r="N6" t="n">
        <v>19.92</v>
      </c>
      <c r="O6" t="n">
        <v>16257.24</v>
      </c>
      <c r="P6" t="n">
        <v>1402.55</v>
      </c>
      <c r="Q6" t="n">
        <v>10184.81</v>
      </c>
      <c r="R6" t="n">
        <v>594.63</v>
      </c>
      <c r="S6" t="n">
        <v>269.82</v>
      </c>
      <c r="T6" t="n">
        <v>156551.76</v>
      </c>
      <c r="U6" t="n">
        <v>0.45</v>
      </c>
      <c r="V6" t="n">
        <v>0.88</v>
      </c>
      <c r="W6" t="n">
        <v>23.46</v>
      </c>
      <c r="X6" t="n">
        <v>9.300000000000001</v>
      </c>
      <c r="Y6" t="n">
        <v>0.5</v>
      </c>
      <c r="Z6" t="n">
        <v>10</v>
      </c>
      <c r="AA6" t="n">
        <v>3089.922294870468</v>
      </c>
      <c r="AB6" t="n">
        <v>4227.768001592841</v>
      </c>
      <c r="AC6" t="n">
        <v>3824.275757230318</v>
      </c>
      <c r="AD6" t="n">
        <v>3089922.294870468</v>
      </c>
      <c r="AE6" t="n">
        <v>4227768.001592841</v>
      </c>
      <c r="AF6" t="n">
        <v>9.073319231156392e-07</v>
      </c>
      <c r="AG6" t="n">
        <v>1.805</v>
      </c>
      <c r="AH6" t="n">
        <v>3824275.757230318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0.584</v>
      </c>
      <c r="E7" t="n">
        <v>171.24</v>
      </c>
      <c r="F7" t="n">
        <v>164.68</v>
      </c>
      <c r="G7" t="n">
        <v>57.12</v>
      </c>
      <c r="H7" t="n">
        <v>0.8100000000000001</v>
      </c>
      <c r="I7" t="n">
        <v>173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1341.16</v>
      </c>
      <c r="Q7" t="n">
        <v>10184.93</v>
      </c>
      <c r="R7" t="n">
        <v>546.16</v>
      </c>
      <c r="S7" t="n">
        <v>269.82</v>
      </c>
      <c r="T7" t="n">
        <v>132463.56</v>
      </c>
      <c r="U7" t="n">
        <v>0.49</v>
      </c>
      <c r="V7" t="n">
        <v>0.89</v>
      </c>
      <c r="W7" t="n">
        <v>23.57</v>
      </c>
      <c r="X7" t="n">
        <v>8.029999999999999</v>
      </c>
      <c r="Y7" t="n">
        <v>0.5</v>
      </c>
      <c r="Z7" t="n">
        <v>10</v>
      </c>
      <c r="AA7" t="n">
        <v>2954.533350588196</v>
      </c>
      <c r="AB7" t="n">
        <v>4042.522875087154</v>
      </c>
      <c r="AC7" t="n">
        <v>3656.710165605173</v>
      </c>
      <c r="AD7" t="n">
        <v>2954533.350588196</v>
      </c>
      <c r="AE7" t="n">
        <v>4042522.875087154</v>
      </c>
      <c r="AF7" t="n">
        <v>9.181802860847917e-07</v>
      </c>
      <c r="AG7" t="n">
        <v>1.78375</v>
      </c>
      <c r="AH7" t="n">
        <v>3656710.165605173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0.5844</v>
      </c>
      <c r="E8" t="n">
        <v>171.13</v>
      </c>
      <c r="F8" t="n">
        <v>164.63</v>
      </c>
      <c r="G8" t="n">
        <v>57.76</v>
      </c>
      <c r="H8" t="n">
        <v>0.93</v>
      </c>
      <c r="I8" t="n">
        <v>171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1349.57</v>
      </c>
      <c r="Q8" t="n">
        <v>10185.03</v>
      </c>
      <c r="R8" t="n">
        <v>541.45</v>
      </c>
      <c r="S8" t="n">
        <v>269.82</v>
      </c>
      <c r="T8" t="n">
        <v>130119.52</v>
      </c>
      <c r="U8" t="n">
        <v>0.5</v>
      </c>
      <c r="V8" t="n">
        <v>0.89</v>
      </c>
      <c r="W8" t="n">
        <v>23.64</v>
      </c>
      <c r="X8" t="n">
        <v>7.97</v>
      </c>
      <c r="Y8" t="n">
        <v>0.5</v>
      </c>
      <c r="Z8" t="n">
        <v>10</v>
      </c>
      <c r="AA8" t="n">
        <v>2964.754940038384</v>
      </c>
      <c r="AB8" t="n">
        <v>4056.508504717602</v>
      </c>
      <c r="AC8" t="n">
        <v>3669.361026372645</v>
      </c>
      <c r="AD8" t="n">
        <v>2964754.940038383</v>
      </c>
      <c r="AE8" t="n">
        <v>4056508.504717601</v>
      </c>
      <c r="AF8" t="n">
        <v>9.188091766916992e-07</v>
      </c>
      <c r="AG8" t="n">
        <v>1.782604166666667</v>
      </c>
      <c r="AH8" t="n">
        <v>3669361.026372645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2024-09-25T21:43:53Z</dcterms:created>
  <dcterms:modified xmlns:dcterms="http://purl.org/dc/terms/" xmlns:xsi="http://www.w3.org/2001/XMLSchema-instance" xsi:type="dcterms:W3CDTF">2024-09-25T21:43:53Z</dcterms:modified>
</cp:coreProperties>
</file>