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xVal>
          <yVal>
            <numRef>
              <f>gráficos!$B$7:$B$82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3.3885</v>
      </c>
      <c r="E2" t="n">
        <v>29.51</v>
      </c>
      <c r="F2" t="n">
        <v>19.53</v>
      </c>
      <c r="G2" t="n">
        <v>6.1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266.09</v>
      </c>
      <c r="Q2" t="n">
        <v>1651.01</v>
      </c>
      <c r="R2" t="n">
        <v>150.16</v>
      </c>
      <c r="S2" t="n">
        <v>27.2</v>
      </c>
      <c r="T2" t="n">
        <v>60806.62</v>
      </c>
      <c r="U2" t="n">
        <v>0.18</v>
      </c>
      <c r="V2" t="n">
        <v>0.8</v>
      </c>
      <c r="W2" t="n">
        <v>0.41</v>
      </c>
      <c r="X2" t="n">
        <v>3.93</v>
      </c>
      <c r="Y2" t="n">
        <v>0.5</v>
      </c>
      <c r="Z2" t="n">
        <v>10</v>
      </c>
      <c r="AA2" t="n">
        <v>578.7681667508147</v>
      </c>
      <c r="AB2" t="n">
        <v>791.8961391979219</v>
      </c>
      <c r="AC2" t="n">
        <v>716.3186831060835</v>
      </c>
      <c r="AD2" t="n">
        <v>578768.1667508146</v>
      </c>
      <c r="AE2" t="n">
        <v>791896.139197922</v>
      </c>
      <c r="AF2" t="n">
        <v>7.909270121632427e-07</v>
      </c>
      <c r="AG2" t="n">
        <v>0.3073958333333334</v>
      </c>
      <c r="AH2" t="n">
        <v>716318.6831060835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4.3475</v>
      </c>
      <c r="E3" t="n">
        <v>23</v>
      </c>
      <c r="F3" t="n">
        <v>17.26</v>
      </c>
      <c r="G3" t="n">
        <v>12.48</v>
      </c>
      <c r="H3" t="n">
        <v>0.18</v>
      </c>
      <c r="I3" t="n">
        <v>83</v>
      </c>
      <c r="J3" t="n">
        <v>196.32</v>
      </c>
      <c r="K3" t="n">
        <v>54.38</v>
      </c>
      <c r="L3" t="n">
        <v>2</v>
      </c>
      <c r="M3" t="n">
        <v>81</v>
      </c>
      <c r="N3" t="n">
        <v>39.95</v>
      </c>
      <c r="O3" t="n">
        <v>24447.22</v>
      </c>
      <c r="P3" t="n">
        <v>227.69</v>
      </c>
      <c r="Q3" t="n">
        <v>1650.78</v>
      </c>
      <c r="R3" t="n">
        <v>79.04000000000001</v>
      </c>
      <c r="S3" t="n">
        <v>27.2</v>
      </c>
      <c r="T3" t="n">
        <v>25792.37</v>
      </c>
      <c r="U3" t="n">
        <v>0.34</v>
      </c>
      <c r="V3" t="n">
        <v>0.9</v>
      </c>
      <c r="W3" t="n">
        <v>0.24</v>
      </c>
      <c r="X3" t="n">
        <v>1.66</v>
      </c>
      <c r="Y3" t="n">
        <v>0.5</v>
      </c>
      <c r="Z3" t="n">
        <v>10</v>
      </c>
      <c r="AA3" t="n">
        <v>389.9059294715702</v>
      </c>
      <c r="AB3" t="n">
        <v>533.4864941385952</v>
      </c>
      <c r="AC3" t="n">
        <v>482.571291891004</v>
      </c>
      <c r="AD3" t="n">
        <v>389905.9294715702</v>
      </c>
      <c r="AE3" t="n">
        <v>533486.4941385952</v>
      </c>
      <c r="AF3" t="n">
        <v>1.014772077727519e-06</v>
      </c>
      <c r="AG3" t="n">
        <v>0.2395833333333333</v>
      </c>
      <c r="AH3" t="n">
        <v>482571.291891004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4.7249</v>
      </c>
      <c r="E4" t="n">
        <v>21.16</v>
      </c>
      <c r="F4" t="n">
        <v>16.63</v>
      </c>
      <c r="G4" t="n">
        <v>19.18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212.08</v>
      </c>
      <c r="Q4" t="n">
        <v>1650.67</v>
      </c>
      <c r="R4" t="n">
        <v>59.56</v>
      </c>
      <c r="S4" t="n">
        <v>27.2</v>
      </c>
      <c r="T4" t="n">
        <v>16207.4</v>
      </c>
      <c r="U4" t="n">
        <v>0.46</v>
      </c>
      <c r="V4" t="n">
        <v>0.9399999999999999</v>
      </c>
      <c r="W4" t="n">
        <v>0.19</v>
      </c>
      <c r="X4" t="n">
        <v>1.03</v>
      </c>
      <c r="Y4" t="n">
        <v>0.5</v>
      </c>
      <c r="Z4" t="n">
        <v>10</v>
      </c>
      <c r="AA4" t="n">
        <v>337.4695432767182</v>
      </c>
      <c r="AB4" t="n">
        <v>461.7407172167065</v>
      </c>
      <c r="AC4" t="n">
        <v>417.67283122271</v>
      </c>
      <c r="AD4" t="n">
        <v>337469.5432767182</v>
      </c>
      <c r="AE4" t="n">
        <v>461740.7172167065</v>
      </c>
      <c r="AF4" t="n">
        <v>1.102862930432376e-06</v>
      </c>
      <c r="AG4" t="n">
        <v>0.2204166666666667</v>
      </c>
      <c r="AH4" t="n">
        <v>417672.83122271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4.9436</v>
      </c>
      <c r="E5" t="n">
        <v>20.23</v>
      </c>
      <c r="F5" t="n">
        <v>16.27</v>
      </c>
      <c r="G5" t="n">
        <v>26.39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199.96</v>
      </c>
      <c r="Q5" t="n">
        <v>1650.65</v>
      </c>
      <c r="R5" t="n">
        <v>48.07</v>
      </c>
      <c r="S5" t="n">
        <v>27.2</v>
      </c>
      <c r="T5" t="n">
        <v>10537.44</v>
      </c>
      <c r="U5" t="n">
        <v>0.57</v>
      </c>
      <c r="V5" t="n">
        <v>0.96</v>
      </c>
      <c r="W5" t="n">
        <v>0.17</v>
      </c>
      <c r="X5" t="n">
        <v>0.68</v>
      </c>
      <c r="Y5" t="n">
        <v>0.5</v>
      </c>
      <c r="Z5" t="n">
        <v>10</v>
      </c>
      <c r="AA5" t="n">
        <v>307.3898530568607</v>
      </c>
      <c r="AB5" t="n">
        <v>420.5843580356216</v>
      </c>
      <c r="AC5" t="n">
        <v>380.4443771985549</v>
      </c>
      <c r="AD5" t="n">
        <v>307389.8530568607</v>
      </c>
      <c r="AE5" t="n">
        <v>420584.3580356216</v>
      </c>
      <c r="AF5" t="n">
        <v>1.153910809305063e-06</v>
      </c>
      <c r="AG5" t="n">
        <v>0.2107291666666667</v>
      </c>
      <c r="AH5" t="n">
        <v>380444.3771985549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5.0464</v>
      </c>
      <c r="E6" t="n">
        <v>19.82</v>
      </c>
      <c r="F6" t="n">
        <v>16.17</v>
      </c>
      <c r="G6" t="n">
        <v>33.46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189.78</v>
      </c>
      <c r="Q6" t="n">
        <v>1650.68</v>
      </c>
      <c r="R6" t="n">
        <v>45.29</v>
      </c>
      <c r="S6" t="n">
        <v>27.2</v>
      </c>
      <c r="T6" t="n">
        <v>9187.799999999999</v>
      </c>
      <c r="U6" t="n">
        <v>0.6</v>
      </c>
      <c r="V6" t="n">
        <v>0.96</v>
      </c>
      <c r="W6" t="n">
        <v>0.15</v>
      </c>
      <c r="X6" t="n">
        <v>0.58</v>
      </c>
      <c r="Y6" t="n">
        <v>0.5</v>
      </c>
      <c r="Z6" t="n">
        <v>10</v>
      </c>
      <c r="AA6" t="n">
        <v>289.6715490519232</v>
      </c>
      <c r="AB6" t="n">
        <v>396.3413928196613</v>
      </c>
      <c r="AC6" t="n">
        <v>358.5151265575906</v>
      </c>
      <c r="AD6" t="n">
        <v>289671.5490519232</v>
      </c>
      <c r="AE6" t="n">
        <v>396341.3928196613</v>
      </c>
      <c r="AF6" t="n">
        <v>1.17790587994115e-06</v>
      </c>
      <c r="AG6" t="n">
        <v>0.2064583333333333</v>
      </c>
      <c r="AH6" t="n">
        <v>358515.1265575906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5.1418</v>
      </c>
      <c r="E7" t="n">
        <v>19.45</v>
      </c>
      <c r="F7" t="n">
        <v>16.04</v>
      </c>
      <c r="G7" t="n">
        <v>41.84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179.71</v>
      </c>
      <c r="Q7" t="n">
        <v>1650.63</v>
      </c>
      <c r="R7" t="n">
        <v>41.1</v>
      </c>
      <c r="S7" t="n">
        <v>27.2</v>
      </c>
      <c r="T7" t="n">
        <v>7124.88</v>
      </c>
      <c r="U7" t="n">
        <v>0.66</v>
      </c>
      <c r="V7" t="n">
        <v>0.97</v>
      </c>
      <c r="W7" t="n">
        <v>0.14</v>
      </c>
      <c r="X7" t="n">
        <v>0.44</v>
      </c>
      <c r="Y7" t="n">
        <v>0.5</v>
      </c>
      <c r="Z7" t="n">
        <v>10</v>
      </c>
      <c r="AA7" t="n">
        <v>273.0163499276268</v>
      </c>
      <c r="AB7" t="n">
        <v>373.5530146022713</v>
      </c>
      <c r="AC7" t="n">
        <v>337.9016391735786</v>
      </c>
      <c r="AD7" t="n">
        <v>273016.3499276268</v>
      </c>
      <c r="AE7" t="n">
        <v>373553.0146022713</v>
      </c>
      <c r="AF7" t="n">
        <v>1.200173678955574e-06</v>
      </c>
      <c r="AG7" t="n">
        <v>0.2026041666666667</v>
      </c>
      <c r="AH7" t="n">
        <v>337901.6391735786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5.2031</v>
      </c>
      <c r="E8" t="n">
        <v>19.22</v>
      </c>
      <c r="F8" t="n">
        <v>15.96</v>
      </c>
      <c r="G8" t="n">
        <v>50.41</v>
      </c>
      <c r="H8" t="n">
        <v>0.61</v>
      </c>
      <c r="I8" t="n">
        <v>19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168.88</v>
      </c>
      <c r="Q8" t="n">
        <v>1650.7</v>
      </c>
      <c r="R8" t="n">
        <v>38.47</v>
      </c>
      <c r="S8" t="n">
        <v>27.2</v>
      </c>
      <c r="T8" t="n">
        <v>5826.56</v>
      </c>
      <c r="U8" t="n">
        <v>0.71</v>
      </c>
      <c r="V8" t="n">
        <v>0.97</v>
      </c>
      <c r="W8" t="n">
        <v>0.15</v>
      </c>
      <c r="X8" t="n">
        <v>0.37</v>
      </c>
      <c r="Y8" t="n">
        <v>0.5</v>
      </c>
      <c r="Z8" t="n">
        <v>10</v>
      </c>
      <c r="AA8" t="n">
        <v>258.0947120933528</v>
      </c>
      <c r="AB8" t="n">
        <v>353.1365714212168</v>
      </c>
      <c r="AC8" t="n">
        <v>319.4337126750659</v>
      </c>
      <c r="AD8" t="n">
        <v>258094.7120933528</v>
      </c>
      <c r="AE8" t="n">
        <v>353136.5714212168</v>
      </c>
      <c r="AF8" t="n">
        <v>1.214482023605303e-06</v>
      </c>
      <c r="AG8" t="n">
        <v>0.2002083333333333</v>
      </c>
      <c r="AH8" t="n">
        <v>319433.7126750659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5.22</v>
      </c>
      <c r="E9" t="n">
        <v>19.16</v>
      </c>
      <c r="F9" t="n">
        <v>15.94</v>
      </c>
      <c r="G9" t="n">
        <v>53.14</v>
      </c>
      <c r="H9" t="n">
        <v>0.6899999999999999</v>
      </c>
      <c r="I9" t="n">
        <v>18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167.14</v>
      </c>
      <c r="Q9" t="n">
        <v>1650.72</v>
      </c>
      <c r="R9" t="n">
        <v>37.32</v>
      </c>
      <c r="S9" t="n">
        <v>27.2</v>
      </c>
      <c r="T9" t="n">
        <v>5256.2</v>
      </c>
      <c r="U9" t="n">
        <v>0.73</v>
      </c>
      <c r="V9" t="n">
        <v>0.98</v>
      </c>
      <c r="W9" t="n">
        <v>0.16</v>
      </c>
      <c r="X9" t="n">
        <v>0.35</v>
      </c>
      <c r="Y9" t="n">
        <v>0.5</v>
      </c>
      <c r="Z9" t="n">
        <v>10</v>
      </c>
      <c r="AA9" t="n">
        <v>255.3515212349834</v>
      </c>
      <c r="AB9" t="n">
        <v>349.3832166675912</v>
      </c>
      <c r="AC9" t="n">
        <v>316.038572831365</v>
      </c>
      <c r="AD9" t="n">
        <v>255351.5212349834</v>
      </c>
      <c r="AE9" t="n">
        <v>349383.2166675912</v>
      </c>
      <c r="AF9" t="n">
        <v>1.218426738525048e-06</v>
      </c>
      <c r="AG9" t="n">
        <v>0.1995833333333333</v>
      </c>
      <c r="AH9" t="n">
        <v>316038.572831365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4.7015</v>
      </c>
      <c r="E2" t="n">
        <v>21.27</v>
      </c>
      <c r="F2" t="n">
        <v>17.52</v>
      </c>
      <c r="G2" t="n">
        <v>10.95</v>
      </c>
      <c r="H2" t="n">
        <v>0.2</v>
      </c>
      <c r="I2" t="n">
        <v>96</v>
      </c>
      <c r="J2" t="n">
        <v>89.87</v>
      </c>
      <c r="K2" t="n">
        <v>37.55</v>
      </c>
      <c r="L2" t="n">
        <v>1</v>
      </c>
      <c r="M2" t="n">
        <v>94</v>
      </c>
      <c r="N2" t="n">
        <v>11.32</v>
      </c>
      <c r="O2" t="n">
        <v>11317.98</v>
      </c>
      <c r="P2" t="n">
        <v>132.67</v>
      </c>
      <c r="Q2" t="n">
        <v>1650.78</v>
      </c>
      <c r="R2" t="n">
        <v>87.43000000000001</v>
      </c>
      <c r="S2" t="n">
        <v>27.2</v>
      </c>
      <c r="T2" t="n">
        <v>29922.18</v>
      </c>
      <c r="U2" t="n">
        <v>0.31</v>
      </c>
      <c r="V2" t="n">
        <v>0.89</v>
      </c>
      <c r="W2" t="n">
        <v>0.26</v>
      </c>
      <c r="X2" t="n">
        <v>1.92</v>
      </c>
      <c r="Y2" t="n">
        <v>0.5</v>
      </c>
      <c r="Z2" t="n">
        <v>10</v>
      </c>
      <c r="AA2" t="n">
        <v>222.286355700045</v>
      </c>
      <c r="AB2" t="n">
        <v>304.1419984505599</v>
      </c>
      <c r="AC2" t="n">
        <v>275.1151129845042</v>
      </c>
      <c r="AD2" t="n">
        <v>222286.355700045</v>
      </c>
      <c r="AE2" t="n">
        <v>304141.9984505599</v>
      </c>
      <c r="AF2" t="n">
        <v>1.246575869785583e-06</v>
      </c>
      <c r="AG2" t="n">
        <v>0.2215625</v>
      </c>
      <c r="AH2" t="n">
        <v>275115.1129845042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5.1977</v>
      </c>
      <c r="E3" t="n">
        <v>19.24</v>
      </c>
      <c r="F3" t="n">
        <v>16.49</v>
      </c>
      <c r="G3" t="n">
        <v>23.01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6</v>
      </c>
      <c r="N3" t="n">
        <v>11.54</v>
      </c>
      <c r="O3" t="n">
        <v>11468.97</v>
      </c>
      <c r="P3" t="n">
        <v>107.4</v>
      </c>
      <c r="Q3" t="n">
        <v>1650.7</v>
      </c>
      <c r="R3" t="n">
        <v>53.56</v>
      </c>
      <c r="S3" t="n">
        <v>27.2</v>
      </c>
      <c r="T3" t="n">
        <v>13251</v>
      </c>
      <c r="U3" t="n">
        <v>0.51</v>
      </c>
      <c r="V3" t="n">
        <v>0.9399999999999999</v>
      </c>
      <c r="W3" t="n">
        <v>0.22</v>
      </c>
      <c r="X3" t="n">
        <v>0.89</v>
      </c>
      <c r="Y3" t="n">
        <v>0.5</v>
      </c>
      <c r="Z3" t="n">
        <v>10</v>
      </c>
      <c r="AA3" t="n">
        <v>171.227068848116</v>
      </c>
      <c r="AB3" t="n">
        <v>234.2804296030286</v>
      </c>
      <c r="AC3" t="n">
        <v>211.9210342164313</v>
      </c>
      <c r="AD3" t="n">
        <v>171227.068848116</v>
      </c>
      <c r="AE3" t="n">
        <v>234280.4296030286</v>
      </c>
      <c r="AF3" t="n">
        <v>1.378140465465176e-06</v>
      </c>
      <c r="AG3" t="n">
        <v>0.2004166666666667</v>
      </c>
      <c r="AH3" t="n">
        <v>211921.0342164313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5.1967</v>
      </c>
      <c r="E4" t="n">
        <v>19.24</v>
      </c>
      <c r="F4" t="n">
        <v>16.49</v>
      </c>
      <c r="G4" t="n">
        <v>23.01</v>
      </c>
      <c r="H4" t="n">
        <v>0.57</v>
      </c>
      <c r="I4" t="n">
        <v>43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108.65</v>
      </c>
      <c r="Q4" t="n">
        <v>1650.78</v>
      </c>
      <c r="R4" t="n">
        <v>53.52</v>
      </c>
      <c r="S4" t="n">
        <v>27.2</v>
      </c>
      <c r="T4" t="n">
        <v>13230.75</v>
      </c>
      <c r="U4" t="n">
        <v>0.51</v>
      </c>
      <c r="V4" t="n">
        <v>0.9399999999999999</v>
      </c>
      <c r="W4" t="n">
        <v>0.23</v>
      </c>
      <c r="X4" t="n">
        <v>0.9</v>
      </c>
      <c r="Y4" t="n">
        <v>0.5</v>
      </c>
      <c r="Z4" t="n">
        <v>10</v>
      </c>
      <c r="AA4" t="n">
        <v>172.5685974957097</v>
      </c>
      <c r="AB4" t="n">
        <v>236.1159682827323</v>
      </c>
      <c r="AC4" t="n">
        <v>213.5813916607394</v>
      </c>
      <c r="AD4" t="n">
        <v>172568.5974957097</v>
      </c>
      <c r="AE4" t="n">
        <v>236115.9682827323</v>
      </c>
      <c r="AF4" t="n">
        <v>1.377875321177228e-06</v>
      </c>
      <c r="AG4" t="n">
        <v>0.2004166666666667</v>
      </c>
      <c r="AH4" t="n">
        <v>213581.3916607394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4.9762</v>
      </c>
      <c r="E2" t="n">
        <v>20.1</v>
      </c>
      <c r="F2" t="n">
        <v>17.09</v>
      </c>
      <c r="G2" t="n">
        <v>13.67</v>
      </c>
      <c r="H2" t="n">
        <v>0.24</v>
      </c>
      <c r="I2" t="n">
        <v>75</v>
      </c>
      <c r="J2" t="n">
        <v>71.52</v>
      </c>
      <c r="K2" t="n">
        <v>32.27</v>
      </c>
      <c r="L2" t="n">
        <v>1</v>
      </c>
      <c r="M2" t="n">
        <v>73</v>
      </c>
      <c r="N2" t="n">
        <v>8.25</v>
      </c>
      <c r="O2" t="n">
        <v>9054.6</v>
      </c>
      <c r="P2" t="n">
        <v>103.17</v>
      </c>
      <c r="Q2" t="n">
        <v>1650.66</v>
      </c>
      <c r="R2" t="n">
        <v>73.81</v>
      </c>
      <c r="S2" t="n">
        <v>27.2</v>
      </c>
      <c r="T2" t="n">
        <v>23219.35</v>
      </c>
      <c r="U2" t="n">
        <v>0.37</v>
      </c>
      <c r="V2" t="n">
        <v>0.91</v>
      </c>
      <c r="W2" t="n">
        <v>0.23</v>
      </c>
      <c r="X2" t="n">
        <v>1.49</v>
      </c>
      <c r="Y2" t="n">
        <v>0.5</v>
      </c>
      <c r="Z2" t="n">
        <v>10</v>
      </c>
      <c r="AA2" t="n">
        <v>169.5663675423741</v>
      </c>
      <c r="AB2" t="n">
        <v>232.0081848115429</v>
      </c>
      <c r="AC2" t="n">
        <v>209.8656492787287</v>
      </c>
      <c r="AD2" t="n">
        <v>169566.3675423741</v>
      </c>
      <c r="AE2" t="n">
        <v>232008.1848115429</v>
      </c>
      <c r="AF2" t="n">
        <v>1.364869938465613e-06</v>
      </c>
      <c r="AG2" t="n">
        <v>0.209375</v>
      </c>
      <c r="AH2" t="n">
        <v>209865.6492787287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5.1313</v>
      </c>
      <c r="E3" t="n">
        <v>19.49</v>
      </c>
      <c r="F3" t="n">
        <v>16.77</v>
      </c>
      <c r="G3" t="n">
        <v>17.97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96.01000000000001</v>
      </c>
      <c r="Q3" t="n">
        <v>1650.84</v>
      </c>
      <c r="R3" t="n">
        <v>61.59</v>
      </c>
      <c r="S3" t="n">
        <v>27.2</v>
      </c>
      <c r="T3" t="n">
        <v>17200.85</v>
      </c>
      <c r="U3" t="n">
        <v>0.44</v>
      </c>
      <c r="V3" t="n">
        <v>0.93</v>
      </c>
      <c r="W3" t="n">
        <v>0.27</v>
      </c>
      <c r="X3" t="n">
        <v>1.18</v>
      </c>
      <c r="Y3" t="n">
        <v>0.5</v>
      </c>
      <c r="Z3" t="n">
        <v>10</v>
      </c>
      <c r="AA3" t="n">
        <v>155.9056753111402</v>
      </c>
      <c r="AB3" t="n">
        <v>213.317023033571</v>
      </c>
      <c r="AC3" t="n">
        <v>192.9583457476302</v>
      </c>
      <c r="AD3" t="n">
        <v>155905.6753111403</v>
      </c>
      <c r="AE3" t="n">
        <v>213317.023033571</v>
      </c>
      <c r="AF3" t="n">
        <v>1.407410697972067e-06</v>
      </c>
      <c r="AG3" t="n">
        <v>0.2030208333333333</v>
      </c>
      <c r="AH3" t="n">
        <v>192958.3457476302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4.7888</v>
      </c>
      <c r="E2" t="n">
        <v>20.88</v>
      </c>
      <c r="F2" t="n">
        <v>17.95</v>
      </c>
      <c r="G2" t="n">
        <v>9.699999999999999</v>
      </c>
      <c r="H2" t="n">
        <v>0.43</v>
      </c>
      <c r="I2" t="n">
        <v>111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70.3</v>
      </c>
      <c r="Q2" t="n">
        <v>1650.83</v>
      </c>
      <c r="R2" t="n">
        <v>96.09</v>
      </c>
      <c r="S2" t="n">
        <v>27.2</v>
      </c>
      <c r="T2" t="n">
        <v>34178.28</v>
      </c>
      <c r="U2" t="n">
        <v>0.28</v>
      </c>
      <c r="V2" t="n">
        <v>0.87</v>
      </c>
      <c r="W2" t="n">
        <v>0.43</v>
      </c>
      <c r="X2" t="n">
        <v>2.35</v>
      </c>
      <c r="Y2" t="n">
        <v>0.5</v>
      </c>
      <c r="Z2" t="n">
        <v>10</v>
      </c>
      <c r="AA2" t="n">
        <v>127.0674822676003</v>
      </c>
      <c r="AB2" t="n">
        <v>173.8593350601334</v>
      </c>
      <c r="AC2" t="n">
        <v>157.2664441351519</v>
      </c>
      <c r="AD2" t="n">
        <v>127067.4822676003</v>
      </c>
      <c r="AE2" t="n">
        <v>173859.3350601334</v>
      </c>
      <c r="AF2" t="n">
        <v>1.409753931760774e-06</v>
      </c>
      <c r="AG2" t="n">
        <v>0.2175</v>
      </c>
      <c r="AH2" t="n">
        <v>157266.4441351519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4.0004</v>
      </c>
      <c r="E2" t="n">
        <v>25</v>
      </c>
      <c r="F2" t="n">
        <v>18.55</v>
      </c>
      <c r="G2" t="n">
        <v>7.62</v>
      </c>
      <c r="H2" t="n">
        <v>0.12</v>
      </c>
      <c r="I2" t="n">
        <v>146</v>
      </c>
      <c r="J2" t="n">
        <v>141.81</v>
      </c>
      <c r="K2" t="n">
        <v>47.83</v>
      </c>
      <c r="L2" t="n">
        <v>1</v>
      </c>
      <c r="M2" t="n">
        <v>144</v>
      </c>
      <c r="N2" t="n">
        <v>22.98</v>
      </c>
      <c r="O2" t="n">
        <v>17723.39</v>
      </c>
      <c r="P2" t="n">
        <v>202.29</v>
      </c>
      <c r="Q2" t="n">
        <v>1650.74</v>
      </c>
      <c r="R2" t="n">
        <v>119.72</v>
      </c>
      <c r="S2" t="n">
        <v>27.2</v>
      </c>
      <c r="T2" t="n">
        <v>45820.03</v>
      </c>
      <c r="U2" t="n">
        <v>0.23</v>
      </c>
      <c r="V2" t="n">
        <v>0.84</v>
      </c>
      <c r="W2" t="n">
        <v>0.34</v>
      </c>
      <c r="X2" t="n">
        <v>2.96</v>
      </c>
      <c r="Y2" t="n">
        <v>0.5</v>
      </c>
      <c r="Z2" t="n">
        <v>10</v>
      </c>
      <c r="AA2" t="n">
        <v>381.2777371530168</v>
      </c>
      <c r="AB2" t="n">
        <v>521.6810207593702</v>
      </c>
      <c r="AC2" t="n">
        <v>471.8925163220063</v>
      </c>
      <c r="AD2" t="n">
        <v>381277.7371530168</v>
      </c>
      <c r="AE2" t="n">
        <v>521681.0207593702</v>
      </c>
      <c r="AF2" t="n">
        <v>9.84864779863942e-07</v>
      </c>
      <c r="AG2" t="n">
        <v>0.2604166666666667</v>
      </c>
      <c r="AH2" t="n">
        <v>471892.5163220063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4.7857</v>
      </c>
      <c r="E3" t="n">
        <v>20.9</v>
      </c>
      <c r="F3" t="n">
        <v>16.85</v>
      </c>
      <c r="G3" t="n">
        <v>16.04</v>
      </c>
      <c r="H3" t="n">
        <v>0.25</v>
      </c>
      <c r="I3" t="n">
        <v>63</v>
      </c>
      <c r="J3" t="n">
        <v>143.17</v>
      </c>
      <c r="K3" t="n">
        <v>47.83</v>
      </c>
      <c r="L3" t="n">
        <v>2</v>
      </c>
      <c r="M3" t="n">
        <v>61</v>
      </c>
      <c r="N3" t="n">
        <v>23.34</v>
      </c>
      <c r="O3" t="n">
        <v>17891.86</v>
      </c>
      <c r="P3" t="n">
        <v>172.73</v>
      </c>
      <c r="Q3" t="n">
        <v>1650.68</v>
      </c>
      <c r="R3" t="n">
        <v>66.29000000000001</v>
      </c>
      <c r="S3" t="n">
        <v>27.2</v>
      </c>
      <c r="T3" t="n">
        <v>19517.61</v>
      </c>
      <c r="U3" t="n">
        <v>0.41</v>
      </c>
      <c r="V3" t="n">
        <v>0.92</v>
      </c>
      <c r="W3" t="n">
        <v>0.21</v>
      </c>
      <c r="X3" t="n">
        <v>1.25</v>
      </c>
      <c r="Y3" t="n">
        <v>0.5</v>
      </c>
      <c r="Z3" t="n">
        <v>10</v>
      </c>
      <c r="AA3" t="n">
        <v>277.4211900546665</v>
      </c>
      <c r="AB3" t="n">
        <v>379.5799111919185</v>
      </c>
      <c r="AC3" t="n">
        <v>343.3533372115123</v>
      </c>
      <c r="AD3" t="n">
        <v>277421.1900546665</v>
      </c>
      <c r="AE3" t="n">
        <v>379579.9111919185</v>
      </c>
      <c r="AF3" t="n">
        <v>1.178199024346282e-06</v>
      </c>
      <c r="AG3" t="n">
        <v>0.2177083333333333</v>
      </c>
      <c r="AH3" t="n">
        <v>343353.3372115123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5.075</v>
      </c>
      <c r="E4" t="n">
        <v>19.7</v>
      </c>
      <c r="F4" t="n">
        <v>16.35</v>
      </c>
      <c r="G4" t="n">
        <v>25.15</v>
      </c>
      <c r="H4" t="n">
        <v>0.37</v>
      </c>
      <c r="I4" t="n">
        <v>39</v>
      </c>
      <c r="J4" t="n">
        <v>144.54</v>
      </c>
      <c r="K4" t="n">
        <v>47.83</v>
      </c>
      <c r="L4" t="n">
        <v>3</v>
      </c>
      <c r="M4" t="n">
        <v>37</v>
      </c>
      <c r="N4" t="n">
        <v>23.71</v>
      </c>
      <c r="O4" t="n">
        <v>18060.85</v>
      </c>
      <c r="P4" t="n">
        <v>156.06</v>
      </c>
      <c r="Q4" t="n">
        <v>1650.71</v>
      </c>
      <c r="R4" t="n">
        <v>50.65</v>
      </c>
      <c r="S4" t="n">
        <v>27.2</v>
      </c>
      <c r="T4" t="n">
        <v>11820.31</v>
      </c>
      <c r="U4" t="n">
        <v>0.54</v>
      </c>
      <c r="V4" t="n">
        <v>0.95</v>
      </c>
      <c r="W4" t="n">
        <v>0.17</v>
      </c>
      <c r="X4" t="n">
        <v>0.75</v>
      </c>
      <c r="Y4" t="n">
        <v>0.5</v>
      </c>
      <c r="Z4" t="n">
        <v>10</v>
      </c>
      <c r="AA4" t="n">
        <v>241.6204485918431</v>
      </c>
      <c r="AB4" t="n">
        <v>330.5957573050843</v>
      </c>
      <c r="AC4" t="n">
        <v>299.044162222045</v>
      </c>
      <c r="AD4" t="n">
        <v>241620.4485918431</v>
      </c>
      <c r="AE4" t="n">
        <v>330595.7573050843</v>
      </c>
      <c r="AF4" t="n">
        <v>1.249422247227654e-06</v>
      </c>
      <c r="AG4" t="n">
        <v>0.2052083333333333</v>
      </c>
      <c r="AH4" t="n">
        <v>299044.1622220449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5.2221</v>
      </c>
      <c r="E5" t="n">
        <v>19.15</v>
      </c>
      <c r="F5" t="n">
        <v>16.14</v>
      </c>
      <c r="G5" t="n">
        <v>35.87</v>
      </c>
      <c r="H5" t="n">
        <v>0.49</v>
      </c>
      <c r="I5" t="n">
        <v>27</v>
      </c>
      <c r="J5" t="n">
        <v>145.92</v>
      </c>
      <c r="K5" t="n">
        <v>47.83</v>
      </c>
      <c r="L5" t="n">
        <v>4</v>
      </c>
      <c r="M5" t="n">
        <v>18</v>
      </c>
      <c r="N5" t="n">
        <v>24.09</v>
      </c>
      <c r="O5" t="n">
        <v>18230.35</v>
      </c>
      <c r="P5" t="n">
        <v>140.23</v>
      </c>
      <c r="Q5" t="n">
        <v>1650.68</v>
      </c>
      <c r="R5" t="n">
        <v>44.15</v>
      </c>
      <c r="S5" t="n">
        <v>27.2</v>
      </c>
      <c r="T5" t="n">
        <v>8626.77</v>
      </c>
      <c r="U5" t="n">
        <v>0.62</v>
      </c>
      <c r="V5" t="n">
        <v>0.96</v>
      </c>
      <c r="W5" t="n">
        <v>0.16</v>
      </c>
      <c r="X5" t="n">
        <v>0.55</v>
      </c>
      <c r="Y5" t="n">
        <v>0.5</v>
      </c>
      <c r="Z5" t="n">
        <v>10</v>
      </c>
      <c r="AA5" t="n">
        <v>217.464438110264</v>
      </c>
      <c r="AB5" t="n">
        <v>297.5444380762343</v>
      </c>
      <c r="AC5" t="n">
        <v>269.147214512568</v>
      </c>
      <c r="AD5" t="n">
        <v>217464.438110264</v>
      </c>
      <c r="AE5" t="n">
        <v>297544.4380762343</v>
      </c>
      <c r="AF5" t="n">
        <v>1.28563702802907e-06</v>
      </c>
      <c r="AG5" t="n">
        <v>0.1994791666666667</v>
      </c>
      <c r="AH5" t="n">
        <v>269147.214512568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5.2428</v>
      </c>
      <c r="E6" t="n">
        <v>19.07</v>
      </c>
      <c r="F6" t="n">
        <v>16.12</v>
      </c>
      <c r="G6" t="n">
        <v>38.7</v>
      </c>
      <c r="H6" t="n">
        <v>0.6</v>
      </c>
      <c r="I6" t="n">
        <v>25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138.57</v>
      </c>
      <c r="Q6" t="n">
        <v>1650.67</v>
      </c>
      <c r="R6" t="n">
        <v>42.91</v>
      </c>
      <c r="S6" t="n">
        <v>27.2</v>
      </c>
      <c r="T6" t="n">
        <v>8018.28</v>
      </c>
      <c r="U6" t="n">
        <v>0.63</v>
      </c>
      <c r="V6" t="n">
        <v>0.96</v>
      </c>
      <c r="W6" t="n">
        <v>0.18</v>
      </c>
      <c r="X6" t="n">
        <v>0.53</v>
      </c>
      <c r="Y6" t="n">
        <v>0.5</v>
      </c>
      <c r="Z6" t="n">
        <v>10</v>
      </c>
      <c r="AA6" t="n">
        <v>214.803756883732</v>
      </c>
      <c r="AB6" t="n">
        <v>293.9039766411238</v>
      </c>
      <c r="AC6" t="n">
        <v>265.8541936074035</v>
      </c>
      <c r="AD6" t="n">
        <v>214803.756883732</v>
      </c>
      <c r="AE6" t="n">
        <v>293903.9766411238</v>
      </c>
      <c r="AF6" t="n">
        <v>1.290733193648304e-06</v>
      </c>
      <c r="AG6" t="n">
        <v>0.1986458333333333</v>
      </c>
      <c r="AH6" t="n">
        <v>265854.1936074035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3.5807</v>
      </c>
      <c r="E2" t="n">
        <v>27.93</v>
      </c>
      <c r="F2" t="n">
        <v>19.21</v>
      </c>
      <c r="G2" t="n">
        <v>6.51</v>
      </c>
      <c r="H2" t="n">
        <v>0.1</v>
      </c>
      <c r="I2" t="n">
        <v>177</v>
      </c>
      <c r="J2" t="n">
        <v>176.73</v>
      </c>
      <c r="K2" t="n">
        <v>52.44</v>
      </c>
      <c r="L2" t="n">
        <v>1</v>
      </c>
      <c r="M2" t="n">
        <v>175</v>
      </c>
      <c r="N2" t="n">
        <v>33.29</v>
      </c>
      <c r="O2" t="n">
        <v>22031.19</v>
      </c>
      <c r="P2" t="n">
        <v>244.96</v>
      </c>
      <c r="Q2" t="n">
        <v>1650.84</v>
      </c>
      <c r="R2" t="n">
        <v>140.3</v>
      </c>
      <c r="S2" t="n">
        <v>27.2</v>
      </c>
      <c r="T2" t="n">
        <v>55950.99</v>
      </c>
      <c r="U2" t="n">
        <v>0.19</v>
      </c>
      <c r="V2" t="n">
        <v>0.8100000000000001</v>
      </c>
      <c r="W2" t="n">
        <v>0.39</v>
      </c>
      <c r="X2" t="n">
        <v>3.62</v>
      </c>
      <c r="Y2" t="n">
        <v>0.5</v>
      </c>
      <c r="Z2" t="n">
        <v>10</v>
      </c>
      <c r="AA2" t="n">
        <v>507.5866410189146</v>
      </c>
      <c r="AB2" t="n">
        <v>694.5024353842531</v>
      </c>
      <c r="AC2" t="n">
        <v>628.2200976914693</v>
      </c>
      <c r="AD2" t="n">
        <v>507586.6410189146</v>
      </c>
      <c r="AE2" t="n">
        <v>694502.435384253</v>
      </c>
      <c r="AF2" t="n">
        <v>8.494782379353279e-07</v>
      </c>
      <c r="AG2" t="n">
        <v>0.2909375</v>
      </c>
      <c r="AH2" t="n">
        <v>628220.0976914692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4.4858</v>
      </c>
      <c r="E3" t="n">
        <v>22.29</v>
      </c>
      <c r="F3" t="n">
        <v>17.13</v>
      </c>
      <c r="G3" t="n">
        <v>13.35</v>
      </c>
      <c r="H3" t="n">
        <v>0.2</v>
      </c>
      <c r="I3" t="n">
        <v>77</v>
      </c>
      <c r="J3" t="n">
        <v>178.21</v>
      </c>
      <c r="K3" t="n">
        <v>52.44</v>
      </c>
      <c r="L3" t="n">
        <v>2</v>
      </c>
      <c r="M3" t="n">
        <v>75</v>
      </c>
      <c r="N3" t="n">
        <v>33.77</v>
      </c>
      <c r="O3" t="n">
        <v>22213.89</v>
      </c>
      <c r="P3" t="n">
        <v>210.13</v>
      </c>
      <c r="Q3" t="n">
        <v>1650.78</v>
      </c>
      <c r="R3" t="n">
        <v>75.41</v>
      </c>
      <c r="S3" t="n">
        <v>27.2</v>
      </c>
      <c r="T3" t="n">
        <v>24007.37</v>
      </c>
      <c r="U3" t="n">
        <v>0.36</v>
      </c>
      <c r="V3" t="n">
        <v>0.91</v>
      </c>
      <c r="W3" t="n">
        <v>0.23</v>
      </c>
      <c r="X3" t="n">
        <v>1.54</v>
      </c>
      <c r="Y3" t="n">
        <v>0.5</v>
      </c>
      <c r="Z3" t="n">
        <v>10</v>
      </c>
      <c r="AA3" t="n">
        <v>351.7673627426726</v>
      </c>
      <c r="AB3" t="n">
        <v>481.3036245853021</v>
      </c>
      <c r="AC3" t="n">
        <v>435.3686821687598</v>
      </c>
      <c r="AD3" t="n">
        <v>351767.3627426726</v>
      </c>
      <c r="AE3" t="n">
        <v>481303.6245853021</v>
      </c>
      <c r="AF3" t="n">
        <v>1.064202384933196e-06</v>
      </c>
      <c r="AG3" t="n">
        <v>0.2321875</v>
      </c>
      <c r="AH3" t="n">
        <v>435368.6821687599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4.8374</v>
      </c>
      <c r="E4" t="n">
        <v>20.67</v>
      </c>
      <c r="F4" t="n">
        <v>16.55</v>
      </c>
      <c r="G4" t="n">
        <v>20.68</v>
      </c>
      <c r="H4" t="n">
        <v>0.3</v>
      </c>
      <c r="I4" t="n">
        <v>48</v>
      </c>
      <c r="J4" t="n">
        <v>179.7</v>
      </c>
      <c r="K4" t="n">
        <v>52.44</v>
      </c>
      <c r="L4" t="n">
        <v>3</v>
      </c>
      <c r="M4" t="n">
        <v>46</v>
      </c>
      <c r="N4" t="n">
        <v>34.26</v>
      </c>
      <c r="O4" t="n">
        <v>22397.24</v>
      </c>
      <c r="P4" t="n">
        <v>194.35</v>
      </c>
      <c r="Q4" t="n">
        <v>1650.68</v>
      </c>
      <c r="R4" t="n">
        <v>56.85</v>
      </c>
      <c r="S4" t="n">
        <v>27.2</v>
      </c>
      <c r="T4" t="n">
        <v>14871.81</v>
      </c>
      <c r="U4" t="n">
        <v>0.48</v>
      </c>
      <c r="V4" t="n">
        <v>0.9399999999999999</v>
      </c>
      <c r="W4" t="n">
        <v>0.19</v>
      </c>
      <c r="X4" t="n">
        <v>0.95</v>
      </c>
      <c r="Y4" t="n">
        <v>0.5</v>
      </c>
      <c r="Z4" t="n">
        <v>10</v>
      </c>
      <c r="AA4" t="n">
        <v>305.5980283671151</v>
      </c>
      <c r="AB4" t="n">
        <v>418.1327044453852</v>
      </c>
      <c r="AC4" t="n">
        <v>378.2267059860533</v>
      </c>
      <c r="AD4" t="n">
        <v>305598.0283671151</v>
      </c>
      <c r="AE4" t="n">
        <v>418132.7044453853</v>
      </c>
      <c r="AF4" t="n">
        <v>1.147615278629417e-06</v>
      </c>
      <c r="AG4" t="n">
        <v>0.2153125</v>
      </c>
      <c r="AH4" t="n">
        <v>378226.7059860533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5.0098</v>
      </c>
      <c r="E5" t="n">
        <v>19.96</v>
      </c>
      <c r="F5" t="n">
        <v>16.33</v>
      </c>
      <c r="G5" t="n">
        <v>28.82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182.7</v>
      </c>
      <c r="Q5" t="n">
        <v>1650.7</v>
      </c>
      <c r="R5" t="n">
        <v>50.36</v>
      </c>
      <c r="S5" t="n">
        <v>27.2</v>
      </c>
      <c r="T5" t="n">
        <v>11698.92</v>
      </c>
      <c r="U5" t="n">
        <v>0.54</v>
      </c>
      <c r="V5" t="n">
        <v>0.95</v>
      </c>
      <c r="W5" t="n">
        <v>0.17</v>
      </c>
      <c r="X5" t="n">
        <v>0.74</v>
      </c>
      <c r="Y5" t="n">
        <v>0.5</v>
      </c>
      <c r="Z5" t="n">
        <v>10</v>
      </c>
      <c r="AA5" t="n">
        <v>281.3957823408915</v>
      </c>
      <c r="AB5" t="n">
        <v>385.018123704568</v>
      </c>
      <c r="AC5" t="n">
        <v>348.2725343545337</v>
      </c>
      <c r="AD5" t="n">
        <v>281395.7823408915</v>
      </c>
      <c r="AE5" t="n">
        <v>385018.123704568</v>
      </c>
      <c r="AF5" t="n">
        <v>1.188515116152821e-06</v>
      </c>
      <c r="AG5" t="n">
        <v>0.2079166666666667</v>
      </c>
      <c r="AH5" t="n">
        <v>348272.5343545337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5.1428</v>
      </c>
      <c r="E6" t="n">
        <v>19.44</v>
      </c>
      <c r="F6" t="n">
        <v>16.1</v>
      </c>
      <c r="G6" t="n">
        <v>37.15</v>
      </c>
      <c r="H6" t="n">
        <v>0.49</v>
      </c>
      <c r="I6" t="n">
        <v>26</v>
      </c>
      <c r="J6" t="n">
        <v>182.69</v>
      </c>
      <c r="K6" t="n">
        <v>52.44</v>
      </c>
      <c r="L6" t="n">
        <v>5</v>
      </c>
      <c r="M6" t="n">
        <v>24</v>
      </c>
      <c r="N6" t="n">
        <v>35.25</v>
      </c>
      <c r="O6" t="n">
        <v>22766.06</v>
      </c>
      <c r="P6" t="n">
        <v>170.24</v>
      </c>
      <c r="Q6" t="n">
        <v>1650.63</v>
      </c>
      <c r="R6" t="n">
        <v>43.07</v>
      </c>
      <c r="S6" t="n">
        <v>27.2</v>
      </c>
      <c r="T6" t="n">
        <v>8095.38</v>
      </c>
      <c r="U6" t="n">
        <v>0.63</v>
      </c>
      <c r="V6" t="n">
        <v>0.97</v>
      </c>
      <c r="W6" t="n">
        <v>0.15</v>
      </c>
      <c r="X6" t="n">
        <v>0.51</v>
      </c>
      <c r="Y6" t="n">
        <v>0.5</v>
      </c>
      <c r="Z6" t="n">
        <v>10</v>
      </c>
      <c r="AA6" t="n">
        <v>259.8686720938501</v>
      </c>
      <c r="AB6" t="n">
        <v>355.563781755489</v>
      </c>
      <c r="AC6" t="n">
        <v>321.6292734616463</v>
      </c>
      <c r="AD6" t="n">
        <v>259868.6720938501</v>
      </c>
      <c r="AE6" t="n">
        <v>355563.781755489</v>
      </c>
      <c r="AF6" t="n">
        <v>1.220067775031084e-06</v>
      </c>
      <c r="AG6" t="n">
        <v>0.2025</v>
      </c>
      <c r="AH6" t="n">
        <v>321629.2734616463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5.2129</v>
      </c>
      <c r="E7" t="n">
        <v>19.18</v>
      </c>
      <c r="F7" t="n">
        <v>16.02</v>
      </c>
      <c r="G7" t="n">
        <v>45.76</v>
      </c>
      <c r="H7" t="n">
        <v>0.58</v>
      </c>
      <c r="I7" t="n">
        <v>21</v>
      </c>
      <c r="J7" t="n">
        <v>184.19</v>
      </c>
      <c r="K7" t="n">
        <v>52.44</v>
      </c>
      <c r="L7" t="n">
        <v>6</v>
      </c>
      <c r="M7" t="n">
        <v>9</v>
      </c>
      <c r="N7" t="n">
        <v>35.75</v>
      </c>
      <c r="O7" t="n">
        <v>22951.43</v>
      </c>
      <c r="P7" t="n">
        <v>158.23</v>
      </c>
      <c r="Q7" t="n">
        <v>1650.63</v>
      </c>
      <c r="R7" t="n">
        <v>40.17</v>
      </c>
      <c r="S7" t="n">
        <v>27.2</v>
      </c>
      <c r="T7" t="n">
        <v>6668.39</v>
      </c>
      <c r="U7" t="n">
        <v>0.68</v>
      </c>
      <c r="V7" t="n">
        <v>0.97</v>
      </c>
      <c r="W7" t="n">
        <v>0.15</v>
      </c>
      <c r="X7" t="n">
        <v>0.42</v>
      </c>
      <c r="Y7" t="n">
        <v>0.5</v>
      </c>
      <c r="Z7" t="n">
        <v>10</v>
      </c>
      <c r="AA7" t="n">
        <v>243.4784739791346</v>
      </c>
      <c r="AB7" t="n">
        <v>333.1379896102702</v>
      </c>
      <c r="AC7" t="n">
        <v>301.3437674440702</v>
      </c>
      <c r="AD7" t="n">
        <v>243478.4739791346</v>
      </c>
      <c r="AE7" t="n">
        <v>333137.9896102702</v>
      </c>
      <c r="AF7" t="n">
        <v>1.236698161402259e-06</v>
      </c>
      <c r="AG7" t="n">
        <v>0.1997916666666667</v>
      </c>
      <c r="AH7" t="n">
        <v>301343.7674440702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5.225</v>
      </c>
      <c r="E8" t="n">
        <v>19.14</v>
      </c>
      <c r="F8" t="n">
        <v>16.01</v>
      </c>
      <c r="G8" t="n">
        <v>48.02</v>
      </c>
      <c r="H8" t="n">
        <v>0.67</v>
      </c>
      <c r="I8" t="n">
        <v>20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157.99</v>
      </c>
      <c r="Q8" t="n">
        <v>1650.66</v>
      </c>
      <c r="R8" t="n">
        <v>39.45</v>
      </c>
      <c r="S8" t="n">
        <v>27.2</v>
      </c>
      <c r="T8" t="n">
        <v>6312.24</v>
      </c>
      <c r="U8" t="n">
        <v>0.6899999999999999</v>
      </c>
      <c r="V8" t="n">
        <v>0.97</v>
      </c>
      <c r="W8" t="n">
        <v>0.16</v>
      </c>
      <c r="X8" t="n">
        <v>0.41</v>
      </c>
      <c r="Y8" t="n">
        <v>0.5</v>
      </c>
      <c r="Z8" t="n">
        <v>10</v>
      </c>
      <c r="AA8" t="n">
        <v>242.6212009215807</v>
      </c>
      <c r="AB8" t="n">
        <v>331.9650307927074</v>
      </c>
      <c r="AC8" t="n">
        <v>300.2827541697971</v>
      </c>
      <c r="AD8" t="n">
        <v>242621.2009215807</v>
      </c>
      <c r="AE8" t="n">
        <v>331965.0307927074</v>
      </c>
      <c r="AF8" t="n">
        <v>1.239568741646071e-06</v>
      </c>
      <c r="AG8" t="n">
        <v>0.199375</v>
      </c>
      <c r="AH8" t="n">
        <v>300282.7541697971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4.4195</v>
      </c>
      <c r="E2" t="n">
        <v>22.63</v>
      </c>
      <c r="F2" t="n">
        <v>19.14</v>
      </c>
      <c r="G2" t="n">
        <v>6.92</v>
      </c>
      <c r="H2" t="n">
        <v>0.64</v>
      </c>
      <c r="I2" t="n">
        <v>166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55.85</v>
      </c>
      <c r="Q2" t="n">
        <v>1651.03</v>
      </c>
      <c r="R2" t="n">
        <v>130.76</v>
      </c>
      <c r="S2" t="n">
        <v>27.2</v>
      </c>
      <c r="T2" t="n">
        <v>51237.36</v>
      </c>
      <c r="U2" t="n">
        <v>0.21</v>
      </c>
      <c r="V2" t="n">
        <v>0.8100000000000001</v>
      </c>
      <c r="W2" t="n">
        <v>0.59</v>
      </c>
      <c r="X2" t="n">
        <v>3.54</v>
      </c>
      <c r="Y2" t="n">
        <v>0.5</v>
      </c>
      <c r="Z2" t="n">
        <v>10</v>
      </c>
      <c r="AA2" t="n">
        <v>115.1189620426353</v>
      </c>
      <c r="AB2" t="n">
        <v>157.5108425568351</v>
      </c>
      <c r="AC2" t="n">
        <v>142.47822881111</v>
      </c>
      <c r="AD2" t="n">
        <v>115118.9620426353</v>
      </c>
      <c r="AE2" t="n">
        <v>157510.8425568351</v>
      </c>
      <c r="AF2" t="n">
        <v>1.347227030114053e-06</v>
      </c>
      <c r="AG2" t="n">
        <v>0.2357291666666667</v>
      </c>
      <c r="AH2" t="n">
        <v>142478.22881111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4.5795</v>
      </c>
      <c r="E2" t="n">
        <v>21.84</v>
      </c>
      <c r="F2" t="n">
        <v>17.69</v>
      </c>
      <c r="G2" t="n">
        <v>10.11</v>
      </c>
      <c r="H2" t="n">
        <v>0.18</v>
      </c>
      <c r="I2" t="n">
        <v>105</v>
      </c>
      <c r="J2" t="n">
        <v>98.70999999999999</v>
      </c>
      <c r="K2" t="n">
        <v>39.72</v>
      </c>
      <c r="L2" t="n">
        <v>1</v>
      </c>
      <c r="M2" t="n">
        <v>103</v>
      </c>
      <c r="N2" t="n">
        <v>12.99</v>
      </c>
      <c r="O2" t="n">
        <v>12407.75</v>
      </c>
      <c r="P2" t="n">
        <v>145.23</v>
      </c>
      <c r="Q2" t="n">
        <v>1650.76</v>
      </c>
      <c r="R2" t="n">
        <v>92.72</v>
      </c>
      <c r="S2" t="n">
        <v>27.2</v>
      </c>
      <c r="T2" t="n">
        <v>32522.98</v>
      </c>
      <c r="U2" t="n">
        <v>0.29</v>
      </c>
      <c r="V2" t="n">
        <v>0.88</v>
      </c>
      <c r="W2" t="n">
        <v>0.27</v>
      </c>
      <c r="X2" t="n">
        <v>2.1</v>
      </c>
      <c r="Y2" t="n">
        <v>0.5</v>
      </c>
      <c r="Z2" t="n">
        <v>10</v>
      </c>
      <c r="AA2" t="n">
        <v>247.1171359627478</v>
      </c>
      <c r="AB2" t="n">
        <v>338.1165674626846</v>
      </c>
      <c r="AC2" t="n">
        <v>305.8471968137295</v>
      </c>
      <c r="AD2" t="n">
        <v>247117.1359627478</v>
      </c>
      <c r="AE2" t="n">
        <v>338116.5674626846</v>
      </c>
      <c r="AF2" t="n">
        <v>1.196529889078273e-06</v>
      </c>
      <c r="AG2" t="n">
        <v>0.2275</v>
      </c>
      <c r="AH2" t="n">
        <v>305847.1968137295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5.182</v>
      </c>
      <c r="E3" t="n">
        <v>19.3</v>
      </c>
      <c r="F3" t="n">
        <v>16.43</v>
      </c>
      <c r="G3" t="n">
        <v>22.92</v>
      </c>
      <c r="H3" t="n">
        <v>0.35</v>
      </c>
      <c r="I3" t="n">
        <v>43</v>
      </c>
      <c r="J3" t="n">
        <v>99.95</v>
      </c>
      <c r="K3" t="n">
        <v>39.72</v>
      </c>
      <c r="L3" t="n">
        <v>2</v>
      </c>
      <c r="M3" t="n">
        <v>39</v>
      </c>
      <c r="N3" t="n">
        <v>13.24</v>
      </c>
      <c r="O3" t="n">
        <v>12561.45</v>
      </c>
      <c r="P3" t="n">
        <v>116.91</v>
      </c>
      <c r="Q3" t="n">
        <v>1650.67</v>
      </c>
      <c r="R3" t="n">
        <v>53.05</v>
      </c>
      <c r="S3" t="n">
        <v>27.2</v>
      </c>
      <c r="T3" t="n">
        <v>12995.58</v>
      </c>
      <c r="U3" t="n">
        <v>0.51</v>
      </c>
      <c r="V3" t="n">
        <v>0.95</v>
      </c>
      <c r="W3" t="n">
        <v>0.18</v>
      </c>
      <c r="X3" t="n">
        <v>0.83</v>
      </c>
      <c r="Y3" t="n">
        <v>0.5</v>
      </c>
      <c r="Z3" t="n">
        <v>10</v>
      </c>
      <c r="AA3" t="n">
        <v>184.2833779225347</v>
      </c>
      <c r="AB3" t="n">
        <v>252.1446476823435</v>
      </c>
      <c r="AC3" t="n">
        <v>228.0803163948497</v>
      </c>
      <c r="AD3" t="n">
        <v>184283.3779225347</v>
      </c>
      <c r="AE3" t="n">
        <v>252144.6476823435</v>
      </c>
      <c r="AF3" t="n">
        <v>1.35395084293124e-06</v>
      </c>
      <c r="AG3" t="n">
        <v>0.2010416666666667</v>
      </c>
      <c r="AH3" t="n">
        <v>228080.3163948497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5.2185</v>
      </c>
      <c r="E4" t="n">
        <v>19.16</v>
      </c>
      <c r="F4" t="n">
        <v>16.39</v>
      </c>
      <c r="G4" t="n">
        <v>25.88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113.89</v>
      </c>
      <c r="Q4" t="n">
        <v>1650.63</v>
      </c>
      <c r="R4" t="n">
        <v>50.8</v>
      </c>
      <c r="S4" t="n">
        <v>27.2</v>
      </c>
      <c r="T4" t="n">
        <v>11900.08</v>
      </c>
      <c r="U4" t="n">
        <v>0.54</v>
      </c>
      <c r="V4" t="n">
        <v>0.95</v>
      </c>
      <c r="W4" t="n">
        <v>0.21</v>
      </c>
      <c r="X4" t="n">
        <v>0.8</v>
      </c>
      <c r="Y4" t="n">
        <v>0.5</v>
      </c>
      <c r="Z4" t="n">
        <v>10</v>
      </c>
      <c r="AA4" t="n">
        <v>179.7129317676806</v>
      </c>
      <c r="AB4" t="n">
        <v>245.8911616194215</v>
      </c>
      <c r="AC4" t="n">
        <v>222.4236542649481</v>
      </c>
      <c r="AD4" t="n">
        <v>179712.9317676806</v>
      </c>
      <c r="AE4" t="n">
        <v>245891.1616194215</v>
      </c>
      <c r="AF4" t="n">
        <v>1.363487548019428e-06</v>
      </c>
      <c r="AG4" t="n">
        <v>0.1995833333333333</v>
      </c>
      <c r="AH4" t="n">
        <v>222423.6542649481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4.2136</v>
      </c>
      <c r="E2" t="n">
        <v>23.73</v>
      </c>
      <c r="F2" t="n">
        <v>18.25</v>
      </c>
      <c r="G2" t="n">
        <v>8.359999999999999</v>
      </c>
      <c r="H2" t="n">
        <v>0.14</v>
      </c>
      <c r="I2" t="n">
        <v>131</v>
      </c>
      <c r="J2" t="n">
        <v>124.63</v>
      </c>
      <c r="K2" t="n">
        <v>45</v>
      </c>
      <c r="L2" t="n">
        <v>1</v>
      </c>
      <c r="M2" t="n">
        <v>129</v>
      </c>
      <c r="N2" t="n">
        <v>18.64</v>
      </c>
      <c r="O2" t="n">
        <v>15605.44</v>
      </c>
      <c r="P2" t="n">
        <v>180.67</v>
      </c>
      <c r="Q2" t="n">
        <v>1650.9</v>
      </c>
      <c r="R2" t="n">
        <v>110.19</v>
      </c>
      <c r="S2" t="n">
        <v>27.2</v>
      </c>
      <c r="T2" t="n">
        <v>41125.77</v>
      </c>
      <c r="U2" t="n">
        <v>0.25</v>
      </c>
      <c r="V2" t="n">
        <v>0.85</v>
      </c>
      <c r="W2" t="n">
        <v>0.32</v>
      </c>
      <c r="X2" t="n">
        <v>2.66</v>
      </c>
      <c r="Y2" t="n">
        <v>0.5</v>
      </c>
      <c r="Z2" t="n">
        <v>10</v>
      </c>
      <c r="AA2" t="n">
        <v>326.6960105799686</v>
      </c>
      <c r="AB2" t="n">
        <v>446.9998944862958</v>
      </c>
      <c r="AC2" t="n">
        <v>404.3388519248151</v>
      </c>
      <c r="AD2" t="n">
        <v>326696.0105799686</v>
      </c>
      <c r="AE2" t="n">
        <v>446999.8944862958</v>
      </c>
      <c r="AF2" t="n">
        <v>1.059957384505994e-06</v>
      </c>
      <c r="AG2" t="n">
        <v>0.2471875</v>
      </c>
      <c r="AH2" t="n">
        <v>404338.8519248151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4.9345</v>
      </c>
      <c r="E3" t="n">
        <v>20.27</v>
      </c>
      <c r="F3" t="n">
        <v>16.7</v>
      </c>
      <c r="G3" t="n">
        <v>17.9</v>
      </c>
      <c r="H3" t="n">
        <v>0.28</v>
      </c>
      <c r="I3" t="n">
        <v>56</v>
      </c>
      <c r="J3" t="n">
        <v>125.95</v>
      </c>
      <c r="K3" t="n">
        <v>45</v>
      </c>
      <c r="L3" t="n">
        <v>2</v>
      </c>
      <c r="M3" t="n">
        <v>54</v>
      </c>
      <c r="N3" t="n">
        <v>18.95</v>
      </c>
      <c r="O3" t="n">
        <v>15767.7</v>
      </c>
      <c r="P3" t="n">
        <v>152.55</v>
      </c>
      <c r="Q3" t="n">
        <v>1650.71</v>
      </c>
      <c r="R3" t="n">
        <v>61.76</v>
      </c>
      <c r="S3" t="n">
        <v>27.2</v>
      </c>
      <c r="T3" t="n">
        <v>17286.9</v>
      </c>
      <c r="U3" t="n">
        <v>0.44</v>
      </c>
      <c r="V3" t="n">
        <v>0.93</v>
      </c>
      <c r="W3" t="n">
        <v>0.2</v>
      </c>
      <c r="X3" t="n">
        <v>1.11</v>
      </c>
      <c r="Y3" t="n">
        <v>0.5</v>
      </c>
      <c r="Z3" t="n">
        <v>10</v>
      </c>
      <c r="AA3" t="n">
        <v>241.5918322575464</v>
      </c>
      <c r="AB3" t="n">
        <v>330.556603174036</v>
      </c>
      <c r="AC3" t="n">
        <v>299.0087449063107</v>
      </c>
      <c r="AD3" t="n">
        <v>241591.8322575464</v>
      </c>
      <c r="AE3" t="n">
        <v>330556.603174036</v>
      </c>
      <c r="AF3" t="n">
        <v>1.24130427991381e-06</v>
      </c>
      <c r="AG3" t="n">
        <v>0.2111458333333333</v>
      </c>
      <c r="AH3" t="n">
        <v>299008.7449063107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5.1927</v>
      </c>
      <c r="E4" t="n">
        <v>19.26</v>
      </c>
      <c r="F4" t="n">
        <v>16.28</v>
      </c>
      <c r="G4" t="n">
        <v>29.6</v>
      </c>
      <c r="H4" t="n">
        <v>0.42</v>
      </c>
      <c r="I4" t="n">
        <v>33</v>
      </c>
      <c r="J4" t="n">
        <v>127.27</v>
      </c>
      <c r="K4" t="n">
        <v>45</v>
      </c>
      <c r="L4" t="n">
        <v>3</v>
      </c>
      <c r="M4" t="n">
        <v>30</v>
      </c>
      <c r="N4" t="n">
        <v>19.27</v>
      </c>
      <c r="O4" t="n">
        <v>15930.42</v>
      </c>
      <c r="P4" t="n">
        <v>133.75</v>
      </c>
      <c r="Q4" t="n">
        <v>1650.65</v>
      </c>
      <c r="R4" t="n">
        <v>49.03</v>
      </c>
      <c r="S4" t="n">
        <v>27.2</v>
      </c>
      <c r="T4" t="n">
        <v>11037.2</v>
      </c>
      <c r="U4" t="n">
        <v>0.55</v>
      </c>
      <c r="V4" t="n">
        <v>0.96</v>
      </c>
      <c r="W4" t="n">
        <v>0.16</v>
      </c>
      <c r="X4" t="n">
        <v>0.6899999999999999</v>
      </c>
      <c r="Y4" t="n">
        <v>0.5</v>
      </c>
      <c r="Z4" t="n">
        <v>10</v>
      </c>
      <c r="AA4" t="n">
        <v>208.2575140140785</v>
      </c>
      <c r="AB4" t="n">
        <v>284.9471183470154</v>
      </c>
      <c r="AC4" t="n">
        <v>257.7521652978524</v>
      </c>
      <c r="AD4" t="n">
        <v>208257.5140140785</v>
      </c>
      <c r="AE4" t="n">
        <v>284947.1183470154</v>
      </c>
      <c r="AF4" t="n">
        <v>1.306256101795205e-06</v>
      </c>
      <c r="AG4" t="n">
        <v>0.200625</v>
      </c>
      <c r="AH4" t="n">
        <v>257752.1652978524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5.2448</v>
      </c>
      <c r="E5" t="n">
        <v>19.07</v>
      </c>
      <c r="F5" t="n">
        <v>16.19</v>
      </c>
      <c r="G5" t="n">
        <v>33.5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128.68</v>
      </c>
      <c r="Q5" t="n">
        <v>1650.63</v>
      </c>
      <c r="R5" t="n">
        <v>44.83</v>
      </c>
      <c r="S5" t="n">
        <v>27.2</v>
      </c>
      <c r="T5" t="n">
        <v>8957.6</v>
      </c>
      <c r="U5" t="n">
        <v>0.61</v>
      </c>
      <c r="V5" t="n">
        <v>0.96</v>
      </c>
      <c r="W5" t="n">
        <v>0.19</v>
      </c>
      <c r="X5" t="n">
        <v>0.6</v>
      </c>
      <c r="Y5" t="n">
        <v>0.5</v>
      </c>
      <c r="Z5" t="n">
        <v>10</v>
      </c>
      <c r="AA5" t="n">
        <v>200.5837203925784</v>
      </c>
      <c r="AB5" t="n">
        <v>274.4474953702029</v>
      </c>
      <c r="AC5" t="n">
        <v>248.2546116016301</v>
      </c>
      <c r="AD5" t="n">
        <v>200583.7203925784</v>
      </c>
      <c r="AE5" t="n">
        <v>274447.4953702029</v>
      </c>
      <c r="AF5" t="n">
        <v>1.319362182043155e-06</v>
      </c>
      <c r="AG5" t="n">
        <v>0.1986458333333333</v>
      </c>
      <c r="AH5" t="n">
        <v>248254.6116016301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3.7823</v>
      </c>
      <c r="E2" t="n">
        <v>26.44</v>
      </c>
      <c r="F2" t="n">
        <v>18.89</v>
      </c>
      <c r="G2" t="n">
        <v>7</v>
      </c>
      <c r="H2" t="n">
        <v>0.11</v>
      </c>
      <c r="I2" t="n">
        <v>162</v>
      </c>
      <c r="J2" t="n">
        <v>159.12</v>
      </c>
      <c r="K2" t="n">
        <v>50.28</v>
      </c>
      <c r="L2" t="n">
        <v>1</v>
      </c>
      <c r="M2" t="n">
        <v>160</v>
      </c>
      <c r="N2" t="n">
        <v>27.84</v>
      </c>
      <c r="O2" t="n">
        <v>19859.16</v>
      </c>
      <c r="P2" t="n">
        <v>223.72</v>
      </c>
      <c r="Q2" t="n">
        <v>1650.78</v>
      </c>
      <c r="R2" t="n">
        <v>130.73</v>
      </c>
      <c r="S2" t="n">
        <v>27.2</v>
      </c>
      <c r="T2" t="n">
        <v>51240.69</v>
      </c>
      <c r="U2" t="n">
        <v>0.21</v>
      </c>
      <c r="V2" t="n">
        <v>0.82</v>
      </c>
      <c r="W2" t="n">
        <v>0.36</v>
      </c>
      <c r="X2" t="n">
        <v>3.3</v>
      </c>
      <c r="Y2" t="n">
        <v>0.5</v>
      </c>
      <c r="Z2" t="n">
        <v>10</v>
      </c>
      <c r="AA2" t="n">
        <v>442.2123909204931</v>
      </c>
      <c r="AB2" t="n">
        <v>605.0545022912285</v>
      </c>
      <c r="AC2" t="n">
        <v>547.3089497918803</v>
      </c>
      <c r="AD2" t="n">
        <v>442212.3909204931</v>
      </c>
      <c r="AE2" t="n">
        <v>605054.5022912285</v>
      </c>
      <c r="AF2" t="n">
        <v>9.132917030959358e-07</v>
      </c>
      <c r="AG2" t="n">
        <v>0.2754166666666667</v>
      </c>
      <c r="AH2" t="n">
        <v>547308.9497918803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4.6332</v>
      </c>
      <c r="E3" t="n">
        <v>21.58</v>
      </c>
      <c r="F3" t="n">
        <v>17</v>
      </c>
      <c r="G3" t="n">
        <v>14.57</v>
      </c>
      <c r="H3" t="n">
        <v>0.22</v>
      </c>
      <c r="I3" t="n">
        <v>70</v>
      </c>
      <c r="J3" t="n">
        <v>160.54</v>
      </c>
      <c r="K3" t="n">
        <v>50.28</v>
      </c>
      <c r="L3" t="n">
        <v>2</v>
      </c>
      <c r="M3" t="n">
        <v>68</v>
      </c>
      <c r="N3" t="n">
        <v>28.26</v>
      </c>
      <c r="O3" t="n">
        <v>20034.4</v>
      </c>
      <c r="P3" t="n">
        <v>191.94</v>
      </c>
      <c r="Q3" t="n">
        <v>1650.78</v>
      </c>
      <c r="R3" t="n">
        <v>71.31</v>
      </c>
      <c r="S3" t="n">
        <v>27.2</v>
      </c>
      <c r="T3" t="n">
        <v>21990.87</v>
      </c>
      <c r="U3" t="n">
        <v>0.38</v>
      </c>
      <c r="V3" t="n">
        <v>0.92</v>
      </c>
      <c r="W3" t="n">
        <v>0.22</v>
      </c>
      <c r="X3" t="n">
        <v>1.41</v>
      </c>
      <c r="Y3" t="n">
        <v>0.5</v>
      </c>
      <c r="Z3" t="n">
        <v>10</v>
      </c>
      <c r="AA3" t="n">
        <v>314.341367309961</v>
      </c>
      <c r="AB3" t="n">
        <v>430.0957265158777</v>
      </c>
      <c r="AC3" t="n">
        <v>389.0479940203451</v>
      </c>
      <c r="AD3" t="n">
        <v>314341.3673099609</v>
      </c>
      <c r="AE3" t="n">
        <v>430095.7265158777</v>
      </c>
      <c r="AF3" t="n">
        <v>1.11875396419747e-06</v>
      </c>
      <c r="AG3" t="n">
        <v>0.2247916666666666</v>
      </c>
      <c r="AH3" t="n">
        <v>389047.9940203451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4.966</v>
      </c>
      <c r="E4" t="n">
        <v>20.14</v>
      </c>
      <c r="F4" t="n">
        <v>16.43</v>
      </c>
      <c r="G4" t="n">
        <v>22.92</v>
      </c>
      <c r="H4" t="n">
        <v>0.33</v>
      </c>
      <c r="I4" t="n">
        <v>43</v>
      </c>
      <c r="J4" t="n">
        <v>161.97</v>
      </c>
      <c r="K4" t="n">
        <v>50.28</v>
      </c>
      <c r="L4" t="n">
        <v>3</v>
      </c>
      <c r="M4" t="n">
        <v>41</v>
      </c>
      <c r="N4" t="n">
        <v>28.69</v>
      </c>
      <c r="O4" t="n">
        <v>20210.21</v>
      </c>
      <c r="P4" t="n">
        <v>175.67</v>
      </c>
      <c r="Q4" t="n">
        <v>1650.66</v>
      </c>
      <c r="R4" t="n">
        <v>53.07</v>
      </c>
      <c r="S4" t="n">
        <v>27.2</v>
      </c>
      <c r="T4" t="n">
        <v>13009.37</v>
      </c>
      <c r="U4" t="n">
        <v>0.51</v>
      </c>
      <c r="V4" t="n">
        <v>0.95</v>
      </c>
      <c r="W4" t="n">
        <v>0.18</v>
      </c>
      <c r="X4" t="n">
        <v>0.83</v>
      </c>
      <c r="Y4" t="n">
        <v>0.5</v>
      </c>
      <c r="Z4" t="n">
        <v>10</v>
      </c>
      <c r="AA4" t="n">
        <v>272.846195929782</v>
      </c>
      <c r="AB4" t="n">
        <v>373.3202023957557</v>
      </c>
      <c r="AC4" t="n">
        <v>337.6910462372988</v>
      </c>
      <c r="AD4" t="n">
        <v>272846.195929782</v>
      </c>
      <c r="AE4" t="n">
        <v>373320.2023957557</v>
      </c>
      <c r="AF4" t="n">
        <v>1.19911339596923e-06</v>
      </c>
      <c r="AG4" t="n">
        <v>0.2097916666666667</v>
      </c>
      <c r="AH4" t="n">
        <v>337691.0462372988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5.1346</v>
      </c>
      <c r="E5" t="n">
        <v>19.48</v>
      </c>
      <c r="F5" t="n">
        <v>16.18</v>
      </c>
      <c r="G5" t="n">
        <v>32.37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28</v>
      </c>
      <c r="N5" t="n">
        <v>29.12</v>
      </c>
      <c r="O5" t="n">
        <v>20386.62</v>
      </c>
      <c r="P5" t="n">
        <v>161.68</v>
      </c>
      <c r="Q5" t="n">
        <v>1650.7</v>
      </c>
      <c r="R5" t="n">
        <v>45.79</v>
      </c>
      <c r="S5" t="n">
        <v>27.2</v>
      </c>
      <c r="T5" t="n">
        <v>9431.92</v>
      </c>
      <c r="U5" t="n">
        <v>0.59</v>
      </c>
      <c r="V5" t="n">
        <v>0.96</v>
      </c>
      <c r="W5" t="n">
        <v>0.15</v>
      </c>
      <c r="X5" t="n">
        <v>0.59</v>
      </c>
      <c r="Y5" t="n">
        <v>0.5</v>
      </c>
      <c r="Z5" t="n">
        <v>10</v>
      </c>
      <c r="AA5" t="n">
        <v>247.9638152818183</v>
      </c>
      <c r="AB5" t="n">
        <v>339.2750314598916</v>
      </c>
      <c r="AC5" t="n">
        <v>306.895098632958</v>
      </c>
      <c r="AD5" t="n">
        <v>247963.8152818183</v>
      </c>
      <c r="AE5" t="n">
        <v>339275.0314598916</v>
      </c>
      <c r="AF5" t="n">
        <v>1.239824334060331e-06</v>
      </c>
      <c r="AG5" t="n">
        <v>0.2029166666666667</v>
      </c>
      <c r="AH5" t="n">
        <v>306895.098632958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5.2308</v>
      </c>
      <c r="E6" t="n">
        <v>19.12</v>
      </c>
      <c r="F6" t="n">
        <v>16.05</v>
      </c>
      <c r="G6" t="n">
        <v>41.87</v>
      </c>
      <c r="H6" t="n">
        <v>0.54</v>
      </c>
      <c r="I6" t="n">
        <v>23</v>
      </c>
      <c r="J6" t="n">
        <v>164.83</v>
      </c>
      <c r="K6" t="n">
        <v>50.28</v>
      </c>
      <c r="L6" t="n">
        <v>5</v>
      </c>
      <c r="M6" t="n">
        <v>13</v>
      </c>
      <c r="N6" t="n">
        <v>29.55</v>
      </c>
      <c r="O6" t="n">
        <v>20563.61</v>
      </c>
      <c r="P6" t="n">
        <v>149.11</v>
      </c>
      <c r="Q6" t="n">
        <v>1650.63</v>
      </c>
      <c r="R6" t="n">
        <v>41.14</v>
      </c>
      <c r="S6" t="n">
        <v>27.2</v>
      </c>
      <c r="T6" t="n">
        <v>7143.88</v>
      </c>
      <c r="U6" t="n">
        <v>0.66</v>
      </c>
      <c r="V6" t="n">
        <v>0.97</v>
      </c>
      <c r="W6" t="n">
        <v>0.16</v>
      </c>
      <c r="X6" t="n">
        <v>0.46</v>
      </c>
      <c r="Y6" t="n">
        <v>0.5</v>
      </c>
      <c r="Z6" t="n">
        <v>10</v>
      </c>
      <c r="AA6" t="n">
        <v>229.7693483669223</v>
      </c>
      <c r="AB6" t="n">
        <v>314.3805591437137</v>
      </c>
      <c r="AC6" t="n">
        <v>284.3765198150168</v>
      </c>
      <c r="AD6" t="n">
        <v>229769.3483669223</v>
      </c>
      <c r="AE6" t="n">
        <v>314380.5591437137</v>
      </c>
      <c r="AF6" t="n">
        <v>1.263053232306856e-06</v>
      </c>
      <c r="AG6" t="n">
        <v>0.1991666666666667</v>
      </c>
      <c r="AH6" t="n">
        <v>284376.5198150168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5.242</v>
      </c>
      <c r="E7" t="n">
        <v>19.08</v>
      </c>
      <c r="F7" t="n">
        <v>16.04</v>
      </c>
      <c r="G7" t="n">
        <v>43.75</v>
      </c>
      <c r="H7" t="n">
        <v>0.64</v>
      </c>
      <c r="I7" t="n">
        <v>22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148.08</v>
      </c>
      <c r="Q7" t="n">
        <v>1650.69</v>
      </c>
      <c r="R7" t="n">
        <v>40.44</v>
      </c>
      <c r="S7" t="n">
        <v>27.2</v>
      </c>
      <c r="T7" t="n">
        <v>6798.33</v>
      </c>
      <c r="U7" t="n">
        <v>0.67</v>
      </c>
      <c r="V7" t="n">
        <v>0.97</v>
      </c>
      <c r="W7" t="n">
        <v>0.17</v>
      </c>
      <c r="X7" t="n">
        <v>0.45</v>
      </c>
      <c r="Y7" t="n">
        <v>0.5</v>
      </c>
      <c r="Z7" t="n">
        <v>10</v>
      </c>
      <c r="AA7" t="n">
        <v>228.167616077111</v>
      </c>
      <c r="AB7" t="n">
        <v>312.1889983613534</v>
      </c>
      <c r="AC7" t="n">
        <v>282.3941185178494</v>
      </c>
      <c r="AD7" t="n">
        <v>228167.616077111</v>
      </c>
      <c r="AE7" t="n">
        <v>312188.9983613534</v>
      </c>
      <c r="AF7" t="n">
        <v>1.265757636260713e-06</v>
      </c>
      <c r="AG7" t="n">
        <v>0.19875</v>
      </c>
      <c r="AH7" t="n">
        <v>282394.1185178494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4.8353</v>
      </c>
      <c r="E2" t="n">
        <v>20.68</v>
      </c>
      <c r="F2" t="n">
        <v>17.31</v>
      </c>
      <c r="G2" t="n">
        <v>12.08</v>
      </c>
      <c r="H2" t="n">
        <v>0.22</v>
      </c>
      <c r="I2" t="n">
        <v>86</v>
      </c>
      <c r="J2" t="n">
        <v>80.84</v>
      </c>
      <c r="K2" t="n">
        <v>35.1</v>
      </c>
      <c r="L2" t="n">
        <v>1</v>
      </c>
      <c r="M2" t="n">
        <v>84</v>
      </c>
      <c r="N2" t="n">
        <v>9.74</v>
      </c>
      <c r="O2" t="n">
        <v>10204.21</v>
      </c>
      <c r="P2" t="n">
        <v>118.73</v>
      </c>
      <c r="Q2" t="n">
        <v>1650.72</v>
      </c>
      <c r="R2" t="n">
        <v>80.70999999999999</v>
      </c>
      <c r="S2" t="n">
        <v>27.2</v>
      </c>
      <c r="T2" t="n">
        <v>26610.93</v>
      </c>
      <c r="U2" t="n">
        <v>0.34</v>
      </c>
      <c r="V2" t="n">
        <v>0.9</v>
      </c>
      <c r="W2" t="n">
        <v>0.25</v>
      </c>
      <c r="X2" t="n">
        <v>1.71</v>
      </c>
      <c r="Y2" t="n">
        <v>0.5</v>
      </c>
      <c r="Z2" t="n">
        <v>10</v>
      </c>
      <c r="AA2" t="n">
        <v>196.3559222786432</v>
      </c>
      <c r="AB2" t="n">
        <v>268.6628354734306</v>
      </c>
      <c r="AC2" t="n">
        <v>243.0220315265828</v>
      </c>
      <c r="AD2" t="n">
        <v>196355.9222786432</v>
      </c>
      <c r="AE2" t="n">
        <v>268662.8354734306</v>
      </c>
      <c r="AF2" t="n">
        <v>1.302820141414809e-06</v>
      </c>
      <c r="AG2" t="n">
        <v>0.2154166666666667</v>
      </c>
      <c r="AH2" t="n">
        <v>243022.0315265828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5.1641</v>
      </c>
      <c r="E3" t="n">
        <v>19.36</v>
      </c>
      <c r="F3" t="n">
        <v>16.63</v>
      </c>
      <c r="G3" t="n">
        <v>20.36</v>
      </c>
      <c r="H3" t="n">
        <v>0.43</v>
      </c>
      <c r="I3" t="n">
        <v>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102.05</v>
      </c>
      <c r="Q3" t="n">
        <v>1650.66</v>
      </c>
      <c r="R3" t="n">
        <v>57.63</v>
      </c>
      <c r="S3" t="n">
        <v>27.2</v>
      </c>
      <c r="T3" t="n">
        <v>15256.73</v>
      </c>
      <c r="U3" t="n">
        <v>0.47</v>
      </c>
      <c r="V3" t="n">
        <v>0.9399999999999999</v>
      </c>
      <c r="W3" t="n">
        <v>0.25</v>
      </c>
      <c r="X3" t="n">
        <v>1.03</v>
      </c>
      <c r="Y3" t="n">
        <v>0.5</v>
      </c>
      <c r="Z3" t="n">
        <v>10</v>
      </c>
      <c r="AA3" t="n">
        <v>164.1532004187033</v>
      </c>
      <c r="AB3" t="n">
        <v>224.6016507408612</v>
      </c>
      <c r="AC3" t="n">
        <v>203.1659844246147</v>
      </c>
      <c r="AD3" t="n">
        <v>164153.2004187033</v>
      </c>
      <c r="AE3" t="n">
        <v>224601.6507408612</v>
      </c>
      <c r="AF3" t="n">
        <v>1.391411803255272e-06</v>
      </c>
      <c r="AG3" t="n">
        <v>0.2016666666666667</v>
      </c>
      <c r="AH3" t="n">
        <v>203165.9844246147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4.4521</v>
      </c>
      <c r="E2" t="n">
        <v>22.46</v>
      </c>
      <c r="F2" t="n">
        <v>17.89</v>
      </c>
      <c r="G2" t="n">
        <v>9.42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157.58</v>
      </c>
      <c r="Q2" t="n">
        <v>1650.8</v>
      </c>
      <c r="R2" t="n">
        <v>98.98</v>
      </c>
      <c r="S2" t="n">
        <v>27.2</v>
      </c>
      <c r="T2" t="n">
        <v>35608.77</v>
      </c>
      <c r="U2" t="n">
        <v>0.27</v>
      </c>
      <c r="V2" t="n">
        <v>0.87</v>
      </c>
      <c r="W2" t="n">
        <v>0.29</v>
      </c>
      <c r="X2" t="n">
        <v>2.3</v>
      </c>
      <c r="Y2" t="n">
        <v>0.5</v>
      </c>
      <c r="Z2" t="n">
        <v>10</v>
      </c>
      <c r="AA2" t="n">
        <v>273.3529669100752</v>
      </c>
      <c r="AB2" t="n">
        <v>374.0135888081505</v>
      </c>
      <c r="AC2" t="n">
        <v>338.3182568236687</v>
      </c>
      <c r="AD2" t="n">
        <v>273352.9669100752</v>
      </c>
      <c r="AE2" t="n">
        <v>374013.5888081505</v>
      </c>
      <c r="AF2" t="n">
        <v>1.147591489740656e-06</v>
      </c>
      <c r="AG2" t="n">
        <v>0.2339583333333334</v>
      </c>
      <c r="AH2" t="n">
        <v>338318.2568236687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5.0904</v>
      </c>
      <c r="E3" t="n">
        <v>19.64</v>
      </c>
      <c r="F3" t="n">
        <v>16.54</v>
      </c>
      <c r="G3" t="n">
        <v>20.68</v>
      </c>
      <c r="H3" t="n">
        <v>0.32</v>
      </c>
      <c r="I3" t="n">
        <v>48</v>
      </c>
      <c r="J3" t="n">
        <v>108.68</v>
      </c>
      <c r="K3" t="n">
        <v>41.65</v>
      </c>
      <c r="L3" t="n">
        <v>2</v>
      </c>
      <c r="M3" t="n">
        <v>46</v>
      </c>
      <c r="N3" t="n">
        <v>15.03</v>
      </c>
      <c r="O3" t="n">
        <v>13638.32</v>
      </c>
      <c r="P3" t="n">
        <v>129.74</v>
      </c>
      <c r="Q3" t="n">
        <v>1650.78</v>
      </c>
      <c r="R3" t="n">
        <v>56.82</v>
      </c>
      <c r="S3" t="n">
        <v>27.2</v>
      </c>
      <c r="T3" t="n">
        <v>14859.93</v>
      </c>
      <c r="U3" t="n">
        <v>0.48</v>
      </c>
      <c r="V3" t="n">
        <v>0.9399999999999999</v>
      </c>
      <c r="W3" t="n">
        <v>0.18</v>
      </c>
      <c r="X3" t="n">
        <v>0.95</v>
      </c>
      <c r="Y3" t="n">
        <v>0.5</v>
      </c>
      <c r="Z3" t="n">
        <v>10</v>
      </c>
      <c r="AA3" t="n">
        <v>204.3389254436188</v>
      </c>
      <c r="AB3" t="n">
        <v>279.5855325889884</v>
      </c>
      <c r="AC3" t="n">
        <v>252.9022817595369</v>
      </c>
      <c r="AD3" t="n">
        <v>204338.9254436188</v>
      </c>
      <c r="AE3" t="n">
        <v>279585.5325889884</v>
      </c>
      <c r="AF3" t="n">
        <v>1.312122306187156e-06</v>
      </c>
      <c r="AG3" t="n">
        <v>0.2045833333333333</v>
      </c>
      <c r="AH3" t="n">
        <v>252902.2817595369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5.2346</v>
      </c>
      <c r="E4" t="n">
        <v>19.1</v>
      </c>
      <c r="F4" t="n">
        <v>16.29</v>
      </c>
      <c r="G4" t="n">
        <v>27.93</v>
      </c>
      <c r="H4" t="n">
        <v>0.48</v>
      </c>
      <c r="I4" t="n">
        <v>35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118.19</v>
      </c>
      <c r="Q4" t="n">
        <v>1650.63</v>
      </c>
      <c r="R4" t="n">
        <v>47.42</v>
      </c>
      <c r="S4" t="n">
        <v>27.2</v>
      </c>
      <c r="T4" t="n">
        <v>10220.5</v>
      </c>
      <c r="U4" t="n">
        <v>0.57</v>
      </c>
      <c r="V4" t="n">
        <v>0.96</v>
      </c>
      <c r="W4" t="n">
        <v>0.21</v>
      </c>
      <c r="X4" t="n">
        <v>0.7</v>
      </c>
      <c r="Y4" t="n">
        <v>0.5</v>
      </c>
      <c r="Z4" t="n">
        <v>10</v>
      </c>
      <c r="AA4" t="n">
        <v>185.8146478370685</v>
      </c>
      <c r="AB4" t="n">
        <v>254.2397987342684</v>
      </c>
      <c r="AC4" t="n">
        <v>229.9755091709425</v>
      </c>
      <c r="AD4" t="n">
        <v>185814.6478370685</v>
      </c>
      <c r="AE4" t="n">
        <v>254239.7987342684</v>
      </c>
      <c r="AF4" t="n">
        <v>1.349291887468035e-06</v>
      </c>
      <c r="AG4" t="n">
        <v>0.1989583333333333</v>
      </c>
      <c r="AH4" t="n">
        <v>229975.5091709425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5.041</v>
      </c>
      <c r="E2" t="n">
        <v>19.84</v>
      </c>
      <c r="F2" t="n">
        <v>17.08</v>
      </c>
      <c r="G2" t="n">
        <v>14.86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17</v>
      </c>
      <c r="N2" t="n">
        <v>6.84</v>
      </c>
      <c r="O2" t="n">
        <v>7851.41</v>
      </c>
      <c r="P2" t="n">
        <v>88.88</v>
      </c>
      <c r="Q2" t="n">
        <v>1650.75</v>
      </c>
      <c r="R2" t="n">
        <v>71.67</v>
      </c>
      <c r="S2" t="n">
        <v>27.2</v>
      </c>
      <c r="T2" t="n">
        <v>22179.79</v>
      </c>
      <c r="U2" t="n">
        <v>0.38</v>
      </c>
      <c r="V2" t="n">
        <v>0.91</v>
      </c>
      <c r="W2" t="n">
        <v>0.29</v>
      </c>
      <c r="X2" t="n">
        <v>1.49</v>
      </c>
      <c r="Y2" t="n">
        <v>0.5</v>
      </c>
      <c r="Z2" t="n">
        <v>10</v>
      </c>
      <c r="AA2" t="n">
        <v>148.1199945365311</v>
      </c>
      <c r="AB2" t="n">
        <v>202.6643111177619</v>
      </c>
      <c r="AC2" t="n">
        <v>183.3223137058875</v>
      </c>
      <c r="AD2" t="n">
        <v>148119.9945365311</v>
      </c>
      <c r="AE2" t="n">
        <v>202664.3111177619</v>
      </c>
      <c r="AF2" t="n">
        <v>1.410650490926034e-06</v>
      </c>
      <c r="AG2" t="n">
        <v>0.2066666666666667</v>
      </c>
      <c r="AH2" t="n">
        <v>183322.3137058875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5.0644</v>
      </c>
      <c r="E3" t="n">
        <v>19.75</v>
      </c>
      <c r="F3" t="n">
        <v>17.02</v>
      </c>
      <c r="G3" t="n">
        <v>15.24</v>
      </c>
      <c r="H3" t="n">
        <v>0.55</v>
      </c>
      <c r="I3" t="n">
        <v>67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89.34999999999999</v>
      </c>
      <c r="Q3" t="n">
        <v>1650.82</v>
      </c>
      <c r="R3" t="n">
        <v>68.94</v>
      </c>
      <c r="S3" t="n">
        <v>27.2</v>
      </c>
      <c r="T3" t="n">
        <v>20824.08</v>
      </c>
      <c r="U3" t="n">
        <v>0.39</v>
      </c>
      <c r="V3" t="n">
        <v>0.91</v>
      </c>
      <c r="W3" t="n">
        <v>0.3</v>
      </c>
      <c r="X3" t="n">
        <v>1.42</v>
      </c>
      <c r="Y3" t="n">
        <v>0.5</v>
      </c>
      <c r="Z3" t="n">
        <v>10</v>
      </c>
      <c r="AA3" t="n">
        <v>147.7732901222829</v>
      </c>
      <c r="AB3" t="n">
        <v>202.1899348426685</v>
      </c>
      <c r="AC3" t="n">
        <v>182.8932112366976</v>
      </c>
      <c r="AD3" t="n">
        <v>147773.2901222829</v>
      </c>
      <c r="AE3" t="n">
        <v>202189.9348426686</v>
      </c>
      <c r="AF3" t="n">
        <v>1.417198640397898e-06</v>
      </c>
      <c r="AG3" t="n">
        <v>0.2057291666666667</v>
      </c>
      <c r="AH3" t="n">
        <v>182893.2112366976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3.6839</v>
      </c>
      <c r="E2" t="n">
        <v>27.15</v>
      </c>
      <c r="F2" t="n">
        <v>19.05</v>
      </c>
      <c r="G2" t="n">
        <v>6.76</v>
      </c>
      <c r="H2" t="n">
        <v>0.11</v>
      </c>
      <c r="I2" t="n">
        <v>169</v>
      </c>
      <c r="J2" t="n">
        <v>167.88</v>
      </c>
      <c r="K2" t="n">
        <v>51.39</v>
      </c>
      <c r="L2" t="n">
        <v>1</v>
      </c>
      <c r="M2" t="n">
        <v>167</v>
      </c>
      <c r="N2" t="n">
        <v>30.49</v>
      </c>
      <c r="O2" t="n">
        <v>20939.59</v>
      </c>
      <c r="P2" t="n">
        <v>234.24</v>
      </c>
      <c r="Q2" t="n">
        <v>1650.89</v>
      </c>
      <c r="R2" t="n">
        <v>134.9</v>
      </c>
      <c r="S2" t="n">
        <v>27.2</v>
      </c>
      <c r="T2" t="n">
        <v>53291.24</v>
      </c>
      <c r="U2" t="n">
        <v>0.2</v>
      </c>
      <c r="V2" t="n">
        <v>0.82</v>
      </c>
      <c r="W2" t="n">
        <v>0.38</v>
      </c>
      <c r="X2" t="n">
        <v>3.45</v>
      </c>
      <c r="Y2" t="n">
        <v>0.5</v>
      </c>
      <c r="Z2" t="n">
        <v>10</v>
      </c>
      <c r="AA2" t="n">
        <v>473.5765097280467</v>
      </c>
      <c r="AB2" t="n">
        <v>647.9682733309894</v>
      </c>
      <c r="AC2" t="n">
        <v>586.1270907534623</v>
      </c>
      <c r="AD2" t="n">
        <v>473576.5097280467</v>
      </c>
      <c r="AE2" t="n">
        <v>647968.2733309894</v>
      </c>
      <c r="AF2" t="n">
        <v>8.815409842608139e-07</v>
      </c>
      <c r="AG2" t="n">
        <v>0.2828125</v>
      </c>
      <c r="AH2" t="n">
        <v>586127.0907534623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4.5683</v>
      </c>
      <c r="E3" t="n">
        <v>21.89</v>
      </c>
      <c r="F3" t="n">
        <v>17.04</v>
      </c>
      <c r="G3" t="n">
        <v>14.01</v>
      </c>
      <c r="H3" t="n">
        <v>0.21</v>
      </c>
      <c r="I3" t="n">
        <v>73</v>
      </c>
      <c r="J3" t="n">
        <v>169.33</v>
      </c>
      <c r="K3" t="n">
        <v>51.39</v>
      </c>
      <c r="L3" t="n">
        <v>2</v>
      </c>
      <c r="M3" t="n">
        <v>71</v>
      </c>
      <c r="N3" t="n">
        <v>30.94</v>
      </c>
      <c r="O3" t="n">
        <v>21118.46</v>
      </c>
      <c r="P3" t="n">
        <v>200.87</v>
      </c>
      <c r="Q3" t="n">
        <v>1650.71</v>
      </c>
      <c r="R3" t="n">
        <v>72.38</v>
      </c>
      <c r="S3" t="n">
        <v>27.2</v>
      </c>
      <c r="T3" t="n">
        <v>22514.07</v>
      </c>
      <c r="U3" t="n">
        <v>0.38</v>
      </c>
      <c r="V3" t="n">
        <v>0.91</v>
      </c>
      <c r="W3" t="n">
        <v>0.23</v>
      </c>
      <c r="X3" t="n">
        <v>1.45</v>
      </c>
      <c r="Y3" t="n">
        <v>0.5</v>
      </c>
      <c r="Z3" t="n">
        <v>10</v>
      </c>
      <c r="AA3" t="n">
        <v>331.8148063116904</v>
      </c>
      <c r="AB3" t="n">
        <v>454.0036566317673</v>
      </c>
      <c r="AC3" t="n">
        <v>410.6741848409647</v>
      </c>
      <c r="AD3" t="n">
        <v>331814.8063116904</v>
      </c>
      <c r="AE3" t="n">
        <v>454003.6566317673</v>
      </c>
      <c r="AF3" t="n">
        <v>1.093173994516321e-06</v>
      </c>
      <c r="AG3" t="n">
        <v>0.2280208333333333</v>
      </c>
      <c r="AH3" t="n">
        <v>410674.1848409647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4.893</v>
      </c>
      <c r="E4" t="n">
        <v>20.44</v>
      </c>
      <c r="F4" t="n">
        <v>16.51</v>
      </c>
      <c r="G4" t="n">
        <v>21.53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44</v>
      </c>
      <c r="N4" t="n">
        <v>31.4</v>
      </c>
      <c r="O4" t="n">
        <v>21297.94</v>
      </c>
      <c r="P4" t="n">
        <v>185.49</v>
      </c>
      <c r="Q4" t="n">
        <v>1650.72</v>
      </c>
      <c r="R4" t="n">
        <v>55.62</v>
      </c>
      <c r="S4" t="n">
        <v>27.2</v>
      </c>
      <c r="T4" t="n">
        <v>14267.24</v>
      </c>
      <c r="U4" t="n">
        <v>0.49</v>
      </c>
      <c r="V4" t="n">
        <v>0.9399999999999999</v>
      </c>
      <c r="W4" t="n">
        <v>0.18</v>
      </c>
      <c r="X4" t="n">
        <v>0.91</v>
      </c>
      <c r="Y4" t="n">
        <v>0.5</v>
      </c>
      <c r="Z4" t="n">
        <v>10</v>
      </c>
      <c r="AA4" t="n">
        <v>290.1781094898613</v>
      </c>
      <c r="AB4" t="n">
        <v>397.0344911587176</v>
      </c>
      <c r="AC4" t="n">
        <v>359.1420765639368</v>
      </c>
      <c r="AD4" t="n">
        <v>290178.1094898613</v>
      </c>
      <c r="AE4" t="n">
        <v>397034.4911587175</v>
      </c>
      <c r="AF4" t="n">
        <v>1.17087326908661e-06</v>
      </c>
      <c r="AG4" t="n">
        <v>0.2129166666666667</v>
      </c>
      <c r="AH4" t="n">
        <v>359142.0765639368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5.0746</v>
      </c>
      <c r="E5" t="n">
        <v>19.71</v>
      </c>
      <c r="F5" t="n">
        <v>16.25</v>
      </c>
      <c r="G5" t="n">
        <v>30.47</v>
      </c>
      <c r="H5" t="n">
        <v>0.41</v>
      </c>
      <c r="I5" t="n">
        <v>32</v>
      </c>
      <c r="J5" t="n">
        <v>172.25</v>
      </c>
      <c r="K5" t="n">
        <v>51.39</v>
      </c>
      <c r="L5" t="n">
        <v>4</v>
      </c>
      <c r="M5" t="n">
        <v>30</v>
      </c>
      <c r="N5" t="n">
        <v>31.86</v>
      </c>
      <c r="O5" t="n">
        <v>21478.05</v>
      </c>
      <c r="P5" t="n">
        <v>172.52</v>
      </c>
      <c r="Q5" t="n">
        <v>1650.67</v>
      </c>
      <c r="R5" t="n">
        <v>47.85</v>
      </c>
      <c r="S5" t="n">
        <v>27.2</v>
      </c>
      <c r="T5" t="n">
        <v>10450.63</v>
      </c>
      <c r="U5" t="n">
        <v>0.57</v>
      </c>
      <c r="V5" t="n">
        <v>0.96</v>
      </c>
      <c r="W5" t="n">
        <v>0.16</v>
      </c>
      <c r="X5" t="n">
        <v>0.65</v>
      </c>
      <c r="Y5" t="n">
        <v>0.5</v>
      </c>
      <c r="Z5" t="n">
        <v>10</v>
      </c>
      <c r="AA5" t="n">
        <v>264.7038825201154</v>
      </c>
      <c r="AB5" t="n">
        <v>362.1795299751341</v>
      </c>
      <c r="AC5" t="n">
        <v>327.6136239564694</v>
      </c>
      <c r="AD5" t="n">
        <v>264703.8825201154</v>
      </c>
      <c r="AE5" t="n">
        <v>362179.5299751341</v>
      </c>
      <c r="AF5" t="n">
        <v>1.214329346271594e-06</v>
      </c>
      <c r="AG5" t="n">
        <v>0.2053125</v>
      </c>
      <c r="AH5" t="n">
        <v>327613.6239564694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5.191</v>
      </c>
      <c r="E6" t="n">
        <v>19.26</v>
      </c>
      <c r="F6" t="n">
        <v>16.08</v>
      </c>
      <c r="G6" t="n">
        <v>40.2</v>
      </c>
      <c r="H6" t="n">
        <v>0.51</v>
      </c>
      <c r="I6" t="n">
        <v>24</v>
      </c>
      <c r="J6" t="n">
        <v>173.71</v>
      </c>
      <c r="K6" t="n">
        <v>51.39</v>
      </c>
      <c r="L6" t="n">
        <v>5</v>
      </c>
      <c r="M6" t="n">
        <v>22</v>
      </c>
      <c r="N6" t="n">
        <v>32.32</v>
      </c>
      <c r="O6" t="n">
        <v>21658.78</v>
      </c>
      <c r="P6" t="n">
        <v>159.3</v>
      </c>
      <c r="Q6" t="n">
        <v>1650.63</v>
      </c>
      <c r="R6" t="n">
        <v>42.38</v>
      </c>
      <c r="S6" t="n">
        <v>27.2</v>
      </c>
      <c r="T6" t="n">
        <v>7755.82</v>
      </c>
      <c r="U6" t="n">
        <v>0.64</v>
      </c>
      <c r="V6" t="n">
        <v>0.97</v>
      </c>
      <c r="W6" t="n">
        <v>0.15</v>
      </c>
      <c r="X6" t="n">
        <v>0.48</v>
      </c>
      <c r="Y6" t="n">
        <v>0.5</v>
      </c>
      <c r="Z6" t="n">
        <v>10</v>
      </c>
      <c r="AA6" t="n">
        <v>244.1533279068822</v>
      </c>
      <c r="AB6" t="n">
        <v>334.061354526668</v>
      </c>
      <c r="AC6" t="n">
        <v>302.179007708798</v>
      </c>
      <c r="AD6" t="n">
        <v>244153.3279068822</v>
      </c>
      <c r="AE6" t="n">
        <v>334061.354526668</v>
      </c>
      <c r="AF6" t="n">
        <v>1.242183351691926e-06</v>
      </c>
      <c r="AG6" t="n">
        <v>0.200625</v>
      </c>
      <c r="AH6" t="n">
        <v>302179.007708798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5.2315</v>
      </c>
      <c r="E7" t="n">
        <v>19.11</v>
      </c>
      <c r="F7" t="n">
        <v>16.03</v>
      </c>
      <c r="G7" t="n">
        <v>45.8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152.94</v>
      </c>
      <c r="Q7" t="n">
        <v>1650.63</v>
      </c>
      <c r="R7" t="n">
        <v>40.14</v>
      </c>
      <c r="S7" t="n">
        <v>27.2</v>
      </c>
      <c r="T7" t="n">
        <v>6654.28</v>
      </c>
      <c r="U7" t="n">
        <v>0.68</v>
      </c>
      <c r="V7" t="n">
        <v>0.97</v>
      </c>
      <c r="W7" t="n">
        <v>0.17</v>
      </c>
      <c r="X7" t="n">
        <v>0.44</v>
      </c>
      <c r="Y7" t="n">
        <v>0.5</v>
      </c>
      <c r="Z7" t="n">
        <v>10</v>
      </c>
      <c r="AA7" t="n">
        <v>235.4287481737654</v>
      </c>
      <c r="AB7" t="n">
        <v>322.1239996345307</v>
      </c>
      <c r="AC7" t="n">
        <v>291.3809372133798</v>
      </c>
      <c r="AD7" t="n">
        <v>235428.7481737654</v>
      </c>
      <c r="AE7" t="n">
        <v>322123.9996345307</v>
      </c>
      <c r="AF7" t="n">
        <v>1.251874822650031e-06</v>
      </c>
      <c r="AG7" t="n">
        <v>0.1990625</v>
      </c>
      <c r="AH7" t="n">
        <v>291380.9372133798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4.9631</v>
      </c>
      <c r="E2" t="n">
        <v>20.15</v>
      </c>
      <c r="F2" t="n">
        <v>17.37</v>
      </c>
      <c r="G2" t="n">
        <v>12.41</v>
      </c>
      <c r="H2" t="n">
        <v>0.34</v>
      </c>
      <c r="I2" t="n">
        <v>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80.18000000000001</v>
      </c>
      <c r="Q2" t="n">
        <v>1650.77</v>
      </c>
      <c r="R2" t="n">
        <v>79.29000000000001</v>
      </c>
      <c r="S2" t="n">
        <v>27.2</v>
      </c>
      <c r="T2" t="n">
        <v>25912.67</v>
      </c>
      <c r="U2" t="n">
        <v>0.34</v>
      </c>
      <c r="V2" t="n">
        <v>0.9</v>
      </c>
      <c r="W2" t="n">
        <v>0.35</v>
      </c>
      <c r="X2" t="n">
        <v>1.78</v>
      </c>
      <c r="Y2" t="n">
        <v>0.5</v>
      </c>
      <c r="Z2" t="n">
        <v>10</v>
      </c>
      <c r="AA2" t="n">
        <v>137.281194798003</v>
      </c>
      <c r="AB2" t="n">
        <v>187.8341871414186</v>
      </c>
      <c r="AC2" t="n">
        <v>169.9075559476319</v>
      </c>
      <c r="AD2" t="n">
        <v>137281.194798003</v>
      </c>
      <c r="AE2" t="n">
        <v>187834.1871414186</v>
      </c>
      <c r="AF2" t="n">
        <v>1.421325163339217e-06</v>
      </c>
      <c r="AG2" t="n">
        <v>0.2098958333333333</v>
      </c>
      <c r="AH2" t="n">
        <v>169907.5559476319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4.0991</v>
      </c>
      <c r="E2" t="n">
        <v>24.4</v>
      </c>
      <c r="F2" t="n">
        <v>18.43</v>
      </c>
      <c r="G2" t="n">
        <v>7.96</v>
      </c>
      <c r="H2" t="n">
        <v>0.13</v>
      </c>
      <c r="I2" t="n">
        <v>139</v>
      </c>
      <c r="J2" t="n">
        <v>133.21</v>
      </c>
      <c r="K2" t="n">
        <v>46.47</v>
      </c>
      <c r="L2" t="n">
        <v>1</v>
      </c>
      <c r="M2" t="n">
        <v>137</v>
      </c>
      <c r="N2" t="n">
        <v>20.75</v>
      </c>
      <c r="O2" t="n">
        <v>16663.42</v>
      </c>
      <c r="P2" t="n">
        <v>191.87</v>
      </c>
      <c r="Q2" t="n">
        <v>1650.78</v>
      </c>
      <c r="R2" t="n">
        <v>115.73</v>
      </c>
      <c r="S2" t="n">
        <v>27.2</v>
      </c>
      <c r="T2" t="n">
        <v>43860.37</v>
      </c>
      <c r="U2" t="n">
        <v>0.23</v>
      </c>
      <c r="V2" t="n">
        <v>0.84</v>
      </c>
      <c r="W2" t="n">
        <v>0.33</v>
      </c>
      <c r="X2" t="n">
        <v>2.84</v>
      </c>
      <c r="Y2" t="n">
        <v>0.5</v>
      </c>
      <c r="Z2" t="n">
        <v>10</v>
      </c>
      <c r="AA2" t="n">
        <v>354.6780626927132</v>
      </c>
      <c r="AB2" t="n">
        <v>485.2861726679668</v>
      </c>
      <c r="AC2" t="n">
        <v>438.9711414519563</v>
      </c>
      <c r="AD2" t="n">
        <v>354678.0626927132</v>
      </c>
      <c r="AE2" t="n">
        <v>485286.1726679667</v>
      </c>
      <c r="AF2" t="n">
        <v>1.019788039415899e-06</v>
      </c>
      <c r="AG2" t="n">
        <v>0.2541666666666667</v>
      </c>
      <c r="AH2" t="n">
        <v>438971.1414519564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4.8542</v>
      </c>
      <c r="E3" t="n">
        <v>20.6</v>
      </c>
      <c r="F3" t="n">
        <v>16.79</v>
      </c>
      <c r="G3" t="n">
        <v>16.79</v>
      </c>
      <c r="H3" t="n">
        <v>0.26</v>
      </c>
      <c r="I3" t="n">
        <v>60</v>
      </c>
      <c r="J3" t="n">
        <v>134.55</v>
      </c>
      <c r="K3" t="n">
        <v>46.47</v>
      </c>
      <c r="L3" t="n">
        <v>2</v>
      </c>
      <c r="M3" t="n">
        <v>58</v>
      </c>
      <c r="N3" t="n">
        <v>21.09</v>
      </c>
      <c r="O3" t="n">
        <v>16828.84</v>
      </c>
      <c r="P3" t="n">
        <v>163.15</v>
      </c>
      <c r="Q3" t="n">
        <v>1650.68</v>
      </c>
      <c r="R3" t="n">
        <v>64.44</v>
      </c>
      <c r="S3" t="n">
        <v>27.2</v>
      </c>
      <c r="T3" t="n">
        <v>18608.13</v>
      </c>
      <c r="U3" t="n">
        <v>0.42</v>
      </c>
      <c r="V3" t="n">
        <v>0.93</v>
      </c>
      <c r="W3" t="n">
        <v>0.2</v>
      </c>
      <c r="X3" t="n">
        <v>1.19</v>
      </c>
      <c r="Y3" t="n">
        <v>0.5</v>
      </c>
      <c r="Z3" t="n">
        <v>10</v>
      </c>
      <c r="AA3" t="n">
        <v>260.2273254716558</v>
      </c>
      <c r="AB3" t="n">
        <v>356.054507129673</v>
      </c>
      <c r="AC3" t="n">
        <v>322.0731646948556</v>
      </c>
      <c r="AD3" t="n">
        <v>260227.3254716558</v>
      </c>
      <c r="AE3" t="n">
        <v>356054.507129673</v>
      </c>
      <c r="AF3" t="n">
        <v>1.20764438558041e-06</v>
      </c>
      <c r="AG3" t="n">
        <v>0.2145833333333333</v>
      </c>
      <c r="AH3" t="n">
        <v>322073.1646948556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5.1649</v>
      </c>
      <c r="E4" t="n">
        <v>19.36</v>
      </c>
      <c r="F4" t="n">
        <v>16.2</v>
      </c>
      <c r="G4" t="n">
        <v>27</v>
      </c>
      <c r="H4" t="n">
        <v>0.39</v>
      </c>
      <c r="I4" t="n">
        <v>36</v>
      </c>
      <c r="J4" t="n">
        <v>135.9</v>
      </c>
      <c r="K4" t="n">
        <v>46.47</v>
      </c>
      <c r="L4" t="n">
        <v>3</v>
      </c>
      <c r="M4" t="n">
        <v>34</v>
      </c>
      <c r="N4" t="n">
        <v>21.43</v>
      </c>
      <c r="O4" t="n">
        <v>16994.64</v>
      </c>
      <c r="P4" t="n">
        <v>144.15</v>
      </c>
      <c r="Q4" t="n">
        <v>1650.7</v>
      </c>
      <c r="R4" t="n">
        <v>45.88</v>
      </c>
      <c r="S4" t="n">
        <v>27.2</v>
      </c>
      <c r="T4" t="n">
        <v>9449.18</v>
      </c>
      <c r="U4" t="n">
        <v>0.59</v>
      </c>
      <c r="V4" t="n">
        <v>0.96</v>
      </c>
      <c r="W4" t="n">
        <v>0.16</v>
      </c>
      <c r="X4" t="n">
        <v>0.61</v>
      </c>
      <c r="Y4" t="n">
        <v>0.5</v>
      </c>
      <c r="Z4" t="n">
        <v>10</v>
      </c>
      <c r="AA4" t="n">
        <v>222.1720626528036</v>
      </c>
      <c r="AB4" t="n">
        <v>303.9856176610708</v>
      </c>
      <c r="AC4" t="n">
        <v>274.9736569580821</v>
      </c>
      <c r="AD4" t="n">
        <v>222172.0626528036</v>
      </c>
      <c r="AE4" t="n">
        <v>303985.6176610708</v>
      </c>
      <c r="AF4" t="n">
        <v>1.28494138829967e-06</v>
      </c>
      <c r="AG4" t="n">
        <v>0.2016666666666667</v>
      </c>
      <c r="AH4" t="n">
        <v>274973.6569580821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5.2437</v>
      </c>
      <c r="E5" t="n">
        <v>19.07</v>
      </c>
      <c r="F5" t="n">
        <v>16.16</v>
      </c>
      <c r="G5" t="n">
        <v>35.9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133.19</v>
      </c>
      <c r="Q5" t="n">
        <v>1650.63</v>
      </c>
      <c r="R5" t="n">
        <v>43.7</v>
      </c>
      <c r="S5" t="n">
        <v>27.2</v>
      </c>
      <c r="T5" t="n">
        <v>8402.049999999999</v>
      </c>
      <c r="U5" t="n">
        <v>0.62</v>
      </c>
      <c r="V5" t="n">
        <v>0.96</v>
      </c>
      <c r="W5" t="n">
        <v>0.19</v>
      </c>
      <c r="X5" t="n">
        <v>0.5600000000000001</v>
      </c>
      <c r="Y5" t="n">
        <v>0.5</v>
      </c>
      <c r="Z5" t="n">
        <v>10</v>
      </c>
      <c r="AA5" t="n">
        <v>207.3179286623803</v>
      </c>
      <c r="AB5" t="n">
        <v>283.6615362172424</v>
      </c>
      <c r="AC5" t="n">
        <v>256.5892773222187</v>
      </c>
      <c r="AD5" t="n">
        <v>207317.9286623803</v>
      </c>
      <c r="AE5" t="n">
        <v>283661.5362172424</v>
      </c>
      <c r="AF5" t="n">
        <v>1.304545520305714e-06</v>
      </c>
      <c r="AG5" t="n">
        <v>0.1986458333333333</v>
      </c>
      <c r="AH5" t="n">
        <v>256589.2773222187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5.2438</v>
      </c>
      <c r="E6" t="n">
        <v>19.07</v>
      </c>
      <c r="F6" t="n">
        <v>16.15</v>
      </c>
      <c r="G6" t="n">
        <v>35.9</v>
      </c>
      <c r="H6" t="n">
        <v>0.64</v>
      </c>
      <c r="I6" t="n">
        <v>27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134.38</v>
      </c>
      <c r="Q6" t="n">
        <v>1650.63</v>
      </c>
      <c r="R6" t="n">
        <v>43.65</v>
      </c>
      <c r="S6" t="n">
        <v>27.2</v>
      </c>
      <c r="T6" t="n">
        <v>8379.620000000001</v>
      </c>
      <c r="U6" t="n">
        <v>0.62</v>
      </c>
      <c r="V6" t="n">
        <v>0.96</v>
      </c>
      <c r="W6" t="n">
        <v>0.19</v>
      </c>
      <c r="X6" t="n">
        <v>0.5600000000000001</v>
      </c>
      <c r="Y6" t="n">
        <v>0.5</v>
      </c>
      <c r="Z6" t="n">
        <v>10</v>
      </c>
      <c r="AA6" t="n">
        <v>208.5075842807065</v>
      </c>
      <c r="AB6" t="n">
        <v>285.2892755181372</v>
      </c>
      <c r="AC6" t="n">
        <v>258.0616674687831</v>
      </c>
      <c r="AD6" t="n">
        <v>208507.5842807065</v>
      </c>
      <c r="AE6" t="n">
        <v>285289.2755181371</v>
      </c>
      <c r="AF6" t="n">
        <v>1.304570398645823e-06</v>
      </c>
      <c r="AG6" t="n">
        <v>0.1986458333333333</v>
      </c>
      <c r="AH6" t="n">
        <v>258061.6674687831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3.8892</v>
      </c>
      <c r="E2" t="n">
        <v>25.71</v>
      </c>
      <c r="F2" t="n">
        <v>18.73</v>
      </c>
      <c r="G2" t="n">
        <v>7.3</v>
      </c>
      <c r="H2" t="n">
        <v>0.12</v>
      </c>
      <c r="I2" t="n">
        <v>154</v>
      </c>
      <c r="J2" t="n">
        <v>150.44</v>
      </c>
      <c r="K2" t="n">
        <v>49.1</v>
      </c>
      <c r="L2" t="n">
        <v>1</v>
      </c>
      <c r="M2" t="n">
        <v>152</v>
      </c>
      <c r="N2" t="n">
        <v>25.34</v>
      </c>
      <c r="O2" t="n">
        <v>18787.76</v>
      </c>
      <c r="P2" t="n">
        <v>213.12</v>
      </c>
      <c r="Q2" t="n">
        <v>1651.06</v>
      </c>
      <c r="R2" t="n">
        <v>125.1</v>
      </c>
      <c r="S2" t="n">
        <v>27.2</v>
      </c>
      <c r="T2" t="n">
        <v>48465.51</v>
      </c>
      <c r="U2" t="n">
        <v>0.22</v>
      </c>
      <c r="V2" t="n">
        <v>0.83</v>
      </c>
      <c r="W2" t="n">
        <v>0.36</v>
      </c>
      <c r="X2" t="n">
        <v>3.13</v>
      </c>
      <c r="Y2" t="n">
        <v>0.5</v>
      </c>
      <c r="Z2" t="n">
        <v>10</v>
      </c>
      <c r="AA2" t="n">
        <v>411.3698371570543</v>
      </c>
      <c r="AB2" t="n">
        <v>562.8543595546512</v>
      </c>
      <c r="AC2" t="n">
        <v>509.1363294498097</v>
      </c>
      <c r="AD2" t="n">
        <v>411369.8371570543</v>
      </c>
      <c r="AE2" t="n">
        <v>562854.3595546512</v>
      </c>
      <c r="AF2" t="n">
        <v>9.480242675028588e-07</v>
      </c>
      <c r="AG2" t="n">
        <v>0.2678125</v>
      </c>
      <c r="AH2" t="n">
        <v>509136.3294498097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4.7043</v>
      </c>
      <c r="E3" t="n">
        <v>21.26</v>
      </c>
      <c r="F3" t="n">
        <v>16.93</v>
      </c>
      <c r="G3" t="n">
        <v>15.16</v>
      </c>
      <c r="H3" t="n">
        <v>0.23</v>
      </c>
      <c r="I3" t="n">
        <v>67</v>
      </c>
      <c r="J3" t="n">
        <v>151.83</v>
      </c>
      <c r="K3" t="n">
        <v>49.1</v>
      </c>
      <c r="L3" t="n">
        <v>2</v>
      </c>
      <c r="M3" t="n">
        <v>65</v>
      </c>
      <c r="N3" t="n">
        <v>25.73</v>
      </c>
      <c r="O3" t="n">
        <v>18959.54</v>
      </c>
      <c r="P3" t="n">
        <v>182.69</v>
      </c>
      <c r="Q3" t="n">
        <v>1650.72</v>
      </c>
      <c r="R3" t="n">
        <v>68.84999999999999</v>
      </c>
      <c r="S3" t="n">
        <v>27.2</v>
      </c>
      <c r="T3" t="n">
        <v>20777.8</v>
      </c>
      <c r="U3" t="n">
        <v>0.39</v>
      </c>
      <c r="V3" t="n">
        <v>0.92</v>
      </c>
      <c r="W3" t="n">
        <v>0.22</v>
      </c>
      <c r="X3" t="n">
        <v>1.34</v>
      </c>
      <c r="Y3" t="n">
        <v>0.5</v>
      </c>
      <c r="Z3" t="n">
        <v>10</v>
      </c>
      <c r="AA3" t="n">
        <v>296.373961088588</v>
      </c>
      <c r="AB3" t="n">
        <v>405.5119286577765</v>
      </c>
      <c r="AC3" t="n">
        <v>366.810439326244</v>
      </c>
      <c r="AD3" t="n">
        <v>296373.9610885881</v>
      </c>
      <c r="AE3" t="n">
        <v>405511.9286577765</v>
      </c>
      <c r="AF3" t="n">
        <v>1.146711550348066e-06</v>
      </c>
      <c r="AG3" t="n">
        <v>0.2214583333333333</v>
      </c>
      <c r="AH3" t="n">
        <v>366810.4393262439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5.0212</v>
      </c>
      <c r="E4" t="n">
        <v>19.92</v>
      </c>
      <c r="F4" t="n">
        <v>16.39</v>
      </c>
      <c r="G4" t="n">
        <v>23.98</v>
      </c>
      <c r="H4" t="n">
        <v>0.35</v>
      </c>
      <c r="I4" t="n">
        <v>41</v>
      </c>
      <c r="J4" t="n">
        <v>153.23</v>
      </c>
      <c r="K4" t="n">
        <v>49.1</v>
      </c>
      <c r="L4" t="n">
        <v>3</v>
      </c>
      <c r="M4" t="n">
        <v>39</v>
      </c>
      <c r="N4" t="n">
        <v>26.13</v>
      </c>
      <c r="O4" t="n">
        <v>19131.85</v>
      </c>
      <c r="P4" t="n">
        <v>166.06</v>
      </c>
      <c r="Q4" t="n">
        <v>1650.67</v>
      </c>
      <c r="R4" t="n">
        <v>51.87</v>
      </c>
      <c r="S4" t="n">
        <v>27.2</v>
      </c>
      <c r="T4" t="n">
        <v>12418.79</v>
      </c>
      <c r="U4" t="n">
        <v>0.52</v>
      </c>
      <c r="V4" t="n">
        <v>0.95</v>
      </c>
      <c r="W4" t="n">
        <v>0.17</v>
      </c>
      <c r="X4" t="n">
        <v>0.79</v>
      </c>
      <c r="Y4" t="n">
        <v>0.5</v>
      </c>
      <c r="Z4" t="n">
        <v>10</v>
      </c>
      <c r="AA4" t="n">
        <v>257.2751262363996</v>
      </c>
      <c r="AB4" t="n">
        <v>352.0151778939908</v>
      </c>
      <c r="AC4" t="n">
        <v>318.4193433722986</v>
      </c>
      <c r="AD4" t="n">
        <v>257275.1262363996</v>
      </c>
      <c r="AE4" t="n">
        <v>352015.1778939908</v>
      </c>
      <c r="AF4" t="n">
        <v>1.223958513829413e-06</v>
      </c>
      <c r="AG4" t="n">
        <v>0.2075</v>
      </c>
      <c r="AH4" t="n">
        <v>318419.3433722986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5.1901</v>
      </c>
      <c r="E5" t="n">
        <v>19.27</v>
      </c>
      <c r="F5" t="n">
        <v>16.14</v>
      </c>
      <c r="G5" t="n">
        <v>34.58</v>
      </c>
      <c r="H5" t="n">
        <v>0.46</v>
      </c>
      <c r="I5" t="n">
        <v>28</v>
      </c>
      <c r="J5" t="n">
        <v>154.63</v>
      </c>
      <c r="K5" t="n">
        <v>49.1</v>
      </c>
      <c r="L5" t="n">
        <v>4</v>
      </c>
      <c r="M5" t="n">
        <v>26</v>
      </c>
      <c r="N5" t="n">
        <v>26.53</v>
      </c>
      <c r="O5" t="n">
        <v>19304.72</v>
      </c>
      <c r="P5" t="n">
        <v>150.84</v>
      </c>
      <c r="Q5" t="n">
        <v>1650.69</v>
      </c>
      <c r="R5" t="n">
        <v>44.14</v>
      </c>
      <c r="S5" t="n">
        <v>27.2</v>
      </c>
      <c r="T5" t="n">
        <v>8618.879999999999</v>
      </c>
      <c r="U5" t="n">
        <v>0.62</v>
      </c>
      <c r="V5" t="n">
        <v>0.96</v>
      </c>
      <c r="W5" t="n">
        <v>0.15</v>
      </c>
      <c r="X5" t="n">
        <v>0.54</v>
      </c>
      <c r="Y5" t="n">
        <v>0.5</v>
      </c>
      <c r="Z5" t="n">
        <v>10</v>
      </c>
      <c r="AA5" t="n">
        <v>231.8893132237652</v>
      </c>
      <c r="AB5" t="n">
        <v>317.2811885870934</v>
      </c>
      <c r="AC5" t="n">
        <v>287.0003172553802</v>
      </c>
      <c r="AD5" t="n">
        <v>231889.3132237652</v>
      </c>
      <c r="AE5" t="n">
        <v>317281.1885870934</v>
      </c>
      <c r="AF5" t="n">
        <v>1.265129268427077e-06</v>
      </c>
      <c r="AG5" t="n">
        <v>0.2007291666666667</v>
      </c>
      <c r="AH5" t="n">
        <v>287000.3172553802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5.2329</v>
      </c>
      <c r="E6" t="n">
        <v>19.11</v>
      </c>
      <c r="F6" t="n">
        <v>16.1</v>
      </c>
      <c r="G6" t="n">
        <v>40.25</v>
      </c>
      <c r="H6" t="n">
        <v>0.57</v>
      </c>
      <c r="I6" t="n">
        <v>24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142.19</v>
      </c>
      <c r="Q6" t="n">
        <v>1650.63</v>
      </c>
      <c r="R6" t="n">
        <v>42.16</v>
      </c>
      <c r="S6" t="n">
        <v>27.2</v>
      </c>
      <c r="T6" t="n">
        <v>7650.1</v>
      </c>
      <c r="U6" t="n">
        <v>0.64</v>
      </c>
      <c r="V6" t="n">
        <v>0.97</v>
      </c>
      <c r="W6" t="n">
        <v>0.18</v>
      </c>
      <c r="X6" t="n">
        <v>0.51</v>
      </c>
      <c r="Y6" t="n">
        <v>0.5</v>
      </c>
      <c r="Z6" t="n">
        <v>10</v>
      </c>
      <c r="AA6" t="n">
        <v>220.8345830184719</v>
      </c>
      <c r="AB6" t="n">
        <v>302.1556190199421</v>
      </c>
      <c r="AC6" t="n">
        <v>273.3183108188429</v>
      </c>
      <c r="AD6" t="n">
        <v>220834.5830184719</v>
      </c>
      <c r="AE6" t="n">
        <v>302155.6190199421</v>
      </c>
      <c r="AF6" t="n">
        <v>1.275562118023169e-06</v>
      </c>
      <c r="AG6" t="n">
        <v>0.1990625</v>
      </c>
      <c r="AH6" t="n">
        <v>273318.3108188428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3.4878</v>
      </c>
      <c r="E2" t="n">
        <v>28.67</v>
      </c>
      <c r="F2" t="n">
        <v>19.35</v>
      </c>
      <c r="G2" t="n">
        <v>6.31</v>
      </c>
      <c r="H2" t="n">
        <v>0.1</v>
      </c>
      <c r="I2" t="n">
        <v>184</v>
      </c>
      <c r="J2" t="n">
        <v>185.69</v>
      </c>
      <c r="K2" t="n">
        <v>53.44</v>
      </c>
      <c r="L2" t="n">
        <v>1</v>
      </c>
      <c r="M2" t="n">
        <v>182</v>
      </c>
      <c r="N2" t="n">
        <v>36.26</v>
      </c>
      <c r="O2" t="n">
        <v>23136.14</v>
      </c>
      <c r="P2" t="n">
        <v>255.25</v>
      </c>
      <c r="Q2" t="n">
        <v>1651.09</v>
      </c>
      <c r="R2" t="n">
        <v>144.61</v>
      </c>
      <c r="S2" t="n">
        <v>27.2</v>
      </c>
      <c r="T2" t="n">
        <v>58073.83</v>
      </c>
      <c r="U2" t="n">
        <v>0.19</v>
      </c>
      <c r="V2" t="n">
        <v>0.8</v>
      </c>
      <c r="W2" t="n">
        <v>0.4</v>
      </c>
      <c r="X2" t="n">
        <v>3.76</v>
      </c>
      <c r="Y2" t="n">
        <v>0.5</v>
      </c>
      <c r="Z2" t="n">
        <v>10</v>
      </c>
      <c r="AA2" t="n">
        <v>541.1480394659184</v>
      </c>
      <c r="AB2" t="n">
        <v>740.4226213638458</v>
      </c>
      <c r="AC2" t="n">
        <v>669.7577255705555</v>
      </c>
      <c r="AD2" t="n">
        <v>541148.0394659183</v>
      </c>
      <c r="AE2" t="n">
        <v>740422.6213638458</v>
      </c>
      <c r="AF2" t="n">
        <v>8.206131156171658e-07</v>
      </c>
      <c r="AG2" t="n">
        <v>0.2986458333333333</v>
      </c>
      <c r="AH2" t="n">
        <v>669757.7255705555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4.4161</v>
      </c>
      <c r="E3" t="n">
        <v>22.64</v>
      </c>
      <c r="F3" t="n">
        <v>17.2</v>
      </c>
      <c r="G3" t="n">
        <v>12.9</v>
      </c>
      <c r="H3" t="n">
        <v>0.19</v>
      </c>
      <c r="I3" t="n">
        <v>80</v>
      </c>
      <c r="J3" t="n">
        <v>187.21</v>
      </c>
      <c r="K3" t="n">
        <v>53.44</v>
      </c>
      <c r="L3" t="n">
        <v>2</v>
      </c>
      <c r="M3" t="n">
        <v>78</v>
      </c>
      <c r="N3" t="n">
        <v>36.77</v>
      </c>
      <c r="O3" t="n">
        <v>23322.88</v>
      </c>
      <c r="P3" t="n">
        <v>219.03</v>
      </c>
      <c r="Q3" t="n">
        <v>1650.7</v>
      </c>
      <c r="R3" t="n">
        <v>77.3</v>
      </c>
      <c r="S3" t="n">
        <v>27.2</v>
      </c>
      <c r="T3" t="n">
        <v>24939.93</v>
      </c>
      <c r="U3" t="n">
        <v>0.35</v>
      </c>
      <c r="V3" t="n">
        <v>0.9</v>
      </c>
      <c r="W3" t="n">
        <v>0.24</v>
      </c>
      <c r="X3" t="n">
        <v>1.6</v>
      </c>
      <c r="Y3" t="n">
        <v>0.5</v>
      </c>
      <c r="Z3" t="n">
        <v>10</v>
      </c>
      <c r="AA3" t="n">
        <v>370.7855390025995</v>
      </c>
      <c r="AB3" t="n">
        <v>507.3251323668555</v>
      </c>
      <c r="AC3" t="n">
        <v>458.9067337690573</v>
      </c>
      <c r="AD3" t="n">
        <v>370785.5390025995</v>
      </c>
      <c r="AE3" t="n">
        <v>507325.1323668555</v>
      </c>
      <c r="AF3" t="n">
        <v>1.039024479579381e-06</v>
      </c>
      <c r="AG3" t="n">
        <v>0.2358333333333333</v>
      </c>
      <c r="AH3" t="n">
        <v>458906.7337690573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4.7816</v>
      </c>
      <c r="E4" t="n">
        <v>20.91</v>
      </c>
      <c r="F4" t="n">
        <v>16.58</v>
      </c>
      <c r="G4" t="n">
        <v>19.9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203.17</v>
      </c>
      <c r="Q4" t="n">
        <v>1650.73</v>
      </c>
      <c r="R4" t="n">
        <v>58.14</v>
      </c>
      <c r="S4" t="n">
        <v>27.2</v>
      </c>
      <c r="T4" t="n">
        <v>15506.77</v>
      </c>
      <c r="U4" t="n">
        <v>0.47</v>
      </c>
      <c r="V4" t="n">
        <v>0.9399999999999999</v>
      </c>
      <c r="W4" t="n">
        <v>0.19</v>
      </c>
      <c r="X4" t="n">
        <v>0.99</v>
      </c>
      <c r="Y4" t="n">
        <v>0.5</v>
      </c>
      <c r="Z4" t="n">
        <v>10</v>
      </c>
      <c r="AA4" t="n">
        <v>321.2369638836485</v>
      </c>
      <c r="AB4" t="n">
        <v>439.5305859602476</v>
      </c>
      <c r="AC4" t="n">
        <v>397.5824037212526</v>
      </c>
      <c r="AD4" t="n">
        <v>321236.9638836485</v>
      </c>
      <c r="AE4" t="n">
        <v>439530.5859602476</v>
      </c>
      <c r="AF4" t="n">
        <v>1.125019689671151e-06</v>
      </c>
      <c r="AG4" t="n">
        <v>0.2178125</v>
      </c>
      <c r="AH4" t="n">
        <v>397582.4037212526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5.0253</v>
      </c>
      <c r="E5" t="n">
        <v>19.9</v>
      </c>
      <c r="F5" t="n">
        <v>16.13</v>
      </c>
      <c r="G5" t="n">
        <v>27.65</v>
      </c>
      <c r="H5" t="n">
        <v>0.37</v>
      </c>
      <c r="I5" t="n">
        <v>35</v>
      </c>
      <c r="J5" t="n">
        <v>190.25</v>
      </c>
      <c r="K5" t="n">
        <v>53.44</v>
      </c>
      <c r="L5" t="n">
        <v>4</v>
      </c>
      <c r="M5" t="n">
        <v>33</v>
      </c>
      <c r="N5" t="n">
        <v>37.82</v>
      </c>
      <c r="O5" t="n">
        <v>23698.48</v>
      </c>
      <c r="P5" t="n">
        <v>188.97</v>
      </c>
      <c r="Q5" t="n">
        <v>1650.68</v>
      </c>
      <c r="R5" t="n">
        <v>43.49</v>
      </c>
      <c r="S5" t="n">
        <v>27.2</v>
      </c>
      <c r="T5" t="n">
        <v>8259.92</v>
      </c>
      <c r="U5" t="n">
        <v>0.63</v>
      </c>
      <c r="V5" t="n">
        <v>0.96</v>
      </c>
      <c r="W5" t="n">
        <v>0.16</v>
      </c>
      <c r="X5" t="n">
        <v>0.53</v>
      </c>
      <c r="Y5" t="n">
        <v>0.5</v>
      </c>
      <c r="Z5" t="n">
        <v>10</v>
      </c>
      <c r="AA5" t="n">
        <v>288.0950067745765</v>
      </c>
      <c r="AB5" t="n">
        <v>394.1842981236589</v>
      </c>
      <c r="AC5" t="n">
        <v>356.5639019518733</v>
      </c>
      <c r="AD5" t="n">
        <v>288095.0067745764</v>
      </c>
      <c r="AE5" t="n">
        <v>394184.2981236589</v>
      </c>
      <c r="AF5" t="n">
        <v>1.182357672432749e-06</v>
      </c>
      <c r="AG5" t="n">
        <v>0.2072916666666667</v>
      </c>
      <c r="AH5" t="n">
        <v>356563.9019518733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5.1033</v>
      </c>
      <c r="E6" t="n">
        <v>19.6</v>
      </c>
      <c r="F6" t="n">
        <v>16.12</v>
      </c>
      <c r="G6" t="n">
        <v>35.83</v>
      </c>
      <c r="H6" t="n">
        <v>0.46</v>
      </c>
      <c r="I6" t="n">
        <v>27</v>
      </c>
      <c r="J6" t="n">
        <v>191.78</v>
      </c>
      <c r="K6" t="n">
        <v>53.44</v>
      </c>
      <c r="L6" t="n">
        <v>5</v>
      </c>
      <c r="M6" t="n">
        <v>25</v>
      </c>
      <c r="N6" t="n">
        <v>38.35</v>
      </c>
      <c r="O6" t="n">
        <v>23887.36</v>
      </c>
      <c r="P6" t="n">
        <v>179.96</v>
      </c>
      <c r="Q6" t="n">
        <v>1650.63</v>
      </c>
      <c r="R6" t="n">
        <v>43.66</v>
      </c>
      <c r="S6" t="n">
        <v>27.2</v>
      </c>
      <c r="T6" t="n">
        <v>8384.18</v>
      </c>
      <c r="U6" t="n">
        <v>0.62</v>
      </c>
      <c r="V6" t="n">
        <v>0.97</v>
      </c>
      <c r="W6" t="n">
        <v>0.15</v>
      </c>
      <c r="X6" t="n">
        <v>0.53</v>
      </c>
      <c r="Y6" t="n">
        <v>0.5</v>
      </c>
      <c r="Z6" t="n">
        <v>10</v>
      </c>
      <c r="AA6" t="n">
        <v>274.0592933108093</v>
      </c>
      <c r="AB6" t="n">
        <v>374.9800157505565</v>
      </c>
      <c r="AC6" t="n">
        <v>339.19244933508</v>
      </c>
      <c r="AD6" t="n">
        <v>274059.2933108093</v>
      </c>
      <c r="AE6" t="n">
        <v>374980.0157505565</v>
      </c>
      <c r="AF6" t="n">
        <v>1.200709591412662e-06</v>
      </c>
      <c r="AG6" t="n">
        <v>0.2041666666666667</v>
      </c>
      <c r="AH6" t="n">
        <v>339192.44933508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5.179</v>
      </c>
      <c r="E7" t="n">
        <v>19.31</v>
      </c>
      <c r="F7" t="n">
        <v>16.02</v>
      </c>
      <c r="G7" t="n">
        <v>43.69</v>
      </c>
      <c r="H7" t="n">
        <v>0.55</v>
      </c>
      <c r="I7" t="n">
        <v>22</v>
      </c>
      <c r="J7" t="n">
        <v>193.32</v>
      </c>
      <c r="K7" t="n">
        <v>53.44</v>
      </c>
      <c r="L7" t="n">
        <v>6</v>
      </c>
      <c r="M7" t="n">
        <v>20</v>
      </c>
      <c r="N7" t="n">
        <v>38.89</v>
      </c>
      <c r="O7" t="n">
        <v>24076.95</v>
      </c>
      <c r="P7" t="n">
        <v>168.45</v>
      </c>
      <c r="Q7" t="n">
        <v>1650.66</v>
      </c>
      <c r="R7" t="n">
        <v>40.77</v>
      </c>
      <c r="S7" t="n">
        <v>27.2</v>
      </c>
      <c r="T7" t="n">
        <v>6963.51</v>
      </c>
      <c r="U7" t="n">
        <v>0.67</v>
      </c>
      <c r="V7" t="n">
        <v>0.97</v>
      </c>
      <c r="W7" t="n">
        <v>0.14</v>
      </c>
      <c r="X7" t="n">
        <v>0.43</v>
      </c>
      <c r="Y7" t="n">
        <v>0.5</v>
      </c>
      <c r="Z7" t="n">
        <v>10</v>
      </c>
      <c r="AA7" t="n">
        <v>257.4942590997386</v>
      </c>
      <c r="AB7" t="n">
        <v>352.3150051450707</v>
      </c>
      <c r="AC7" t="n">
        <v>318.6905555313457</v>
      </c>
      <c r="AD7" t="n">
        <v>257494.2590997386</v>
      </c>
      <c r="AE7" t="n">
        <v>352315.0051450707</v>
      </c>
      <c r="AF7" t="n">
        <v>1.21852036406368e-06</v>
      </c>
      <c r="AG7" t="n">
        <v>0.2011458333333333</v>
      </c>
      <c r="AH7" t="n">
        <v>318690.5555313457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5.2144</v>
      </c>
      <c r="E8" t="n">
        <v>19.18</v>
      </c>
      <c r="F8" t="n">
        <v>16</v>
      </c>
      <c r="G8" t="n">
        <v>50.53</v>
      </c>
      <c r="H8" t="n">
        <v>0.64</v>
      </c>
      <c r="I8" t="n">
        <v>19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162.41</v>
      </c>
      <c r="Q8" t="n">
        <v>1650.63</v>
      </c>
      <c r="R8" t="n">
        <v>39.47</v>
      </c>
      <c r="S8" t="n">
        <v>27.2</v>
      </c>
      <c r="T8" t="n">
        <v>6327.44</v>
      </c>
      <c r="U8" t="n">
        <v>0.6899999999999999</v>
      </c>
      <c r="V8" t="n">
        <v>0.97</v>
      </c>
      <c r="W8" t="n">
        <v>0.16</v>
      </c>
      <c r="X8" t="n">
        <v>0.41</v>
      </c>
      <c r="Y8" t="n">
        <v>0.5</v>
      </c>
      <c r="Z8" t="n">
        <v>10</v>
      </c>
      <c r="AA8" t="n">
        <v>249.3566451897802</v>
      </c>
      <c r="AB8" t="n">
        <v>341.180762787283</v>
      </c>
      <c r="AC8" t="n">
        <v>308.6189496371744</v>
      </c>
      <c r="AD8" t="n">
        <v>249356.6451897802</v>
      </c>
      <c r="AE8" t="n">
        <v>341180.7627872829</v>
      </c>
      <c r="AF8" t="n">
        <v>1.226849311908409e-06</v>
      </c>
      <c r="AG8" t="n">
        <v>0.1997916666666667</v>
      </c>
      <c r="AH8" t="n">
        <v>308618.9496371744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5.2132</v>
      </c>
      <c r="E9" t="n">
        <v>19.18</v>
      </c>
      <c r="F9" t="n">
        <v>16.01</v>
      </c>
      <c r="G9" t="n">
        <v>50.55</v>
      </c>
      <c r="H9" t="n">
        <v>0.72</v>
      </c>
      <c r="I9" t="n">
        <v>19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163.74</v>
      </c>
      <c r="Q9" t="n">
        <v>1650.63</v>
      </c>
      <c r="R9" t="n">
        <v>39.63</v>
      </c>
      <c r="S9" t="n">
        <v>27.2</v>
      </c>
      <c r="T9" t="n">
        <v>6409.76</v>
      </c>
      <c r="U9" t="n">
        <v>0.6899999999999999</v>
      </c>
      <c r="V9" t="n">
        <v>0.97</v>
      </c>
      <c r="W9" t="n">
        <v>0.16</v>
      </c>
      <c r="X9" t="n">
        <v>0.41</v>
      </c>
      <c r="Y9" t="n">
        <v>0.5</v>
      </c>
      <c r="Z9" t="n">
        <v>10</v>
      </c>
      <c r="AA9" t="n">
        <v>250.8504256683215</v>
      </c>
      <c r="AB9" t="n">
        <v>343.2246191389657</v>
      </c>
      <c r="AC9" t="n">
        <v>310.4677432072236</v>
      </c>
      <c r="AD9" t="n">
        <v>250850.4256683215</v>
      </c>
      <c r="AE9" t="n">
        <v>343224.6191389657</v>
      </c>
      <c r="AF9" t="n">
        <v>1.226566974693334e-06</v>
      </c>
      <c r="AG9" t="n">
        <v>0.1997916666666667</v>
      </c>
      <c r="AH9" t="n">
        <v>310467.7432072237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4.3271</v>
      </c>
      <c r="E2" t="n">
        <v>23.11</v>
      </c>
      <c r="F2" t="n">
        <v>18.09</v>
      </c>
      <c r="G2" t="n">
        <v>8.82</v>
      </c>
      <c r="H2" t="n">
        <v>0.15</v>
      </c>
      <c r="I2" t="n">
        <v>123</v>
      </c>
      <c r="J2" t="n">
        <v>116.05</v>
      </c>
      <c r="K2" t="n">
        <v>43.4</v>
      </c>
      <c r="L2" t="n">
        <v>1</v>
      </c>
      <c r="M2" t="n">
        <v>121</v>
      </c>
      <c r="N2" t="n">
        <v>16.65</v>
      </c>
      <c r="O2" t="n">
        <v>14546.17</v>
      </c>
      <c r="P2" t="n">
        <v>169.55</v>
      </c>
      <c r="Q2" t="n">
        <v>1650.97</v>
      </c>
      <c r="R2" t="n">
        <v>105</v>
      </c>
      <c r="S2" t="n">
        <v>27.2</v>
      </c>
      <c r="T2" t="n">
        <v>38572.83</v>
      </c>
      <c r="U2" t="n">
        <v>0.26</v>
      </c>
      <c r="V2" t="n">
        <v>0.86</v>
      </c>
      <c r="W2" t="n">
        <v>0.31</v>
      </c>
      <c r="X2" t="n">
        <v>2.49</v>
      </c>
      <c r="Y2" t="n">
        <v>0.5</v>
      </c>
      <c r="Z2" t="n">
        <v>10</v>
      </c>
      <c r="AA2" t="n">
        <v>300.3680859920624</v>
      </c>
      <c r="AB2" t="n">
        <v>410.9768665590647</v>
      </c>
      <c r="AC2" t="n">
        <v>371.7538112243217</v>
      </c>
      <c r="AD2" t="n">
        <v>300368.0859920624</v>
      </c>
      <c r="AE2" t="n">
        <v>410976.8665590647</v>
      </c>
      <c r="AF2" t="n">
        <v>1.101411662533319e-06</v>
      </c>
      <c r="AG2" t="n">
        <v>0.2407291666666667</v>
      </c>
      <c r="AH2" t="n">
        <v>371753.8112243217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5.013</v>
      </c>
      <c r="E3" t="n">
        <v>19.95</v>
      </c>
      <c r="F3" t="n">
        <v>16.62</v>
      </c>
      <c r="G3" t="n">
        <v>19.18</v>
      </c>
      <c r="H3" t="n">
        <v>0.3</v>
      </c>
      <c r="I3" t="n">
        <v>52</v>
      </c>
      <c r="J3" t="n">
        <v>117.34</v>
      </c>
      <c r="K3" t="n">
        <v>43.4</v>
      </c>
      <c r="L3" t="n">
        <v>2</v>
      </c>
      <c r="M3" t="n">
        <v>50</v>
      </c>
      <c r="N3" t="n">
        <v>16.94</v>
      </c>
      <c r="O3" t="n">
        <v>14705.49</v>
      </c>
      <c r="P3" t="n">
        <v>141.8</v>
      </c>
      <c r="Q3" t="n">
        <v>1650.66</v>
      </c>
      <c r="R3" t="n">
        <v>59.4</v>
      </c>
      <c r="S3" t="n">
        <v>27.2</v>
      </c>
      <c r="T3" t="n">
        <v>16125.51</v>
      </c>
      <c r="U3" t="n">
        <v>0.46</v>
      </c>
      <c r="V3" t="n">
        <v>0.9399999999999999</v>
      </c>
      <c r="W3" t="n">
        <v>0.19</v>
      </c>
      <c r="X3" t="n">
        <v>1.03</v>
      </c>
      <c r="Y3" t="n">
        <v>0.5</v>
      </c>
      <c r="Z3" t="n">
        <v>10</v>
      </c>
      <c r="AA3" t="n">
        <v>223.4179860038288</v>
      </c>
      <c r="AB3" t="n">
        <v>305.6903449562016</v>
      </c>
      <c r="AC3" t="n">
        <v>276.5156874727659</v>
      </c>
      <c r="AD3" t="n">
        <v>223417.9860038288</v>
      </c>
      <c r="AE3" t="n">
        <v>305690.3449562016</v>
      </c>
      <c r="AF3" t="n">
        <v>1.275999321550121e-06</v>
      </c>
      <c r="AG3" t="n">
        <v>0.2078125</v>
      </c>
      <c r="AH3" t="n">
        <v>276515.6874727659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5.2361</v>
      </c>
      <c r="E4" t="n">
        <v>19.1</v>
      </c>
      <c r="F4" t="n">
        <v>16.25</v>
      </c>
      <c r="G4" t="n">
        <v>30.47</v>
      </c>
      <c r="H4" t="n">
        <v>0.45</v>
      </c>
      <c r="I4" t="n">
        <v>32</v>
      </c>
      <c r="J4" t="n">
        <v>118.63</v>
      </c>
      <c r="K4" t="n">
        <v>43.4</v>
      </c>
      <c r="L4" t="n">
        <v>3</v>
      </c>
      <c r="M4" t="n">
        <v>9</v>
      </c>
      <c r="N4" t="n">
        <v>17.23</v>
      </c>
      <c r="O4" t="n">
        <v>14865.24</v>
      </c>
      <c r="P4" t="n">
        <v>123.79</v>
      </c>
      <c r="Q4" t="n">
        <v>1650.63</v>
      </c>
      <c r="R4" t="n">
        <v>46.84</v>
      </c>
      <c r="S4" t="n">
        <v>27.2</v>
      </c>
      <c r="T4" t="n">
        <v>9945.93</v>
      </c>
      <c r="U4" t="n">
        <v>0.58</v>
      </c>
      <c r="V4" t="n">
        <v>0.96</v>
      </c>
      <c r="W4" t="n">
        <v>0.19</v>
      </c>
      <c r="X4" t="n">
        <v>0.66</v>
      </c>
      <c r="Y4" t="n">
        <v>0.5</v>
      </c>
      <c r="Z4" t="n">
        <v>10</v>
      </c>
      <c r="AA4" t="n">
        <v>193.8159452605453</v>
      </c>
      <c r="AB4" t="n">
        <v>265.1875268613932</v>
      </c>
      <c r="AC4" t="n">
        <v>239.8784014908509</v>
      </c>
      <c r="AD4" t="n">
        <v>193815.9452605453</v>
      </c>
      <c r="AE4" t="n">
        <v>265187.5268613932</v>
      </c>
      <c r="AF4" t="n">
        <v>1.332786763927506e-06</v>
      </c>
      <c r="AG4" t="n">
        <v>0.1989583333333333</v>
      </c>
      <c r="AH4" t="n">
        <v>239878.4014908509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5.2293</v>
      </c>
      <c r="E5" t="n">
        <v>19.12</v>
      </c>
      <c r="F5" t="n">
        <v>16.27</v>
      </c>
      <c r="G5" t="n">
        <v>30.51</v>
      </c>
      <c r="H5" t="n">
        <v>0.59</v>
      </c>
      <c r="I5" t="n">
        <v>32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124.23</v>
      </c>
      <c r="Q5" t="n">
        <v>1650.63</v>
      </c>
      <c r="R5" t="n">
        <v>47.42</v>
      </c>
      <c r="S5" t="n">
        <v>27.2</v>
      </c>
      <c r="T5" t="n">
        <v>10239.47</v>
      </c>
      <c r="U5" t="n">
        <v>0.57</v>
      </c>
      <c r="V5" t="n">
        <v>0.96</v>
      </c>
      <c r="W5" t="n">
        <v>0.2</v>
      </c>
      <c r="X5" t="n">
        <v>0.68</v>
      </c>
      <c r="Y5" t="n">
        <v>0.5</v>
      </c>
      <c r="Z5" t="n">
        <v>10</v>
      </c>
      <c r="AA5" t="n">
        <v>194.6012319629021</v>
      </c>
      <c r="AB5" t="n">
        <v>266.2619907719614</v>
      </c>
      <c r="AC5" t="n">
        <v>240.8503200738144</v>
      </c>
      <c r="AD5" t="n">
        <v>194601.2319629021</v>
      </c>
      <c r="AE5" t="n">
        <v>266261.9907719614</v>
      </c>
      <c r="AF5" t="n">
        <v>1.331055905083194e-06</v>
      </c>
      <c r="AG5" t="n">
        <v>0.1991666666666667</v>
      </c>
      <c r="AH5" t="n">
        <v>240850.3200738144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3.3885</v>
      </c>
      <c r="E2" t="n">
        <v>29.51</v>
      </c>
      <c r="F2" t="n">
        <v>19.53</v>
      </c>
      <c r="G2" t="n">
        <v>6.1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266.09</v>
      </c>
      <c r="Q2" t="n">
        <v>1651.01</v>
      </c>
      <c r="R2" t="n">
        <v>150.16</v>
      </c>
      <c r="S2" t="n">
        <v>27.2</v>
      </c>
      <c r="T2" t="n">
        <v>60806.62</v>
      </c>
      <c r="U2" t="n">
        <v>0.18</v>
      </c>
      <c r="V2" t="n">
        <v>0.8</v>
      </c>
      <c r="W2" t="n">
        <v>0.41</v>
      </c>
      <c r="X2" t="n">
        <v>3.93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4.3475</v>
      </c>
      <c r="E3" t="n">
        <v>23</v>
      </c>
      <c r="F3" t="n">
        <v>17.26</v>
      </c>
      <c r="G3" t="n">
        <v>12.48</v>
      </c>
      <c r="H3" t="n">
        <v>0.18</v>
      </c>
      <c r="I3" t="n">
        <v>83</v>
      </c>
      <c r="J3" t="n">
        <v>196.32</v>
      </c>
      <c r="K3" t="n">
        <v>54.38</v>
      </c>
      <c r="L3" t="n">
        <v>2</v>
      </c>
      <c r="M3" t="n">
        <v>81</v>
      </c>
      <c r="N3" t="n">
        <v>39.95</v>
      </c>
      <c r="O3" t="n">
        <v>24447.22</v>
      </c>
      <c r="P3" t="n">
        <v>227.69</v>
      </c>
      <c r="Q3" t="n">
        <v>1650.78</v>
      </c>
      <c r="R3" t="n">
        <v>79.04000000000001</v>
      </c>
      <c r="S3" t="n">
        <v>27.2</v>
      </c>
      <c r="T3" t="n">
        <v>25792.37</v>
      </c>
      <c r="U3" t="n">
        <v>0.34</v>
      </c>
      <c r="V3" t="n">
        <v>0.9</v>
      </c>
      <c r="W3" t="n">
        <v>0.24</v>
      </c>
      <c r="X3" t="n">
        <v>1.66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4.7249</v>
      </c>
      <c r="E4" t="n">
        <v>21.16</v>
      </c>
      <c r="F4" t="n">
        <v>16.63</v>
      </c>
      <c r="G4" t="n">
        <v>19.18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212.08</v>
      </c>
      <c r="Q4" t="n">
        <v>1650.67</v>
      </c>
      <c r="R4" t="n">
        <v>59.56</v>
      </c>
      <c r="S4" t="n">
        <v>27.2</v>
      </c>
      <c r="T4" t="n">
        <v>16207.4</v>
      </c>
      <c r="U4" t="n">
        <v>0.46</v>
      </c>
      <c r="V4" t="n">
        <v>0.9399999999999999</v>
      </c>
      <c r="W4" t="n">
        <v>0.19</v>
      </c>
      <c r="X4" t="n">
        <v>1.03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4.9436</v>
      </c>
      <c r="E5" t="n">
        <v>20.23</v>
      </c>
      <c r="F5" t="n">
        <v>16.27</v>
      </c>
      <c r="G5" t="n">
        <v>26.39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199.96</v>
      </c>
      <c r="Q5" t="n">
        <v>1650.65</v>
      </c>
      <c r="R5" t="n">
        <v>48.07</v>
      </c>
      <c r="S5" t="n">
        <v>27.2</v>
      </c>
      <c r="T5" t="n">
        <v>10537.44</v>
      </c>
      <c r="U5" t="n">
        <v>0.57</v>
      </c>
      <c r="V5" t="n">
        <v>0.96</v>
      </c>
      <c r="W5" t="n">
        <v>0.17</v>
      </c>
      <c r="X5" t="n">
        <v>0.68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5.0464</v>
      </c>
      <c r="E6" t="n">
        <v>19.82</v>
      </c>
      <c r="F6" t="n">
        <v>16.17</v>
      </c>
      <c r="G6" t="n">
        <v>33.46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189.78</v>
      </c>
      <c r="Q6" t="n">
        <v>1650.68</v>
      </c>
      <c r="R6" t="n">
        <v>45.29</v>
      </c>
      <c r="S6" t="n">
        <v>27.2</v>
      </c>
      <c r="T6" t="n">
        <v>9187.799999999999</v>
      </c>
      <c r="U6" t="n">
        <v>0.6</v>
      </c>
      <c r="V6" t="n">
        <v>0.96</v>
      </c>
      <c r="W6" t="n">
        <v>0.15</v>
      </c>
      <c r="X6" t="n">
        <v>0.58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5.1418</v>
      </c>
      <c r="E7" t="n">
        <v>19.45</v>
      </c>
      <c r="F7" t="n">
        <v>16.04</v>
      </c>
      <c r="G7" t="n">
        <v>41.84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179.71</v>
      </c>
      <c r="Q7" t="n">
        <v>1650.63</v>
      </c>
      <c r="R7" t="n">
        <v>41.1</v>
      </c>
      <c r="S7" t="n">
        <v>27.2</v>
      </c>
      <c r="T7" t="n">
        <v>7124.88</v>
      </c>
      <c r="U7" t="n">
        <v>0.66</v>
      </c>
      <c r="V7" t="n">
        <v>0.97</v>
      </c>
      <c r="W7" t="n">
        <v>0.14</v>
      </c>
      <c r="X7" t="n">
        <v>0.44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5.2031</v>
      </c>
      <c r="E8" t="n">
        <v>19.22</v>
      </c>
      <c r="F8" t="n">
        <v>15.96</v>
      </c>
      <c r="G8" t="n">
        <v>50.41</v>
      </c>
      <c r="H8" t="n">
        <v>0.61</v>
      </c>
      <c r="I8" t="n">
        <v>19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168.88</v>
      </c>
      <c r="Q8" t="n">
        <v>1650.7</v>
      </c>
      <c r="R8" t="n">
        <v>38.47</v>
      </c>
      <c r="S8" t="n">
        <v>27.2</v>
      </c>
      <c r="T8" t="n">
        <v>5826.56</v>
      </c>
      <c r="U8" t="n">
        <v>0.71</v>
      </c>
      <c r="V8" t="n">
        <v>0.97</v>
      </c>
      <c r="W8" t="n">
        <v>0.15</v>
      </c>
      <c r="X8" t="n">
        <v>0.37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5.22</v>
      </c>
      <c r="E9" t="n">
        <v>19.16</v>
      </c>
      <c r="F9" t="n">
        <v>15.94</v>
      </c>
      <c r="G9" t="n">
        <v>53.14</v>
      </c>
      <c r="H9" t="n">
        <v>0.6899999999999999</v>
      </c>
      <c r="I9" t="n">
        <v>18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167.14</v>
      </c>
      <c r="Q9" t="n">
        <v>1650.72</v>
      </c>
      <c r="R9" t="n">
        <v>37.32</v>
      </c>
      <c r="S9" t="n">
        <v>27.2</v>
      </c>
      <c r="T9" t="n">
        <v>5256.2</v>
      </c>
      <c r="U9" t="n">
        <v>0.73</v>
      </c>
      <c r="V9" t="n">
        <v>0.98</v>
      </c>
      <c r="W9" t="n">
        <v>0.16</v>
      </c>
      <c r="X9" t="n">
        <v>0.35</v>
      </c>
      <c r="Y9" t="n">
        <v>0.5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4.7015</v>
      </c>
      <c r="E10" t="n">
        <v>21.27</v>
      </c>
      <c r="F10" t="n">
        <v>17.52</v>
      </c>
      <c r="G10" t="n">
        <v>10.95</v>
      </c>
      <c r="H10" t="n">
        <v>0.2</v>
      </c>
      <c r="I10" t="n">
        <v>96</v>
      </c>
      <c r="J10" t="n">
        <v>89.87</v>
      </c>
      <c r="K10" t="n">
        <v>37.55</v>
      </c>
      <c r="L10" t="n">
        <v>1</v>
      </c>
      <c r="M10" t="n">
        <v>94</v>
      </c>
      <c r="N10" t="n">
        <v>11.32</v>
      </c>
      <c r="O10" t="n">
        <v>11317.98</v>
      </c>
      <c r="P10" t="n">
        <v>132.67</v>
      </c>
      <c r="Q10" t="n">
        <v>1650.78</v>
      </c>
      <c r="R10" t="n">
        <v>87.43000000000001</v>
      </c>
      <c r="S10" t="n">
        <v>27.2</v>
      </c>
      <c r="T10" t="n">
        <v>29922.18</v>
      </c>
      <c r="U10" t="n">
        <v>0.31</v>
      </c>
      <c r="V10" t="n">
        <v>0.89</v>
      </c>
      <c r="W10" t="n">
        <v>0.26</v>
      </c>
      <c r="X10" t="n">
        <v>1.92</v>
      </c>
      <c r="Y10" t="n">
        <v>0.5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5.1977</v>
      </c>
      <c r="E11" t="n">
        <v>19.24</v>
      </c>
      <c r="F11" t="n">
        <v>16.49</v>
      </c>
      <c r="G11" t="n">
        <v>23.01</v>
      </c>
      <c r="H11" t="n">
        <v>0.39</v>
      </c>
      <c r="I11" t="n">
        <v>43</v>
      </c>
      <c r="J11" t="n">
        <v>91.09999999999999</v>
      </c>
      <c r="K11" t="n">
        <v>37.55</v>
      </c>
      <c r="L11" t="n">
        <v>2</v>
      </c>
      <c r="M11" t="n">
        <v>6</v>
      </c>
      <c r="N11" t="n">
        <v>11.54</v>
      </c>
      <c r="O11" t="n">
        <v>11468.97</v>
      </c>
      <c r="P11" t="n">
        <v>107.4</v>
      </c>
      <c r="Q11" t="n">
        <v>1650.7</v>
      </c>
      <c r="R11" t="n">
        <v>53.56</v>
      </c>
      <c r="S11" t="n">
        <v>27.2</v>
      </c>
      <c r="T11" t="n">
        <v>13251</v>
      </c>
      <c r="U11" t="n">
        <v>0.51</v>
      </c>
      <c r="V11" t="n">
        <v>0.9399999999999999</v>
      </c>
      <c r="W11" t="n">
        <v>0.22</v>
      </c>
      <c r="X11" t="n">
        <v>0.89</v>
      </c>
      <c r="Y11" t="n">
        <v>0.5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5.1967</v>
      </c>
      <c r="E12" t="n">
        <v>19.24</v>
      </c>
      <c r="F12" t="n">
        <v>16.49</v>
      </c>
      <c r="G12" t="n">
        <v>23.01</v>
      </c>
      <c r="H12" t="n">
        <v>0.57</v>
      </c>
      <c r="I12" t="n">
        <v>43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108.65</v>
      </c>
      <c r="Q12" t="n">
        <v>1650.78</v>
      </c>
      <c r="R12" t="n">
        <v>53.52</v>
      </c>
      <c r="S12" t="n">
        <v>27.2</v>
      </c>
      <c r="T12" t="n">
        <v>13230.75</v>
      </c>
      <c r="U12" t="n">
        <v>0.51</v>
      </c>
      <c r="V12" t="n">
        <v>0.9399999999999999</v>
      </c>
      <c r="W12" t="n">
        <v>0.23</v>
      </c>
      <c r="X12" t="n">
        <v>0.9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4.9762</v>
      </c>
      <c r="E13" t="n">
        <v>20.1</v>
      </c>
      <c r="F13" t="n">
        <v>17.09</v>
      </c>
      <c r="G13" t="n">
        <v>13.67</v>
      </c>
      <c r="H13" t="n">
        <v>0.24</v>
      </c>
      <c r="I13" t="n">
        <v>75</v>
      </c>
      <c r="J13" t="n">
        <v>71.52</v>
      </c>
      <c r="K13" t="n">
        <v>32.27</v>
      </c>
      <c r="L13" t="n">
        <v>1</v>
      </c>
      <c r="M13" t="n">
        <v>73</v>
      </c>
      <c r="N13" t="n">
        <v>8.25</v>
      </c>
      <c r="O13" t="n">
        <v>9054.6</v>
      </c>
      <c r="P13" t="n">
        <v>103.17</v>
      </c>
      <c r="Q13" t="n">
        <v>1650.66</v>
      </c>
      <c r="R13" t="n">
        <v>73.81</v>
      </c>
      <c r="S13" t="n">
        <v>27.2</v>
      </c>
      <c r="T13" t="n">
        <v>23219.35</v>
      </c>
      <c r="U13" t="n">
        <v>0.37</v>
      </c>
      <c r="V13" t="n">
        <v>0.91</v>
      </c>
      <c r="W13" t="n">
        <v>0.23</v>
      </c>
      <c r="X13" t="n">
        <v>1.49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5.1313</v>
      </c>
      <c r="E14" t="n">
        <v>19.49</v>
      </c>
      <c r="F14" t="n">
        <v>16.77</v>
      </c>
      <c r="G14" t="n">
        <v>17.97</v>
      </c>
      <c r="H14" t="n">
        <v>0.48</v>
      </c>
      <c r="I14" t="n">
        <v>56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96.01000000000001</v>
      </c>
      <c r="Q14" t="n">
        <v>1650.84</v>
      </c>
      <c r="R14" t="n">
        <v>61.59</v>
      </c>
      <c r="S14" t="n">
        <v>27.2</v>
      </c>
      <c r="T14" t="n">
        <v>17200.85</v>
      </c>
      <c r="U14" t="n">
        <v>0.44</v>
      </c>
      <c r="V14" t="n">
        <v>0.93</v>
      </c>
      <c r="W14" t="n">
        <v>0.27</v>
      </c>
      <c r="X14" t="n">
        <v>1.18</v>
      </c>
      <c r="Y14" t="n">
        <v>0.5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4.7888</v>
      </c>
      <c r="E15" t="n">
        <v>20.88</v>
      </c>
      <c r="F15" t="n">
        <v>17.95</v>
      </c>
      <c r="G15" t="n">
        <v>9.699999999999999</v>
      </c>
      <c r="H15" t="n">
        <v>0.43</v>
      </c>
      <c r="I15" t="n">
        <v>111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70.3</v>
      </c>
      <c r="Q15" t="n">
        <v>1650.83</v>
      </c>
      <c r="R15" t="n">
        <v>96.09</v>
      </c>
      <c r="S15" t="n">
        <v>27.2</v>
      </c>
      <c r="T15" t="n">
        <v>34178.28</v>
      </c>
      <c r="U15" t="n">
        <v>0.28</v>
      </c>
      <c r="V15" t="n">
        <v>0.87</v>
      </c>
      <c r="W15" t="n">
        <v>0.43</v>
      </c>
      <c r="X15" t="n">
        <v>2.35</v>
      </c>
      <c r="Y15" t="n">
        <v>0.5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4.0004</v>
      </c>
      <c r="E16" t="n">
        <v>25</v>
      </c>
      <c r="F16" t="n">
        <v>18.55</v>
      </c>
      <c r="G16" t="n">
        <v>7.62</v>
      </c>
      <c r="H16" t="n">
        <v>0.12</v>
      </c>
      <c r="I16" t="n">
        <v>146</v>
      </c>
      <c r="J16" t="n">
        <v>141.81</v>
      </c>
      <c r="K16" t="n">
        <v>47.83</v>
      </c>
      <c r="L16" t="n">
        <v>1</v>
      </c>
      <c r="M16" t="n">
        <v>144</v>
      </c>
      <c r="N16" t="n">
        <v>22.98</v>
      </c>
      <c r="O16" t="n">
        <v>17723.39</v>
      </c>
      <c r="P16" t="n">
        <v>202.29</v>
      </c>
      <c r="Q16" t="n">
        <v>1650.74</v>
      </c>
      <c r="R16" t="n">
        <v>119.72</v>
      </c>
      <c r="S16" t="n">
        <v>27.2</v>
      </c>
      <c r="T16" t="n">
        <v>45820.03</v>
      </c>
      <c r="U16" t="n">
        <v>0.23</v>
      </c>
      <c r="V16" t="n">
        <v>0.84</v>
      </c>
      <c r="W16" t="n">
        <v>0.34</v>
      </c>
      <c r="X16" t="n">
        <v>2.96</v>
      </c>
      <c r="Y16" t="n">
        <v>0.5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4.7857</v>
      </c>
      <c r="E17" t="n">
        <v>20.9</v>
      </c>
      <c r="F17" t="n">
        <v>16.85</v>
      </c>
      <c r="G17" t="n">
        <v>16.04</v>
      </c>
      <c r="H17" t="n">
        <v>0.25</v>
      </c>
      <c r="I17" t="n">
        <v>63</v>
      </c>
      <c r="J17" t="n">
        <v>143.17</v>
      </c>
      <c r="K17" t="n">
        <v>47.83</v>
      </c>
      <c r="L17" t="n">
        <v>2</v>
      </c>
      <c r="M17" t="n">
        <v>61</v>
      </c>
      <c r="N17" t="n">
        <v>23.34</v>
      </c>
      <c r="O17" t="n">
        <v>17891.86</v>
      </c>
      <c r="P17" t="n">
        <v>172.73</v>
      </c>
      <c r="Q17" t="n">
        <v>1650.68</v>
      </c>
      <c r="R17" t="n">
        <v>66.29000000000001</v>
      </c>
      <c r="S17" t="n">
        <v>27.2</v>
      </c>
      <c r="T17" t="n">
        <v>19517.61</v>
      </c>
      <c r="U17" t="n">
        <v>0.41</v>
      </c>
      <c r="V17" t="n">
        <v>0.92</v>
      </c>
      <c r="W17" t="n">
        <v>0.21</v>
      </c>
      <c r="X17" t="n">
        <v>1.25</v>
      </c>
      <c r="Y17" t="n">
        <v>0.5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5.075</v>
      </c>
      <c r="E18" t="n">
        <v>19.7</v>
      </c>
      <c r="F18" t="n">
        <v>16.35</v>
      </c>
      <c r="G18" t="n">
        <v>25.15</v>
      </c>
      <c r="H18" t="n">
        <v>0.37</v>
      </c>
      <c r="I18" t="n">
        <v>39</v>
      </c>
      <c r="J18" t="n">
        <v>144.54</v>
      </c>
      <c r="K18" t="n">
        <v>47.83</v>
      </c>
      <c r="L18" t="n">
        <v>3</v>
      </c>
      <c r="M18" t="n">
        <v>37</v>
      </c>
      <c r="N18" t="n">
        <v>23.71</v>
      </c>
      <c r="O18" t="n">
        <v>18060.85</v>
      </c>
      <c r="P18" t="n">
        <v>156.06</v>
      </c>
      <c r="Q18" t="n">
        <v>1650.71</v>
      </c>
      <c r="R18" t="n">
        <v>50.65</v>
      </c>
      <c r="S18" t="n">
        <v>27.2</v>
      </c>
      <c r="T18" t="n">
        <v>11820.31</v>
      </c>
      <c r="U18" t="n">
        <v>0.54</v>
      </c>
      <c r="V18" t="n">
        <v>0.95</v>
      </c>
      <c r="W18" t="n">
        <v>0.17</v>
      </c>
      <c r="X18" t="n">
        <v>0.75</v>
      </c>
      <c r="Y18" t="n">
        <v>0.5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5.2221</v>
      </c>
      <c r="E19" t="n">
        <v>19.15</v>
      </c>
      <c r="F19" t="n">
        <v>16.14</v>
      </c>
      <c r="G19" t="n">
        <v>35.87</v>
      </c>
      <c r="H19" t="n">
        <v>0.49</v>
      </c>
      <c r="I19" t="n">
        <v>27</v>
      </c>
      <c r="J19" t="n">
        <v>145.92</v>
      </c>
      <c r="K19" t="n">
        <v>47.83</v>
      </c>
      <c r="L19" t="n">
        <v>4</v>
      </c>
      <c r="M19" t="n">
        <v>18</v>
      </c>
      <c r="N19" t="n">
        <v>24.09</v>
      </c>
      <c r="O19" t="n">
        <v>18230.35</v>
      </c>
      <c r="P19" t="n">
        <v>140.23</v>
      </c>
      <c r="Q19" t="n">
        <v>1650.68</v>
      </c>
      <c r="R19" t="n">
        <v>44.15</v>
      </c>
      <c r="S19" t="n">
        <v>27.2</v>
      </c>
      <c r="T19" t="n">
        <v>8626.77</v>
      </c>
      <c r="U19" t="n">
        <v>0.62</v>
      </c>
      <c r="V19" t="n">
        <v>0.96</v>
      </c>
      <c r="W19" t="n">
        <v>0.16</v>
      </c>
      <c r="X19" t="n">
        <v>0.55</v>
      </c>
      <c r="Y19" t="n">
        <v>0.5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5.2428</v>
      </c>
      <c r="E20" t="n">
        <v>19.07</v>
      </c>
      <c r="F20" t="n">
        <v>16.12</v>
      </c>
      <c r="G20" t="n">
        <v>38.7</v>
      </c>
      <c r="H20" t="n">
        <v>0.6</v>
      </c>
      <c r="I20" t="n">
        <v>25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138.57</v>
      </c>
      <c r="Q20" t="n">
        <v>1650.67</v>
      </c>
      <c r="R20" t="n">
        <v>42.91</v>
      </c>
      <c r="S20" t="n">
        <v>27.2</v>
      </c>
      <c r="T20" t="n">
        <v>8018.28</v>
      </c>
      <c r="U20" t="n">
        <v>0.63</v>
      </c>
      <c r="V20" t="n">
        <v>0.96</v>
      </c>
      <c r="W20" t="n">
        <v>0.18</v>
      </c>
      <c r="X20" t="n">
        <v>0.53</v>
      </c>
      <c r="Y20" t="n">
        <v>0.5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3.5807</v>
      </c>
      <c r="E21" t="n">
        <v>27.93</v>
      </c>
      <c r="F21" t="n">
        <v>19.21</v>
      </c>
      <c r="G21" t="n">
        <v>6.51</v>
      </c>
      <c r="H21" t="n">
        <v>0.1</v>
      </c>
      <c r="I21" t="n">
        <v>177</v>
      </c>
      <c r="J21" t="n">
        <v>176.73</v>
      </c>
      <c r="K21" t="n">
        <v>52.44</v>
      </c>
      <c r="L21" t="n">
        <v>1</v>
      </c>
      <c r="M21" t="n">
        <v>175</v>
      </c>
      <c r="N21" t="n">
        <v>33.29</v>
      </c>
      <c r="O21" t="n">
        <v>22031.19</v>
      </c>
      <c r="P21" t="n">
        <v>244.96</v>
      </c>
      <c r="Q21" t="n">
        <v>1650.84</v>
      </c>
      <c r="R21" t="n">
        <v>140.3</v>
      </c>
      <c r="S21" t="n">
        <v>27.2</v>
      </c>
      <c r="T21" t="n">
        <v>55950.99</v>
      </c>
      <c r="U21" t="n">
        <v>0.19</v>
      </c>
      <c r="V21" t="n">
        <v>0.8100000000000001</v>
      </c>
      <c r="W21" t="n">
        <v>0.39</v>
      </c>
      <c r="X21" t="n">
        <v>3.62</v>
      </c>
      <c r="Y21" t="n">
        <v>0.5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4.4858</v>
      </c>
      <c r="E22" t="n">
        <v>22.29</v>
      </c>
      <c r="F22" t="n">
        <v>17.13</v>
      </c>
      <c r="G22" t="n">
        <v>13.35</v>
      </c>
      <c r="H22" t="n">
        <v>0.2</v>
      </c>
      <c r="I22" t="n">
        <v>77</v>
      </c>
      <c r="J22" t="n">
        <v>178.21</v>
      </c>
      <c r="K22" t="n">
        <v>52.44</v>
      </c>
      <c r="L22" t="n">
        <v>2</v>
      </c>
      <c r="M22" t="n">
        <v>75</v>
      </c>
      <c r="N22" t="n">
        <v>33.77</v>
      </c>
      <c r="O22" t="n">
        <v>22213.89</v>
      </c>
      <c r="P22" t="n">
        <v>210.13</v>
      </c>
      <c r="Q22" t="n">
        <v>1650.78</v>
      </c>
      <c r="R22" t="n">
        <v>75.41</v>
      </c>
      <c r="S22" t="n">
        <v>27.2</v>
      </c>
      <c r="T22" t="n">
        <v>24007.37</v>
      </c>
      <c r="U22" t="n">
        <v>0.36</v>
      </c>
      <c r="V22" t="n">
        <v>0.91</v>
      </c>
      <c r="W22" t="n">
        <v>0.23</v>
      </c>
      <c r="X22" t="n">
        <v>1.54</v>
      </c>
      <c r="Y22" t="n">
        <v>0.5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4.8374</v>
      </c>
      <c r="E23" t="n">
        <v>20.67</v>
      </c>
      <c r="F23" t="n">
        <v>16.55</v>
      </c>
      <c r="G23" t="n">
        <v>20.68</v>
      </c>
      <c r="H23" t="n">
        <v>0.3</v>
      </c>
      <c r="I23" t="n">
        <v>48</v>
      </c>
      <c r="J23" t="n">
        <v>179.7</v>
      </c>
      <c r="K23" t="n">
        <v>52.44</v>
      </c>
      <c r="L23" t="n">
        <v>3</v>
      </c>
      <c r="M23" t="n">
        <v>46</v>
      </c>
      <c r="N23" t="n">
        <v>34.26</v>
      </c>
      <c r="O23" t="n">
        <v>22397.24</v>
      </c>
      <c r="P23" t="n">
        <v>194.35</v>
      </c>
      <c r="Q23" t="n">
        <v>1650.68</v>
      </c>
      <c r="R23" t="n">
        <v>56.85</v>
      </c>
      <c r="S23" t="n">
        <v>27.2</v>
      </c>
      <c r="T23" t="n">
        <v>14871.81</v>
      </c>
      <c r="U23" t="n">
        <v>0.48</v>
      </c>
      <c r="V23" t="n">
        <v>0.9399999999999999</v>
      </c>
      <c r="W23" t="n">
        <v>0.19</v>
      </c>
      <c r="X23" t="n">
        <v>0.95</v>
      </c>
      <c r="Y23" t="n">
        <v>0.5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5.0098</v>
      </c>
      <c r="E24" t="n">
        <v>19.96</v>
      </c>
      <c r="F24" t="n">
        <v>16.33</v>
      </c>
      <c r="G24" t="n">
        <v>28.82</v>
      </c>
      <c r="H24" t="n">
        <v>0.39</v>
      </c>
      <c r="I24" t="n">
        <v>34</v>
      </c>
      <c r="J24" t="n">
        <v>181.19</v>
      </c>
      <c r="K24" t="n">
        <v>52.44</v>
      </c>
      <c r="L24" t="n">
        <v>4</v>
      </c>
      <c r="M24" t="n">
        <v>32</v>
      </c>
      <c r="N24" t="n">
        <v>34.75</v>
      </c>
      <c r="O24" t="n">
        <v>22581.25</v>
      </c>
      <c r="P24" t="n">
        <v>182.7</v>
      </c>
      <c r="Q24" t="n">
        <v>1650.7</v>
      </c>
      <c r="R24" t="n">
        <v>50.36</v>
      </c>
      <c r="S24" t="n">
        <v>27.2</v>
      </c>
      <c r="T24" t="n">
        <v>11698.92</v>
      </c>
      <c r="U24" t="n">
        <v>0.54</v>
      </c>
      <c r="V24" t="n">
        <v>0.95</v>
      </c>
      <c r="W24" t="n">
        <v>0.17</v>
      </c>
      <c r="X24" t="n">
        <v>0.74</v>
      </c>
      <c r="Y24" t="n">
        <v>0.5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5.1428</v>
      </c>
      <c r="E25" t="n">
        <v>19.44</v>
      </c>
      <c r="F25" t="n">
        <v>16.1</v>
      </c>
      <c r="G25" t="n">
        <v>37.15</v>
      </c>
      <c r="H25" t="n">
        <v>0.49</v>
      </c>
      <c r="I25" t="n">
        <v>26</v>
      </c>
      <c r="J25" t="n">
        <v>182.69</v>
      </c>
      <c r="K25" t="n">
        <v>52.44</v>
      </c>
      <c r="L25" t="n">
        <v>5</v>
      </c>
      <c r="M25" t="n">
        <v>24</v>
      </c>
      <c r="N25" t="n">
        <v>35.25</v>
      </c>
      <c r="O25" t="n">
        <v>22766.06</v>
      </c>
      <c r="P25" t="n">
        <v>170.24</v>
      </c>
      <c r="Q25" t="n">
        <v>1650.63</v>
      </c>
      <c r="R25" t="n">
        <v>43.07</v>
      </c>
      <c r="S25" t="n">
        <v>27.2</v>
      </c>
      <c r="T25" t="n">
        <v>8095.38</v>
      </c>
      <c r="U25" t="n">
        <v>0.63</v>
      </c>
      <c r="V25" t="n">
        <v>0.97</v>
      </c>
      <c r="W25" t="n">
        <v>0.15</v>
      </c>
      <c r="X25" t="n">
        <v>0.51</v>
      </c>
      <c r="Y25" t="n">
        <v>0.5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5.2129</v>
      </c>
      <c r="E26" t="n">
        <v>19.18</v>
      </c>
      <c r="F26" t="n">
        <v>16.02</v>
      </c>
      <c r="G26" t="n">
        <v>45.76</v>
      </c>
      <c r="H26" t="n">
        <v>0.58</v>
      </c>
      <c r="I26" t="n">
        <v>21</v>
      </c>
      <c r="J26" t="n">
        <v>184.19</v>
      </c>
      <c r="K26" t="n">
        <v>52.44</v>
      </c>
      <c r="L26" t="n">
        <v>6</v>
      </c>
      <c r="M26" t="n">
        <v>9</v>
      </c>
      <c r="N26" t="n">
        <v>35.75</v>
      </c>
      <c r="O26" t="n">
        <v>22951.43</v>
      </c>
      <c r="P26" t="n">
        <v>158.23</v>
      </c>
      <c r="Q26" t="n">
        <v>1650.63</v>
      </c>
      <c r="R26" t="n">
        <v>40.17</v>
      </c>
      <c r="S26" t="n">
        <v>27.2</v>
      </c>
      <c r="T26" t="n">
        <v>6668.39</v>
      </c>
      <c r="U26" t="n">
        <v>0.68</v>
      </c>
      <c r="V26" t="n">
        <v>0.97</v>
      </c>
      <c r="W26" t="n">
        <v>0.15</v>
      </c>
      <c r="X26" t="n">
        <v>0.42</v>
      </c>
      <c r="Y26" t="n">
        <v>0.5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5.225</v>
      </c>
      <c r="E27" t="n">
        <v>19.14</v>
      </c>
      <c r="F27" t="n">
        <v>16.01</v>
      </c>
      <c r="G27" t="n">
        <v>48.02</v>
      </c>
      <c r="H27" t="n">
        <v>0.67</v>
      </c>
      <c r="I27" t="n">
        <v>20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157.99</v>
      </c>
      <c r="Q27" t="n">
        <v>1650.66</v>
      </c>
      <c r="R27" t="n">
        <v>39.45</v>
      </c>
      <c r="S27" t="n">
        <v>27.2</v>
      </c>
      <c r="T27" t="n">
        <v>6312.24</v>
      </c>
      <c r="U27" t="n">
        <v>0.6899999999999999</v>
      </c>
      <c r="V27" t="n">
        <v>0.97</v>
      </c>
      <c r="W27" t="n">
        <v>0.16</v>
      </c>
      <c r="X27" t="n">
        <v>0.41</v>
      </c>
      <c r="Y27" t="n">
        <v>0.5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4.4195</v>
      </c>
      <c r="E28" t="n">
        <v>22.63</v>
      </c>
      <c r="F28" t="n">
        <v>19.14</v>
      </c>
      <c r="G28" t="n">
        <v>6.92</v>
      </c>
      <c r="H28" t="n">
        <v>0.64</v>
      </c>
      <c r="I28" t="n">
        <v>166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55.85</v>
      </c>
      <c r="Q28" t="n">
        <v>1651.03</v>
      </c>
      <c r="R28" t="n">
        <v>130.76</v>
      </c>
      <c r="S28" t="n">
        <v>27.2</v>
      </c>
      <c r="T28" t="n">
        <v>51237.36</v>
      </c>
      <c r="U28" t="n">
        <v>0.21</v>
      </c>
      <c r="V28" t="n">
        <v>0.8100000000000001</v>
      </c>
      <c r="W28" t="n">
        <v>0.59</v>
      </c>
      <c r="X28" t="n">
        <v>3.54</v>
      </c>
      <c r="Y28" t="n">
        <v>0.5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4.5795</v>
      </c>
      <c r="E29" t="n">
        <v>21.84</v>
      </c>
      <c r="F29" t="n">
        <v>17.69</v>
      </c>
      <c r="G29" t="n">
        <v>10.11</v>
      </c>
      <c r="H29" t="n">
        <v>0.18</v>
      </c>
      <c r="I29" t="n">
        <v>105</v>
      </c>
      <c r="J29" t="n">
        <v>98.70999999999999</v>
      </c>
      <c r="K29" t="n">
        <v>39.72</v>
      </c>
      <c r="L29" t="n">
        <v>1</v>
      </c>
      <c r="M29" t="n">
        <v>103</v>
      </c>
      <c r="N29" t="n">
        <v>12.99</v>
      </c>
      <c r="O29" t="n">
        <v>12407.75</v>
      </c>
      <c r="P29" t="n">
        <v>145.23</v>
      </c>
      <c r="Q29" t="n">
        <v>1650.76</v>
      </c>
      <c r="R29" t="n">
        <v>92.72</v>
      </c>
      <c r="S29" t="n">
        <v>27.2</v>
      </c>
      <c r="T29" t="n">
        <v>32522.98</v>
      </c>
      <c r="U29" t="n">
        <v>0.29</v>
      </c>
      <c r="V29" t="n">
        <v>0.88</v>
      </c>
      <c r="W29" t="n">
        <v>0.27</v>
      </c>
      <c r="X29" t="n">
        <v>2.1</v>
      </c>
      <c r="Y29" t="n">
        <v>0.5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5.182</v>
      </c>
      <c r="E30" t="n">
        <v>19.3</v>
      </c>
      <c r="F30" t="n">
        <v>16.43</v>
      </c>
      <c r="G30" t="n">
        <v>22.92</v>
      </c>
      <c r="H30" t="n">
        <v>0.35</v>
      </c>
      <c r="I30" t="n">
        <v>43</v>
      </c>
      <c r="J30" t="n">
        <v>99.95</v>
      </c>
      <c r="K30" t="n">
        <v>39.72</v>
      </c>
      <c r="L30" t="n">
        <v>2</v>
      </c>
      <c r="M30" t="n">
        <v>39</v>
      </c>
      <c r="N30" t="n">
        <v>13.24</v>
      </c>
      <c r="O30" t="n">
        <v>12561.45</v>
      </c>
      <c r="P30" t="n">
        <v>116.91</v>
      </c>
      <c r="Q30" t="n">
        <v>1650.67</v>
      </c>
      <c r="R30" t="n">
        <v>53.05</v>
      </c>
      <c r="S30" t="n">
        <v>27.2</v>
      </c>
      <c r="T30" t="n">
        <v>12995.58</v>
      </c>
      <c r="U30" t="n">
        <v>0.51</v>
      </c>
      <c r="V30" t="n">
        <v>0.95</v>
      </c>
      <c r="W30" t="n">
        <v>0.18</v>
      </c>
      <c r="X30" t="n">
        <v>0.83</v>
      </c>
      <c r="Y30" t="n">
        <v>0.5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5.2185</v>
      </c>
      <c r="E31" t="n">
        <v>19.16</v>
      </c>
      <c r="F31" t="n">
        <v>16.39</v>
      </c>
      <c r="G31" t="n">
        <v>25.88</v>
      </c>
      <c r="H31" t="n">
        <v>0.52</v>
      </c>
      <c r="I31" t="n">
        <v>38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113.89</v>
      </c>
      <c r="Q31" t="n">
        <v>1650.63</v>
      </c>
      <c r="R31" t="n">
        <v>50.8</v>
      </c>
      <c r="S31" t="n">
        <v>27.2</v>
      </c>
      <c r="T31" t="n">
        <v>11900.08</v>
      </c>
      <c r="U31" t="n">
        <v>0.54</v>
      </c>
      <c r="V31" t="n">
        <v>0.95</v>
      </c>
      <c r="W31" t="n">
        <v>0.21</v>
      </c>
      <c r="X31" t="n">
        <v>0.8</v>
      </c>
      <c r="Y31" t="n">
        <v>0.5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4.2136</v>
      </c>
      <c r="E32" t="n">
        <v>23.73</v>
      </c>
      <c r="F32" t="n">
        <v>18.25</v>
      </c>
      <c r="G32" t="n">
        <v>8.359999999999999</v>
      </c>
      <c r="H32" t="n">
        <v>0.14</v>
      </c>
      <c r="I32" t="n">
        <v>131</v>
      </c>
      <c r="J32" t="n">
        <v>124.63</v>
      </c>
      <c r="K32" t="n">
        <v>45</v>
      </c>
      <c r="L32" t="n">
        <v>1</v>
      </c>
      <c r="M32" t="n">
        <v>129</v>
      </c>
      <c r="N32" t="n">
        <v>18.64</v>
      </c>
      <c r="O32" t="n">
        <v>15605.44</v>
      </c>
      <c r="P32" t="n">
        <v>180.67</v>
      </c>
      <c r="Q32" t="n">
        <v>1650.9</v>
      </c>
      <c r="R32" t="n">
        <v>110.19</v>
      </c>
      <c r="S32" t="n">
        <v>27.2</v>
      </c>
      <c r="T32" t="n">
        <v>41125.77</v>
      </c>
      <c r="U32" t="n">
        <v>0.25</v>
      </c>
      <c r="V32" t="n">
        <v>0.85</v>
      </c>
      <c r="W32" t="n">
        <v>0.32</v>
      </c>
      <c r="X32" t="n">
        <v>2.66</v>
      </c>
      <c r="Y32" t="n">
        <v>0.5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4.9345</v>
      </c>
      <c r="E33" t="n">
        <v>20.27</v>
      </c>
      <c r="F33" t="n">
        <v>16.7</v>
      </c>
      <c r="G33" t="n">
        <v>17.9</v>
      </c>
      <c r="H33" t="n">
        <v>0.28</v>
      </c>
      <c r="I33" t="n">
        <v>56</v>
      </c>
      <c r="J33" t="n">
        <v>125.95</v>
      </c>
      <c r="K33" t="n">
        <v>45</v>
      </c>
      <c r="L33" t="n">
        <v>2</v>
      </c>
      <c r="M33" t="n">
        <v>54</v>
      </c>
      <c r="N33" t="n">
        <v>18.95</v>
      </c>
      <c r="O33" t="n">
        <v>15767.7</v>
      </c>
      <c r="P33" t="n">
        <v>152.55</v>
      </c>
      <c r="Q33" t="n">
        <v>1650.71</v>
      </c>
      <c r="R33" t="n">
        <v>61.76</v>
      </c>
      <c r="S33" t="n">
        <v>27.2</v>
      </c>
      <c r="T33" t="n">
        <v>17286.9</v>
      </c>
      <c r="U33" t="n">
        <v>0.44</v>
      </c>
      <c r="V33" t="n">
        <v>0.93</v>
      </c>
      <c r="W33" t="n">
        <v>0.2</v>
      </c>
      <c r="X33" t="n">
        <v>1.11</v>
      </c>
      <c r="Y33" t="n">
        <v>0.5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5.1927</v>
      </c>
      <c r="E34" t="n">
        <v>19.26</v>
      </c>
      <c r="F34" t="n">
        <v>16.28</v>
      </c>
      <c r="G34" t="n">
        <v>29.6</v>
      </c>
      <c r="H34" t="n">
        <v>0.42</v>
      </c>
      <c r="I34" t="n">
        <v>33</v>
      </c>
      <c r="J34" t="n">
        <v>127.27</v>
      </c>
      <c r="K34" t="n">
        <v>45</v>
      </c>
      <c r="L34" t="n">
        <v>3</v>
      </c>
      <c r="M34" t="n">
        <v>30</v>
      </c>
      <c r="N34" t="n">
        <v>19.27</v>
      </c>
      <c r="O34" t="n">
        <v>15930.42</v>
      </c>
      <c r="P34" t="n">
        <v>133.75</v>
      </c>
      <c r="Q34" t="n">
        <v>1650.65</v>
      </c>
      <c r="R34" t="n">
        <v>49.03</v>
      </c>
      <c r="S34" t="n">
        <v>27.2</v>
      </c>
      <c r="T34" t="n">
        <v>11037.2</v>
      </c>
      <c r="U34" t="n">
        <v>0.55</v>
      </c>
      <c r="V34" t="n">
        <v>0.96</v>
      </c>
      <c r="W34" t="n">
        <v>0.16</v>
      </c>
      <c r="X34" t="n">
        <v>0.6899999999999999</v>
      </c>
      <c r="Y34" t="n">
        <v>0.5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5.2448</v>
      </c>
      <c r="E35" t="n">
        <v>19.07</v>
      </c>
      <c r="F35" t="n">
        <v>16.19</v>
      </c>
      <c r="G35" t="n">
        <v>33.5</v>
      </c>
      <c r="H35" t="n">
        <v>0.55</v>
      </c>
      <c r="I35" t="n">
        <v>29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128.68</v>
      </c>
      <c r="Q35" t="n">
        <v>1650.63</v>
      </c>
      <c r="R35" t="n">
        <v>44.83</v>
      </c>
      <c r="S35" t="n">
        <v>27.2</v>
      </c>
      <c r="T35" t="n">
        <v>8957.6</v>
      </c>
      <c r="U35" t="n">
        <v>0.61</v>
      </c>
      <c r="V35" t="n">
        <v>0.96</v>
      </c>
      <c r="W35" t="n">
        <v>0.19</v>
      </c>
      <c r="X35" t="n">
        <v>0.6</v>
      </c>
      <c r="Y35" t="n">
        <v>0.5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3.7823</v>
      </c>
      <c r="E36" t="n">
        <v>26.44</v>
      </c>
      <c r="F36" t="n">
        <v>18.89</v>
      </c>
      <c r="G36" t="n">
        <v>7</v>
      </c>
      <c r="H36" t="n">
        <v>0.11</v>
      </c>
      <c r="I36" t="n">
        <v>162</v>
      </c>
      <c r="J36" t="n">
        <v>159.12</v>
      </c>
      <c r="K36" t="n">
        <v>50.28</v>
      </c>
      <c r="L36" t="n">
        <v>1</v>
      </c>
      <c r="M36" t="n">
        <v>160</v>
      </c>
      <c r="N36" t="n">
        <v>27.84</v>
      </c>
      <c r="O36" t="n">
        <v>19859.16</v>
      </c>
      <c r="P36" t="n">
        <v>223.72</v>
      </c>
      <c r="Q36" t="n">
        <v>1650.78</v>
      </c>
      <c r="R36" t="n">
        <v>130.73</v>
      </c>
      <c r="S36" t="n">
        <v>27.2</v>
      </c>
      <c r="T36" t="n">
        <v>51240.69</v>
      </c>
      <c r="U36" t="n">
        <v>0.21</v>
      </c>
      <c r="V36" t="n">
        <v>0.82</v>
      </c>
      <c r="W36" t="n">
        <v>0.36</v>
      </c>
      <c r="X36" t="n">
        <v>3.3</v>
      </c>
      <c r="Y36" t="n">
        <v>0.5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4.6332</v>
      </c>
      <c r="E37" t="n">
        <v>21.58</v>
      </c>
      <c r="F37" t="n">
        <v>17</v>
      </c>
      <c r="G37" t="n">
        <v>14.57</v>
      </c>
      <c r="H37" t="n">
        <v>0.22</v>
      </c>
      <c r="I37" t="n">
        <v>70</v>
      </c>
      <c r="J37" t="n">
        <v>160.54</v>
      </c>
      <c r="K37" t="n">
        <v>50.28</v>
      </c>
      <c r="L37" t="n">
        <v>2</v>
      </c>
      <c r="M37" t="n">
        <v>68</v>
      </c>
      <c r="N37" t="n">
        <v>28.26</v>
      </c>
      <c r="O37" t="n">
        <v>20034.4</v>
      </c>
      <c r="P37" t="n">
        <v>191.94</v>
      </c>
      <c r="Q37" t="n">
        <v>1650.78</v>
      </c>
      <c r="R37" t="n">
        <v>71.31</v>
      </c>
      <c r="S37" t="n">
        <v>27.2</v>
      </c>
      <c r="T37" t="n">
        <v>21990.87</v>
      </c>
      <c r="U37" t="n">
        <v>0.38</v>
      </c>
      <c r="V37" t="n">
        <v>0.92</v>
      </c>
      <c r="W37" t="n">
        <v>0.22</v>
      </c>
      <c r="X37" t="n">
        <v>1.41</v>
      </c>
      <c r="Y37" t="n">
        <v>0.5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4.966</v>
      </c>
      <c r="E38" t="n">
        <v>20.14</v>
      </c>
      <c r="F38" t="n">
        <v>16.43</v>
      </c>
      <c r="G38" t="n">
        <v>22.92</v>
      </c>
      <c r="H38" t="n">
        <v>0.33</v>
      </c>
      <c r="I38" t="n">
        <v>43</v>
      </c>
      <c r="J38" t="n">
        <v>161.97</v>
      </c>
      <c r="K38" t="n">
        <v>50.28</v>
      </c>
      <c r="L38" t="n">
        <v>3</v>
      </c>
      <c r="M38" t="n">
        <v>41</v>
      </c>
      <c r="N38" t="n">
        <v>28.69</v>
      </c>
      <c r="O38" t="n">
        <v>20210.21</v>
      </c>
      <c r="P38" t="n">
        <v>175.67</v>
      </c>
      <c r="Q38" t="n">
        <v>1650.66</v>
      </c>
      <c r="R38" t="n">
        <v>53.07</v>
      </c>
      <c r="S38" t="n">
        <v>27.2</v>
      </c>
      <c r="T38" t="n">
        <v>13009.37</v>
      </c>
      <c r="U38" t="n">
        <v>0.51</v>
      </c>
      <c r="V38" t="n">
        <v>0.95</v>
      </c>
      <c r="W38" t="n">
        <v>0.18</v>
      </c>
      <c r="X38" t="n">
        <v>0.83</v>
      </c>
      <c r="Y38" t="n">
        <v>0.5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5.1346</v>
      </c>
      <c r="E39" t="n">
        <v>19.48</v>
      </c>
      <c r="F39" t="n">
        <v>16.18</v>
      </c>
      <c r="G39" t="n">
        <v>32.37</v>
      </c>
      <c r="H39" t="n">
        <v>0.43</v>
      </c>
      <c r="I39" t="n">
        <v>30</v>
      </c>
      <c r="J39" t="n">
        <v>163.4</v>
      </c>
      <c r="K39" t="n">
        <v>50.28</v>
      </c>
      <c r="L39" t="n">
        <v>4</v>
      </c>
      <c r="M39" t="n">
        <v>28</v>
      </c>
      <c r="N39" t="n">
        <v>29.12</v>
      </c>
      <c r="O39" t="n">
        <v>20386.62</v>
      </c>
      <c r="P39" t="n">
        <v>161.68</v>
      </c>
      <c r="Q39" t="n">
        <v>1650.7</v>
      </c>
      <c r="R39" t="n">
        <v>45.79</v>
      </c>
      <c r="S39" t="n">
        <v>27.2</v>
      </c>
      <c r="T39" t="n">
        <v>9431.92</v>
      </c>
      <c r="U39" t="n">
        <v>0.59</v>
      </c>
      <c r="V39" t="n">
        <v>0.96</v>
      </c>
      <c r="W39" t="n">
        <v>0.15</v>
      </c>
      <c r="X39" t="n">
        <v>0.59</v>
      </c>
      <c r="Y39" t="n">
        <v>0.5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5.2308</v>
      </c>
      <c r="E40" t="n">
        <v>19.12</v>
      </c>
      <c r="F40" t="n">
        <v>16.05</v>
      </c>
      <c r="G40" t="n">
        <v>41.87</v>
      </c>
      <c r="H40" t="n">
        <v>0.54</v>
      </c>
      <c r="I40" t="n">
        <v>23</v>
      </c>
      <c r="J40" t="n">
        <v>164.83</v>
      </c>
      <c r="K40" t="n">
        <v>50.28</v>
      </c>
      <c r="L40" t="n">
        <v>5</v>
      </c>
      <c r="M40" t="n">
        <v>13</v>
      </c>
      <c r="N40" t="n">
        <v>29.55</v>
      </c>
      <c r="O40" t="n">
        <v>20563.61</v>
      </c>
      <c r="P40" t="n">
        <v>149.11</v>
      </c>
      <c r="Q40" t="n">
        <v>1650.63</v>
      </c>
      <c r="R40" t="n">
        <v>41.14</v>
      </c>
      <c r="S40" t="n">
        <v>27.2</v>
      </c>
      <c r="T40" t="n">
        <v>7143.88</v>
      </c>
      <c r="U40" t="n">
        <v>0.66</v>
      </c>
      <c r="V40" t="n">
        <v>0.97</v>
      </c>
      <c r="W40" t="n">
        <v>0.16</v>
      </c>
      <c r="X40" t="n">
        <v>0.46</v>
      </c>
      <c r="Y40" t="n">
        <v>0.5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5.242</v>
      </c>
      <c r="E41" t="n">
        <v>19.08</v>
      </c>
      <c r="F41" t="n">
        <v>16.04</v>
      </c>
      <c r="G41" t="n">
        <v>43.75</v>
      </c>
      <c r="H41" t="n">
        <v>0.64</v>
      </c>
      <c r="I41" t="n">
        <v>22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148.08</v>
      </c>
      <c r="Q41" t="n">
        <v>1650.69</v>
      </c>
      <c r="R41" t="n">
        <v>40.44</v>
      </c>
      <c r="S41" t="n">
        <v>27.2</v>
      </c>
      <c r="T41" t="n">
        <v>6798.33</v>
      </c>
      <c r="U41" t="n">
        <v>0.67</v>
      </c>
      <c r="V41" t="n">
        <v>0.97</v>
      </c>
      <c r="W41" t="n">
        <v>0.17</v>
      </c>
      <c r="X41" t="n">
        <v>0.45</v>
      </c>
      <c r="Y41" t="n">
        <v>0.5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4.8353</v>
      </c>
      <c r="E42" t="n">
        <v>20.68</v>
      </c>
      <c r="F42" t="n">
        <v>17.31</v>
      </c>
      <c r="G42" t="n">
        <v>12.08</v>
      </c>
      <c r="H42" t="n">
        <v>0.22</v>
      </c>
      <c r="I42" t="n">
        <v>86</v>
      </c>
      <c r="J42" t="n">
        <v>80.84</v>
      </c>
      <c r="K42" t="n">
        <v>35.1</v>
      </c>
      <c r="L42" t="n">
        <v>1</v>
      </c>
      <c r="M42" t="n">
        <v>84</v>
      </c>
      <c r="N42" t="n">
        <v>9.74</v>
      </c>
      <c r="O42" t="n">
        <v>10204.21</v>
      </c>
      <c r="P42" t="n">
        <v>118.73</v>
      </c>
      <c r="Q42" t="n">
        <v>1650.72</v>
      </c>
      <c r="R42" t="n">
        <v>80.70999999999999</v>
      </c>
      <c r="S42" t="n">
        <v>27.2</v>
      </c>
      <c r="T42" t="n">
        <v>26610.93</v>
      </c>
      <c r="U42" t="n">
        <v>0.34</v>
      </c>
      <c r="V42" t="n">
        <v>0.9</v>
      </c>
      <c r="W42" t="n">
        <v>0.25</v>
      </c>
      <c r="X42" t="n">
        <v>1.71</v>
      </c>
      <c r="Y42" t="n">
        <v>0.5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5.1641</v>
      </c>
      <c r="E43" t="n">
        <v>19.36</v>
      </c>
      <c r="F43" t="n">
        <v>16.63</v>
      </c>
      <c r="G43" t="n">
        <v>20.36</v>
      </c>
      <c r="H43" t="n">
        <v>0.43</v>
      </c>
      <c r="I43" t="n">
        <v>49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102.05</v>
      </c>
      <c r="Q43" t="n">
        <v>1650.66</v>
      </c>
      <c r="R43" t="n">
        <v>57.63</v>
      </c>
      <c r="S43" t="n">
        <v>27.2</v>
      </c>
      <c r="T43" t="n">
        <v>15256.73</v>
      </c>
      <c r="U43" t="n">
        <v>0.47</v>
      </c>
      <c r="V43" t="n">
        <v>0.9399999999999999</v>
      </c>
      <c r="W43" t="n">
        <v>0.25</v>
      </c>
      <c r="X43" t="n">
        <v>1.03</v>
      </c>
      <c r="Y43" t="n">
        <v>0.5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4.4521</v>
      </c>
      <c r="E44" t="n">
        <v>22.46</v>
      </c>
      <c r="F44" t="n">
        <v>17.89</v>
      </c>
      <c r="G44" t="n">
        <v>9.42</v>
      </c>
      <c r="H44" t="n">
        <v>0.16</v>
      </c>
      <c r="I44" t="n">
        <v>114</v>
      </c>
      <c r="J44" t="n">
        <v>107.41</v>
      </c>
      <c r="K44" t="n">
        <v>41.65</v>
      </c>
      <c r="L44" t="n">
        <v>1</v>
      </c>
      <c r="M44" t="n">
        <v>112</v>
      </c>
      <c r="N44" t="n">
        <v>14.77</v>
      </c>
      <c r="O44" t="n">
        <v>13481.73</v>
      </c>
      <c r="P44" t="n">
        <v>157.58</v>
      </c>
      <c r="Q44" t="n">
        <v>1650.8</v>
      </c>
      <c r="R44" t="n">
        <v>98.98</v>
      </c>
      <c r="S44" t="n">
        <v>27.2</v>
      </c>
      <c r="T44" t="n">
        <v>35608.77</v>
      </c>
      <c r="U44" t="n">
        <v>0.27</v>
      </c>
      <c r="V44" t="n">
        <v>0.87</v>
      </c>
      <c r="W44" t="n">
        <v>0.29</v>
      </c>
      <c r="X44" t="n">
        <v>2.3</v>
      </c>
      <c r="Y44" t="n">
        <v>0.5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5.0904</v>
      </c>
      <c r="E45" t="n">
        <v>19.64</v>
      </c>
      <c r="F45" t="n">
        <v>16.54</v>
      </c>
      <c r="G45" t="n">
        <v>20.68</v>
      </c>
      <c r="H45" t="n">
        <v>0.32</v>
      </c>
      <c r="I45" t="n">
        <v>48</v>
      </c>
      <c r="J45" t="n">
        <v>108.68</v>
      </c>
      <c r="K45" t="n">
        <v>41.65</v>
      </c>
      <c r="L45" t="n">
        <v>2</v>
      </c>
      <c r="M45" t="n">
        <v>46</v>
      </c>
      <c r="N45" t="n">
        <v>15.03</v>
      </c>
      <c r="O45" t="n">
        <v>13638.32</v>
      </c>
      <c r="P45" t="n">
        <v>129.74</v>
      </c>
      <c r="Q45" t="n">
        <v>1650.78</v>
      </c>
      <c r="R45" t="n">
        <v>56.82</v>
      </c>
      <c r="S45" t="n">
        <v>27.2</v>
      </c>
      <c r="T45" t="n">
        <v>14859.93</v>
      </c>
      <c r="U45" t="n">
        <v>0.48</v>
      </c>
      <c r="V45" t="n">
        <v>0.9399999999999999</v>
      </c>
      <c r="W45" t="n">
        <v>0.18</v>
      </c>
      <c r="X45" t="n">
        <v>0.95</v>
      </c>
      <c r="Y45" t="n">
        <v>0.5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5.2346</v>
      </c>
      <c r="E46" t="n">
        <v>19.1</v>
      </c>
      <c r="F46" t="n">
        <v>16.29</v>
      </c>
      <c r="G46" t="n">
        <v>27.93</v>
      </c>
      <c r="H46" t="n">
        <v>0.48</v>
      </c>
      <c r="I46" t="n">
        <v>35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118.19</v>
      </c>
      <c r="Q46" t="n">
        <v>1650.63</v>
      </c>
      <c r="R46" t="n">
        <v>47.42</v>
      </c>
      <c r="S46" t="n">
        <v>27.2</v>
      </c>
      <c r="T46" t="n">
        <v>10220.5</v>
      </c>
      <c r="U46" t="n">
        <v>0.57</v>
      </c>
      <c r="V46" t="n">
        <v>0.96</v>
      </c>
      <c r="W46" t="n">
        <v>0.21</v>
      </c>
      <c r="X46" t="n">
        <v>0.7</v>
      </c>
      <c r="Y46" t="n">
        <v>0.5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5.041</v>
      </c>
      <c r="E47" t="n">
        <v>19.84</v>
      </c>
      <c r="F47" t="n">
        <v>17.08</v>
      </c>
      <c r="G47" t="n">
        <v>14.86</v>
      </c>
      <c r="H47" t="n">
        <v>0.28</v>
      </c>
      <c r="I47" t="n">
        <v>69</v>
      </c>
      <c r="J47" t="n">
        <v>61.76</v>
      </c>
      <c r="K47" t="n">
        <v>28.92</v>
      </c>
      <c r="L47" t="n">
        <v>1</v>
      </c>
      <c r="M47" t="n">
        <v>17</v>
      </c>
      <c r="N47" t="n">
        <v>6.84</v>
      </c>
      <c r="O47" t="n">
        <v>7851.41</v>
      </c>
      <c r="P47" t="n">
        <v>88.88</v>
      </c>
      <c r="Q47" t="n">
        <v>1650.75</v>
      </c>
      <c r="R47" t="n">
        <v>71.67</v>
      </c>
      <c r="S47" t="n">
        <v>27.2</v>
      </c>
      <c r="T47" t="n">
        <v>22179.79</v>
      </c>
      <c r="U47" t="n">
        <v>0.38</v>
      </c>
      <c r="V47" t="n">
        <v>0.91</v>
      </c>
      <c r="W47" t="n">
        <v>0.29</v>
      </c>
      <c r="X47" t="n">
        <v>1.49</v>
      </c>
      <c r="Y47" t="n">
        <v>0.5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5.0644</v>
      </c>
      <c r="E48" t="n">
        <v>19.75</v>
      </c>
      <c r="F48" t="n">
        <v>17.02</v>
      </c>
      <c r="G48" t="n">
        <v>15.24</v>
      </c>
      <c r="H48" t="n">
        <v>0.55</v>
      </c>
      <c r="I48" t="n">
        <v>67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89.34999999999999</v>
      </c>
      <c r="Q48" t="n">
        <v>1650.82</v>
      </c>
      <c r="R48" t="n">
        <v>68.94</v>
      </c>
      <c r="S48" t="n">
        <v>27.2</v>
      </c>
      <c r="T48" t="n">
        <v>20824.08</v>
      </c>
      <c r="U48" t="n">
        <v>0.39</v>
      </c>
      <c r="V48" t="n">
        <v>0.91</v>
      </c>
      <c r="W48" t="n">
        <v>0.3</v>
      </c>
      <c r="X48" t="n">
        <v>1.42</v>
      </c>
      <c r="Y48" t="n">
        <v>0.5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3.6839</v>
      </c>
      <c r="E49" t="n">
        <v>27.15</v>
      </c>
      <c r="F49" t="n">
        <v>19.05</v>
      </c>
      <c r="G49" t="n">
        <v>6.76</v>
      </c>
      <c r="H49" t="n">
        <v>0.11</v>
      </c>
      <c r="I49" t="n">
        <v>169</v>
      </c>
      <c r="J49" t="n">
        <v>167.88</v>
      </c>
      <c r="K49" t="n">
        <v>51.39</v>
      </c>
      <c r="L49" t="n">
        <v>1</v>
      </c>
      <c r="M49" t="n">
        <v>167</v>
      </c>
      <c r="N49" t="n">
        <v>30.49</v>
      </c>
      <c r="O49" t="n">
        <v>20939.59</v>
      </c>
      <c r="P49" t="n">
        <v>234.24</v>
      </c>
      <c r="Q49" t="n">
        <v>1650.89</v>
      </c>
      <c r="R49" t="n">
        <v>134.9</v>
      </c>
      <c r="S49" t="n">
        <v>27.2</v>
      </c>
      <c r="T49" t="n">
        <v>53291.24</v>
      </c>
      <c r="U49" t="n">
        <v>0.2</v>
      </c>
      <c r="V49" t="n">
        <v>0.82</v>
      </c>
      <c r="W49" t="n">
        <v>0.38</v>
      </c>
      <c r="X49" t="n">
        <v>3.45</v>
      </c>
      <c r="Y49" t="n">
        <v>0.5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4.5683</v>
      </c>
      <c r="E50" t="n">
        <v>21.89</v>
      </c>
      <c r="F50" t="n">
        <v>17.04</v>
      </c>
      <c r="G50" t="n">
        <v>14.01</v>
      </c>
      <c r="H50" t="n">
        <v>0.21</v>
      </c>
      <c r="I50" t="n">
        <v>73</v>
      </c>
      <c r="J50" t="n">
        <v>169.33</v>
      </c>
      <c r="K50" t="n">
        <v>51.39</v>
      </c>
      <c r="L50" t="n">
        <v>2</v>
      </c>
      <c r="M50" t="n">
        <v>71</v>
      </c>
      <c r="N50" t="n">
        <v>30.94</v>
      </c>
      <c r="O50" t="n">
        <v>21118.46</v>
      </c>
      <c r="P50" t="n">
        <v>200.87</v>
      </c>
      <c r="Q50" t="n">
        <v>1650.71</v>
      </c>
      <c r="R50" t="n">
        <v>72.38</v>
      </c>
      <c r="S50" t="n">
        <v>27.2</v>
      </c>
      <c r="T50" t="n">
        <v>22514.07</v>
      </c>
      <c r="U50" t="n">
        <v>0.38</v>
      </c>
      <c r="V50" t="n">
        <v>0.91</v>
      </c>
      <c r="W50" t="n">
        <v>0.23</v>
      </c>
      <c r="X50" t="n">
        <v>1.45</v>
      </c>
      <c r="Y50" t="n">
        <v>0.5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4.893</v>
      </c>
      <c r="E51" t="n">
        <v>20.44</v>
      </c>
      <c r="F51" t="n">
        <v>16.51</v>
      </c>
      <c r="G51" t="n">
        <v>21.53</v>
      </c>
      <c r="H51" t="n">
        <v>0.31</v>
      </c>
      <c r="I51" t="n">
        <v>46</v>
      </c>
      <c r="J51" t="n">
        <v>170.79</v>
      </c>
      <c r="K51" t="n">
        <v>51.39</v>
      </c>
      <c r="L51" t="n">
        <v>3</v>
      </c>
      <c r="M51" t="n">
        <v>44</v>
      </c>
      <c r="N51" t="n">
        <v>31.4</v>
      </c>
      <c r="O51" t="n">
        <v>21297.94</v>
      </c>
      <c r="P51" t="n">
        <v>185.49</v>
      </c>
      <c r="Q51" t="n">
        <v>1650.72</v>
      </c>
      <c r="R51" t="n">
        <v>55.62</v>
      </c>
      <c r="S51" t="n">
        <v>27.2</v>
      </c>
      <c r="T51" t="n">
        <v>14267.24</v>
      </c>
      <c r="U51" t="n">
        <v>0.49</v>
      </c>
      <c r="V51" t="n">
        <v>0.9399999999999999</v>
      </c>
      <c r="W51" t="n">
        <v>0.18</v>
      </c>
      <c r="X51" t="n">
        <v>0.91</v>
      </c>
      <c r="Y51" t="n">
        <v>0.5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5.0746</v>
      </c>
      <c r="E52" t="n">
        <v>19.71</v>
      </c>
      <c r="F52" t="n">
        <v>16.25</v>
      </c>
      <c r="G52" t="n">
        <v>30.47</v>
      </c>
      <c r="H52" t="n">
        <v>0.41</v>
      </c>
      <c r="I52" t="n">
        <v>32</v>
      </c>
      <c r="J52" t="n">
        <v>172.25</v>
      </c>
      <c r="K52" t="n">
        <v>51.39</v>
      </c>
      <c r="L52" t="n">
        <v>4</v>
      </c>
      <c r="M52" t="n">
        <v>30</v>
      </c>
      <c r="N52" t="n">
        <v>31.86</v>
      </c>
      <c r="O52" t="n">
        <v>21478.05</v>
      </c>
      <c r="P52" t="n">
        <v>172.52</v>
      </c>
      <c r="Q52" t="n">
        <v>1650.67</v>
      </c>
      <c r="R52" t="n">
        <v>47.85</v>
      </c>
      <c r="S52" t="n">
        <v>27.2</v>
      </c>
      <c r="T52" t="n">
        <v>10450.63</v>
      </c>
      <c r="U52" t="n">
        <v>0.57</v>
      </c>
      <c r="V52" t="n">
        <v>0.96</v>
      </c>
      <c r="W52" t="n">
        <v>0.16</v>
      </c>
      <c r="X52" t="n">
        <v>0.65</v>
      </c>
      <c r="Y52" t="n">
        <v>0.5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5.191</v>
      </c>
      <c r="E53" t="n">
        <v>19.26</v>
      </c>
      <c r="F53" t="n">
        <v>16.08</v>
      </c>
      <c r="G53" t="n">
        <v>40.2</v>
      </c>
      <c r="H53" t="n">
        <v>0.51</v>
      </c>
      <c r="I53" t="n">
        <v>24</v>
      </c>
      <c r="J53" t="n">
        <v>173.71</v>
      </c>
      <c r="K53" t="n">
        <v>51.39</v>
      </c>
      <c r="L53" t="n">
        <v>5</v>
      </c>
      <c r="M53" t="n">
        <v>22</v>
      </c>
      <c r="N53" t="n">
        <v>32.32</v>
      </c>
      <c r="O53" t="n">
        <v>21658.78</v>
      </c>
      <c r="P53" t="n">
        <v>159.3</v>
      </c>
      <c r="Q53" t="n">
        <v>1650.63</v>
      </c>
      <c r="R53" t="n">
        <v>42.38</v>
      </c>
      <c r="S53" t="n">
        <v>27.2</v>
      </c>
      <c r="T53" t="n">
        <v>7755.82</v>
      </c>
      <c r="U53" t="n">
        <v>0.64</v>
      </c>
      <c r="V53" t="n">
        <v>0.97</v>
      </c>
      <c r="W53" t="n">
        <v>0.15</v>
      </c>
      <c r="X53" t="n">
        <v>0.48</v>
      </c>
      <c r="Y53" t="n">
        <v>0.5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5.2315</v>
      </c>
      <c r="E54" t="n">
        <v>19.11</v>
      </c>
      <c r="F54" t="n">
        <v>16.03</v>
      </c>
      <c r="G54" t="n">
        <v>45.8</v>
      </c>
      <c r="H54" t="n">
        <v>0.61</v>
      </c>
      <c r="I54" t="n">
        <v>21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152.94</v>
      </c>
      <c r="Q54" t="n">
        <v>1650.63</v>
      </c>
      <c r="R54" t="n">
        <v>40.14</v>
      </c>
      <c r="S54" t="n">
        <v>27.2</v>
      </c>
      <c r="T54" t="n">
        <v>6654.28</v>
      </c>
      <c r="U54" t="n">
        <v>0.68</v>
      </c>
      <c r="V54" t="n">
        <v>0.97</v>
      </c>
      <c r="W54" t="n">
        <v>0.17</v>
      </c>
      <c r="X54" t="n">
        <v>0.44</v>
      </c>
      <c r="Y54" t="n">
        <v>0.5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4.9631</v>
      </c>
      <c r="E55" t="n">
        <v>20.15</v>
      </c>
      <c r="F55" t="n">
        <v>17.37</v>
      </c>
      <c r="G55" t="n">
        <v>12.41</v>
      </c>
      <c r="H55" t="n">
        <v>0.34</v>
      </c>
      <c r="I55" t="n">
        <v>84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80.18000000000001</v>
      </c>
      <c r="Q55" t="n">
        <v>1650.77</v>
      </c>
      <c r="R55" t="n">
        <v>79.29000000000001</v>
      </c>
      <c r="S55" t="n">
        <v>27.2</v>
      </c>
      <c r="T55" t="n">
        <v>25912.67</v>
      </c>
      <c r="U55" t="n">
        <v>0.34</v>
      </c>
      <c r="V55" t="n">
        <v>0.9</v>
      </c>
      <c r="W55" t="n">
        <v>0.35</v>
      </c>
      <c r="X55" t="n">
        <v>1.78</v>
      </c>
      <c r="Y55" t="n">
        <v>0.5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4.0991</v>
      </c>
      <c r="E56" t="n">
        <v>24.4</v>
      </c>
      <c r="F56" t="n">
        <v>18.43</v>
      </c>
      <c r="G56" t="n">
        <v>7.96</v>
      </c>
      <c r="H56" t="n">
        <v>0.13</v>
      </c>
      <c r="I56" t="n">
        <v>139</v>
      </c>
      <c r="J56" t="n">
        <v>133.21</v>
      </c>
      <c r="K56" t="n">
        <v>46.47</v>
      </c>
      <c r="L56" t="n">
        <v>1</v>
      </c>
      <c r="M56" t="n">
        <v>137</v>
      </c>
      <c r="N56" t="n">
        <v>20.75</v>
      </c>
      <c r="O56" t="n">
        <v>16663.42</v>
      </c>
      <c r="P56" t="n">
        <v>191.87</v>
      </c>
      <c r="Q56" t="n">
        <v>1650.78</v>
      </c>
      <c r="R56" t="n">
        <v>115.73</v>
      </c>
      <c r="S56" t="n">
        <v>27.2</v>
      </c>
      <c r="T56" t="n">
        <v>43860.37</v>
      </c>
      <c r="U56" t="n">
        <v>0.23</v>
      </c>
      <c r="V56" t="n">
        <v>0.84</v>
      </c>
      <c r="W56" t="n">
        <v>0.33</v>
      </c>
      <c r="X56" t="n">
        <v>2.84</v>
      </c>
      <c r="Y56" t="n">
        <v>0.5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4.8542</v>
      </c>
      <c r="E57" t="n">
        <v>20.6</v>
      </c>
      <c r="F57" t="n">
        <v>16.79</v>
      </c>
      <c r="G57" t="n">
        <v>16.79</v>
      </c>
      <c r="H57" t="n">
        <v>0.26</v>
      </c>
      <c r="I57" t="n">
        <v>60</v>
      </c>
      <c r="J57" t="n">
        <v>134.55</v>
      </c>
      <c r="K57" t="n">
        <v>46.47</v>
      </c>
      <c r="L57" t="n">
        <v>2</v>
      </c>
      <c r="M57" t="n">
        <v>58</v>
      </c>
      <c r="N57" t="n">
        <v>21.09</v>
      </c>
      <c r="O57" t="n">
        <v>16828.84</v>
      </c>
      <c r="P57" t="n">
        <v>163.15</v>
      </c>
      <c r="Q57" t="n">
        <v>1650.68</v>
      </c>
      <c r="R57" t="n">
        <v>64.44</v>
      </c>
      <c r="S57" t="n">
        <v>27.2</v>
      </c>
      <c r="T57" t="n">
        <v>18608.13</v>
      </c>
      <c r="U57" t="n">
        <v>0.42</v>
      </c>
      <c r="V57" t="n">
        <v>0.93</v>
      </c>
      <c r="W57" t="n">
        <v>0.2</v>
      </c>
      <c r="X57" t="n">
        <v>1.19</v>
      </c>
      <c r="Y57" t="n">
        <v>0.5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5.1649</v>
      </c>
      <c r="E58" t="n">
        <v>19.36</v>
      </c>
      <c r="F58" t="n">
        <v>16.2</v>
      </c>
      <c r="G58" t="n">
        <v>27</v>
      </c>
      <c r="H58" t="n">
        <v>0.39</v>
      </c>
      <c r="I58" t="n">
        <v>36</v>
      </c>
      <c r="J58" t="n">
        <v>135.9</v>
      </c>
      <c r="K58" t="n">
        <v>46.47</v>
      </c>
      <c r="L58" t="n">
        <v>3</v>
      </c>
      <c r="M58" t="n">
        <v>34</v>
      </c>
      <c r="N58" t="n">
        <v>21.43</v>
      </c>
      <c r="O58" t="n">
        <v>16994.64</v>
      </c>
      <c r="P58" t="n">
        <v>144.15</v>
      </c>
      <c r="Q58" t="n">
        <v>1650.7</v>
      </c>
      <c r="R58" t="n">
        <v>45.88</v>
      </c>
      <c r="S58" t="n">
        <v>27.2</v>
      </c>
      <c r="T58" t="n">
        <v>9449.18</v>
      </c>
      <c r="U58" t="n">
        <v>0.59</v>
      </c>
      <c r="V58" t="n">
        <v>0.96</v>
      </c>
      <c r="W58" t="n">
        <v>0.16</v>
      </c>
      <c r="X58" t="n">
        <v>0.61</v>
      </c>
      <c r="Y58" t="n">
        <v>0.5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5.2437</v>
      </c>
      <c r="E59" t="n">
        <v>19.07</v>
      </c>
      <c r="F59" t="n">
        <v>16.16</v>
      </c>
      <c r="G59" t="n">
        <v>35.9</v>
      </c>
      <c r="H59" t="n">
        <v>0.52</v>
      </c>
      <c r="I59" t="n">
        <v>27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133.19</v>
      </c>
      <c r="Q59" t="n">
        <v>1650.63</v>
      </c>
      <c r="R59" t="n">
        <v>43.7</v>
      </c>
      <c r="S59" t="n">
        <v>27.2</v>
      </c>
      <c r="T59" t="n">
        <v>8402.049999999999</v>
      </c>
      <c r="U59" t="n">
        <v>0.62</v>
      </c>
      <c r="V59" t="n">
        <v>0.96</v>
      </c>
      <c r="W59" t="n">
        <v>0.19</v>
      </c>
      <c r="X59" t="n">
        <v>0.5600000000000001</v>
      </c>
      <c r="Y59" t="n">
        <v>0.5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5.2438</v>
      </c>
      <c r="E60" t="n">
        <v>19.07</v>
      </c>
      <c r="F60" t="n">
        <v>16.15</v>
      </c>
      <c r="G60" t="n">
        <v>35.9</v>
      </c>
      <c r="H60" t="n">
        <v>0.64</v>
      </c>
      <c r="I60" t="n">
        <v>27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134.38</v>
      </c>
      <c r="Q60" t="n">
        <v>1650.63</v>
      </c>
      <c r="R60" t="n">
        <v>43.65</v>
      </c>
      <c r="S60" t="n">
        <v>27.2</v>
      </c>
      <c r="T60" t="n">
        <v>8379.620000000001</v>
      </c>
      <c r="U60" t="n">
        <v>0.62</v>
      </c>
      <c r="V60" t="n">
        <v>0.96</v>
      </c>
      <c r="W60" t="n">
        <v>0.19</v>
      </c>
      <c r="X60" t="n">
        <v>0.5600000000000001</v>
      </c>
      <c r="Y60" t="n">
        <v>0.5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3.8892</v>
      </c>
      <c r="E61" t="n">
        <v>25.71</v>
      </c>
      <c r="F61" t="n">
        <v>18.73</v>
      </c>
      <c r="G61" t="n">
        <v>7.3</v>
      </c>
      <c r="H61" t="n">
        <v>0.12</v>
      </c>
      <c r="I61" t="n">
        <v>154</v>
      </c>
      <c r="J61" t="n">
        <v>150.44</v>
      </c>
      <c r="K61" t="n">
        <v>49.1</v>
      </c>
      <c r="L61" t="n">
        <v>1</v>
      </c>
      <c r="M61" t="n">
        <v>152</v>
      </c>
      <c r="N61" t="n">
        <v>25.34</v>
      </c>
      <c r="O61" t="n">
        <v>18787.76</v>
      </c>
      <c r="P61" t="n">
        <v>213.12</v>
      </c>
      <c r="Q61" t="n">
        <v>1651.06</v>
      </c>
      <c r="R61" t="n">
        <v>125.1</v>
      </c>
      <c r="S61" t="n">
        <v>27.2</v>
      </c>
      <c r="T61" t="n">
        <v>48465.51</v>
      </c>
      <c r="U61" t="n">
        <v>0.22</v>
      </c>
      <c r="V61" t="n">
        <v>0.83</v>
      </c>
      <c r="W61" t="n">
        <v>0.36</v>
      </c>
      <c r="X61" t="n">
        <v>3.13</v>
      </c>
      <c r="Y61" t="n">
        <v>0.5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4.7043</v>
      </c>
      <c r="E62" t="n">
        <v>21.26</v>
      </c>
      <c r="F62" t="n">
        <v>16.93</v>
      </c>
      <c r="G62" t="n">
        <v>15.16</v>
      </c>
      <c r="H62" t="n">
        <v>0.23</v>
      </c>
      <c r="I62" t="n">
        <v>67</v>
      </c>
      <c r="J62" t="n">
        <v>151.83</v>
      </c>
      <c r="K62" t="n">
        <v>49.1</v>
      </c>
      <c r="L62" t="n">
        <v>2</v>
      </c>
      <c r="M62" t="n">
        <v>65</v>
      </c>
      <c r="N62" t="n">
        <v>25.73</v>
      </c>
      <c r="O62" t="n">
        <v>18959.54</v>
      </c>
      <c r="P62" t="n">
        <v>182.69</v>
      </c>
      <c r="Q62" t="n">
        <v>1650.72</v>
      </c>
      <c r="R62" t="n">
        <v>68.84999999999999</v>
      </c>
      <c r="S62" t="n">
        <v>27.2</v>
      </c>
      <c r="T62" t="n">
        <v>20777.8</v>
      </c>
      <c r="U62" t="n">
        <v>0.39</v>
      </c>
      <c r="V62" t="n">
        <v>0.92</v>
      </c>
      <c r="W62" t="n">
        <v>0.22</v>
      </c>
      <c r="X62" t="n">
        <v>1.34</v>
      </c>
      <c r="Y62" t="n">
        <v>0.5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5.0212</v>
      </c>
      <c r="E63" t="n">
        <v>19.92</v>
      </c>
      <c r="F63" t="n">
        <v>16.39</v>
      </c>
      <c r="G63" t="n">
        <v>23.98</v>
      </c>
      <c r="H63" t="n">
        <v>0.35</v>
      </c>
      <c r="I63" t="n">
        <v>41</v>
      </c>
      <c r="J63" t="n">
        <v>153.23</v>
      </c>
      <c r="K63" t="n">
        <v>49.1</v>
      </c>
      <c r="L63" t="n">
        <v>3</v>
      </c>
      <c r="M63" t="n">
        <v>39</v>
      </c>
      <c r="N63" t="n">
        <v>26.13</v>
      </c>
      <c r="O63" t="n">
        <v>19131.85</v>
      </c>
      <c r="P63" t="n">
        <v>166.06</v>
      </c>
      <c r="Q63" t="n">
        <v>1650.67</v>
      </c>
      <c r="R63" t="n">
        <v>51.87</v>
      </c>
      <c r="S63" t="n">
        <v>27.2</v>
      </c>
      <c r="T63" t="n">
        <v>12418.79</v>
      </c>
      <c r="U63" t="n">
        <v>0.52</v>
      </c>
      <c r="V63" t="n">
        <v>0.95</v>
      </c>
      <c r="W63" t="n">
        <v>0.17</v>
      </c>
      <c r="X63" t="n">
        <v>0.79</v>
      </c>
      <c r="Y63" t="n">
        <v>0.5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5.1901</v>
      </c>
      <c r="E64" t="n">
        <v>19.27</v>
      </c>
      <c r="F64" t="n">
        <v>16.14</v>
      </c>
      <c r="G64" t="n">
        <v>34.58</v>
      </c>
      <c r="H64" t="n">
        <v>0.46</v>
      </c>
      <c r="I64" t="n">
        <v>28</v>
      </c>
      <c r="J64" t="n">
        <v>154.63</v>
      </c>
      <c r="K64" t="n">
        <v>49.1</v>
      </c>
      <c r="L64" t="n">
        <v>4</v>
      </c>
      <c r="M64" t="n">
        <v>26</v>
      </c>
      <c r="N64" t="n">
        <v>26.53</v>
      </c>
      <c r="O64" t="n">
        <v>19304.72</v>
      </c>
      <c r="P64" t="n">
        <v>150.84</v>
      </c>
      <c r="Q64" t="n">
        <v>1650.69</v>
      </c>
      <c r="R64" t="n">
        <v>44.14</v>
      </c>
      <c r="S64" t="n">
        <v>27.2</v>
      </c>
      <c r="T64" t="n">
        <v>8618.879999999999</v>
      </c>
      <c r="U64" t="n">
        <v>0.62</v>
      </c>
      <c r="V64" t="n">
        <v>0.96</v>
      </c>
      <c r="W64" t="n">
        <v>0.15</v>
      </c>
      <c r="X64" t="n">
        <v>0.54</v>
      </c>
      <c r="Y64" t="n">
        <v>0.5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16.1</v>
      </c>
      <c r="G65" t="n">
        <v>40.25</v>
      </c>
      <c r="H65" t="n">
        <v>0.57</v>
      </c>
      <c r="I65" t="n">
        <v>24</v>
      </c>
      <c r="J65" t="n">
        <v>156.03</v>
      </c>
      <c r="K65" t="n">
        <v>49.1</v>
      </c>
      <c r="L65" t="n">
        <v>5</v>
      </c>
      <c r="M65" t="n">
        <v>0</v>
      </c>
      <c r="N65" t="n">
        <v>26.94</v>
      </c>
      <c r="O65" t="n">
        <v>19478.15</v>
      </c>
      <c r="P65" t="n">
        <v>142.19</v>
      </c>
      <c r="Q65" t="n">
        <v>1650.63</v>
      </c>
      <c r="R65" t="n">
        <v>42.16</v>
      </c>
      <c r="S65" t="n">
        <v>27.2</v>
      </c>
      <c r="T65" t="n">
        <v>7650.1</v>
      </c>
      <c r="U65" t="n">
        <v>0.64</v>
      </c>
      <c r="V65" t="n">
        <v>0.97</v>
      </c>
      <c r="W65" t="n">
        <v>0.18</v>
      </c>
      <c r="X65" t="n">
        <v>0.51</v>
      </c>
      <c r="Y65" t="n">
        <v>0.5</v>
      </c>
      <c r="Z65" t="n">
        <v>10</v>
      </c>
    </row>
    <row r="66">
      <c r="A66" t="n">
        <v>0</v>
      </c>
      <c r="B66" t="n">
        <v>95</v>
      </c>
      <c r="C66" t="inlineStr">
        <is>
          <t xml:space="preserve">CONCLUIDO	</t>
        </is>
      </c>
      <c r="D66" t="n">
        <v>3.4878</v>
      </c>
      <c r="E66" t="n">
        <v>28.67</v>
      </c>
      <c r="F66" t="n">
        <v>19.35</v>
      </c>
      <c r="G66" t="n">
        <v>6.31</v>
      </c>
      <c r="H66" t="n">
        <v>0.1</v>
      </c>
      <c r="I66" t="n">
        <v>184</v>
      </c>
      <c r="J66" t="n">
        <v>185.69</v>
      </c>
      <c r="K66" t="n">
        <v>53.44</v>
      </c>
      <c r="L66" t="n">
        <v>1</v>
      </c>
      <c r="M66" t="n">
        <v>182</v>
      </c>
      <c r="N66" t="n">
        <v>36.26</v>
      </c>
      <c r="O66" t="n">
        <v>23136.14</v>
      </c>
      <c r="P66" t="n">
        <v>255.25</v>
      </c>
      <c r="Q66" t="n">
        <v>1651.09</v>
      </c>
      <c r="R66" t="n">
        <v>144.61</v>
      </c>
      <c r="S66" t="n">
        <v>27.2</v>
      </c>
      <c r="T66" t="n">
        <v>58073.83</v>
      </c>
      <c r="U66" t="n">
        <v>0.19</v>
      </c>
      <c r="V66" t="n">
        <v>0.8</v>
      </c>
      <c r="W66" t="n">
        <v>0.4</v>
      </c>
      <c r="X66" t="n">
        <v>3.76</v>
      </c>
      <c r="Y66" t="n">
        <v>0.5</v>
      </c>
      <c r="Z66" t="n">
        <v>10</v>
      </c>
    </row>
    <row r="67">
      <c r="A67" t="n">
        <v>1</v>
      </c>
      <c r="B67" t="n">
        <v>95</v>
      </c>
      <c r="C67" t="inlineStr">
        <is>
          <t xml:space="preserve">CONCLUIDO	</t>
        </is>
      </c>
      <c r="D67" t="n">
        <v>4.4161</v>
      </c>
      <c r="E67" t="n">
        <v>22.64</v>
      </c>
      <c r="F67" t="n">
        <v>17.2</v>
      </c>
      <c r="G67" t="n">
        <v>12.9</v>
      </c>
      <c r="H67" t="n">
        <v>0.19</v>
      </c>
      <c r="I67" t="n">
        <v>80</v>
      </c>
      <c r="J67" t="n">
        <v>187.21</v>
      </c>
      <c r="K67" t="n">
        <v>53.44</v>
      </c>
      <c r="L67" t="n">
        <v>2</v>
      </c>
      <c r="M67" t="n">
        <v>78</v>
      </c>
      <c r="N67" t="n">
        <v>36.77</v>
      </c>
      <c r="O67" t="n">
        <v>23322.88</v>
      </c>
      <c r="P67" t="n">
        <v>219.03</v>
      </c>
      <c r="Q67" t="n">
        <v>1650.7</v>
      </c>
      <c r="R67" t="n">
        <v>77.3</v>
      </c>
      <c r="S67" t="n">
        <v>27.2</v>
      </c>
      <c r="T67" t="n">
        <v>24939.93</v>
      </c>
      <c r="U67" t="n">
        <v>0.35</v>
      </c>
      <c r="V67" t="n">
        <v>0.9</v>
      </c>
      <c r="W67" t="n">
        <v>0.24</v>
      </c>
      <c r="X67" t="n">
        <v>1.6</v>
      </c>
      <c r="Y67" t="n">
        <v>0.5</v>
      </c>
      <c r="Z67" t="n">
        <v>10</v>
      </c>
    </row>
    <row r="68">
      <c r="A68" t="n">
        <v>2</v>
      </c>
      <c r="B68" t="n">
        <v>95</v>
      </c>
      <c r="C68" t="inlineStr">
        <is>
          <t xml:space="preserve">CONCLUIDO	</t>
        </is>
      </c>
      <c r="D68" t="n">
        <v>4.7816</v>
      </c>
      <c r="E68" t="n">
        <v>20.91</v>
      </c>
      <c r="F68" t="n">
        <v>16.58</v>
      </c>
      <c r="G68" t="n">
        <v>19.9</v>
      </c>
      <c r="H68" t="n">
        <v>0.28</v>
      </c>
      <c r="I68" t="n">
        <v>50</v>
      </c>
      <c r="J68" t="n">
        <v>188.73</v>
      </c>
      <c r="K68" t="n">
        <v>53.44</v>
      </c>
      <c r="L68" t="n">
        <v>3</v>
      </c>
      <c r="M68" t="n">
        <v>48</v>
      </c>
      <c r="N68" t="n">
        <v>37.29</v>
      </c>
      <c r="O68" t="n">
        <v>23510.33</v>
      </c>
      <c r="P68" t="n">
        <v>203.17</v>
      </c>
      <c r="Q68" t="n">
        <v>1650.73</v>
      </c>
      <c r="R68" t="n">
        <v>58.14</v>
      </c>
      <c r="S68" t="n">
        <v>27.2</v>
      </c>
      <c r="T68" t="n">
        <v>15506.77</v>
      </c>
      <c r="U68" t="n">
        <v>0.47</v>
      </c>
      <c r="V68" t="n">
        <v>0.9399999999999999</v>
      </c>
      <c r="W68" t="n">
        <v>0.19</v>
      </c>
      <c r="X68" t="n">
        <v>0.99</v>
      </c>
      <c r="Y68" t="n">
        <v>0.5</v>
      </c>
      <c r="Z68" t="n">
        <v>10</v>
      </c>
    </row>
    <row r="69">
      <c r="A69" t="n">
        <v>3</v>
      </c>
      <c r="B69" t="n">
        <v>95</v>
      </c>
      <c r="C69" t="inlineStr">
        <is>
          <t xml:space="preserve">CONCLUIDO	</t>
        </is>
      </c>
      <c r="D69" t="n">
        <v>5.0253</v>
      </c>
      <c r="E69" t="n">
        <v>19.9</v>
      </c>
      <c r="F69" t="n">
        <v>16.13</v>
      </c>
      <c r="G69" t="n">
        <v>27.65</v>
      </c>
      <c r="H69" t="n">
        <v>0.37</v>
      </c>
      <c r="I69" t="n">
        <v>35</v>
      </c>
      <c r="J69" t="n">
        <v>190.25</v>
      </c>
      <c r="K69" t="n">
        <v>53.44</v>
      </c>
      <c r="L69" t="n">
        <v>4</v>
      </c>
      <c r="M69" t="n">
        <v>33</v>
      </c>
      <c r="N69" t="n">
        <v>37.82</v>
      </c>
      <c r="O69" t="n">
        <v>23698.48</v>
      </c>
      <c r="P69" t="n">
        <v>188.97</v>
      </c>
      <c r="Q69" t="n">
        <v>1650.68</v>
      </c>
      <c r="R69" t="n">
        <v>43.49</v>
      </c>
      <c r="S69" t="n">
        <v>27.2</v>
      </c>
      <c r="T69" t="n">
        <v>8259.92</v>
      </c>
      <c r="U69" t="n">
        <v>0.63</v>
      </c>
      <c r="V69" t="n">
        <v>0.96</v>
      </c>
      <c r="W69" t="n">
        <v>0.16</v>
      </c>
      <c r="X69" t="n">
        <v>0.53</v>
      </c>
      <c r="Y69" t="n">
        <v>0.5</v>
      </c>
      <c r="Z69" t="n">
        <v>10</v>
      </c>
    </row>
    <row r="70">
      <c r="A70" t="n">
        <v>4</v>
      </c>
      <c r="B70" t="n">
        <v>95</v>
      </c>
      <c r="C70" t="inlineStr">
        <is>
          <t xml:space="preserve">CONCLUIDO	</t>
        </is>
      </c>
      <c r="D70" t="n">
        <v>5.1033</v>
      </c>
      <c r="E70" t="n">
        <v>19.6</v>
      </c>
      <c r="F70" t="n">
        <v>16.12</v>
      </c>
      <c r="G70" t="n">
        <v>35.83</v>
      </c>
      <c r="H70" t="n">
        <v>0.46</v>
      </c>
      <c r="I70" t="n">
        <v>27</v>
      </c>
      <c r="J70" t="n">
        <v>191.78</v>
      </c>
      <c r="K70" t="n">
        <v>53.44</v>
      </c>
      <c r="L70" t="n">
        <v>5</v>
      </c>
      <c r="M70" t="n">
        <v>25</v>
      </c>
      <c r="N70" t="n">
        <v>38.35</v>
      </c>
      <c r="O70" t="n">
        <v>23887.36</v>
      </c>
      <c r="P70" t="n">
        <v>179.96</v>
      </c>
      <c r="Q70" t="n">
        <v>1650.63</v>
      </c>
      <c r="R70" t="n">
        <v>43.66</v>
      </c>
      <c r="S70" t="n">
        <v>27.2</v>
      </c>
      <c r="T70" t="n">
        <v>8384.18</v>
      </c>
      <c r="U70" t="n">
        <v>0.62</v>
      </c>
      <c r="V70" t="n">
        <v>0.97</v>
      </c>
      <c r="W70" t="n">
        <v>0.15</v>
      </c>
      <c r="X70" t="n">
        <v>0.53</v>
      </c>
      <c r="Y70" t="n">
        <v>0.5</v>
      </c>
      <c r="Z70" t="n">
        <v>10</v>
      </c>
    </row>
    <row r="71">
      <c r="A71" t="n">
        <v>5</v>
      </c>
      <c r="B71" t="n">
        <v>95</v>
      </c>
      <c r="C71" t="inlineStr">
        <is>
          <t xml:space="preserve">CONCLUIDO	</t>
        </is>
      </c>
      <c r="D71" t="n">
        <v>5.179</v>
      </c>
      <c r="E71" t="n">
        <v>19.31</v>
      </c>
      <c r="F71" t="n">
        <v>16.02</v>
      </c>
      <c r="G71" t="n">
        <v>43.69</v>
      </c>
      <c r="H71" t="n">
        <v>0.55</v>
      </c>
      <c r="I71" t="n">
        <v>22</v>
      </c>
      <c r="J71" t="n">
        <v>193.32</v>
      </c>
      <c r="K71" t="n">
        <v>53.44</v>
      </c>
      <c r="L71" t="n">
        <v>6</v>
      </c>
      <c r="M71" t="n">
        <v>20</v>
      </c>
      <c r="N71" t="n">
        <v>38.89</v>
      </c>
      <c r="O71" t="n">
        <v>24076.95</v>
      </c>
      <c r="P71" t="n">
        <v>168.45</v>
      </c>
      <c r="Q71" t="n">
        <v>1650.66</v>
      </c>
      <c r="R71" t="n">
        <v>40.77</v>
      </c>
      <c r="S71" t="n">
        <v>27.2</v>
      </c>
      <c r="T71" t="n">
        <v>6963.51</v>
      </c>
      <c r="U71" t="n">
        <v>0.67</v>
      </c>
      <c r="V71" t="n">
        <v>0.97</v>
      </c>
      <c r="W71" t="n">
        <v>0.14</v>
      </c>
      <c r="X71" t="n">
        <v>0.43</v>
      </c>
      <c r="Y71" t="n">
        <v>0.5</v>
      </c>
      <c r="Z71" t="n">
        <v>10</v>
      </c>
    </row>
    <row r="72">
      <c r="A72" t="n">
        <v>6</v>
      </c>
      <c r="B72" t="n">
        <v>95</v>
      </c>
      <c r="C72" t="inlineStr">
        <is>
          <t xml:space="preserve">CONCLUIDO	</t>
        </is>
      </c>
      <c r="D72" t="n">
        <v>5.2144</v>
      </c>
      <c r="E72" t="n">
        <v>19.18</v>
      </c>
      <c r="F72" t="n">
        <v>16</v>
      </c>
      <c r="G72" t="n">
        <v>50.53</v>
      </c>
      <c r="H72" t="n">
        <v>0.64</v>
      </c>
      <c r="I72" t="n">
        <v>19</v>
      </c>
      <c r="J72" t="n">
        <v>194.86</v>
      </c>
      <c r="K72" t="n">
        <v>53.44</v>
      </c>
      <c r="L72" t="n">
        <v>7</v>
      </c>
      <c r="M72" t="n">
        <v>1</v>
      </c>
      <c r="N72" t="n">
        <v>39.43</v>
      </c>
      <c r="O72" t="n">
        <v>24267.28</v>
      </c>
      <c r="P72" t="n">
        <v>162.41</v>
      </c>
      <c r="Q72" t="n">
        <v>1650.63</v>
      </c>
      <c r="R72" t="n">
        <v>39.47</v>
      </c>
      <c r="S72" t="n">
        <v>27.2</v>
      </c>
      <c r="T72" t="n">
        <v>6327.44</v>
      </c>
      <c r="U72" t="n">
        <v>0.6899999999999999</v>
      </c>
      <c r="V72" t="n">
        <v>0.97</v>
      </c>
      <c r="W72" t="n">
        <v>0.16</v>
      </c>
      <c r="X72" t="n">
        <v>0.41</v>
      </c>
      <c r="Y72" t="n">
        <v>0.5</v>
      </c>
      <c r="Z72" t="n">
        <v>10</v>
      </c>
    </row>
    <row r="73">
      <c r="A73" t="n">
        <v>7</v>
      </c>
      <c r="B73" t="n">
        <v>95</v>
      </c>
      <c r="C73" t="inlineStr">
        <is>
          <t xml:space="preserve">CONCLUIDO	</t>
        </is>
      </c>
      <c r="D73" t="n">
        <v>5.2132</v>
      </c>
      <c r="E73" t="n">
        <v>19.18</v>
      </c>
      <c r="F73" t="n">
        <v>16.01</v>
      </c>
      <c r="G73" t="n">
        <v>50.55</v>
      </c>
      <c r="H73" t="n">
        <v>0.72</v>
      </c>
      <c r="I73" t="n">
        <v>19</v>
      </c>
      <c r="J73" t="n">
        <v>196.41</v>
      </c>
      <c r="K73" t="n">
        <v>53.44</v>
      </c>
      <c r="L73" t="n">
        <v>8</v>
      </c>
      <c r="M73" t="n">
        <v>0</v>
      </c>
      <c r="N73" t="n">
        <v>39.98</v>
      </c>
      <c r="O73" t="n">
        <v>24458.36</v>
      </c>
      <c r="P73" t="n">
        <v>163.74</v>
      </c>
      <c r="Q73" t="n">
        <v>1650.63</v>
      </c>
      <c r="R73" t="n">
        <v>39.63</v>
      </c>
      <c r="S73" t="n">
        <v>27.2</v>
      </c>
      <c r="T73" t="n">
        <v>6409.76</v>
      </c>
      <c r="U73" t="n">
        <v>0.6899999999999999</v>
      </c>
      <c r="V73" t="n">
        <v>0.97</v>
      </c>
      <c r="W73" t="n">
        <v>0.16</v>
      </c>
      <c r="X73" t="n">
        <v>0.41</v>
      </c>
      <c r="Y73" t="n">
        <v>0.5</v>
      </c>
      <c r="Z73" t="n">
        <v>10</v>
      </c>
    </row>
    <row r="74">
      <c r="A74" t="n">
        <v>0</v>
      </c>
      <c r="B74" t="n">
        <v>55</v>
      </c>
      <c r="C74" t="inlineStr">
        <is>
          <t xml:space="preserve">CONCLUIDO	</t>
        </is>
      </c>
      <c r="D74" t="n">
        <v>4.3271</v>
      </c>
      <c r="E74" t="n">
        <v>23.11</v>
      </c>
      <c r="F74" t="n">
        <v>18.09</v>
      </c>
      <c r="G74" t="n">
        <v>8.82</v>
      </c>
      <c r="H74" t="n">
        <v>0.15</v>
      </c>
      <c r="I74" t="n">
        <v>123</v>
      </c>
      <c r="J74" t="n">
        <v>116.05</v>
      </c>
      <c r="K74" t="n">
        <v>43.4</v>
      </c>
      <c r="L74" t="n">
        <v>1</v>
      </c>
      <c r="M74" t="n">
        <v>121</v>
      </c>
      <c r="N74" t="n">
        <v>16.65</v>
      </c>
      <c r="O74" t="n">
        <v>14546.17</v>
      </c>
      <c r="P74" t="n">
        <v>169.55</v>
      </c>
      <c r="Q74" t="n">
        <v>1650.97</v>
      </c>
      <c r="R74" t="n">
        <v>105</v>
      </c>
      <c r="S74" t="n">
        <v>27.2</v>
      </c>
      <c r="T74" t="n">
        <v>38572.83</v>
      </c>
      <c r="U74" t="n">
        <v>0.26</v>
      </c>
      <c r="V74" t="n">
        <v>0.86</v>
      </c>
      <c r="W74" t="n">
        <v>0.31</v>
      </c>
      <c r="X74" t="n">
        <v>2.49</v>
      </c>
      <c r="Y74" t="n">
        <v>0.5</v>
      </c>
      <c r="Z74" t="n">
        <v>10</v>
      </c>
    </row>
    <row r="75">
      <c r="A75" t="n">
        <v>1</v>
      </c>
      <c r="B75" t="n">
        <v>55</v>
      </c>
      <c r="C75" t="inlineStr">
        <is>
          <t xml:space="preserve">CONCLUIDO	</t>
        </is>
      </c>
      <c r="D75" t="n">
        <v>5.013</v>
      </c>
      <c r="E75" t="n">
        <v>19.95</v>
      </c>
      <c r="F75" t="n">
        <v>16.62</v>
      </c>
      <c r="G75" t="n">
        <v>19.18</v>
      </c>
      <c r="H75" t="n">
        <v>0.3</v>
      </c>
      <c r="I75" t="n">
        <v>52</v>
      </c>
      <c r="J75" t="n">
        <v>117.34</v>
      </c>
      <c r="K75" t="n">
        <v>43.4</v>
      </c>
      <c r="L75" t="n">
        <v>2</v>
      </c>
      <c r="M75" t="n">
        <v>50</v>
      </c>
      <c r="N75" t="n">
        <v>16.94</v>
      </c>
      <c r="O75" t="n">
        <v>14705.49</v>
      </c>
      <c r="P75" t="n">
        <v>141.8</v>
      </c>
      <c r="Q75" t="n">
        <v>1650.66</v>
      </c>
      <c r="R75" t="n">
        <v>59.4</v>
      </c>
      <c r="S75" t="n">
        <v>27.2</v>
      </c>
      <c r="T75" t="n">
        <v>16125.51</v>
      </c>
      <c r="U75" t="n">
        <v>0.46</v>
      </c>
      <c r="V75" t="n">
        <v>0.9399999999999999</v>
      </c>
      <c r="W75" t="n">
        <v>0.19</v>
      </c>
      <c r="X75" t="n">
        <v>1.03</v>
      </c>
      <c r="Y75" t="n">
        <v>0.5</v>
      </c>
      <c r="Z75" t="n">
        <v>10</v>
      </c>
    </row>
    <row r="76">
      <c r="A76" t="n">
        <v>2</v>
      </c>
      <c r="B76" t="n">
        <v>55</v>
      </c>
      <c r="C76" t="inlineStr">
        <is>
          <t xml:space="preserve">CONCLUIDO	</t>
        </is>
      </c>
      <c r="D76" t="n">
        <v>5.2361</v>
      </c>
      <c r="E76" t="n">
        <v>19.1</v>
      </c>
      <c r="F76" t="n">
        <v>16.25</v>
      </c>
      <c r="G76" t="n">
        <v>30.47</v>
      </c>
      <c r="H76" t="n">
        <v>0.45</v>
      </c>
      <c r="I76" t="n">
        <v>32</v>
      </c>
      <c r="J76" t="n">
        <v>118.63</v>
      </c>
      <c r="K76" t="n">
        <v>43.4</v>
      </c>
      <c r="L76" t="n">
        <v>3</v>
      </c>
      <c r="M76" t="n">
        <v>9</v>
      </c>
      <c r="N76" t="n">
        <v>17.23</v>
      </c>
      <c r="O76" t="n">
        <v>14865.24</v>
      </c>
      <c r="P76" t="n">
        <v>123.79</v>
      </c>
      <c r="Q76" t="n">
        <v>1650.63</v>
      </c>
      <c r="R76" t="n">
        <v>46.84</v>
      </c>
      <c r="S76" t="n">
        <v>27.2</v>
      </c>
      <c r="T76" t="n">
        <v>9945.93</v>
      </c>
      <c r="U76" t="n">
        <v>0.58</v>
      </c>
      <c r="V76" t="n">
        <v>0.96</v>
      </c>
      <c r="W76" t="n">
        <v>0.19</v>
      </c>
      <c r="X76" t="n">
        <v>0.66</v>
      </c>
      <c r="Y76" t="n">
        <v>0.5</v>
      </c>
      <c r="Z76" t="n">
        <v>10</v>
      </c>
    </row>
    <row r="77">
      <c r="A77" t="n">
        <v>3</v>
      </c>
      <c r="B77" t="n">
        <v>55</v>
      </c>
      <c r="C77" t="inlineStr">
        <is>
          <t xml:space="preserve">CONCLUIDO	</t>
        </is>
      </c>
      <c r="D77" t="n">
        <v>5.2293</v>
      </c>
      <c r="E77" t="n">
        <v>19.12</v>
      </c>
      <c r="F77" t="n">
        <v>16.27</v>
      </c>
      <c r="G77" t="n">
        <v>30.51</v>
      </c>
      <c r="H77" t="n">
        <v>0.59</v>
      </c>
      <c r="I77" t="n">
        <v>32</v>
      </c>
      <c r="J77" t="n">
        <v>119.93</v>
      </c>
      <c r="K77" t="n">
        <v>43.4</v>
      </c>
      <c r="L77" t="n">
        <v>4</v>
      </c>
      <c r="M77" t="n">
        <v>0</v>
      </c>
      <c r="N77" t="n">
        <v>17.53</v>
      </c>
      <c r="O77" t="n">
        <v>15025.44</v>
      </c>
      <c r="P77" t="n">
        <v>124.23</v>
      </c>
      <c r="Q77" t="n">
        <v>1650.63</v>
      </c>
      <c r="R77" t="n">
        <v>47.42</v>
      </c>
      <c r="S77" t="n">
        <v>27.2</v>
      </c>
      <c r="T77" t="n">
        <v>10239.47</v>
      </c>
      <c r="U77" t="n">
        <v>0.57</v>
      </c>
      <c r="V77" t="n">
        <v>0.96</v>
      </c>
      <c r="W77" t="n">
        <v>0.2</v>
      </c>
      <c r="X77" t="n">
        <v>0.68</v>
      </c>
      <c r="Y77" t="n">
        <v>0.5</v>
      </c>
      <c r="Z7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INDEX(resultados!$A$2:$ZZ$77, 1, MATCH($B$1, resultados!$A$1:$ZZ$1, 0))</f>
        <v/>
      </c>
      <c r="B7">
        <f>INDEX(resultados!$A$2:$ZZ$77, 1, MATCH($B$2, resultados!$A$1:$ZZ$1, 0))</f>
        <v/>
      </c>
      <c r="C7">
        <f>INDEX(resultados!$A$2:$ZZ$77, 1, MATCH($B$3, resultados!$A$1:$ZZ$1, 0))</f>
        <v/>
      </c>
    </row>
    <row r="8">
      <c r="A8">
        <f>INDEX(resultados!$A$2:$ZZ$77, 2, MATCH($B$1, resultados!$A$1:$ZZ$1, 0))</f>
        <v/>
      </c>
      <c r="B8">
        <f>INDEX(resultados!$A$2:$ZZ$77, 2, MATCH($B$2, resultados!$A$1:$ZZ$1, 0))</f>
        <v/>
      </c>
      <c r="C8">
        <f>INDEX(resultados!$A$2:$ZZ$77, 2, MATCH($B$3, resultados!$A$1:$ZZ$1, 0))</f>
        <v/>
      </c>
    </row>
    <row r="9">
      <c r="A9">
        <f>INDEX(resultados!$A$2:$ZZ$77, 3, MATCH($B$1, resultados!$A$1:$ZZ$1, 0))</f>
        <v/>
      </c>
      <c r="B9">
        <f>INDEX(resultados!$A$2:$ZZ$77, 3, MATCH($B$2, resultados!$A$1:$ZZ$1, 0))</f>
        <v/>
      </c>
      <c r="C9">
        <f>INDEX(resultados!$A$2:$ZZ$77, 3, MATCH($B$3, resultados!$A$1:$ZZ$1, 0))</f>
        <v/>
      </c>
    </row>
    <row r="10">
      <c r="A10">
        <f>INDEX(resultados!$A$2:$ZZ$77, 4, MATCH($B$1, resultados!$A$1:$ZZ$1, 0))</f>
        <v/>
      </c>
      <c r="B10">
        <f>INDEX(resultados!$A$2:$ZZ$77, 4, MATCH($B$2, resultados!$A$1:$ZZ$1, 0))</f>
        <v/>
      </c>
      <c r="C10">
        <f>INDEX(resultados!$A$2:$ZZ$77, 4, MATCH($B$3, resultados!$A$1:$ZZ$1, 0))</f>
        <v/>
      </c>
    </row>
    <row r="11">
      <c r="A11">
        <f>INDEX(resultados!$A$2:$ZZ$77, 5, MATCH($B$1, resultados!$A$1:$ZZ$1, 0))</f>
        <v/>
      </c>
      <c r="B11">
        <f>INDEX(resultados!$A$2:$ZZ$77, 5, MATCH($B$2, resultados!$A$1:$ZZ$1, 0))</f>
        <v/>
      </c>
      <c r="C11">
        <f>INDEX(resultados!$A$2:$ZZ$77, 5, MATCH($B$3, resultados!$A$1:$ZZ$1, 0))</f>
        <v/>
      </c>
    </row>
    <row r="12">
      <c r="A12">
        <f>INDEX(resultados!$A$2:$ZZ$77, 6, MATCH($B$1, resultados!$A$1:$ZZ$1, 0))</f>
        <v/>
      </c>
      <c r="B12">
        <f>INDEX(resultados!$A$2:$ZZ$77, 6, MATCH($B$2, resultados!$A$1:$ZZ$1, 0))</f>
        <v/>
      </c>
      <c r="C12">
        <f>INDEX(resultados!$A$2:$ZZ$77, 6, MATCH($B$3, resultados!$A$1:$ZZ$1, 0))</f>
        <v/>
      </c>
    </row>
    <row r="13">
      <c r="A13">
        <f>INDEX(resultados!$A$2:$ZZ$77, 7, MATCH($B$1, resultados!$A$1:$ZZ$1, 0))</f>
        <v/>
      </c>
      <c r="B13">
        <f>INDEX(resultados!$A$2:$ZZ$77, 7, MATCH($B$2, resultados!$A$1:$ZZ$1, 0))</f>
        <v/>
      </c>
      <c r="C13">
        <f>INDEX(resultados!$A$2:$ZZ$77, 7, MATCH($B$3, resultados!$A$1:$ZZ$1, 0))</f>
        <v/>
      </c>
    </row>
    <row r="14">
      <c r="A14">
        <f>INDEX(resultados!$A$2:$ZZ$77, 8, MATCH($B$1, resultados!$A$1:$ZZ$1, 0))</f>
        <v/>
      </c>
      <c r="B14">
        <f>INDEX(resultados!$A$2:$ZZ$77, 8, MATCH($B$2, resultados!$A$1:$ZZ$1, 0))</f>
        <v/>
      </c>
      <c r="C14">
        <f>INDEX(resultados!$A$2:$ZZ$77, 8, MATCH($B$3, resultados!$A$1:$ZZ$1, 0))</f>
        <v/>
      </c>
    </row>
    <row r="15">
      <c r="A15">
        <f>INDEX(resultados!$A$2:$ZZ$77, 9, MATCH($B$1, resultados!$A$1:$ZZ$1, 0))</f>
        <v/>
      </c>
      <c r="B15">
        <f>INDEX(resultados!$A$2:$ZZ$77, 9, MATCH($B$2, resultados!$A$1:$ZZ$1, 0))</f>
        <v/>
      </c>
      <c r="C15">
        <f>INDEX(resultados!$A$2:$ZZ$77, 9, MATCH($B$3, resultados!$A$1:$ZZ$1, 0))</f>
        <v/>
      </c>
    </row>
    <row r="16">
      <c r="A16">
        <f>INDEX(resultados!$A$2:$ZZ$77, 10, MATCH($B$1, resultados!$A$1:$ZZ$1, 0))</f>
        <v/>
      </c>
      <c r="B16">
        <f>INDEX(resultados!$A$2:$ZZ$77, 10, MATCH($B$2, resultados!$A$1:$ZZ$1, 0))</f>
        <v/>
      </c>
      <c r="C16">
        <f>INDEX(resultados!$A$2:$ZZ$77, 10, MATCH($B$3, resultados!$A$1:$ZZ$1, 0))</f>
        <v/>
      </c>
    </row>
    <row r="17">
      <c r="A17">
        <f>INDEX(resultados!$A$2:$ZZ$77, 11, MATCH($B$1, resultados!$A$1:$ZZ$1, 0))</f>
        <v/>
      </c>
      <c r="B17">
        <f>INDEX(resultados!$A$2:$ZZ$77, 11, MATCH($B$2, resultados!$A$1:$ZZ$1, 0))</f>
        <v/>
      </c>
      <c r="C17">
        <f>INDEX(resultados!$A$2:$ZZ$77, 11, MATCH($B$3, resultados!$A$1:$ZZ$1, 0))</f>
        <v/>
      </c>
    </row>
    <row r="18">
      <c r="A18">
        <f>INDEX(resultados!$A$2:$ZZ$77, 12, MATCH($B$1, resultados!$A$1:$ZZ$1, 0))</f>
        <v/>
      </c>
      <c r="B18">
        <f>INDEX(resultados!$A$2:$ZZ$77, 12, MATCH($B$2, resultados!$A$1:$ZZ$1, 0))</f>
        <v/>
      </c>
      <c r="C18">
        <f>INDEX(resultados!$A$2:$ZZ$77, 12, MATCH($B$3, resultados!$A$1:$ZZ$1, 0))</f>
        <v/>
      </c>
    </row>
    <row r="19">
      <c r="A19">
        <f>INDEX(resultados!$A$2:$ZZ$77, 13, MATCH($B$1, resultados!$A$1:$ZZ$1, 0))</f>
        <v/>
      </c>
      <c r="B19">
        <f>INDEX(resultados!$A$2:$ZZ$77, 13, MATCH($B$2, resultados!$A$1:$ZZ$1, 0))</f>
        <v/>
      </c>
      <c r="C19">
        <f>INDEX(resultados!$A$2:$ZZ$77, 13, MATCH($B$3, resultados!$A$1:$ZZ$1, 0))</f>
        <v/>
      </c>
    </row>
    <row r="20">
      <c r="A20">
        <f>INDEX(resultados!$A$2:$ZZ$77, 14, MATCH($B$1, resultados!$A$1:$ZZ$1, 0))</f>
        <v/>
      </c>
      <c r="B20">
        <f>INDEX(resultados!$A$2:$ZZ$77, 14, MATCH($B$2, resultados!$A$1:$ZZ$1, 0))</f>
        <v/>
      </c>
      <c r="C20">
        <f>INDEX(resultados!$A$2:$ZZ$77, 14, MATCH($B$3, resultados!$A$1:$ZZ$1, 0))</f>
        <v/>
      </c>
    </row>
    <row r="21">
      <c r="A21">
        <f>INDEX(resultados!$A$2:$ZZ$77, 15, MATCH($B$1, resultados!$A$1:$ZZ$1, 0))</f>
        <v/>
      </c>
      <c r="B21">
        <f>INDEX(resultados!$A$2:$ZZ$77, 15, MATCH($B$2, resultados!$A$1:$ZZ$1, 0))</f>
        <v/>
      </c>
      <c r="C21">
        <f>INDEX(resultados!$A$2:$ZZ$77, 15, MATCH($B$3, resultados!$A$1:$ZZ$1, 0))</f>
        <v/>
      </c>
    </row>
    <row r="22">
      <c r="A22">
        <f>INDEX(resultados!$A$2:$ZZ$77, 16, MATCH($B$1, resultados!$A$1:$ZZ$1, 0))</f>
        <v/>
      </c>
      <c r="B22">
        <f>INDEX(resultados!$A$2:$ZZ$77, 16, MATCH($B$2, resultados!$A$1:$ZZ$1, 0))</f>
        <v/>
      </c>
      <c r="C22">
        <f>INDEX(resultados!$A$2:$ZZ$77, 16, MATCH($B$3, resultados!$A$1:$ZZ$1, 0))</f>
        <v/>
      </c>
    </row>
    <row r="23">
      <c r="A23">
        <f>INDEX(resultados!$A$2:$ZZ$77, 17, MATCH($B$1, resultados!$A$1:$ZZ$1, 0))</f>
        <v/>
      </c>
      <c r="B23">
        <f>INDEX(resultados!$A$2:$ZZ$77, 17, MATCH($B$2, resultados!$A$1:$ZZ$1, 0))</f>
        <v/>
      </c>
      <c r="C23">
        <f>INDEX(resultados!$A$2:$ZZ$77, 17, MATCH($B$3, resultados!$A$1:$ZZ$1, 0))</f>
        <v/>
      </c>
    </row>
    <row r="24">
      <c r="A24">
        <f>INDEX(resultados!$A$2:$ZZ$77, 18, MATCH($B$1, resultados!$A$1:$ZZ$1, 0))</f>
        <v/>
      </c>
      <c r="B24">
        <f>INDEX(resultados!$A$2:$ZZ$77, 18, MATCH($B$2, resultados!$A$1:$ZZ$1, 0))</f>
        <v/>
      </c>
      <c r="C24">
        <f>INDEX(resultados!$A$2:$ZZ$77, 18, MATCH($B$3, resultados!$A$1:$ZZ$1, 0))</f>
        <v/>
      </c>
    </row>
    <row r="25">
      <c r="A25">
        <f>INDEX(resultados!$A$2:$ZZ$77, 19, MATCH($B$1, resultados!$A$1:$ZZ$1, 0))</f>
        <v/>
      </c>
      <c r="B25">
        <f>INDEX(resultados!$A$2:$ZZ$77, 19, MATCH($B$2, resultados!$A$1:$ZZ$1, 0))</f>
        <v/>
      </c>
      <c r="C25">
        <f>INDEX(resultados!$A$2:$ZZ$77, 19, MATCH($B$3, resultados!$A$1:$ZZ$1, 0))</f>
        <v/>
      </c>
    </row>
    <row r="26">
      <c r="A26">
        <f>INDEX(resultados!$A$2:$ZZ$77, 20, MATCH($B$1, resultados!$A$1:$ZZ$1, 0))</f>
        <v/>
      </c>
      <c r="B26">
        <f>INDEX(resultados!$A$2:$ZZ$77, 20, MATCH($B$2, resultados!$A$1:$ZZ$1, 0))</f>
        <v/>
      </c>
      <c r="C26">
        <f>INDEX(resultados!$A$2:$ZZ$77, 20, MATCH($B$3, resultados!$A$1:$ZZ$1, 0))</f>
        <v/>
      </c>
    </row>
    <row r="27">
      <c r="A27">
        <f>INDEX(resultados!$A$2:$ZZ$77, 21, MATCH($B$1, resultados!$A$1:$ZZ$1, 0))</f>
        <v/>
      </c>
      <c r="B27">
        <f>INDEX(resultados!$A$2:$ZZ$77, 21, MATCH($B$2, resultados!$A$1:$ZZ$1, 0))</f>
        <v/>
      </c>
      <c r="C27">
        <f>INDEX(resultados!$A$2:$ZZ$77, 21, MATCH($B$3, resultados!$A$1:$ZZ$1, 0))</f>
        <v/>
      </c>
    </row>
    <row r="28">
      <c r="A28">
        <f>INDEX(resultados!$A$2:$ZZ$77, 22, MATCH($B$1, resultados!$A$1:$ZZ$1, 0))</f>
        <v/>
      </c>
      <c r="B28">
        <f>INDEX(resultados!$A$2:$ZZ$77, 22, MATCH($B$2, resultados!$A$1:$ZZ$1, 0))</f>
        <v/>
      </c>
      <c r="C28">
        <f>INDEX(resultados!$A$2:$ZZ$77, 22, MATCH($B$3, resultados!$A$1:$ZZ$1, 0))</f>
        <v/>
      </c>
    </row>
    <row r="29">
      <c r="A29">
        <f>INDEX(resultados!$A$2:$ZZ$77, 23, MATCH($B$1, resultados!$A$1:$ZZ$1, 0))</f>
        <v/>
      </c>
      <c r="B29">
        <f>INDEX(resultados!$A$2:$ZZ$77, 23, MATCH($B$2, resultados!$A$1:$ZZ$1, 0))</f>
        <v/>
      </c>
      <c r="C29">
        <f>INDEX(resultados!$A$2:$ZZ$77, 23, MATCH($B$3, resultados!$A$1:$ZZ$1, 0))</f>
        <v/>
      </c>
    </row>
    <row r="30">
      <c r="A30">
        <f>INDEX(resultados!$A$2:$ZZ$77, 24, MATCH($B$1, resultados!$A$1:$ZZ$1, 0))</f>
        <v/>
      </c>
      <c r="B30">
        <f>INDEX(resultados!$A$2:$ZZ$77, 24, MATCH($B$2, resultados!$A$1:$ZZ$1, 0))</f>
        <v/>
      </c>
      <c r="C30">
        <f>INDEX(resultados!$A$2:$ZZ$77, 24, MATCH($B$3, resultados!$A$1:$ZZ$1, 0))</f>
        <v/>
      </c>
    </row>
    <row r="31">
      <c r="A31">
        <f>INDEX(resultados!$A$2:$ZZ$77, 25, MATCH($B$1, resultados!$A$1:$ZZ$1, 0))</f>
        <v/>
      </c>
      <c r="B31">
        <f>INDEX(resultados!$A$2:$ZZ$77, 25, MATCH($B$2, resultados!$A$1:$ZZ$1, 0))</f>
        <v/>
      </c>
      <c r="C31">
        <f>INDEX(resultados!$A$2:$ZZ$77, 25, MATCH($B$3, resultados!$A$1:$ZZ$1, 0))</f>
        <v/>
      </c>
    </row>
    <row r="32">
      <c r="A32">
        <f>INDEX(resultados!$A$2:$ZZ$77, 26, MATCH($B$1, resultados!$A$1:$ZZ$1, 0))</f>
        <v/>
      </c>
      <c r="B32">
        <f>INDEX(resultados!$A$2:$ZZ$77, 26, MATCH($B$2, resultados!$A$1:$ZZ$1, 0))</f>
        <v/>
      </c>
      <c r="C32">
        <f>INDEX(resultados!$A$2:$ZZ$77, 26, MATCH($B$3, resultados!$A$1:$ZZ$1, 0))</f>
        <v/>
      </c>
    </row>
    <row r="33">
      <c r="A33">
        <f>INDEX(resultados!$A$2:$ZZ$77, 27, MATCH($B$1, resultados!$A$1:$ZZ$1, 0))</f>
        <v/>
      </c>
      <c r="B33">
        <f>INDEX(resultados!$A$2:$ZZ$77, 27, MATCH($B$2, resultados!$A$1:$ZZ$1, 0))</f>
        <v/>
      </c>
      <c r="C33">
        <f>INDEX(resultados!$A$2:$ZZ$77, 27, MATCH($B$3, resultados!$A$1:$ZZ$1, 0))</f>
        <v/>
      </c>
    </row>
    <row r="34">
      <c r="A34">
        <f>INDEX(resultados!$A$2:$ZZ$77, 28, MATCH($B$1, resultados!$A$1:$ZZ$1, 0))</f>
        <v/>
      </c>
      <c r="B34">
        <f>INDEX(resultados!$A$2:$ZZ$77, 28, MATCH($B$2, resultados!$A$1:$ZZ$1, 0))</f>
        <v/>
      </c>
      <c r="C34">
        <f>INDEX(resultados!$A$2:$ZZ$77, 28, MATCH($B$3, resultados!$A$1:$ZZ$1, 0))</f>
        <v/>
      </c>
    </row>
    <row r="35">
      <c r="A35">
        <f>INDEX(resultados!$A$2:$ZZ$77, 29, MATCH($B$1, resultados!$A$1:$ZZ$1, 0))</f>
        <v/>
      </c>
      <c r="B35">
        <f>INDEX(resultados!$A$2:$ZZ$77, 29, MATCH($B$2, resultados!$A$1:$ZZ$1, 0))</f>
        <v/>
      </c>
      <c r="C35">
        <f>INDEX(resultados!$A$2:$ZZ$77, 29, MATCH($B$3, resultados!$A$1:$ZZ$1, 0))</f>
        <v/>
      </c>
    </row>
    <row r="36">
      <c r="A36">
        <f>INDEX(resultados!$A$2:$ZZ$77, 30, MATCH($B$1, resultados!$A$1:$ZZ$1, 0))</f>
        <v/>
      </c>
      <c r="B36">
        <f>INDEX(resultados!$A$2:$ZZ$77, 30, MATCH($B$2, resultados!$A$1:$ZZ$1, 0))</f>
        <v/>
      </c>
      <c r="C36">
        <f>INDEX(resultados!$A$2:$ZZ$77, 30, MATCH($B$3, resultados!$A$1:$ZZ$1, 0))</f>
        <v/>
      </c>
    </row>
    <row r="37">
      <c r="A37">
        <f>INDEX(resultados!$A$2:$ZZ$77, 31, MATCH($B$1, resultados!$A$1:$ZZ$1, 0))</f>
        <v/>
      </c>
      <c r="B37">
        <f>INDEX(resultados!$A$2:$ZZ$77, 31, MATCH($B$2, resultados!$A$1:$ZZ$1, 0))</f>
        <v/>
      </c>
      <c r="C37">
        <f>INDEX(resultados!$A$2:$ZZ$77, 31, MATCH($B$3, resultados!$A$1:$ZZ$1, 0))</f>
        <v/>
      </c>
    </row>
    <row r="38">
      <c r="A38">
        <f>INDEX(resultados!$A$2:$ZZ$77, 32, MATCH($B$1, resultados!$A$1:$ZZ$1, 0))</f>
        <v/>
      </c>
      <c r="B38">
        <f>INDEX(resultados!$A$2:$ZZ$77, 32, MATCH($B$2, resultados!$A$1:$ZZ$1, 0))</f>
        <v/>
      </c>
      <c r="C38">
        <f>INDEX(resultados!$A$2:$ZZ$77, 32, MATCH($B$3, resultados!$A$1:$ZZ$1, 0))</f>
        <v/>
      </c>
    </row>
    <row r="39">
      <c r="A39">
        <f>INDEX(resultados!$A$2:$ZZ$77, 33, MATCH($B$1, resultados!$A$1:$ZZ$1, 0))</f>
        <v/>
      </c>
      <c r="B39">
        <f>INDEX(resultados!$A$2:$ZZ$77, 33, MATCH($B$2, resultados!$A$1:$ZZ$1, 0))</f>
        <v/>
      </c>
      <c r="C39">
        <f>INDEX(resultados!$A$2:$ZZ$77, 33, MATCH($B$3, resultados!$A$1:$ZZ$1, 0))</f>
        <v/>
      </c>
    </row>
    <row r="40">
      <c r="A40">
        <f>INDEX(resultados!$A$2:$ZZ$77, 34, MATCH($B$1, resultados!$A$1:$ZZ$1, 0))</f>
        <v/>
      </c>
      <c r="B40">
        <f>INDEX(resultados!$A$2:$ZZ$77, 34, MATCH($B$2, resultados!$A$1:$ZZ$1, 0))</f>
        <v/>
      </c>
      <c r="C40">
        <f>INDEX(resultados!$A$2:$ZZ$77, 34, MATCH($B$3, resultados!$A$1:$ZZ$1, 0))</f>
        <v/>
      </c>
    </row>
    <row r="41">
      <c r="A41">
        <f>INDEX(resultados!$A$2:$ZZ$77, 35, MATCH($B$1, resultados!$A$1:$ZZ$1, 0))</f>
        <v/>
      </c>
      <c r="B41">
        <f>INDEX(resultados!$A$2:$ZZ$77, 35, MATCH($B$2, resultados!$A$1:$ZZ$1, 0))</f>
        <v/>
      </c>
      <c r="C41">
        <f>INDEX(resultados!$A$2:$ZZ$77, 35, MATCH($B$3, resultados!$A$1:$ZZ$1, 0))</f>
        <v/>
      </c>
    </row>
    <row r="42">
      <c r="A42">
        <f>INDEX(resultados!$A$2:$ZZ$77, 36, MATCH($B$1, resultados!$A$1:$ZZ$1, 0))</f>
        <v/>
      </c>
      <c r="B42">
        <f>INDEX(resultados!$A$2:$ZZ$77, 36, MATCH($B$2, resultados!$A$1:$ZZ$1, 0))</f>
        <v/>
      </c>
      <c r="C42">
        <f>INDEX(resultados!$A$2:$ZZ$77, 36, MATCH($B$3, resultados!$A$1:$ZZ$1, 0))</f>
        <v/>
      </c>
    </row>
    <row r="43">
      <c r="A43">
        <f>INDEX(resultados!$A$2:$ZZ$77, 37, MATCH($B$1, resultados!$A$1:$ZZ$1, 0))</f>
        <v/>
      </c>
      <c r="B43">
        <f>INDEX(resultados!$A$2:$ZZ$77, 37, MATCH($B$2, resultados!$A$1:$ZZ$1, 0))</f>
        <v/>
      </c>
      <c r="C43">
        <f>INDEX(resultados!$A$2:$ZZ$77, 37, MATCH($B$3, resultados!$A$1:$ZZ$1, 0))</f>
        <v/>
      </c>
    </row>
    <row r="44">
      <c r="A44">
        <f>INDEX(resultados!$A$2:$ZZ$77, 38, MATCH($B$1, resultados!$A$1:$ZZ$1, 0))</f>
        <v/>
      </c>
      <c r="B44">
        <f>INDEX(resultados!$A$2:$ZZ$77, 38, MATCH($B$2, resultados!$A$1:$ZZ$1, 0))</f>
        <v/>
      </c>
      <c r="C44">
        <f>INDEX(resultados!$A$2:$ZZ$77, 38, MATCH($B$3, resultados!$A$1:$ZZ$1, 0))</f>
        <v/>
      </c>
    </row>
    <row r="45">
      <c r="A45">
        <f>INDEX(resultados!$A$2:$ZZ$77, 39, MATCH($B$1, resultados!$A$1:$ZZ$1, 0))</f>
        <v/>
      </c>
      <c r="B45">
        <f>INDEX(resultados!$A$2:$ZZ$77, 39, MATCH($B$2, resultados!$A$1:$ZZ$1, 0))</f>
        <v/>
      </c>
      <c r="C45">
        <f>INDEX(resultados!$A$2:$ZZ$77, 39, MATCH($B$3, resultados!$A$1:$ZZ$1, 0))</f>
        <v/>
      </c>
    </row>
    <row r="46">
      <c r="A46">
        <f>INDEX(resultados!$A$2:$ZZ$77, 40, MATCH($B$1, resultados!$A$1:$ZZ$1, 0))</f>
        <v/>
      </c>
      <c r="B46">
        <f>INDEX(resultados!$A$2:$ZZ$77, 40, MATCH($B$2, resultados!$A$1:$ZZ$1, 0))</f>
        <v/>
      </c>
      <c r="C46">
        <f>INDEX(resultados!$A$2:$ZZ$77, 40, MATCH($B$3, resultados!$A$1:$ZZ$1, 0))</f>
        <v/>
      </c>
    </row>
    <row r="47">
      <c r="A47">
        <f>INDEX(resultados!$A$2:$ZZ$77, 41, MATCH($B$1, resultados!$A$1:$ZZ$1, 0))</f>
        <v/>
      </c>
      <c r="B47">
        <f>INDEX(resultados!$A$2:$ZZ$77, 41, MATCH($B$2, resultados!$A$1:$ZZ$1, 0))</f>
        <v/>
      </c>
      <c r="C47">
        <f>INDEX(resultados!$A$2:$ZZ$77, 41, MATCH($B$3, resultados!$A$1:$ZZ$1, 0))</f>
        <v/>
      </c>
    </row>
    <row r="48">
      <c r="A48">
        <f>INDEX(resultados!$A$2:$ZZ$77, 42, MATCH($B$1, resultados!$A$1:$ZZ$1, 0))</f>
        <v/>
      </c>
      <c r="B48">
        <f>INDEX(resultados!$A$2:$ZZ$77, 42, MATCH($B$2, resultados!$A$1:$ZZ$1, 0))</f>
        <v/>
      </c>
      <c r="C48">
        <f>INDEX(resultados!$A$2:$ZZ$77, 42, MATCH($B$3, resultados!$A$1:$ZZ$1, 0))</f>
        <v/>
      </c>
    </row>
    <row r="49">
      <c r="A49">
        <f>INDEX(resultados!$A$2:$ZZ$77, 43, MATCH($B$1, resultados!$A$1:$ZZ$1, 0))</f>
        <v/>
      </c>
      <c r="B49">
        <f>INDEX(resultados!$A$2:$ZZ$77, 43, MATCH($B$2, resultados!$A$1:$ZZ$1, 0))</f>
        <v/>
      </c>
      <c r="C49">
        <f>INDEX(resultados!$A$2:$ZZ$77, 43, MATCH($B$3, resultados!$A$1:$ZZ$1, 0))</f>
        <v/>
      </c>
    </row>
    <row r="50">
      <c r="A50">
        <f>INDEX(resultados!$A$2:$ZZ$77, 44, MATCH($B$1, resultados!$A$1:$ZZ$1, 0))</f>
        <v/>
      </c>
      <c r="B50">
        <f>INDEX(resultados!$A$2:$ZZ$77, 44, MATCH($B$2, resultados!$A$1:$ZZ$1, 0))</f>
        <v/>
      </c>
      <c r="C50">
        <f>INDEX(resultados!$A$2:$ZZ$77, 44, MATCH($B$3, resultados!$A$1:$ZZ$1, 0))</f>
        <v/>
      </c>
    </row>
    <row r="51">
      <c r="A51">
        <f>INDEX(resultados!$A$2:$ZZ$77, 45, MATCH($B$1, resultados!$A$1:$ZZ$1, 0))</f>
        <v/>
      </c>
      <c r="B51">
        <f>INDEX(resultados!$A$2:$ZZ$77, 45, MATCH($B$2, resultados!$A$1:$ZZ$1, 0))</f>
        <v/>
      </c>
      <c r="C51">
        <f>INDEX(resultados!$A$2:$ZZ$77, 45, MATCH($B$3, resultados!$A$1:$ZZ$1, 0))</f>
        <v/>
      </c>
    </row>
    <row r="52">
      <c r="A52">
        <f>INDEX(resultados!$A$2:$ZZ$77, 46, MATCH($B$1, resultados!$A$1:$ZZ$1, 0))</f>
        <v/>
      </c>
      <c r="B52">
        <f>INDEX(resultados!$A$2:$ZZ$77, 46, MATCH($B$2, resultados!$A$1:$ZZ$1, 0))</f>
        <v/>
      </c>
      <c r="C52">
        <f>INDEX(resultados!$A$2:$ZZ$77, 46, MATCH($B$3, resultados!$A$1:$ZZ$1, 0))</f>
        <v/>
      </c>
    </row>
    <row r="53">
      <c r="A53">
        <f>INDEX(resultados!$A$2:$ZZ$77, 47, MATCH($B$1, resultados!$A$1:$ZZ$1, 0))</f>
        <v/>
      </c>
      <c r="B53">
        <f>INDEX(resultados!$A$2:$ZZ$77, 47, MATCH($B$2, resultados!$A$1:$ZZ$1, 0))</f>
        <v/>
      </c>
      <c r="C53">
        <f>INDEX(resultados!$A$2:$ZZ$77, 47, MATCH($B$3, resultados!$A$1:$ZZ$1, 0))</f>
        <v/>
      </c>
    </row>
    <row r="54">
      <c r="A54">
        <f>INDEX(resultados!$A$2:$ZZ$77, 48, MATCH($B$1, resultados!$A$1:$ZZ$1, 0))</f>
        <v/>
      </c>
      <c r="B54">
        <f>INDEX(resultados!$A$2:$ZZ$77, 48, MATCH($B$2, resultados!$A$1:$ZZ$1, 0))</f>
        <v/>
      </c>
      <c r="C54">
        <f>INDEX(resultados!$A$2:$ZZ$77, 48, MATCH($B$3, resultados!$A$1:$ZZ$1, 0))</f>
        <v/>
      </c>
    </row>
    <row r="55">
      <c r="A55">
        <f>INDEX(resultados!$A$2:$ZZ$77, 49, MATCH($B$1, resultados!$A$1:$ZZ$1, 0))</f>
        <v/>
      </c>
      <c r="B55">
        <f>INDEX(resultados!$A$2:$ZZ$77, 49, MATCH($B$2, resultados!$A$1:$ZZ$1, 0))</f>
        <v/>
      </c>
      <c r="C55">
        <f>INDEX(resultados!$A$2:$ZZ$77, 49, MATCH($B$3, resultados!$A$1:$ZZ$1, 0))</f>
        <v/>
      </c>
    </row>
    <row r="56">
      <c r="A56">
        <f>INDEX(resultados!$A$2:$ZZ$77, 50, MATCH($B$1, resultados!$A$1:$ZZ$1, 0))</f>
        <v/>
      </c>
      <c r="B56">
        <f>INDEX(resultados!$A$2:$ZZ$77, 50, MATCH($B$2, resultados!$A$1:$ZZ$1, 0))</f>
        <v/>
      </c>
      <c r="C56">
        <f>INDEX(resultados!$A$2:$ZZ$77, 50, MATCH($B$3, resultados!$A$1:$ZZ$1, 0))</f>
        <v/>
      </c>
    </row>
    <row r="57">
      <c r="A57">
        <f>INDEX(resultados!$A$2:$ZZ$77, 51, MATCH($B$1, resultados!$A$1:$ZZ$1, 0))</f>
        <v/>
      </c>
      <c r="B57">
        <f>INDEX(resultados!$A$2:$ZZ$77, 51, MATCH($B$2, resultados!$A$1:$ZZ$1, 0))</f>
        <v/>
      </c>
      <c r="C57">
        <f>INDEX(resultados!$A$2:$ZZ$77, 51, MATCH($B$3, resultados!$A$1:$ZZ$1, 0))</f>
        <v/>
      </c>
    </row>
    <row r="58">
      <c r="A58">
        <f>INDEX(resultados!$A$2:$ZZ$77, 52, MATCH($B$1, resultados!$A$1:$ZZ$1, 0))</f>
        <v/>
      </c>
      <c r="B58">
        <f>INDEX(resultados!$A$2:$ZZ$77, 52, MATCH($B$2, resultados!$A$1:$ZZ$1, 0))</f>
        <v/>
      </c>
      <c r="C58">
        <f>INDEX(resultados!$A$2:$ZZ$77, 52, MATCH($B$3, resultados!$A$1:$ZZ$1, 0))</f>
        <v/>
      </c>
    </row>
    <row r="59">
      <c r="A59">
        <f>INDEX(resultados!$A$2:$ZZ$77, 53, MATCH($B$1, resultados!$A$1:$ZZ$1, 0))</f>
        <v/>
      </c>
      <c r="B59">
        <f>INDEX(resultados!$A$2:$ZZ$77, 53, MATCH($B$2, resultados!$A$1:$ZZ$1, 0))</f>
        <v/>
      </c>
      <c r="C59">
        <f>INDEX(resultados!$A$2:$ZZ$77, 53, MATCH($B$3, resultados!$A$1:$ZZ$1, 0))</f>
        <v/>
      </c>
    </row>
    <row r="60">
      <c r="A60">
        <f>INDEX(resultados!$A$2:$ZZ$77, 54, MATCH($B$1, resultados!$A$1:$ZZ$1, 0))</f>
        <v/>
      </c>
      <c r="B60">
        <f>INDEX(resultados!$A$2:$ZZ$77, 54, MATCH($B$2, resultados!$A$1:$ZZ$1, 0))</f>
        <v/>
      </c>
      <c r="C60">
        <f>INDEX(resultados!$A$2:$ZZ$77, 54, MATCH($B$3, resultados!$A$1:$ZZ$1, 0))</f>
        <v/>
      </c>
    </row>
    <row r="61">
      <c r="A61">
        <f>INDEX(resultados!$A$2:$ZZ$77, 55, MATCH($B$1, resultados!$A$1:$ZZ$1, 0))</f>
        <v/>
      </c>
      <c r="B61">
        <f>INDEX(resultados!$A$2:$ZZ$77, 55, MATCH($B$2, resultados!$A$1:$ZZ$1, 0))</f>
        <v/>
      </c>
      <c r="C61">
        <f>INDEX(resultados!$A$2:$ZZ$77, 55, MATCH($B$3, resultados!$A$1:$ZZ$1, 0))</f>
        <v/>
      </c>
    </row>
    <row r="62">
      <c r="A62">
        <f>INDEX(resultados!$A$2:$ZZ$77, 56, MATCH($B$1, resultados!$A$1:$ZZ$1, 0))</f>
        <v/>
      </c>
      <c r="B62">
        <f>INDEX(resultados!$A$2:$ZZ$77, 56, MATCH($B$2, resultados!$A$1:$ZZ$1, 0))</f>
        <v/>
      </c>
      <c r="C62">
        <f>INDEX(resultados!$A$2:$ZZ$77, 56, MATCH($B$3, resultados!$A$1:$ZZ$1, 0))</f>
        <v/>
      </c>
    </row>
    <row r="63">
      <c r="A63">
        <f>INDEX(resultados!$A$2:$ZZ$77, 57, MATCH($B$1, resultados!$A$1:$ZZ$1, 0))</f>
        <v/>
      </c>
      <c r="B63">
        <f>INDEX(resultados!$A$2:$ZZ$77, 57, MATCH($B$2, resultados!$A$1:$ZZ$1, 0))</f>
        <v/>
      </c>
      <c r="C63">
        <f>INDEX(resultados!$A$2:$ZZ$77, 57, MATCH($B$3, resultados!$A$1:$ZZ$1, 0))</f>
        <v/>
      </c>
    </row>
    <row r="64">
      <c r="A64">
        <f>INDEX(resultados!$A$2:$ZZ$77, 58, MATCH($B$1, resultados!$A$1:$ZZ$1, 0))</f>
        <v/>
      </c>
      <c r="B64">
        <f>INDEX(resultados!$A$2:$ZZ$77, 58, MATCH($B$2, resultados!$A$1:$ZZ$1, 0))</f>
        <v/>
      </c>
      <c r="C64">
        <f>INDEX(resultados!$A$2:$ZZ$77, 58, MATCH($B$3, resultados!$A$1:$ZZ$1, 0))</f>
        <v/>
      </c>
    </row>
    <row r="65">
      <c r="A65">
        <f>INDEX(resultados!$A$2:$ZZ$77, 59, MATCH($B$1, resultados!$A$1:$ZZ$1, 0))</f>
        <v/>
      </c>
      <c r="B65">
        <f>INDEX(resultados!$A$2:$ZZ$77, 59, MATCH($B$2, resultados!$A$1:$ZZ$1, 0))</f>
        <v/>
      </c>
      <c r="C65">
        <f>INDEX(resultados!$A$2:$ZZ$77, 59, MATCH($B$3, resultados!$A$1:$ZZ$1, 0))</f>
        <v/>
      </c>
    </row>
    <row r="66">
      <c r="A66">
        <f>INDEX(resultados!$A$2:$ZZ$77, 60, MATCH($B$1, resultados!$A$1:$ZZ$1, 0))</f>
        <v/>
      </c>
      <c r="B66">
        <f>INDEX(resultados!$A$2:$ZZ$77, 60, MATCH($B$2, resultados!$A$1:$ZZ$1, 0))</f>
        <v/>
      </c>
      <c r="C66">
        <f>INDEX(resultados!$A$2:$ZZ$77, 60, MATCH($B$3, resultados!$A$1:$ZZ$1, 0))</f>
        <v/>
      </c>
    </row>
    <row r="67">
      <c r="A67">
        <f>INDEX(resultados!$A$2:$ZZ$77, 61, MATCH($B$1, resultados!$A$1:$ZZ$1, 0))</f>
        <v/>
      </c>
      <c r="B67">
        <f>INDEX(resultados!$A$2:$ZZ$77, 61, MATCH($B$2, resultados!$A$1:$ZZ$1, 0))</f>
        <v/>
      </c>
      <c r="C67">
        <f>INDEX(resultados!$A$2:$ZZ$77, 61, MATCH($B$3, resultados!$A$1:$ZZ$1, 0))</f>
        <v/>
      </c>
    </row>
    <row r="68">
      <c r="A68">
        <f>INDEX(resultados!$A$2:$ZZ$77, 62, MATCH($B$1, resultados!$A$1:$ZZ$1, 0))</f>
        <v/>
      </c>
      <c r="B68">
        <f>INDEX(resultados!$A$2:$ZZ$77, 62, MATCH($B$2, resultados!$A$1:$ZZ$1, 0))</f>
        <v/>
      </c>
      <c r="C68">
        <f>INDEX(resultados!$A$2:$ZZ$77, 62, MATCH($B$3, resultados!$A$1:$ZZ$1, 0))</f>
        <v/>
      </c>
    </row>
    <row r="69">
      <c r="A69">
        <f>INDEX(resultados!$A$2:$ZZ$77, 63, MATCH($B$1, resultados!$A$1:$ZZ$1, 0))</f>
        <v/>
      </c>
      <c r="B69">
        <f>INDEX(resultados!$A$2:$ZZ$77, 63, MATCH($B$2, resultados!$A$1:$ZZ$1, 0))</f>
        <v/>
      </c>
      <c r="C69">
        <f>INDEX(resultados!$A$2:$ZZ$77, 63, MATCH($B$3, resultados!$A$1:$ZZ$1, 0))</f>
        <v/>
      </c>
    </row>
    <row r="70">
      <c r="A70">
        <f>INDEX(resultados!$A$2:$ZZ$77, 64, MATCH($B$1, resultados!$A$1:$ZZ$1, 0))</f>
        <v/>
      </c>
      <c r="B70">
        <f>INDEX(resultados!$A$2:$ZZ$77, 64, MATCH($B$2, resultados!$A$1:$ZZ$1, 0))</f>
        <v/>
      </c>
      <c r="C70">
        <f>INDEX(resultados!$A$2:$ZZ$77, 64, MATCH($B$3, resultados!$A$1:$ZZ$1, 0))</f>
        <v/>
      </c>
    </row>
    <row r="71">
      <c r="A71">
        <f>INDEX(resultados!$A$2:$ZZ$77, 65, MATCH($B$1, resultados!$A$1:$ZZ$1, 0))</f>
        <v/>
      </c>
      <c r="B71">
        <f>INDEX(resultados!$A$2:$ZZ$77, 65, MATCH($B$2, resultados!$A$1:$ZZ$1, 0))</f>
        <v/>
      </c>
      <c r="C71">
        <f>INDEX(resultados!$A$2:$ZZ$77, 65, MATCH($B$3, resultados!$A$1:$ZZ$1, 0))</f>
        <v/>
      </c>
    </row>
    <row r="72">
      <c r="A72">
        <f>INDEX(resultados!$A$2:$ZZ$77, 66, MATCH($B$1, resultados!$A$1:$ZZ$1, 0))</f>
        <v/>
      </c>
      <c r="B72">
        <f>INDEX(resultados!$A$2:$ZZ$77, 66, MATCH($B$2, resultados!$A$1:$ZZ$1, 0))</f>
        <v/>
      </c>
      <c r="C72">
        <f>INDEX(resultados!$A$2:$ZZ$77, 66, MATCH($B$3, resultados!$A$1:$ZZ$1, 0))</f>
        <v/>
      </c>
    </row>
    <row r="73">
      <c r="A73">
        <f>INDEX(resultados!$A$2:$ZZ$77, 67, MATCH($B$1, resultados!$A$1:$ZZ$1, 0))</f>
        <v/>
      </c>
      <c r="B73">
        <f>INDEX(resultados!$A$2:$ZZ$77, 67, MATCH($B$2, resultados!$A$1:$ZZ$1, 0))</f>
        <v/>
      </c>
      <c r="C73">
        <f>INDEX(resultados!$A$2:$ZZ$77, 67, MATCH($B$3, resultados!$A$1:$ZZ$1, 0))</f>
        <v/>
      </c>
    </row>
    <row r="74">
      <c r="A74">
        <f>INDEX(resultados!$A$2:$ZZ$77, 68, MATCH($B$1, resultados!$A$1:$ZZ$1, 0))</f>
        <v/>
      </c>
      <c r="B74">
        <f>INDEX(resultados!$A$2:$ZZ$77, 68, MATCH($B$2, resultados!$A$1:$ZZ$1, 0))</f>
        <v/>
      </c>
      <c r="C74">
        <f>INDEX(resultados!$A$2:$ZZ$77, 68, MATCH($B$3, resultados!$A$1:$ZZ$1, 0))</f>
        <v/>
      </c>
    </row>
    <row r="75">
      <c r="A75">
        <f>INDEX(resultados!$A$2:$ZZ$77, 69, MATCH($B$1, resultados!$A$1:$ZZ$1, 0))</f>
        <v/>
      </c>
      <c r="B75">
        <f>INDEX(resultados!$A$2:$ZZ$77, 69, MATCH($B$2, resultados!$A$1:$ZZ$1, 0))</f>
        <v/>
      </c>
      <c r="C75">
        <f>INDEX(resultados!$A$2:$ZZ$77, 69, MATCH($B$3, resultados!$A$1:$ZZ$1, 0))</f>
        <v/>
      </c>
    </row>
    <row r="76">
      <c r="A76">
        <f>INDEX(resultados!$A$2:$ZZ$77, 70, MATCH($B$1, resultados!$A$1:$ZZ$1, 0))</f>
        <v/>
      </c>
      <c r="B76">
        <f>INDEX(resultados!$A$2:$ZZ$77, 70, MATCH($B$2, resultados!$A$1:$ZZ$1, 0))</f>
        <v/>
      </c>
      <c r="C76">
        <f>INDEX(resultados!$A$2:$ZZ$77, 70, MATCH($B$3, resultados!$A$1:$ZZ$1, 0))</f>
        <v/>
      </c>
    </row>
    <row r="77">
      <c r="A77">
        <f>INDEX(resultados!$A$2:$ZZ$77, 71, MATCH($B$1, resultados!$A$1:$ZZ$1, 0))</f>
        <v/>
      </c>
      <c r="B77">
        <f>INDEX(resultados!$A$2:$ZZ$77, 71, MATCH($B$2, resultados!$A$1:$ZZ$1, 0))</f>
        <v/>
      </c>
      <c r="C77">
        <f>INDEX(resultados!$A$2:$ZZ$77, 71, MATCH($B$3, resultados!$A$1:$ZZ$1, 0))</f>
        <v/>
      </c>
    </row>
    <row r="78">
      <c r="A78">
        <f>INDEX(resultados!$A$2:$ZZ$77, 72, MATCH($B$1, resultados!$A$1:$ZZ$1, 0))</f>
        <v/>
      </c>
      <c r="B78">
        <f>INDEX(resultados!$A$2:$ZZ$77, 72, MATCH($B$2, resultados!$A$1:$ZZ$1, 0))</f>
        <v/>
      </c>
      <c r="C78">
        <f>INDEX(resultados!$A$2:$ZZ$77, 72, MATCH($B$3, resultados!$A$1:$ZZ$1, 0))</f>
        <v/>
      </c>
    </row>
    <row r="79">
      <c r="A79">
        <f>INDEX(resultados!$A$2:$ZZ$77, 73, MATCH($B$1, resultados!$A$1:$ZZ$1, 0))</f>
        <v/>
      </c>
      <c r="B79">
        <f>INDEX(resultados!$A$2:$ZZ$77, 73, MATCH($B$2, resultados!$A$1:$ZZ$1, 0))</f>
        <v/>
      </c>
      <c r="C79">
        <f>INDEX(resultados!$A$2:$ZZ$77, 73, MATCH($B$3, resultados!$A$1:$ZZ$1, 0))</f>
        <v/>
      </c>
    </row>
    <row r="80">
      <c r="A80">
        <f>INDEX(resultados!$A$2:$ZZ$77, 74, MATCH($B$1, resultados!$A$1:$ZZ$1, 0))</f>
        <v/>
      </c>
      <c r="B80">
        <f>INDEX(resultados!$A$2:$ZZ$77, 74, MATCH($B$2, resultados!$A$1:$ZZ$1, 0))</f>
        <v/>
      </c>
      <c r="C80">
        <f>INDEX(resultados!$A$2:$ZZ$77, 74, MATCH($B$3, resultados!$A$1:$ZZ$1, 0))</f>
        <v/>
      </c>
    </row>
    <row r="81">
      <c r="A81">
        <f>INDEX(resultados!$A$2:$ZZ$77, 75, MATCH($B$1, resultados!$A$1:$ZZ$1, 0))</f>
        <v/>
      </c>
      <c r="B81">
        <f>INDEX(resultados!$A$2:$ZZ$77, 75, MATCH($B$2, resultados!$A$1:$ZZ$1, 0))</f>
        <v/>
      </c>
      <c r="C81">
        <f>INDEX(resultados!$A$2:$ZZ$77, 75, MATCH($B$3, resultados!$A$1:$ZZ$1, 0))</f>
        <v/>
      </c>
    </row>
    <row r="82">
      <c r="A82">
        <f>INDEX(resultados!$A$2:$ZZ$77, 76, MATCH($B$1, resultados!$A$1:$ZZ$1, 0))</f>
        <v/>
      </c>
      <c r="B82">
        <f>INDEX(resultados!$A$2:$ZZ$77, 76, MATCH($B$2, resultados!$A$1:$ZZ$1, 0))</f>
        <v/>
      </c>
      <c r="C82">
        <f>INDEX(resultados!$A$2:$ZZ$77, 76,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2024-09-25T21:06:34Z</dcterms:created>
  <dcterms:modified xmlns:dcterms="http://purl.org/dc/terms/" xmlns:xsi="http://www.w3.org/2001/XMLSchema-instance" xsi:type="dcterms:W3CDTF">2024-09-25T21:06:34Z</dcterms:modified>
</cp:coreProperties>
</file>