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gráficos!$A$7:$A$158</f>
              <numCache>
                <formatCode>General</formatCode>
                <ptCount val="1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</numCache>
            </numRef>
          </xVal>
          <yVal>
            <numRef>
              <f>gráficos!$B$7:$B$158</f>
              <numCache>
                <formatCode>General</formatCode>
                <ptCount val="1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1.2601</v>
      </c>
      <c r="E2" t="n">
        <v>79.36</v>
      </c>
      <c r="F2" t="n">
        <v>54.79</v>
      </c>
      <c r="G2" t="n">
        <v>5.8</v>
      </c>
      <c r="H2" t="n">
        <v>0.09</v>
      </c>
      <c r="I2" t="n">
        <v>567</v>
      </c>
      <c r="J2" t="n">
        <v>194.77</v>
      </c>
      <c r="K2" t="n">
        <v>54.38</v>
      </c>
      <c r="L2" t="n">
        <v>1</v>
      </c>
      <c r="M2" t="n">
        <v>565</v>
      </c>
      <c r="N2" t="n">
        <v>39.4</v>
      </c>
      <c r="O2" t="n">
        <v>24256.19</v>
      </c>
      <c r="P2" t="n">
        <v>767.17</v>
      </c>
      <c r="Q2" t="n">
        <v>1344.83</v>
      </c>
      <c r="R2" t="n">
        <v>1118.12</v>
      </c>
      <c r="S2" t="n">
        <v>105.05</v>
      </c>
      <c r="T2" t="n">
        <v>490291.34</v>
      </c>
      <c r="U2" t="n">
        <v>0.09</v>
      </c>
      <c r="V2" t="n">
        <v>0.35</v>
      </c>
      <c r="W2" t="n">
        <v>8.199999999999999</v>
      </c>
      <c r="X2" t="n">
        <v>28.94</v>
      </c>
      <c r="Y2" t="n">
        <v>2</v>
      </c>
      <c r="Z2" t="n">
        <v>10</v>
      </c>
      <c r="AA2" t="n">
        <v>713.9033668534113</v>
      </c>
      <c r="AB2" t="n">
        <v>976.7940817225644</v>
      </c>
      <c r="AC2" t="n">
        <v>883.5702255020663</v>
      </c>
      <c r="AD2" t="n">
        <v>713903.3668534113</v>
      </c>
      <c r="AE2" t="n">
        <v>976794.0817225644</v>
      </c>
      <c r="AF2" t="n">
        <v>1.838289670995467e-06</v>
      </c>
      <c r="AG2" t="n">
        <v>0.8266666666666667</v>
      </c>
      <c r="AH2" t="n">
        <v>883570.2255020662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2.3256</v>
      </c>
      <c r="E3" t="n">
        <v>43</v>
      </c>
      <c r="F3" t="n">
        <v>33.83</v>
      </c>
      <c r="G3" t="n">
        <v>11.87</v>
      </c>
      <c r="H3" t="n">
        <v>0.18</v>
      </c>
      <c r="I3" t="n">
        <v>171</v>
      </c>
      <c r="J3" t="n">
        <v>196.32</v>
      </c>
      <c r="K3" t="n">
        <v>54.38</v>
      </c>
      <c r="L3" t="n">
        <v>2</v>
      </c>
      <c r="M3" t="n">
        <v>169</v>
      </c>
      <c r="N3" t="n">
        <v>39.95</v>
      </c>
      <c r="O3" t="n">
        <v>24447.22</v>
      </c>
      <c r="P3" t="n">
        <v>469.09</v>
      </c>
      <c r="Q3" t="n">
        <v>1342.89</v>
      </c>
      <c r="R3" t="n">
        <v>404.52</v>
      </c>
      <c r="S3" t="n">
        <v>105.05</v>
      </c>
      <c r="T3" t="n">
        <v>135470.82</v>
      </c>
      <c r="U3" t="n">
        <v>0.26</v>
      </c>
      <c r="V3" t="n">
        <v>0.57</v>
      </c>
      <c r="W3" t="n">
        <v>7.52</v>
      </c>
      <c r="X3" t="n">
        <v>8</v>
      </c>
      <c r="Y3" t="n">
        <v>2</v>
      </c>
      <c r="Z3" t="n">
        <v>10</v>
      </c>
      <c r="AA3" t="n">
        <v>238.7182045968883</v>
      </c>
      <c r="AB3" t="n">
        <v>326.6247790332205</v>
      </c>
      <c r="AC3" t="n">
        <v>295.4521685431435</v>
      </c>
      <c r="AD3" t="n">
        <v>238718.2045968882</v>
      </c>
      <c r="AE3" t="n">
        <v>326624.7790332205</v>
      </c>
      <c r="AF3" t="n">
        <v>3.392688246065437e-06</v>
      </c>
      <c r="AG3" t="n">
        <v>0.4479166666666667</v>
      </c>
      <c r="AH3" t="n">
        <v>295452.1685431435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2.7045</v>
      </c>
      <c r="E4" t="n">
        <v>36.98</v>
      </c>
      <c r="F4" t="n">
        <v>30.49</v>
      </c>
      <c r="G4" t="n">
        <v>17.94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417.94</v>
      </c>
      <c r="Q4" t="n">
        <v>1342.66</v>
      </c>
      <c r="R4" t="n">
        <v>291.23</v>
      </c>
      <c r="S4" t="n">
        <v>105.05</v>
      </c>
      <c r="T4" t="n">
        <v>79167.62</v>
      </c>
      <c r="U4" t="n">
        <v>0.36</v>
      </c>
      <c r="V4" t="n">
        <v>0.63</v>
      </c>
      <c r="W4" t="n">
        <v>7.41</v>
      </c>
      <c r="X4" t="n">
        <v>4.67</v>
      </c>
      <c r="Y4" t="n">
        <v>2</v>
      </c>
      <c r="Z4" t="n">
        <v>10</v>
      </c>
      <c r="AA4" t="n">
        <v>183.9310245069605</v>
      </c>
      <c r="AB4" t="n">
        <v>251.6625421944194</v>
      </c>
      <c r="AC4" t="n">
        <v>227.6442223780536</v>
      </c>
      <c r="AD4" t="n">
        <v>183931.0245069605</v>
      </c>
      <c r="AE4" t="n">
        <v>251662.5421944195</v>
      </c>
      <c r="AF4" t="n">
        <v>3.945444341883373e-06</v>
      </c>
      <c r="AG4" t="n">
        <v>0.3852083333333333</v>
      </c>
      <c r="AH4" t="n">
        <v>227644.2223780536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2.9051</v>
      </c>
      <c r="E5" t="n">
        <v>34.42</v>
      </c>
      <c r="F5" t="n">
        <v>29.11</v>
      </c>
      <c r="G5" t="n">
        <v>24.25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393.8</v>
      </c>
      <c r="Q5" t="n">
        <v>1342.96</v>
      </c>
      <c r="R5" t="n">
        <v>243.75</v>
      </c>
      <c r="S5" t="n">
        <v>105.05</v>
      </c>
      <c r="T5" t="n">
        <v>55581.52</v>
      </c>
      <c r="U5" t="n">
        <v>0.43</v>
      </c>
      <c r="V5" t="n">
        <v>0.66</v>
      </c>
      <c r="W5" t="n">
        <v>7.38</v>
      </c>
      <c r="X5" t="n">
        <v>3.28</v>
      </c>
      <c r="Y5" t="n">
        <v>2</v>
      </c>
      <c r="Z5" t="n">
        <v>10</v>
      </c>
      <c r="AA5" t="n">
        <v>162.144534722042</v>
      </c>
      <c r="AB5" t="n">
        <v>221.8533057186143</v>
      </c>
      <c r="AC5" t="n">
        <v>200.6799375939637</v>
      </c>
      <c r="AD5" t="n">
        <v>162144.534722042</v>
      </c>
      <c r="AE5" t="n">
        <v>221853.3057186143</v>
      </c>
      <c r="AF5" t="n">
        <v>4.238088503459194e-06</v>
      </c>
      <c r="AG5" t="n">
        <v>0.3585416666666667</v>
      </c>
      <c r="AH5" t="n">
        <v>200679.9375939637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3.0255</v>
      </c>
      <c r="E6" t="n">
        <v>33.05</v>
      </c>
      <c r="F6" t="n">
        <v>28.36</v>
      </c>
      <c r="G6" t="n">
        <v>30.38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54</v>
      </c>
      <c r="N6" t="n">
        <v>41.63</v>
      </c>
      <c r="O6" t="n">
        <v>25024.84</v>
      </c>
      <c r="P6" t="n">
        <v>378.51</v>
      </c>
      <c r="Q6" t="n">
        <v>1342.73</v>
      </c>
      <c r="R6" t="n">
        <v>218.86</v>
      </c>
      <c r="S6" t="n">
        <v>105.05</v>
      </c>
      <c r="T6" t="n">
        <v>43216.28</v>
      </c>
      <c r="U6" t="n">
        <v>0.48</v>
      </c>
      <c r="V6" t="n">
        <v>0.67</v>
      </c>
      <c r="W6" t="n">
        <v>7.34</v>
      </c>
      <c r="X6" t="n">
        <v>2.54</v>
      </c>
      <c r="Y6" t="n">
        <v>2</v>
      </c>
      <c r="Z6" t="n">
        <v>10</v>
      </c>
      <c r="AA6" t="n">
        <v>150.3321190215439</v>
      </c>
      <c r="AB6" t="n">
        <v>205.6910374301995</v>
      </c>
      <c r="AC6" t="n">
        <v>186.060173507104</v>
      </c>
      <c r="AD6" t="n">
        <v>150332.1190215439</v>
      </c>
      <c r="AE6" t="n">
        <v>205691.0374301995</v>
      </c>
      <c r="AF6" t="n">
        <v>4.413733354175688e-06</v>
      </c>
      <c r="AG6" t="n">
        <v>0.3442708333333333</v>
      </c>
      <c r="AH6" t="n">
        <v>186060.173507104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3.1166</v>
      </c>
      <c r="E7" t="n">
        <v>32.09</v>
      </c>
      <c r="F7" t="n">
        <v>27.82</v>
      </c>
      <c r="G7" t="n">
        <v>37.09</v>
      </c>
      <c r="H7" t="n">
        <v>0.53</v>
      </c>
      <c r="I7" t="n">
        <v>45</v>
      </c>
      <c r="J7" t="n">
        <v>202.58</v>
      </c>
      <c r="K7" t="n">
        <v>54.38</v>
      </c>
      <c r="L7" t="n">
        <v>6</v>
      </c>
      <c r="M7" t="n">
        <v>43</v>
      </c>
      <c r="N7" t="n">
        <v>42.2</v>
      </c>
      <c r="O7" t="n">
        <v>25218.93</v>
      </c>
      <c r="P7" t="n">
        <v>366.14</v>
      </c>
      <c r="Q7" t="n">
        <v>1342.63</v>
      </c>
      <c r="R7" t="n">
        <v>200.64</v>
      </c>
      <c r="S7" t="n">
        <v>105.05</v>
      </c>
      <c r="T7" t="n">
        <v>34161.21</v>
      </c>
      <c r="U7" t="n">
        <v>0.52</v>
      </c>
      <c r="V7" t="n">
        <v>0.6899999999999999</v>
      </c>
      <c r="W7" t="n">
        <v>7.32</v>
      </c>
      <c r="X7" t="n">
        <v>2</v>
      </c>
      <c r="Y7" t="n">
        <v>2</v>
      </c>
      <c r="Z7" t="n">
        <v>10</v>
      </c>
      <c r="AA7" t="n">
        <v>141.8137431800666</v>
      </c>
      <c r="AB7" t="n">
        <v>194.0358197996769</v>
      </c>
      <c r="AC7" t="n">
        <v>175.5173134890341</v>
      </c>
      <c r="AD7" t="n">
        <v>141813.7431800666</v>
      </c>
      <c r="AE7" t="n">
        <v>194035.8197996769</v>
      </c>
      <c r="AF7" t="n">
        <v>4.546634067633102e-06</v>
      </c>
      <c r="AG7" t="n">
        <v>0.3342708333333334</v>
      </c>
      <c r="AH7" t="n">
        <v>175517.3134890341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3.174</v>
      </c>
      <c r="E8" t="n">
        <v>31.51</v>
      </c>
      <c r="F8" t="n">
        <v>27.51</v>
      </c>
      <c r="G8" t="n">
        <v>43.44</v>
      </c>
      <c r="H8" t="n">
        <v>0.61</v>
      </c>
      <c r="I8" t="n">
        <v>38</v>
      </c>
      <c r="J8" t="n">
        <v>204.16</v>
      </c>
      <c r="K8" t="n">
        <v>54.38</v>
      </c>
      <c r="L8" t="n">
        <v>7</v>
      </c>
      <c r="M8" t="n">
        <v>36</v>
      </c>
      <c r="N8" t="n">
        <v>42.78</v>
      </c>
      <c r="O8" t="n">
        <v>25413.94</v>
      </c>
      <c r="P8" t="n">
        <v>357.57</v>
      </c>
      <c r="Q8" t="n">
        <v>1342.68</v>
      </c>
      <c r="R8" t="n">
        <v>190.23</v>
      </c>
      <c r="S8" t="n">
        <v>105.05</v>
      </c>
      <c r="T8" t="n">
        <v>28989.59</v>
      </c>
      <c r="U8" t="n">
        <v>0.55</v>
      </c>
      <c r="V8" t="n">
        <v>0.6899999999999999</v>
      </c>
      <c r="W8" t="n">
        <v>7.31</v>
      </c>
      <c r="X8" t="n">
        <v>1.69</v>
      </c>
      <c r="Y8" t="n">
        <v>2</v>
      </c>
      <c r="Z8" t="n">
        <v>10</v>
      </c>
      <c r="AA8" t="n">
        <v>136.5240320266544</v>
      </c>
      <c r="AB8" t="n">
        <v>186.7982036339961</v>
      </c>
      <c r="AC8" t="n">
        <v>168.9704452521454</v>
      </c>
      <c r="AD8" t="n">
        <v>136524.0320266544</v>
      </c>
      <c r="AE8" t="n">
        <v>186798.203633996</v>
      </c>
      <c r="AF8" t="n">
        <v>4.630371729021197e-06</v>
      </c>
      <c r="AG8" t="n">
        <v>0.3282291666666667</v>
      </c>
      <c r="AH8" t="n">
        <v>168970.4452521454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3.2157</v>
      </c>
      <c r="E9" t="n">
        <v>31.1</v>
      </c>
      <c r="F9" t="n">
        <v>27.3</v>
      </c>
      <c r="G9" t="n">
        <v>49.63</v>
      </c>
      <c r="H9" t="n">
        <v>0.6899999999999999</v>
      </c>
      <c r="I9" t="n">
        <v>33</v>
      </c>
      <c r="J9" t="n">
        <v>205.75</v>
      </c>
      <c r="K9" t="n">
        <v>54.38</v>
      </c>
      <c r="L9" t="n">
        <v>8</v>
      </c>
      <c r="M9" t="n">
        <v>31</v>
      </c>
      <c r="N9" t="n">
        <v>43.37</v>
      </c>
      <c r="O9" t="n">
        <v>25609.61</v>
      </c>
      <c r="P9" t="n">
        <v>349.59</v>
      </c>
      <c r="Q9" t="n">
        <v>1342.51</v>
      </c>
      <c r="R9" t="n">
        <v>183.01</v>
      </c>
      <c r="S9" t="n">
        <v>105.05</v>
      </c>
      <c r="T9" t="n">
        <v>25402.85</v>
      </c>
      <c r="U9" t="n">
        <v>0.57</v>
      </c>
      <c r="V9" t="n">
        <v>0.7</v>
      </c>
      <c r="W9" t="n">
        <v>7.3</v>
      </c>
      <c r="X9" t="n">
        <v>1.48</v>
      </c>
      <c r="Y9" t="n">
        <v>2</v>
      </c>
      <c r="Z9" t="n">
        <v>10</v>
      </c>
      <c r="AA9" t="n">
        <v>132.3441366866041</v>
      </c>
      <c r="AB9" t="n">
        <v>181.0790864257743</v>
      </c>
      <c r="AC9" t="n">
        <v>163.7971525634431</v>
      </c>
      <c r="AD9" t="n">
        <v>132344.1366866041</v>
      </c>
      <c r="AE9" t="n">
        <v>181079.0864257743</v>
      </c>
      <c r="AF9" t="n">
        <v>4.691205535290947e-06</v>
      </c>
      <c r="AG9" t="n">
        <v>0.3239583333333333</v>
      </c>
      <c r="AH9" t="n">
        <v>163797.1525634431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3.2524</v>
      </c>
      <c r="E10" t="n">
        <v>30.75</v>
      </c>
      <c r="F10" t="n">
        <v>27.1</v>
      </c>
      <c r="G10" t="n">
        <v>56.07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341.84</v>
      </c>
      <c r="Q10" t="n">
        <v>1342.48</v>
      </c>
      <c r="R10" t="n">
        <v>176.47</v>
      </c>
      <c r="S10" t="n">
        <v>105.05</v>
      </c>
      <c r="T10" t="n">
        <v>22155.35</v>
      </c>
      <c r="U10" t="n">
        <v>0.6</v>
      </c>
      <c r="V10" t="n">
        <v>0.71</v>
      </c>
      <c r="W10" t="n">
        <v>7.29</v>
      </c>
      <c r="X10" t="n">
        <v>1.28</v>
      </c>
      <c r="Y10" t="n">
        <v>2</v>
      </c>
      <c r="Z10" t="n">
        <v>10</v>
      </c>
      <c r="AA10" t="n">
        <v>128.5402977883876</v>
      </c>
      <c r="AB10" t="n">
        <v>175.8745062317086</v>
      </c>
      <c r="AC10" t="n">
        <v>159.0892901984232</v>
      </c>
      <c r="AD10" t="n">
        <v>128540.2977883876</v>
      </c>
      <c r="AE10" t="n">
        <v>175874.5062317085</v>
      </c>
      <c r="AF10" t="n">
        <v>4.744745120185426e-06</v>
      </c>
      <c r="AG10" t="n">
        <v>0.3203125</v>
      </c>
      <c r="AH10" t="n">
        <v>159089.2901984232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3.2901</v>
      </c>
      <c r="E11" t="n">
        <v>30.39</v>
      </c>
      <c r="F11" t="n">
        <v>26.91</v>
      </c>
      <c r="G11" t="n">
        <v>64.56999999999999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332.65</v>
      </c>
      <c r="Q11" t="n">
        <v>1342.49</v>
      </c>
      <c r="R11" t="n">
        <v>169.58</v>
      </c>
      <c r="S11" t="n">
        <v>105.05</v>
      </c>
      <c r="T11" t="n">
        <v>18726.91</v>
      </c>
      <c r="U11" t="n">
        <v>0.62</v>
      </c>
      <c r="V11" t="n">
        <v>0.71</v>
      </c>
      <c r="W11" t="n">
        <v>7.29</v>
      </c>
      <c r="X11" t="n">
        <v>1.09</v>
      </c>
      <c r="Y11" t="n">
        <v>2</v>
      </c>
      <c r="Z11" t="n">
        <v>10</v>
      </c>
      <c r="AA11" t="n">
        <v>124.4151077516157</v>
      </c>
      <c r="AB11" t="n">
        <v>170.2302392328599</v>
      </c>
      <c r="AC11" t="n">
        <v>153.9837041201644</v>
      </c>
      <c r="AD11" t="n">
        <v>124415.1077516157</v>
      </c>
      <c r="AE11" t="n">
        <v>170230.2392328599</v>
      </c>
      <c r="AF11" t="n">
        <v>4.79974354935496e-06</v>
      </c>
      <c r="AG11" t="n">
        <v>0.3165625</v>
      </c>
      <c r="AH11" t="n">
        <v>153983.7041201644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3.3065</v>
      </c>
      <c r="E12" t="n">
        <v>30.24</v>
      </c>
      <c r="F12" t="n">
        <v>26.83</v>
      </c>
      <c r="G12" t="n">
        <v>70</v>
      </c>
      <c r="H12" t="n">
        <v>0.93</v>
      </c>
      <c r="I12" t="n">
        <v>23</v>
      </c>
      <c r="J12" t="n">
        <v>210.55</v>
      </c>
      <c r="K12" t="n">
        <v>54.38</v>
      </c>
      <c r="L12" t="n">
        <v>11</v>
      </c>
      <c r="M12" t="n">
        <v>21</v>
      </c>
      <c r="N12" t="n">
        <v>45.17</v>
      </c>
      <c r="O12" t="n">
        <v>26201.54</v>
      </c>
      <c r="P12" t="n">
        <v>325.95</v>
      </c>
      <c r="Q12" t="n">
        <v>1342.48</v>
      </c>
      <c r="R12" t="n">
        <v>167.22</v>
      </c>
      <c r="S12" t="n">
        <v>105.05</v>
      </c>
      <c r="T12" t="n">
        <v>17557.35</v>
      </c>
      <c r="U12" t="n">
        <v>0.63</v>
      </c>
      <c r="V12" t="n">
        <v>0.71</v>
      </c>
      <c r="W12" t="n">
        <v>7.29</v>
      </c>
      <c r="X12" t="n">
        <v>1.01</v>
      </c>
      <c r="Y12" t="n">
        <v>2</v>
      </c>
      <c r="Z12" t="n">
        <v>10</v>
      </c>
      <c r="AA12" t="n">
        <v>121.9418096411921</v>
      </c>
      <c r="AB12" t="n">
        <v>166.8461636439683</v>
      </c>
      <c r="AC12" t="n">
        <v>150.9225999558956</v>
      </c>
      <c r="AD12" t="n">
        <v>121941.8096411921</v>
      </c>
      <c r="AE12" t="n">
        <v>166846.1636439683</v>
      </c>
      <c r="AF12" t="n">
        <v>4.823668595465844e-06</v>
      </c>
      <c r="AG12" t="n">
        <v>0.315</v>
      </c>
      <c r="AH12" t="n">
        <v>150922.5999558956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3.3369</v>
      </c>
      <c r="E13" t="n">
        <v>29.97</v>
      </c>
      <c r="F13" t="n">
        <v>26.67</v>
      </c>
      <c r="G13" t="n">
        <v>80.02</v>
      </c>
      <c r="H13" t="n">
        <v>1</v>
      </c>
      <c r="I13" t="n">
        <v>20</v>
      </c>
      <c r="J13" t="n">
        <v>212.16</v>
      </c>
      <c r="K13" t="n">
        <v>54.38</v>
      </c>
      <c r="L13" t="n">
        <v>12</v>
      </c>
      <c r="M13" t="n">
        <v>18</v>
      </c>
      <c r="N13" t="n">
        <v>45.78</v>
      </c>
      <c r="O13" t="n">
        <v>26400.51</v>
      </c>
      <c r="P13" t="n">
        <v>318.01</v>
      </c>
      <c r="Q13" t="n">
        <v>1342.44</v>
      </c>
      <c r="R13" t="n">
        <v>161.91</v>
      </c>
      <c r="S13" t="n">
        <v>105.05</v>
      </c>
      <c r="T13" t="n">
        <v>14918.02</v>
      </c>
      <c r="U13" t="n">
        <v>0.65</v>
      </c>
      <c r="V13" t="n">
        <v>0.72</v>
      </c>
      <c r="W13" t="n">
        <v>7.28</v>
      </c>
      <c r="X13" t="n">
        <v>0.86</v>
      </c>
      <c r="Y13" t="n">
        <v>2</v>
      </c>
      <c r="Z13" t="n">
        <v>10</v>
      </c>
      <c r="AA13" t="n">
        <v>118.5759490656371</v>
      </c>
      <c r="AB13" t="n">
        <v>162.2408447132077</v>
      </c>
      <c r="AC13" t="n">
        <v>146.7568062002796</v>
      </c>
      <c r="AD13" t="n">
        <v>118575.9490656371</v>
      </c>
      <c r="AE13" t="n">
        <v>162240.8447132077</v>
      </c>
      <c r="AF13" t="n">
        <v>4.868017461427483e-06</v>
      </c>
      <c r="AG13" t="n">
        <v>0.3121875</v>
      </c>
      <c r="AH13" t="n">
        <v>146756.8062002796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3.3446</v>
      </c>
      <c r="E14" t="n">
        <v>29.9</v>
      </c>
      <c r="F14" t="n">
        <v>26.64</v>
      </c>
      <c r="G14" t="n">
        <v>84.14</v>
      </c>
      <c r="H14" t="n">
        <v>1.08</v>
      </c>
      <c r="I14" t="n">
        <v>19</v>
      </c>
      <c r="J14" t="n">
        <v>213.78</v>
      </c>
      <c r="K14" t="n">
        <v>54.38</v>
      </c>
      <c r="L14" t="n">
        <v>13</v>
      </c>
      <c r="M14" t="n">
        <v>17</v>
      </c>
      <c r="N14" t="n">
        <v>46.4</v>
      </c>
      <c r="O14" t="n">
        <v>26600.32</v>
      </c>
      <c r="P14" t="n">
        <v>311.6</v>
      </c>
      <c r="Q14" t="n">
        <v>1342.46</v>
      </c>
      <c r="R14" t="n">
        <v>161.01</v>
      </c>
      <c r="S14" t="n">
        <v>105.05</v>
      </c>
      <c r="T14" t="n">
        <v>14476.32</v>
      </c>
      <c r="U14" t="n">
        <v>0.65</v>
      </c>
      <c r="V14" t="n">
        <v>0.72</v>
      </c>
      <c r="W14" t="n">
        <v>7.28</v>
      </c>
      <c r="X14" t="n">
        <v>0.83</v>
      </c>
      <c r="Y14" t="n">
        <v>2</v>
      </c>
      <c r="Z14" t="n">
        <v>10</v>
      </c>
      <c r="AA14" t="n">
        <v>116.6008776197141</v>
      </c>
      <c r="AB14" t="n">
        <v>159.5384648268945</v>
      </c>
      <c r="AC14" t="n">
        <v>144.3123376575013</v>
      </c>
      <c r="AD14" t="n">
        <v>116600.8776197141</v>
      </c>
      <c r="AE14" t="n">
        <v>159538.4648268945</v>
      </c>
      <c r="AF14" t="n">
        <v>4.879250562345399e-06</v>
      </c>
      <c r="AG14" t="n">
        <v>0.3114583333333333</v>
      </c>
      <c r="AH14" t="n">
        <v>144312.3376575013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3.3643</v>
      </c>
      <c r="E15" t="n">
        <v>29.72</v>
      </c>
      <c r="F15" t="n">
        <v>26.55</v>
      </c>
      <c r="G15" t="n">
        <v>93.69</v>
      </c>
      <c r="H15" t="n">
        <v>1.15</v>
      </c>
      <c r="I15" t="n">
        <v>17</v>
      </c>
      <c r="J15" t="n">
        <v>215.41</v>
      </c>
      <c r="K15" t="n">
        <v>54.38</v>
      </c>
      <c r="L15" t="n">
        <v>14</v>
      </c>
      <c r="M15" t="n">
        <v>15</v>
      </c>
      <c r="N15" t="n">
        <v>47.03</v>
      </c>
      <c r="O15" t="n">
        <v>26801</v>
      </c>
      <c r="P15" t="n">
        <v>304.64</v>
      </c>
      <c r="Q15" t="n">
        <v>1342.51</v>
      </c>
      <c r="R15" t="n">
        <v>157.63</v>
      </c>
      <c r="S15" t="n">
        <v>105.05</v>
      </c>
      <c r="T15" t="n">
        <v>12793.93</v>
      </c>
      <c r="U15" t="n">
        <v>0.67</v>
      </c>
      <c r="V15" t="n">
        <v>0.72</v>
      </c>
      <c r="W15" t="n">
        <v>7.27</v>
      </c>
      <c r="X15" t="n">
        <v>0.73</v>
      </c>
      <c r="Y15" t="n">
        <v>2</v>
      </c>
      <c r="Z15" t="n">
        <v>10</v>
      </c>
      <c r="AA15" t="n">
        <v>114.0156429870717</v>
      </c>
      <c r="AB15" t="n">
        <v>156.0012327500124</v>
      </c>
      <c r="AC15" t="n">
        <v>141.1126940454993</v>
      </c>
      <c r="AD15" t="n">
        <v>114015.6429870717</v>
      </c>
      <c r="AE15" t="n">
        <v>156001.2327500124</v>
      </c>
      <c r="AF15" t="n">
        <v>4.907989794563962e-06</v>
      </c>
      <c r="AG15" t="n">
        <v>0.3095833333333333</v>
      </c>
      <c r="AH15" t="n">
        <v>141112.6940454993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3.3713</v>
      </c>
      <c r="E16" t="n">
        <v>29.66</v>
      </c>
      <c r="F16" t="n">
        <v>26.52</v>
      </c>
      <c r="G16" t="n">
        <v>99.45999999999999</v>
      </c>
      <c r="H16" t="n">
        <v>1.23</v>
      </c>
      <c r="I16" t="n">
        <v>16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299.79</v>
      </c>
      <c r="Q16" t="n">
        <v>1342.47</v>
      </c>
      <c r="R16" t="n">
        <v>156.6</v>
      </c>
      <c r="S16" t="n">
        <v>105.05</v>
      </c>
      <c r="T16" t="n">
        <v>12283.83</v>
      </c>
      <c r="U16" t="n">
        <v>0.67</v>
      </c>
      <c r="V16" t="n">
        <v>0.72</v>
      </c>
      <c r="W16" t="n">
        <v>7.28</v>
      </c>
      <c r="X16" t="n">
        <v>0.71</v>
      </c>
      <c r="Y16" t="n">
        <v>2</v>
      </c>
      <c r="Z16" t="n">
        <v>10</v>
      </c>
      <c r="AA16" t="n">
        <v>112.4929528227273</v>
      </c>
      <c r="AB16" t="n">
        <v>153.9178208908085</v>
      </c>
      <c r="AC16" t="n">
        <v>139.2281200900502</v>
      </c>
      <c r="AD16" t="n">
        <v>112492.9528227273</v>
      </c>
      <c r="AE16" t="n">
        <v>153917.8208908085</v>
      </c>
      <c r="AF16" t="n">
        <v>4.918201704489339e-06</v>
      </c>
      <c r="AG16" t="n">
        <v>0.3089583333333333</v>
      </c>
      <c r="AH16" t="n">
        <v>139228.1200900502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3.3821</v>
      </c>
      <c r="E17" t="n">
        <v>29.57</v>
      </c>
      <c r="F17" t="n">
        <v>26.47</v>
      </c>
      <c r="G17" t="n">
        <v>105.87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295.83</v>
      </c>
      <c r="Q17" t="n">
        <v>1342.46</v>
      </c>
      <c r="R17" t="n">
        <v>154.51</v>
      </c>
      <c r="S17" t="n">
        <v>105.05</v>
      </c>
      <c r="T17" t="n">
        <v>11246.67</v>
      </c>
      <c r="U17" t="n">
        <v>0.68</v>
      </c>
      <c r="V17" t="n">
        <v>0.72</v>
      </c>
      <c r="W17" t="n">
        <v>7.28</v>
      </c>
      <c r="X17" t="n">
        <v>0.65</v>
      </c>
      <c r="Y17" t="n">
        <v>2</v>
      </c>
      <c r="Z17" t="n">
        <v>10</v>
      </c>
      <c r="AA17" t="n">
        <v>111.0585007705311</v>
      </c>
      <c r="AB17" t="n">
        <v>151.9551403094364</v>
      </c>
      <c r="AC17" t="n">
        <v>137.4527549887242</v>
      </c>
      <c r="AD17" t="n">
        <v>111058.5007705311</v>
      </c>
      <c r="AE17" t="n">
        <v>151955.1403094365</v>
      </c>
      <c r="AF17" t="n">
        <v>4.933957222659921e-06</v>
      </c>
      <c r="AG17" t="n">
        <v>0.3080208333333334</v>
      </c>
      <c r="AH17" t="n">
        <v>137452.7549887242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3.3807</v>
      </c>
      <c r="E18" t="n">
        <v>29.58</v>
      </c>
      <c r="F18" t="n">
        <v>26.48</v>
      </c>
      <c r="G18" t="n">
        <v>105.92</v>
      </c>
      <c r="H18" t="n">
        <v>1.37</v>
      </c>
      <c r="I18" t="n">
        <v>15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297.89</v>
      </c>
      <c r="Q18" t="n">
        <v>1342.61</v>
      </c>
      <c r="R18" t="n">
        <v>154.7</v>
      </c>
      <c r="S18" t="n">
        <v>105.05</v>
      </c>
      <c r="T18" t="n">
        <v>11337.65</v>
      </c>
      <c r="U18" t="n">
        <v>0.68</v>
      </c>
      <c r="V18" t="n">
        <v>0.72</v>
      </c>
      <c r="W18" t="n">
        <v>7.29</v>
      </c>
      <c r="X18" t="n">
        <v>0.66</v>
      </c>
      <c r="Y18" t="n">
        <v>2</v>
      </c>
      <c r="Z18" t="n">
        <v>10</v>
      </c>
      <c r="AA18" t="n">
        <v>111.646532173329</v>
      </c>
      <c r="AB18" t="n">
        <v>152.7597108168588</v>
      </c>
      <c r="AC18" t="n">
        <v>138.1805384161402</v>
      </c>
      <c r="AD18" t="n">
        <v>111646.532173329</v>
      </c>
      <c r="AE18" t="n">
        <v>152759.7108168587</v>
      </c>
      <c r="AF18" t="n">
        <v>4.931914840674846e-06</v>
      </c>
      <c r="AG18" t="n">
        <v>0.308125</v>
      </c>
      <c r="AH18" t="n">
        <v>138180.5384161402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1.5955</v>
      </c>
      <c r="E2" t="n">
        <v>62.67</v>
      </c>
      <c r="F2" t="n">
        <v>46.75</v>
      </c>
      <c r="G2" t="n">
        <v>6.65</v>
      </c>
      <c r="H2" t="n">
        <v>0.11</v>
      </c>
      <c r="I2" t="n">
        <v>422</v>
      </c>
      <c r="J2" t="n">
        <v>159.12</v>
      </c>
      <c r="K2" t="n">
        <v>50.28</v>
      </c>
      <c r="L2" t="n">
        <v>1</v>
      </c>
      <c r="M2" t="n">
        <v>420</v>
      </c>
      <c r="N2" t="n">
        <v>27.84</v>
      </c>
      <c r="O2" t="n">
        <v>19859.16</v>
      </c>
      <c r="P2" t="n">
        <v>573.91</v>
      </c>
      <c r="Q2" t="n">
        <v>1343.74</v>
      </c>
      <c r="R2" t="n">
        <v>844.03</v>
      </c>
      <c r="S2" t="n">
        <v>105.05</v>
      </c>
      <c r="T2" t="n">
        <v>353967.39</v>
      </c>
      <c r="U2" t="n">
        <v>0.12</v>
      </c>
      <c r="V2" t="n">
        <v>0.41</v>
      </c>
      <c r="W2" t="n">
        <v>7.94</v>
      </c>
      <c r="X2" t="n">
        <v>20.91</v>
      </c>
      <c r="Y2" t="n">
        <v>2</v>
      </c>
      <c r="Z2" t="n">
        <v>10</v>
      </c>
      <c r="AA2" t="n">
        <v>427.3842322793118</v>
      </c>
      <c r="AB2" t="n">
        <v>584.7659614661741</v>
      </c>
      <c r="AC2" t="n">
        <v>528.9567188280233</v>
      </c>
      <c r="AD2" t="n">
        <v>427384.2322793119</v>
      </c>
      <c r="AE2" t="n">
        <v>584765.9614661741</v>
      </c>
      <c r="AF2" t="n">
        <v>2.407855194408107e-06</v>
      </c>
      <c r="AG2" t="n">
        <v>0.6528125</v>
      </c>
      <c r="AH2" t="n">
        <v>528956.7188280233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2.5375</v>
      </c>
      <c r="E3" t="n">
        <v>39.41</v>
      </c>
      <c r="F3" t="n">
        <v>32.48</v>
      </c>
      <c r="G3" t="n">
        <v>13.63</v>
      </c>
      <c r="H3" t="n">
        <v>0.22</v>
      </c>
      <c r="I3" t="n">
        <v>143</v>
      </c>
      <c r="J3" t="n">
        <v>160.54</v>
      </c>
      <c r="K3" t="n">
        <v>50.28</v>
      </c>
      <c r="L3" t="n">
        <v>2</v>
      </c>
      <c r="M3" t="n">
        <v>141</v>
      </c>
      <c r="N3" t="n">
        <v>28.26</v>
      </c>
      <c r="O3" t="n">
        <v>20034.4</v>
      </c>
      <c r="P3" t="n">
        <v>392.4</v>
      </c>
      <c r="Q3" t="n">
        <v>1342.88</v>
      </c>
      <c r="R3" t="n">
        <v>358.05</v>
      </c>
      <c r="S3" t="n">
        <v>105.05</v>
      </c>
      <c r="T3" t="n">
        <v>112373.08</v>
      </c>
      <c r="U3" t="n">
        <v>0.29</v>
      </c>
      <c r="V3" t="n">
        <v>0.59</v>
      </c>
      <c r="W3" t="n">
        <v>7.49</v>
      </c>
      <c r="X3" t="n">
        <v>6.65</v>
      </c>
      <c r="Y3" t="n">
        <v>2</v>
      </c>
      <c r="Z3" t="n">
        <v>10</v>
      </c>
      <c r="AA3" t="n">
        <v>185.8080119997907</v>
      </c>
      <c r="AB3" t="n">
        <v>254.2307192889524</v>
      </c>
      <c r="AC3" t="n">
        <v>229.9672962551444</v>
      </c>
      <c r="AD3" t="n">
        <v>185808.0119997907</v>
      </c>
      <c r="AE3" t="n">
        <v>254230.7192889524</v>
      </c>
      <c r="AF3" t="n">
        <v>3.829478254973721e-06</v>
      </c>
      <c r="AG3" t="n">
        <v>0.4105208333333333</v>
      </c>
      <c r="AH3" t="n">
        <v>229967.2962551444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2.8678</v>
      </c>
      <c r="E4" t="n">
        <v>34.87</v>
      </c>
      <c r="F4" t="n">
        <v>29.77</v>
      </c>
      <c r="G4" t="n">
        <v>20.77</v>
      </c>
      <c r="H4" t="n">
        <v>0.33</v>
      </c>
      <c r="I4" t="n">
        <v>86</v>
      </c>
      <c r="J4" t="n">
        <v>161.97</v>
      </c>
      <c r="K4" t="n">
        <v>50.28</v>
      </c>
      <c r="L4" t="n">
        <v>3</v>
      </c>
      <c r="M4" t="n">
        <v>84</v>
      </c>
      <c r="N4" t="n">
        <v>28.69</v>
      </c>
      <c r="O4" t="n">
        <v>20210.21</v>
      </c>
      <c r="P4" t="n">
        <v>353.27</v>
      </c>
      <c r="Q4" t="n">
        <v>1342.64</v>
      </c>
      <c r="R4" t="n">
        <v>266.58</v>
      </c>
      <c r="S4" t="n">
        <v>105.05</v>
      </c>
      <c r="T4" t="n">
        <v>66922.66</v>
      </c>
      <c r="U4" t="n">
        <v>0.39</v>
      </c>
      <c r="V4" t="n">
        <v>0.64</v>
      </c>
      <c r="W4" t="n">
        <v>7.39</v>
      </c>
      <c r="X4" t="n">
        <v>3.95</v>
      </c>
      <c r="Y4" t="n">
        <v>2</v>
      </c>
      <c r="Z4" t="n">
        <v>10</v>
      </c>
      <c r="AA4" t="n">
        <v>149.1457385776649</v>
      </c>
      <c r="AB4" t="n">
        <v>204.0677793674738</v>
      </c>
      <c r="AC4" t="n">
        <v>184.5918369156273</v>
      </c>
      <c r="AD4" t="n">
        <v>149145.7385776649</v>
      </c>
      <c r="AE4" t="n">
        <v>204067.7793674738</v>
      </c>
      <c r="AF4" t="n">
        <v>4.327951818566951e-06</v>
      </c>
      <c r="AG4" t="n">
        <v>0.3632291666666667</v>
      </c>
      <c r="AH4" t="n">
        <v>184591.8369156273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3.0424</v>
      </c>
      <c r="E5" t="n">
        <v>32.87</v>
      </c>
      <c r="F5" t="n">
        <v>28.58</v>
      </c>
      <c r="G5" t="n">
        <v>28.11</v>
      </c>
      <c r="H5" t="n">
        <v>0.43</v>
      </c>
      <c r="I5" t="n">
        <v>61</v>
      </c>
      <c r="J5" t="n">
        <v>163.4</v>
      </c>
      <c r="K5" t="n">
        <v>50.28</v>
      </c>
      <c r="L5" t="n">
        <v>4</v>
      </c>
      <c r="M5" t="n">
        <v>59</v>
      </c>
      <c r="N5" t="n">
        <v>29.12</v>
      </c>
      <c r="O5" t="n">
        <v>20386.62</v>
      </c>
      <c r="P5" t="n">
        <v>332.44</v>
      </c>
      <c r="Q5" t="n">
        <v>1342.98</v>
      </c>
      <c r="R5" t="n">
        <v>226.46</v>
      </c>
      <c r="S5" t="n">
        <v>105.05</v>
      </c>
      <c r="T5" t="n">
        <v>46990.89</v>
      </c>
      <c r="U5" t="n">
        <v>0.46</v>
      </c>
      <c r="V5" t="n">
        <v>0.67</v>
      </c>
      <c r="W5" t="n">
        <v>7.34</v>
      </c>
      <c r="X5" t="n">
        <v>2.76</v>
      </c>
      <c r="Y5" t="n">
        <v>2</v>
      </c>
      <c r="Z5" t="n">
        <v>10</v>
      </c>
      <c r="AA5" t="n">
        <v>133.2414049949259</v>
      </c>
      <c r="AB5" t="n">
        <v>182.3067685099035</v>
      </c>
      <c r="AC5" t="n">
        <v>164.9076663925261</v>
      </c>
      <c r="AD5" t="n">
        <v>133241.4049949259</v>
      </c>
      <c r="AE5" t="n">
        <v>182306.7685099035</v>
      </c>
      <c r="AF5" t="n">
        <v>4.591450105588985e-06</v>
      </c>
      <c r="AG5" t="n">
        <v>0.3423958333333333</v>
      </c>
      <c r="AH5" t="n">
        <v>164907.6663925261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3.145</v>
      </c>
      <c r="E6" t="n">
        <v>31.8</v>
      </c>
      <c r="F6" t="n">
        <v>27.96</v>
      </c>
      <c r="G6" t="n">
        <v>35.69</v>
      </c>
      <c r="H6" t="n">
        <v>0.54</v>
      </c>
      <c r="I6" t="n">
        <v>47</v>
      </c>
      <c r="J6" t="n">
        <v>164.83</v>
      </c>
      <c r="K6" t="n">
        <v>50.28</v>
      </c>
      <c r="L6" t="n">
        <v>5</v>
      </c>
      <c r="M6" t="n">
        <v>45</v>
      </c>
      <c r="N6" t="n">
        <v>29.55</v>
      </c>
      <c r="O6" t="n">
        <v>20563.61</v>
      </c>
      <c r="P6" t="n">
        <v>318.77</v>
      </c>
      <c r="Q6" t="n">
        <v>1342.75</v>
      </c>
      <c r="R6" t="n">
        <v>204.88</v>
      </c>
      <c r="S6" t="n">
        <v>105.05</v>
      </c>
      <c r="T6" t="n">
        <v>36271.25</v>
      </c>
      <c r="U6" t="n">
        <v>0.51</v>
      </c>
      <c r="V6" t="n">
        <v>0.68</v>
      </c>
      <c r="W6" t="n">
        <v>7.34</v>
      </c>
      <c r="X6" t="n">
        <v>2.14</v>
      </c>
      <c r="Y6" t="n">
        <v>2</v>
      </c>
      <c r="Z6" t="n">
        <v>10</v>
      </c>
      <c r="AA6" t="n">
        <v>124.4187442824542</v>
      </c>
      <c r="AB6" t="n">
        <v>170.2352148947855</v>
      </c>
      <c r="AC6" t="n">
        <v>153.9882049118992</v>
      </c>
      <c r="AD6" t="n">
        <v>124418.7442824542</v>
      </c>
      <c r="AE6" t="n">
        <v>170235.2148947855</v>
      </c>
      <c r="AF6" t="n">
        <v>4.746289305179252e-06</v>
      </c>
      <c r="AG6" t="n">
        <v>0.33125</v>
      </c>
      <c r="AH6" t="n">
        <v>153988.2049118992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3.2178</v>
      </c>
      <c r="E7" t="n">
        <v>31.08</v>
      </c>
      <c r="F7" t="n">
        <v>27.53</v>
      </c>
      <c r="G7" t="n">
        <v>43.46</v>
      </c>
      <c r="H7" t="n">
        <v>0.64</v>
      </c>
      <c r="I7" t="n">
        <v>38</v>
      </c>
      <c r="J7" t="n">
        <v>166.27</v>
      </c>
      <c r="K7" t="n">
        <v>50.28</v>
      </c>
      <c r="L7" t="n">
        <v>6</v>
      </c>
      <c r="M7" t="n">
        <v>36</v>
      </c>
      <c r="N7" t="n">
        <v>29.99</v>
      </c>
      <c r="O7" t="n">
        <v>20741.2</v>
      </c>
      <c r="P7" t="n">
        <v>306.96</v>
      </c>
      <c r="Q7" t="n">
        <v>1342.72</v>
      </c>
      <c r="R7" t="n">
        <v>190.53</v>
      </c>
      <c r="S7" t="n">
        <v>105.05</v>
      </c>
      <c r="T7" t="n">
        <v>29136.89</v>
      </c>
      <c r="U7" t="n">
        <v>0.55</v>
      </c>
      <c r="V7" t="n">
        <v>0.6899999999999999</v>
      </c>
      <c r="W7" t="n">
        <v>7.32</v>
      </c>
      <c r="X7" t="n">
        <v>1.71</v>
      </c>
      <c r="Y7" t="n">
        <v>2</v>
      </c>
      <c r="Z7" t="n">
        <v>10</v>
      </c>
      <c r="AA7" t="n">
        <v>117.9403611604625</v>
      </c>
      <c r="AB7" t="n">
        <v>161.3712053011887</v>
      </c>
      <c r="AC7" t="n">
        <v>145.9701639531969</v>
      </c>
      <c r="AD7" t="n">
        <v>117940.3611604625</v>
      </c>
      <c r="AE7" t="n">
        <v>161371.2053011887</v>
      </c>
      <c r="AF7" t="n">
        <v>4.856155715804705e-06</v>
      </c>
      <c r="AG7" t="n">
        <v>0.32375</v>
      </c>
      <c r="AH7" t="n">
        <v>145970.1639531969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3.2682</v>
      </c>
      <c r="E8" t="n">
        <v>30.6</v>
      </c>
      <c r="F8" t="n">
        <v>27.24</v>
      </c>
      <c r="G8" t="n">
        <v>51.08</v>
      </c>
      <c r="H8" t="n">
        <v>0.74</v>
      </c>
      <c r="I8" t="n">
        <v>32</v>
      </c>
      <c r="J8" t="n">
        <v>167.72</v>
      </c>
      <c r="K8" t="n">
        <v>50.28</v>
      </c>
      <c r="L8" t="n">
        <v>7</v>
      </c>
      <c r="M8" t="n">
        <v>30</v>
      </c>
      <c r="N8" t="n">
        <v>30.44</v>
      </c>
      <c r="O8" t="n">
        <v>20919.39</v>
      </c>
      <c r="P8" t="n">
        <v>296.58</v>
      </c>
      <c r="Q8" t="n">
        <v>1342.62</v>
      </c>
      <c r="R8" t="n">
        <v>181.18</v>
      </c>
      <c r="S8" t="n">
        <v>105.05</v>
      </c>
      <c r="T8" t="n">
        <v>24493.28</v>
      </c>
      <c r="U8" t="n">
        <v>0.58</v>
      </c>
      <c r="V8" t="n">
        <v>0.7</v>
      </c>
      <c r="W8" t="n">
        <v>7.3</v>
      </c>
      <c r="X8" t="n">
        <v>1.42</v>
      </c>
      <c r="Y8" t="n">
        <v>2</v>
      </c>
      <c r="Z8" t="n">
        <v>10</v>
      </c>
      <c r="AA8" t="n">
        <v>113.0461290427164</v>
      </c>
      <c r="AB8" t="n">
        <v>154.6747009994096</v>
      </c>
      <c r="AC8" t="n">
        <v>139.9127646233746</v>
      </c>
      <c r="AD8" t="n">
        <v>113046.1290427164</v>
      </c>
      <c r="AE8" t="n">
        <v>154674.7009994096</v>
      </c>
      <c r="AF8" t="n">
        <v>4.932217077006942e-06</v>
      </c>
      <c r="AG8" t="n">
        <v>0.31875</v>
      </c>
      <c r="AH8" t="n">
        <v>139912.7646233746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3.3103</v>
      </c>
      <c r="E9" t="n">
        <v>30.21</v>
      </c>
      <c r="F9" t="n">
        <v>27.01</v>
      </c>
      <c r="G9" t="n">
        <v>60.03</v>
      </c>
      <c r="H9" t="n">
        <v>0.84</v>
      </c>
      <c r="I9" t="n">
        <v>27</v>
      </c>
      <c r="J9" t="n">
        <v>169.17</v>
      </c>
      <c r="K9" t="n">
        <v>50.28</v>
      </c>
      <c r="L9" t="n">
        <v>8</v>
      </c>
      <c r="M9" t="n">
        <v>25</v>
      </c>
      <c r="N9" t="n">
        <v>30.89</v>
      </c>
      <c r="O9" t="n">
        <v>21098.19</v>
      </c>
      <c r="P9" t="n">
        <v>286.79</v>
      </c>
      <c r="Q9" t="n">
        <v>1342.48</v>
      </c>
      <c r="R9" t="n">
        <v>173.34</v>
      </c>
      <c r="S9" t="n">
        <v>105.05</v>
      </c>
      <c r="T9" t="n">
        <v>20600.21</v>
      </c>
      <c r="U9" t="n">
        <v>0.61</v>
      </c>
      <c r="V9" t="n">
        <v>0.71</v>
      </c>
      <c r="W9" t="n">
        <v>7.29</v>
      </c>
      <c r="X9" t="n">
        <v>1.19</v>
      </c>
      <c r="Y9" t="n">
        <v>2</v>
      </c>
      <c r="Z9" t="n">
        <v>10</v>
      </c>
      <c r="AA9" t="n">
        <v>108.7916514806737</v>
      </c>
      <c r="AB9" t="n">
        <v>148.8535371047226</v>
      </c>
      <c r="AC9" t="n">
        <v>134.6471644407397</v>
      </c>
      <c r="AD9" t="n">
        <v>108791.6514806737</v>
      </c>
      <c r="AE9" t="n">
        <v>148853.5371047225</v>
      </c>
      <c r="AF9" t="n">
        <v>4.995752460074682e-06</v>
      </c>
      <c r="AG9" t="n">
        <v>0.3146875</v>
      </c>
      <c r="AH9" t="n">
        <v>134647.1644407398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3.3447</v>
      </c>
      <c r="E10" t="n">
        <v>29.9</v>
      </c>
      <c r="F10" t="n">
        <v>26.83</v>
      </c>
      <c r="G10" t="n">
        <v>70</v>
      </c>
      <c r="H10" t="n">
        <v>0.9399999999999999</v>
      </c>
      <c r="I10" t="n">
        <v>23</v>
      </c>
      <c r="J10" t="n">
        <v>170.62</v>
      </c>
      <c r="K10" t="n">
        <v>50.28</v>
      </c>
      <c r="L10" t="n">
        <v>9</v>
      </c>
      <c r="M10" t="n">
        <v>21</v>
      </c>
      <c r="N10" t="n">
        <v>31.34</v>
      </c>
      <c r="O10" t="n">
        <v>21277.6</v>
      </c>
      <c r="P10" t="n">
        <v>276.02</v>
      </c>
      <c r="Q10" t="n">
        <v>1342.49</v>
      </c>
      <c r="R10" t="n">
        <v>167</v>
      </c>
      <c r="S10" t="n">
        <v>105.05</v>
      </c>
      <c r="T10" t="n">
        <v>17449.34</v>
      </c>
      <c r="U10" t="n">
        <v>0.63</v>
      </c>
      <c r="V10" t="n">
        <v>0.71</v>
      </c>
      <c r="W10" t="n">
        <v>7.29</v>
      </c>
      <c r="X10" t="n">
        <v>1.01</v>
      </c>
      <c r="Y10" t="n">
        <v>2</v>
      </c>
      <c r="Z10" t="n">
        <v>10</v>
      </c>
      <c r="AA10" t="n">
        <v>104.6825679377641</v>
      </c>
      <c r="AB10" t="n">
        <v>143.2313077213446</v>
      </c>
      <c r="AC10" t="n">
        <v>129.5615127388612</v>
      </c>
      <c r="AD10" t="n">
        <v>104682.5679377641</v>
      </c>
      <c r="AE10" t="n">
        <v>143231.3077213446</v>
      </c>
      <c r="AF10" t="n">
        <v>5.047667357403194e-06</v>
      </c>
      <c r="AG10" t="n">
        <v>0.3114583333333333</v>
      </c>
      <c r="AH10" t="n">
        <v>129561.5127388612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3.3622</v>
      </c>
      <c r="E11" t="n">
        <v>29.74</v>
      </c>
      <c r="F11" t="n">
        <v>26.74</v>
      </c>
      <c r="G11" t="n">
        <v>76.40000000000001</v>
      </c>
      <c r="H11" t="n">
        <v>1.03</v>
      </c>
      <c r="I11" t="n">
        <v>21</v>
      </c>
      <c r="J11" t="n">
        <v>172.08</v>
      </c>
      <c r="K11" t="n">
        <v>50.28</v>
      </c>
      <c r="L11" t="n">
        <v>10</v>
      </c>
      <c r="M11" t="n">
        <v>18</v>
      </c>
      <c r="N11" t="n">
        <v>31.8</v>
      </c>
      <c r="O11" t="n">
        <v>21457.64</v>
      </c>
      <c r="P11" t="n">
        <v>266.53</v>
      </c>
      <c r="Q11" t="n">
        <v>1342.55</v>
      </c>
      <c r="R11" t="n">
        <v>164.13</v>
      </c>
      <c r="S11" t="n">
        <v>105.05</v>
      </c>
      <c r="T11" t="n">
        <v>16025.73</v>
      </c>
      <c r="U11" t="n">
        <v>0.64</v>
      </c>
      <c r="V11" t="n">
        <v>0.71</v>
      </c>
      <c r="W11" t="n">
        <v>7.28</v>
      </c>
      <c r="X11" t="n">
        <v>0.92</v>
      </c>
      <c r="Y11" t="n">
        <v>2</v>
      </c>
      <c r="Z11" t="n">
        <v>10</v>
      </c>
      <c r="AA11" t="n">
        <v>101.5873270253783</v>
      </c>
      <c r="AB11" t="n">
        <v>138.9962625526288</v>
      </c>
      <c r="AC11" t="n">
        <v>125.730654337123</v>
      </c>
      <c r="AD11" t="n">
        <v>101587.3270253783</v>
      </c>
      <c r="AE11" t="n">
        <v>138996.2625526288</v>
      </c>
      <c r="AF11" t="n">
        <v>5.074077552265082e-06</v>
      </c>
      <c r="AG11" t="n">
        <v>0.3097916666666666</v>
      </c>
      <c r="AH11" t="n">
        <v>125730.654337123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3.3796</v>
      </c>
      <c r="E12" t="n">
        <v>29.59</v>
      </c>
      <c r="F12" t="n">
        <v>26.65</v>
      </c>
      <c r="G12" t="n">
        <v>84.17</v>
      </c>
      <c r="H12" t="n">
        <v>1.12</v>
      </c>
      <c r="I12" t="n">
        <v>19</v>
      </c>
      <c r="J12" t="n">
        <v>173.55</v>
      </c>
      <c r="K12" t="n">
        <v>50.28</v>
      </c>
      <c r="L12" t="n">
        <v>11</v>
      </c>
      <c r="M12" t="n">
        <v>9</v>
      </c>
      <c r="N12" t="n">
        <v>32.27</v>
      </c>
      <c r="O12" t="n">
        <v>21638.31</v>
      </c>
      <c r="P12" t="n">
        <v>259.74</v>
      </c>
      <c r="Q12" t="n">
        <v>1342.73</v>
      </c>
      <c r="R12" t="n">
        <v>160.88</v>
      </c>
      <c r="S12" t="n">
        <v>105.05</v>
      </c>
      <c r="T12" t="n">
        <v>14409.31</v>
      </c>
      <c r="U12" t="n">
        <v>0.65</v>
      </c>
      <c r="V12" t="n">
        <v>0.72</v>
      </c>
      <c r="W12" t="n">
        <v>7.29</v>
      </c>
      <c r="X12" t="n">
        <v>0.83</v>
      </c>
      <c r="Y12" t="n">
        <v>2</v>
      </c>
      <c r="Z12" t="n">
        <v>10</v>
      </c>
      <c r="AA12" t="n">
        <v>99.22285359768726</v>
      </c>
      <c r="AB12" t="n">
        <v>135.7610856956579</v>
      </c>
      <c r="AC12" t="n">
        <v>122.8042382187812</v>
      </c>
      <c r="AD12" t="n">
        <v>99222.85359768727</v>
      </c>
      <c r="AE12" t="n">
        <v>135761.0856956579</v>
      </c>
      <c r="AF12" t="n">
        <v>5.100336831727758e-06</v>
      </c>
      <c r="AG12" t="n">
        <v>0.3082291666666667</v>
      </c>
      <c r="AH12" t="n">
        <v>122804.2382187812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3.3899</v>
      </c>
      <c r="E13" t="n">
        <v>29.5</v>
      </c>
      <c r="F13" t="n">
        <v>26.6</v>
      </c>
      <c r="G13" t="n">
        <v>88.65000000000001</v>
      </c>
      <c r="H13" t="n">
        <v>1.22</v>
      </c>
      <c r="I13" t="n">
        <v>18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259.41</v>
      </c>
      <c r="Q13" t="n">
        <v>1342.76</v>
      </c>
      <c r="R13" t="n">
        <v>158.55</v>
      </c>
      <c r="S13" t="n">
        <v>105.05</v>
      </c>
      <c r="T13" t="n">
        <v>13249.76</v>
      </c>
      <c r="U13" t="n">
        <v>0.66</v>
      </c>
      <c r="V13" t="n">
        <v>0.72</v>
      </c>
      <c r="W13" t="n">
        <v>7.3</v>
      </c>
      <c r="X13" t="n">
        <v>0.78</v>
      </c>
      <c r="Y13" t="n">
        <v>2</v>
      </c>
      <c r="Z13" t="n">
        <v>10</v>
      </c>
      <c r="AA13" t="n">
        <v>98.78585646531596</v>
      </c>
      <c r="AB13" t="n">
        <v>135.163166940195</v>
      </c>
      <c r="AC13" t="n">
        <v>122.2633839901551</v>
      </c>
      <c r="AD13" t="n">
        <v>98785.85646531596</v>
      </c>
      <c r="AE13" t="n">
        <v>135163.166940195</v>
      </c>
      <c r="AF13" t="n">
        <v>5.115881117846469e-06</v>
      </c>
      <c r="AG13" t="n">
        <v>0.3072916666666667</v>
      </c>
      <c r="AH13" t="n">
        <v>122263.3839901552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2.4784</v>
      </c>
      <c r="E2" t="n">
        <v>40.35</v>
      </c>
      <c r="F2" t="n">
        <v>35.1</v>
      </c>
      <c r="G2" t="n">
        <v>10.8</v>
      </c>
      <c r="H2" t="n">
        <v>0.22</v>
      </c>
      <c r="I2" t="n">
        <v>195</v>
      </c>
      <c r="J2" t="n">
        <v>80.84</v>
      </c>
      <c r="K2" t="n">
        <v>35.1</v>
      </c>
      <c r="L2" t="n">
        <v>1</v>
      </c>
      <c r="M2" t="n">
        <v>193</v>
      </c>
      <c r="N2" t="n">
        <v>9.74</v>
      </c>
      <c r="O2" t="n">
        <v>10204.21</v>
      </c>
      <c r="P2" t="n">
        <v>267.38</v>
      </c>
      <c r="Q2" t="n">
        <v>1342.83</v>
      </c>
      <c r="R2" t="n">
        <v>446.93</v>
      </c>
      <c r="S2" t="n">
        <v>105.05</v>
      </c>
      <c r="T2" t="n">
        <v>156555.67</v>
      </c>
      <c r="U2" t="n">
        <v>0.24</v>
      </c>
      <c r="V2" t="n">
        <v>0.54</v>
      </c>
      <c r="W2" t="n">
        <v>7.58</v>
      </c>
      <c r="X2" t="n">
        <v>9.27</v>
      </c>
      <c r="Y2" t="n">
        <v>2</v>
      </c>
      <c r="Z2" t="n">
        <v>10</v>
      </c>
      <c r="AA2" t="n">
        <v>134.9658706588623</v>
      </c>
      <c r="AB2" t="n">
        <v>184.6662585093559</v>
      </c>
      <c r="AC2" t="n">
        <v>167.0419699779965</v>
      </c>
      <c r="AD2" t="n">
        <v>134965.8706588623</v>
      </c>
      <c r="AE2" t="n">
        <v>184666.2585093559</v>
      </c>
      <c r="AF2" t="n">
        <v>4.173615699235909e-06</v>
      </c>
      <c r="AG2" t="n">
        <v>0.4203125</v>
      </c>
      <c r="AH2" t="n">
        <v>167041.9699779965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3.0693</v>
      </c>
      <c r="E3" t="n">
        <v>32.58</v>
      </c>
      <c r="F3" t="n">
        <v>29.36</v>
      </c>
      <c r="G3" t="n">
        <v>22.88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75</v>
      </c>
      <c r="N3" t="n">
        <v>9.94</v>
      </c>
      <c r="O3" t="n">
        <v>10352.53</v>
      </c>
      <c r="P3" t="n">
        <v>209.11</v>
      </c>
      <c r="Q3" t="n">
        <v>1342.67</v>
      </c>
      <c r="R3" t="n">
        <v>252.91</v>
      </c>
      <c r="S3" t="n">
        <v>105.05</v>
      </c>
      <c r="T3" t="n">
        <v>60131.81</v>
      </c>
      <c r="U3" t="n">
        <v>0.42</v>
      </c>
      <c r="V3" t="n">
        <v>0.65</v>
      </c>
      <c r="W3" t="n">
        <v>7.37</v>
      </c>
      <c r="X3" t="n">
        <v>3.54</v>
      </c>
      <c r="Y3" t="n">
        <v>2</v>
      </c>
      <c r="Z3" t="n">
        <v>10</v>
      </c>
      <c r="AA3" t="n">
        <v>87.70559562921389</v>
      </c>
      <c r="AB3" t="n">
        <v>120.0026652376393</v>
      </c>
      <c r="AC3" t="n">
        <v>108.5497792921888</v>
      </c>
      <c r="AD3" t="n">
        <v>87705.59562921389</v>
      </c>
      <c r="AE3" t="n">
        <v>120002.6652376393</v>
      </c>
      <c r="AF3" t="n">
        <v>5.168688938696246e-06</v>
      </c>
      <c r="AG3" t="n">
        <v>0.339375</v>
      </c>
      <c r="AH3" t="n">
        <v>108549.7792921888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3.2757</v>
      </c>
      <c r="E4" t="n">
        <v>30.53</v>
      </c>
      <c r="F4" t="n">
        <v>27.86</v>
      </c>
      <c r="G4" t="n">
        <v>37.15</v>
      </c>
      <c r="H4" t="n">
        <v>0.63</v>
      </c>
      <c r="I4" t="n">
        <v>45</v>
      </c>
      <c r="J4" t="n">
        <v>83.25</v>
      </c>
      <c r="K4" t="n">
        <v>35.1</v>
      </c>
      <c r="L4" t="n">
        <v>3</v>
      </c>
      <c r="M4" t="n">
        <v>36</v>
      </c>
      <c r="N4" t="n">
        <v>10.15</v>
      </c>
      <c r="O4" t="n">
        <v>10501.19</v>
      </c>
      <c r="P4" t="n">
        <v>181.88</v>
      </c>
      <c r="Q4" t="n">
        <v>1342.62</v>
      </c>
      <c r="R4" t="n">
        <v>201.66</v>
      </c>
      <c r="S4" t="n">
        <v>105.05</v>
      </c>
      <c r="T4" t="n">
        <v>34671.79</v>
      </c>
      <c r="U4" t="n">
        <v>0.52</v>
      </c>
      <c r="V4" t="n">
        <v>0.6899999999999999</v>
      </c>
      <c r="W4" t="n">
        <v>7.33</v>
      </c>
      <c r="X4" t="n">
        <v>2.04</v>
      </c>
      <c r="Y4" t="n">
        <v>2</v>
      </c>
      <c r="Z4" t="n">
        <v>10</v>
      </c>
      <c r="AA4" t="n">
        <v>73.80511506954342</v>
      </c>
      <c r="AB4" t="n">
        <v>100.9834144899861</v>
      </c>
      <c r="AC4" t="n">
        <v>91.34569914219951</v>
      </c>
      <c r="AD4" t="n">
        <v>73805.11506954342</v>
      </c>
      <c r="AE4" t="n">
        <v>100983.4144899861</v>
      </c>
      <c r="AF4" t="n">
        <v>5.516265714165215e-06</v>
      </c>
      <c r="AG4" t="n">
        <v>0.3180208333333334</v>
      </c>
      <c r="AH4" t="n">
        <v>91345.6991421995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3.3075</v>
      </c>
      <c r="E5" t="n">
        <v>30.23</v>
      </c>
      <c r="F5" t="n">
        <v>27.65</v>
      </c>
      <c r="G5" t="n">
        <v>41.48</v>
      </c>
      <c r="H5" t="n">
        <v>0.83</v>
      </c>
      <c r="I5" t="n">
        <v>40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177.49</v>
      </c>
      <c r="Q5" t="n">
        <v>1342.97</v>
      </c>
      <c r="R5" t="n">
        <v>193.36</v>
      </c>
      <c r="S5" t="n">
        <v>105.05</v>
      </c>
      <c r="T5" t="n">
        <v>30542.59</v>
      </c>
      <c r="U5" t="n">
        <v>0.54</v>
      </c>
      <c r="V5" t="n">
        <v>0.6899999999999999</v>
      </c>
      <c r="W5" t="n">
        <v>7.36</v>
      </c>
      <c r="X5" t="n">
        <v>1.83</v>
      </c>
      <c r="Y5" t="n">
        <v>2</v>
      </c>
      <c r="Z5" t="n">
        <v>10</v>
      </c>
      <c r="AA5" t="n">
        <v>71.78354158244535</v>
      </c>
      <c r="AB5" t="n">
        <v>98.2174084594121</v>
      </c>
      <c r="AC5" t="n">
        <v>88.8436768450687</v>
      </c>
      <c r="AD5" t="n">
        <v>71783.54158244535</v>
      </c>
      <c r="AE5" t="n">
        <v>98217.40845941209</v>
      </c>
      <c r="AF5" t="n">
        <v>5.569816787129911e-06</v>
      </c>
      <c r="AG5" t="n">
        <v>0.3148958333333333</v>
      </c>
      <c r="AH5" t="n">
        <v>88843.67684506869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2.151</v>
      </c>
      <c r="E2" t="n">
        <v>46.49</v>
      </c>
      <c r="F2" t="n">
        <v>38.57</v>
      </c>
      <c r="G2" t="n">
        <v>8.73</v>
      </c>
      <c r="H2" t="n">
        <v>0.16</v>
      </c>
      <c r="I2" t="n">
        <v>265</v>
      </c>
      <c r="J2" t="n">
        <v>107.41</v>
      </c>
      <c r="K2" t="n">
        <v>41.65</v>
      </c>
      <c r="L2" t="n">
        <v>1</v>
      </c>
      <c r="M2" t="n">
        <v>263</v>
      </c>
      <c r="N2" t="n">
        <v>14.77</v>
      </c>
      <c r="O2" t="n">
        <v>13481.73</v>
      </c>
      <c r="P2" t="n">
        <v>362.26</v>
      </c>
      <c r="Q2" t="n">
        <v>1343.48</v>
      </c>
      <c r="R2" t="n">
        <v>565.34</v>
      </c>
      <c r="S2" t="n">
        <v>105.05</v>
      </c>
      <c r="T2" t="n">
        <v>215408.79</v>
      </c>
      <c r="U2" t="n">
        <v>0.19</v>
      </c>
      <c r="V2" t="n">
        <v>0.5</v>
      </c>
      <c r="W2" t="n">
        <v>7.68</v>
      </c>
      <c r="X2" t="n">
        <v>12.73</v>
      </c>
      <c r="Y2" t="n">
        <v>2</v>
      </c>
      <c r="Z2" t="n">
        <v>10</v>
      </c>
      <c r="AA2" t="n">
        <v>205.6023650647117</v>
      </c>
      <c r="AB2" t="n">
        <v>281.3142264175891</v>
      </c>
      <c r="AC2" t="n">
        <v>254.4659914753735</v>
      </c>
      <c r="AD2" t="n">
        <v>205602.3650647117</v>
      </c>
      <c r="AE2" t="n">
        <v>281314.2264175891</v>
      </c>
      <c r="AF2" t="n">
        <v>3.465315938590989e-06</v>
      </c>
      <c r="AG2" t="n">
        <v>0.4842708333333334</v>
      </c>
      <c r="AH2" t="n">
        <v>254465.9914753735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2.8782</v>
      </c>
      <c r="E3" t="n">
        <v>34.74</v>
      </c>
      <c r="F3" t="n">
        <v>30.46</v>
      </c>
      <c r="G3" t="n">
        <v>18.1</v>
      </c>
      <c r="H3" t="n">
        <v>0.32</v>
      </c>
      <c r="I3" t="n">
        <v>101</v>
      </c>
      <c r="J3" t="n">
        <v>108.68</v>
      </c>
      <c r="K3" t="n">
        <v>41.65</v>
      </c>
      <c r="L3" t="n">
        <v>2</v>
      </c>
      <c r="M3" t="n">
        <v>99</v>
      </c>
      <c r="N3" t="n">
        <v>15.03</v>
      </c>
      <c r="O3" t="n">
        <v>13638.32</v>
      </c>
      <c r="P3" t="n">
        <v>275.71</v>
      </c>
      <c r="Q3" t="n">
        <v>1342.9</v>
      </c>
      <c r="R3" t="n">
        <v>289.9</v>
      </c>
      <c r="S3" t="n">
        <v>105.05</v>
      </c>
      <c r="T3" t="n">
        <v>78509.67</v>
      </c>
      <c r="U3" t="n">
        <v>0.36</v>
      </c>
      <c r="V3" t="n">
        <v>0.63</v>
      </c>
      <c r="W3" t="n">
        <v>7.42</v>
      </c>
      <c r="X3" t="n">
        <v>4.64</v>
      </c>
      <c r="Y3" t="n">
        <v>2</v>
      </c>
      <c r="Z3" t="n">
        <v>10</v>
      </c>
      <c r="AA3" t="n">
        <v>119.0797814088743</v>
      </c>
      <c r="AB3" t="n">
        <v>162.9302103527386</v>
      </c>
      <c r="AC3" t="n">
        <v>147.3803797507047</v>
      </c>
      <c r="AD3" t="n">
        <v>119079.7814088743</v>
      </c>
      <c r="AE3" t="n">
        <v>162930.2103527386</v>
      </c>
      <c r="AF3" t="n">
        <v>4.636853711972379e-06</v>
      </c>
      <c r="AG3" t="n">
        <v>0.361875</v>
      </c>
      <c r="AH3" t="n">
        <v>147380.3797507047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3.1279</v>
      </c>
      <c r="E4" t="n">
        <v>31.97</v>
      </c>
      <c r="F4" t="n">
        <v>28.58</v>
      </c>
      <c r="G4" t="n">
        <v>28.11</v>
      </c>
      <c r="H4" t="n">
        <v>0.48</v>
      </c>
      <c r="I4" t="n">
        <v>61</v>
      </c>
      <c r="J4" t="n">
        <v>109.96</v>
      </c>
      <c r="K4" t="n">
        <v>41.65</v>
      </c>
      <c r="L4" t="n">
        <v>3</v>
      </c>
      <c r="M4" t="n">
        <v>59</v>
      </c>
      <c r="N4" t="n">
        <v>15.31</v>
      </c>
      <c r="O4" t="n">
        <v>13795.21</v>
      </c>
      <c r="P4" t="n">
        <v>247.59</v>
      </c>
      <c r="Q4" t="n">
        <v>1342.73</v>
      </c>
      <c r="R4" t="n">
        <v>226.33</v>
      </c>
      <c r="S4" t="n">
        <v>105.05</v>
      </c>
      <c r="T4" t="n">
        <v>46924.31</v>
      </c>
      <c r="U4" t="n">
        <v>0.46</v>
      </c>
      <c r="V4" t="n">
        <v>0.67</v>
      </c>
      <c r="W4" t="n">
        <v>7.35</v>
      </c>
      <c r="X4" t="n">
        <v>2.76</v>
      </c>
      <c r="Y4" t="n">
        <v>2</v>
      </c>
      <c r="Z4" t="n">
        <v>10</v>
      </c>
      <c r="AA4" t="n">
        <v>99.99819484081745</v>
      </c>
      <c r="AB4" t="n">
        <v>136.8219417901496</v>
      </c>
      <c r="AC4" t="n">
        <v>123.7638476965358</v>
      </c>
      <c r="AD4" t="n">
        <v>99998.19484081745</v>
      </c>
      <c r="AE4" t="n">
        <v>136821.9417901496</v>
      </c>
      <c r="AF4" t="n">
        <v>5.039126789548468e-06</v>
      </c>
      <c r="AG4" t="n">
        <v>0.3330208333333333</v>
      </c>
      <c r="AH4" t="n">
        <v>123763.8476965358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3.2599</v>
      </c>
      <c r="E5" t="n">
        <v>30.68</v>
      </c>
      <c r="F5" t="n">
        <v>27.71</v>
      </c>
      <c r="G5" t="n">
        <v>39.58</v>
      </c>
      <c r="H5" t="n">
        <v>0.63</v>
      </c>
      <c r="I5" t="n">
        <v>42</v>
      </c>
      <c r="J5" t="n">
        <v>111.23</v>
      </c>
      <c r="K5" t="n">
        <v>41.65</v>
      </c>
      <c r="L5" t="n">
        <v>4</v>
      </c>
      <c r="M5" t="n">
        <v>40</v>
      </c>
      <c r="N5" t="n">
        <v>15.58</v>
      </c>
      <c r="O5" t="n">
        <v>13952.52</v>
      </c>
      <c r="P5" t="n">
        <v>228.31</v>
      </c>
      <c r="Q5" t="n">
        <v>1342.75</v>
      </c>
      <c r="R5" t="n">
        <v>196.85</v>
      </c>
      <c r="S5" t="n">
        <v>105.05</v>
      </c>
      <c r="T5" t="n">
        <v>32281.47</v>
      </c>
      <c r="U5" t="n">
        <v>0.53</v>
      </c>
      <c r="V5" t="n">
        <v>0.6899999999999999</v>
      </c>
      <c r="W5" t="n">
        <v>7.32</v>
      </c>
      <c r="X5" t="n">
        <v>1.89</v>
      </c>
      <c r="Y5" t="n">
        <v>2</v>
      </c>
      <c r="Z5" t="n">
        <v>10</v>
      </c>
      <c r="AA5" t="n">
        <v>90.03171015776233</v>
      </c>
      <c r="AB5" t="n">
        <v>123.1853577565281</v>
      </c>
      <c r="AC5" t="n">
        <v>111.4287201040128</v>
      </c>
      <c r="AD5" t="n">
        <v>90031.71015776234</v>
      </c>
      <c r="AE5" t="n">
        <v>123185.3577565281</v>
      </c>
      <c r="AF5" t="n">
        <v>5.251782160954332e-06</v>
      </c>
      <c r="AG5" t="n">
        <v>0.3195833333333333</v>
      </c>
      <c r="AH5" t="n">
        <v>111428.7201040128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3.3328</v>
      </c>
      <c r="E6" t="n">
        <v>30</v>
      </c>
      <c r="F6" t="n">
        <v>27.26</v>
      </c>
      <c r="G6" t="n">
        <v>51.11</v>
      </c>
      <c r="H6" t="n">
        <v>0.78</v>
      </c>
      <c r="I6" t="n">
        <v>32</v>
      </c>
      <c r="J6" t="n">
        <v>112.51</v>
      </c>
      <c r="K6" t="n">
        <v>41.65</v>
      </c>
      <c r="L6" t="n">
        <v>5</v>
      </c>
      <c r="M6" t="n">
        <v>26</v>
      </c>
      <c r="N6" t="n">
        <v>15.86</v>
      </c>
      <c r="O6" t="n">
        <v>14110.24</v>
      </c>
      <c r="P6" t="n">
        <v>212.97</v>
      </c>
      <c r="Q6" t="n">
        <v>1342.57</v>
      </c>
      <c r="R6" t="n">
        <v>181.28</v>
      </c>
      <c r="S6" t="n">
        <v>105.05</v>
      </c>
      <c r="T6" t="n">
        <v>24543.21</v>
      </c>
      <c r="U6" t="n">
        <v>0.58</v>
      </c>
      <c r="V6" t="n">
        <v>0.7</v>
      </c>
      <c r="W6" t="n">
        <v>7.31</v>
      </c>
      <c r="X6" t="n">
        <v>1.44</v>
      </c>
      <c r="Y6" t="n">
        <v>2</v>
      </c>
      <c r="Z6" t="n">
        <v>10</v>
      </c>
      <c r="AA6" t="n">
        <v>83.66828900647076</v>
      </c>
      <c r="AB6" t="n">
        <v>114.4786442030073</v>
      </c>
      <c r="AC6" t="n">
        <v>103.5529630720881</v>
      </c>
      <c r="AD6" t="n">
        <v>83668.28900647076</v>
      </c>
      <c r="AE6" t="n">
        <v>114478.6442030073</v>
      </c>
      <c r="AF6" t="n">
        <v>5.369225922889842e-06</v>
      </c>
      <c r="AG6" t="n">
        <v>0.3125</v>
      </c>
      <c r="AH6" t="n">
        <v>103552.9630720881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3.3636</v>
      </c>
      <c r="E7" t="n">
        <v>29.73</v>
      </c>
      <c r="F7" t="n">
        <v>27.07</v>
      </c>
      <c r="G7" t="n">
        <v>58.01</v>
      </c>
      <c r="H7" t="n">
        <v>0.93</v>
      </c>
      <c r="I7" t="n">
        <v>28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206.6</v>
      </c>
      <c r="Q7" t="n">
        <v>1342.62</v>
      </c>
      <c r="R7" t="n">
        <v>174.2</v>
      </c>
      <c r="S7" t="n">
        <v>105.05</v>
      </c>
      <c r="T7" t="n">
        <v>21026.61</v>
      </c>
      <c r="U7" t="n">
        <v>0.6</v>
      </c>
      <c r="V7" t="n">
        <v>0.71</v>
      </c>
      <c r="W7" t="n">
        <v>7.33</v>
      </c>
      <c r="X7" t="n">
        <v>1.25</v>
      </c>
      <c r="Y7" t="n">
        <v>2</v>
      </c>
      <c r="Z7" t="n">
        <v>10</v>
      </c>
      <c r="AA7" t="n">
        <v>81.09176203132692</v>
      </c>
      <c r="AB7" t="n">
        <v>110.9533263272695</v>
      </c>
      <c r="AC7" t="n">
        <v>100.3640965865948</v>
      </c>
      <c r="AD7" t="n">
        <v>81091.76203132693</v>
      </c>
      <c r="AE7" t="n">
        <v>110953.3263272695</v>
      </c>
      <c r="AF7" t="n">
        <v>5.41884550955121e-06</v>
      </c>
      <c r="AG7" t="n">
        <v>0.3096875</v>
      </c>
      <c r="AH7" t="n">
        <v>100364.0965865948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2.7413</v>
      </c>
      <c r="E2" t="n">
        <v>36.48</v>
      </c>
      <c r="F2" t="n">
        <v>32.66</v>
      </c>
      <c r="G2" t="n">
        <v>13.42</v>
      </c>
      <c r="H2" t="n">
        <v>0.28</v>
      </c>
      <c r="I2" t="n">
        <v>146</v>
      </c>
      <c r="J2" t="n">
        <v>61.76</v>
      </c>
      <c r="K2" t="n">
        <v>28.92</v>
      </c>
      <c r="L2" t="n">
        <v>1</v>
      </c>
      <c r="M2" t="n">
        <v>144</v>
      </c>
      <c r="N2" t="n">
        <v>6.84</v>
      </c>
      <c r="O2" t="n">
        <v>7851.41</v>
      </c>
      <c r="P2" t="n">
        <v>199.87</v>
      </c>
      <c r="Q2" t="n">
        <v>1343.02</v>
      </c>
      <c r="R2" t="n">
        <v>365.08</v>
      </c>
      <c r="S2" t="n">
        <v>105.05</v>
      </c>
      <c r="T2" t="n">
        <v>115873.32</v>
      </c>
      <c r="U2" t="n">
        <v>0.29</v>
      </c>
      <c r="V2" t="n">
        <v>0.59</v>
      </c>
      <c r="W2" t="n">
        <v>7.47</v>
      </c>
      <c r="X2" t="n">
        <v>6.83</v>
      </c>
      <c r="Y2" t="n">
        <v>2</v>
      </c>
      <c r="Z2" t="n">
        <v>10</v>
      </c>
      <c r="AA2" t="n">
        <v>94.19568988936291</v>
      </c>
      <c r="AB2" t="n">
        <v>128.8826985271218</v>
      </c>
      <c r="AC2" t="n">
        <v>116.5823146677309</v>
      </c>
      <c r="AD2" t="n">
        <v>94195.68988936291</v>
      </c>
      <c r="AE2" t="n">
        <v>128882.6985271218</v>
      </c>
      <c r="AF2" t="n">
        <v>4.794455701715354e-06</v>
      </c>
      <c r="AG2" t="n">
        <v>0.3799999999999999</v>
      </c>
      <c r="AH2" t="n">
        <v>116582.3146677309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3.2184</v>
      </c>
      <c r="E3" t="n">
        <v>31.07</v>
      </c>
      <c r="F3" t="n">
        <v>28.47</v>
      </c>
      <c r="G3" t="n">
        <v>29.45</v>
      </c>
      <c r="H3" t="n">
        <v>0.55</v>
      </c>
      <c r="I3" t="n">
        <v>58</v>
      </c>
      <c r="J3" t="n">
        <v>62.92</v>
      </c>
      <c r="K3" t="n">
        <v>28.92</v>
      </c>
      <c r="L3" t="n">
        <v>2</v>
      </c>
      <c r="M3" t="n">
        <v>29</v>
      </c>
      <c r="N3" t="n">
        <v>7</v>
      </c>
      <c r="O3" t="n">
        <v>7994.37</v>
      </c>
      <c r="P3" t="n">
        <v>153.56</v>
      </c>
      <c r="Q3" t="n">
        <v>1342.99</v>
      </c>
      <c r="R3" t="n">
        <v>221.29</v>
      </c>
      <c r="S3" t="n">
        <v>105.05</v>
      </c>
      <c r="T3" t="n">
        <v>44420.16</v>
      </c>
      <c r="U3" t="n">
        <v>0.47</v>
      </c>
      <c r="V3" t="n">
        <v>0.67</v>
      </c>
      <c r="W3" t="n">
        <v>7.38</v>
      </c>
      <c r="X3" t="n">
        <v>2.65</v>
      </c>
      <c r="Y3" t="n">
        <v>2</v>
      </c>
      <c r="Z3" t="n">
        <v>10</v>
      </c>
      <c r="AA3" t="n">
        <v>64.86929197714734</v>
      </c>
      <c r="AB3" t="n">
        <v>88.75702711428382</v>
      </c>
      <c r="AC3" t="n">
        <v>80.28618101778787</v>
      </c>
      <c r="AD3" t="n">
        <v>64869.29197714734</v>
      </c>
      <c r="AE3" t="n">
        <v>88757.02711428382</v>
      </c>
      <c r="AF3" t="n">
        <v>5.628890026775871e-06</v>
      </c>
      <c r="AG3" t="n">
        <v>0.3236458333333334</v>
      </c>
      <c r="AH3" t="n">
        <v>80286.18101778787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3.2347</v>
      </c>
      <c r="E4" t="n">
        <v>30.91</v>
      </c>
      <c r="F4" t="n">
        <v>28.35</v>
      </c>
      <c r="G4" t="n">
        <v>30.93</v>
      </c>
      <c r="H4" t="n">
        <v>0.8100000000000001</v>
      </c>
      <c r="I4" t="n">
        <v>55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153.94</v>
      </c>
      <c r="Q4" t="n">
        <v>1343.37</v>
      </c>
      <c r="R4" t="n">
        <v>216.16</v>
      </c>
      <c r="S4" t="n">
        <v>105.05</v>
      </c>
      <c r="T4" t="n">
        <v>41870.32</v>
      </c>
      <c r="U4" t="n">
        <v>0.49</v>
      </c>
      <c r="V4" t="n">
        <v>0.67</v>
      </c>
      <c r="W4" t="n">
        <v>7.41</v>
      </c>
      <c r="X4" t="n">
        <v>2.53</v>
      </c>
      <c r="Y4" t="n">
        <v>2</v>
      </c>
      <c r="Z4" t="n">
        <v>10</v>
      </c>
      <c r="AA4" t="n">
        <v>64.56518886003992</v>
      </c>
      <c r="AB4" t="n">
        <v>88.34093981337497</v>
      </c>
      <c r="AC4" t="n">
        <v>79.90980450489545</v>
      </c>
      <c r="AD4" t="n">
        <v>64565.18886003993</v>
      </c>
      <c r="AE4" t="n">
        <v>88340.93981337498</v>
      </c>
      <c r="AF4" t="n">
        <v>5.657398262991521e-06</v>
      </c>
      <c r="AG4" t="n">
        <v>0.3219791666666666</v>
      </c>
      <c r="AH4" t="n">
        <v>79909.80450489545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1.507</v>
      </c>
      <c r="E2" t="n">
        <v>66.36</v>
      </c>
      <c r="F2" t="n">
        <v>48.57</v>
      </c>
      <c r="G2" t="n">
        <v>6.4</v>
      </c>
      <c r="H2" t="n">
        <v>0.11</v>
      </c>
      <c r="I2" t="n">
        <v>455</v>
      </c>
      <c r="J2" t="n">
        <v>167.88</v>
      </c>
      <c r="K2" t="n">
        <v>51.39</v>
      </c>
      <c r="L2" t="n">
        <v>1</v>
      </c>
      <c r="M2" t="n">
        <v>453</v>
      </c>
      <c r="N2" t="n">
        <v>30.49</v>
      </c>
      <c r="O2" t="n">
        <v>20939.59</v>
      </c>
      <c r="P2" t="n">
        <v>617.49</v>
      </c>
      <c r="Q2" t="n">
        <v>1344.62</v>
      </c>
      <c r="R2" t="n">
        <v>906.29</v>
      </c>
      <c r="S2" t="n">
        <v>105.05</v>
      </c>
      <c r="T2" t="n">
        <v>384933.93</v>
      </c>
      <c r="U2" t="n">
        <v>0.12</v>
      </c>
      <c r="V2" t="n">
        <v>0.39</v>
      </c>
      <c r="W2" t="n">
        <v>7.98</v>
      </c>
      <c r="X2" t="n">
        <v>22.72</v>
      </c>
      <c r="Y2" t="n">
        <v>2</v>
      </c>
      <c r="Z2" t="n">
        <v>10</v>
      </c>
      <c r="AA2" t="n">
        <v>485.1615751808781</v>
      </c>
      <c r="AB2" t="n">
        <v>663.8194709805697</v>
      </c>
      <c r="AC2" t="n">
        <v>600.4654723466623</v>
      </c>
      <c r="AD2" t="n">
        <v>485161.575180878</v>
      </c>
      <c r="AE2" t="n">
        <v>663819.4709805697</v>
      </c>
      <c r="AF2" t="n">
        <v>2.25386523670744e-06</v>
      </c>
      <c r="AG2" t="n">
        <v>0.69125</v>
      </c>
      <c r="AH2" t="n">
        <v>600465.4723466623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2.4826</v>
      </c>
      <c r="E3" t="n">
        <v>40.28</v>
      </c>
      <c r="F3" t="n">
        <v>32.82</v>
      </c>
      <c r="G3" t="n">
        <v>13.13</v>
      </c>
      <c r="H3" t="n">
        <v>0.21</v>
      </c>
      <c r="I3" t="n">
        <v>150</v>
      </c>
      <c r="J3" t="n">
        <v>169.33</v>
      </c>
      <c r="K3" t="n">
        <v>51.39</v>
      </c>
      <c r="L3" t="n">
        <v>2</v>
      </c>
      <c r="M3" t="n">
        <v>148</v>
      </c>
      <c r="N3" t="n">
        <v>30.94</v>
      </c>
      <c r="O3" t="n">
        <v>21118.46</v>
      </c>
      <c r="P3" t="n">
        <v>411.61</v>
      </c>
      <c r="Q3" t="n">
        <v>1343.11</v>
      </c>
      <c r="R3" t="n">
        <v>369.57</v>
      </c>
      <c r="S3" t="n">
        <v>105.05</v>
      </c>
      <c r="T3" t="n">
        <v>118101.1</v>
      </c>
      <c r="U3" t="n">
        <v>0.28</v>
      </c>
      <c r="V3" t="n">
        <v>0.58</v>
      </c>
      <c r="W3" t="n">
        <v>7.51</v>
      </c>
      <c r="X3" t="n">
        <v>7</v>
      </c>
      <c r="Y3" t="n">
        <v>2</v>
      </c>
      <c r="Z3" t="n">
        <v>10</v>
      </c>
      <c r="AA3" t="n">
        <v>198.3835656822308</v>
      </c>
      <c r="AB3" t="n">
        <v>271.4371466315313</v>
      </c>
      <c r="AC3" t="n">
        <v>245.5315663215255</v>
      </c>
      <c r="AD3" t="n">
        <v>198383.5656822308</v>
      </c>
      <c r="AE3" t="n">
        <v>271437.1466315314</v>
      </c>
      <c r="AF3" t="n">
        <v>3.712970030955469e-06</v>
      </c>
      <c r="AG3" t="n">
        <v>0.4195833333333334</v>
      </c>
      <c r="AH3" t="n">
        <v>245531.5663215255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2.829</v>
      </c>
      <c r="E4" t="n">
        <v>35.35</v>
      </c>
      <c r="F4" t="n">
        <v>29.93</v>
      </c>
      <c r="G4" t="n">
        <v>19.95</v>
      </c>
      <c r="H4" t="n">
        <v>0.31</v>
      </c>
      <c r="I4" t="n">
        <v>90</v>
      </c>
      <c r="J4" t="n">
        <v>170.79</v>
      </c>
      <c r="K4" t="n">
        <v>51.39</v>
      </c>
      <c r="L4" t="n">
        <v>3</v>
      </c>
      <c r="M4" t="n">
        <v>88</v>
      </c>
      <c r="N4" t="n">
        <v>31.4</v>
      </c>
      <c r="O4" t="n">
        <v>21297.94</v>
      </c>
      <c r="P4" t="n">
        <v>369.37</v>
      </c>
      <c r="Q4" t="n">
        <v>1342.63</v>
      </c>
      <c r="R4" t="n">
        <v>271.38</v>
      </c>
      <c r="S4" t="n">
        <v>105.05</v>
      </c>
      <c r="T4" t="n">
        <v>69302.50999999999</v>
      </c>
      <c r="U4" t="n">
        <v>0.39</v>
      </c>
      <c r="V4" t="n">
        <v>0.64</v>
      </c>
      <c r="W4" t="n">
        <v>7.41</v>
      </c>
      <c r="X4" t="n">
        <v>4.1</v>
      </c>
      <c r="Y4" t="n">
        <v>2</v>
      </c>
      <c r="Z4" t="n">
        <v>10</v>
      </c>
      <c r="AA4" t="n">
        <v>157.3375363537386</v>
      </c>
      <c r="AB4" t="n">
        <v>215.276158481304</v>
      </c>
      <c r="AC4" t="n">
        <v>194.7305040578961</v>
      </c>
      <c r="AD4" t="n">
        <v>157337.5363537386</v>
      </c>
      <c r="AE4" t="n">
        <v>215276.158481304</v>
      </c>
      <c r="AF4" t="n">
        <v>4.231044959950464e-06</v>
      </c>
      <c r="AG4" t="n">
        <v>0.3682291666666667</v>
      </c>
      <c r="AH4" t="n">
        <v>194730.5040578961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3.0058</v>
      </c>
      <c r="E5" t="n">
        <v>33.27</v>
      </c>
      <c r="F5" t="n">
        <v>28.73</v>
      </c>
      <c r="G5" t="n">
        <v>26.93</v>
      </c>
      <c r="H5" t="n">
        <v>0.41</v>
      </c>
      <c r="I5" t="n">
        <v>64</v>
      </c>
      <c r="J5" t="n">
        <v>172.25</v>
      </c>
      <c r="K5" t="n">
        <v>51.39</v>
      </c>
      <c r="L5" t="n">
        <v>4</v>
      </c>
      <c r="M5" t="n">
        <v>62</v>
      </c>
      <c r="N5" t="n">
        <v>31.86</v>
      </c>
      <c r="O5" t="n">
        <v>21478.05</v>
      </c>
      <c r="P5" t="n">
        <v>347.92</v>
      </c>
      <c r="Q5" t="n">
        <v>1342.64</v>
      </c>
      <c r="R5" t="n">
        <v>231.49</v>
      </c>
      <c r="S5" t="n">
        <v>105.05</v>
      </c>
      <c r="T5" t="n">
        <v>49490.74</v>
      </c>
      <c r="U5" t="n">
        <v>0.45</v>
      </c>
      <c r="V5" t="n">
        <v>0.67</v>
      </c>
      <c r="W5" t="n">
        <v>7.35</v>
      </c>
      <c r="X5" t="n">
        <v>2.91</v>
      </c>
      <c r="Y5" t="n">
        <v>2</v>
      </c>
      <c r="Z5" t="n">
        <v>10</v>
      </c>
      <c r="AA5" t="n">
        <v>140.4201861297489</v>
      </c>
      <c r="AB5" t="n">
        <v>192.1290935640351</v>
      </c>
      <c r="AC5" t="n">
        <v>173.7925625292143</v>
      </c>
      <c r="AD5" t="n">
        <v>140420.1861297489</v>
      </c>
      <c r="AE5" t="n">
        <v>192129.0935640351</v>
      </c>
      <c r="AF5" t="n">
        <v>4.495466574980242e-06</v>
      </c>
      <c r="AG5" t="n">
        <v>0.3465625000000001</v>
      </c>
      <c r="AH5" t="n">
        <v>173792.5625292143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3.12</v>
      </c>
      <c r="E6" t="n">
        <v>32.05</v>
      </c>
      <c r="F6" t="n">
        <v>28.02</v>
      </c>
      <c r="G6" t="n">
        <v>34.31</v>
      </c>
      <c r="H6" t="n">
        <v>0.51</v>
      </c>
      <c r="I6" t="n">
        <v>49</v>
      </c>
      <c r="J6" t="n">
        <v>173.71</v>
      </c>
      <c r="K6" t="n">
        <v>51.39</v>
      </c>
      <c r="L6" t="n">
        <v>5</v>
      </c>
      <c r="M6" t="n">
        <v>47</v>
      </c>
      <c r="N6" t="n">
        <v>32.32</v>
      </c>
      <c r="O6" t="n">
        <v>21658.78</v>
      </c>
      <c r="P6" t="n">
        <v>332.98</v>
      </c>
      <c r="Q6" t="n">
        <v>1342.57</v>
      </c>
      <c r="R6" t="n">
        <v>207.6</v>
      </c>
      <c r="S6" t="n">
        <v>105.05</v>
      </c>
      <c r="T6" t="n">
        <v>37618.52</v>
      </c>
      <c r="U6" t="n">
        <v>0.51</v>
      </c>
      <c r="V6" t="n">
        <v>0.68</v>
      </c>
      <c r="W6" t="n">
        <v>7.32</v>
      </c>
      <c r="X6" t="n">
        <v>2.2</v>
      </c>
      <c r="Y6" t="n">
        <v>2</v>
      </c>
      <c r="Z6" t="n">
        <v>10</v>
      </c>
      <c r="AA6" t="n">
        <v>130.2899599464366</v>
      </c>
      <c r="AB6" t="n">
        <v>178.2684711859966</v>
      </c>
      <c r="AC6" t="n">
        <v>161.2547784974257</v>
      </c>
      <c r="AD6" t="n">
        <v>130289.9599464366</v>
      </c>
      <c r="AE6" t="n">
        <v>178268.4711859966</v>
      </c>
      <c r="AF6" t="n">
        <v>4.666263794643142e-06</v>
      </c>
      <c r="AG6" t="n">
        <v>0.3338541666666666</v>
      </c>
      <c r="AH6" t="n">
        <v>161254.7784974257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3.1905</v>
      </c>
      <c r="E7" t="n">
        <v>31.34</v>
      </c>
      <c r="F7" t="n">
        <v>27.61</v>
      </c>
      <c r="G7" t="n">
        <v>41.42</v>
      </c>
      <c r="H7" t="n">
        <v>0.61</v>
      </c>
      <c r="I7" t="n">
        <v>40</v>
      </c>
      <c r="J7" t="n">
        <v>175.18</v>
      </c>
      <c r="K7" t="n">
        <v>51.39</v>
      </c>
      <c r="L7" t="n">
        <v>6</v>
      </c>
      <c r="M7" t="n">
        <v>38</v>
      </c>
      <c r="N7" t="n">
        <v>32.79</v>
      </c>
      <c r="O7" t="n">
        <v>21840.16</v>
      </c>
      <c r="P7" t="n">
        <v>322.39</v>
      </c>
      <c r="Q7" t="n">
        <v>1342.48</v>
      </c>
      <c r="R7" t="n">
        <v>193.62</v>
      </c>
      <c r="S7" t="n">
        <v>105.05</v>
      </c>
      <c r="T7" t="n">
        <v>30672.48</v>
      </c>
      <c r="U7" t="n">
        <v>0.54</v>
      </c>
      <c r="V7" t="n">
        <v>0.6899999999999999</v>
      </c>
      <c r="W7" t="n">
        <v>7.32</v>
      </c>
      <c r="X7" t="n">
        <v>1.8</v>
      </c>
      <c r="Y7" t="n">
        <v>2</v>
      </c>
      <c r="Z7" t="n">
        <v>10</v>
      </c>
      <c r="AA7" t="n">
        <v>124.059494848923</v>
      </c>
      <c r="AB7" t="n">
        <v>169.743673970862</v>
      </c>
      <c r="AC7" t="n">
        <v>153.5435759638727</v>
      </c>
      <c r="AD7" t="n">
        <v>124059.494848923</v>
      </c>
      <c r="AE7" t="n">
        <v>169743.673970862</v>
      </c>
      <c r="AF7" t="n">
        <v>4.771703409233636e-06</v>
      </c>
      <c r="AG7" t="n">
        <v>0.3264583333333334</v>
      </c>
      <c r="AH7" t="n">
        <v>153543.5759638727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3.2513</v>
      </c>
      <c r="E8" t="n">
        <v>30.76</v>
      </c>
      <c r="F8" t="n">
        <v>27.27</v>
      </c>
      <c r="G8" t="n">
        <v>49.58</v>
      </c>
      <c r="H8" t="n">
        <v>0.7</v>
      </c>
      <c r="I8" t="n">
        <v>33</v>
      </c>
      <c r="J8" t="n">
        <v>176.66</v>
      </c>
      <c r="K8" t="n">
        <v>51.39</v>
      </c>
      <c r="L8" t="n">
        <v>7</v>
      </c>
      <c r="M8" t="n">
        <v>31</v>
      </c>
      <c r="N8" t="n">
        <v>33.27</v>
      </c>
      <c r="O8" t="n">
        <v>22022.17</v>
      </c>
      <c r="P8" t="n">
        <v>311.05</v>
      </c>
      <c r="Q8" t="n">
        <v>1342.53</v>
      </c>
      <c r="R8" t="n">
        <v>182.05</v>
      </c>
      <c r="S8" t="n">
        <v>105.05</v>
      </c>
      <c r="T8" t="n">
        <v>24924.5</v>
      </c>
      <c r="U8" t="n">
        <v>0.58</v>
      </c>
      <c r="V8" t="n">
        <v>0.7</v>
      </c>
      <c r="W8" t="n">
        <v>7.3</v>
      </c>
      <c r="X8" t="n">
        <v>1.45</v>
      </c>
      <c r="Y8" t="n">
        <v>2</v>
      </c>
      <c r="Z8" t="n">
        <v>10</v>
      </c>
      <c r="AA8" t="n">
        <v>118.3286069413409</v>
      </c>
      <c r="AB8" t="n">
        <v>161.9024203067813</v>
      </c>
      <c r="AC8" t="n">
        <v>146.4506805442208</v>
      </c>
      <c r="AD8" t="n">
        <v>118328.6069413409</v>
      </c>
      <c r="AE8" t="n">
        <v>161902.4203067813</v>
      </c>
      <c r="AF8" t="n">
        <v>4.862635729334374e-06</v>
      </c>
      <c r="AG8" t="n">
        <v>0.3204166666666667</v>
      </c>
      <c r="AH8" t="n">
        <v>146450.6805442208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3.2834</v>
      </c>
      <c r="E9" t="n">
        <v>30.46</v>
      </c>
      <c r="F9" t="n">
        <v>27.1</v>
      </c>
      <c r="G9" t="n">
        <v>56.07</v>
      </c>
      <c r="H9" t="n">
        <v>0.8</v>
      </c>
      <c r="I9" t="n">
        <v>29</v>
      </c>
      <c r="J9" t="n">
        <v>178.14</v>
      </c>
      <c r="K9" t="n">
        <v>51.39</v>
      </c>
      <c r="L9" t="n">
        <v>8</v>
      </c>
      <c r="M9" t="n">
        <v>27</v>
      </c>
      <c r="N9" t="n">
        <v>33.75</v>
      </c>
      <c r="O9" t="n">
        <v>22204.83</v>
      </c>
      <c r="P9" t="n">
        <v>303.07</v>
      </c>
      <c r="Q9" t="n">
        <v>1342.54</v>
      </c>
      <c r="R9" t="n">
        <v>176.29</v>
      </c>
      <c r="S9" t="n">
        <v>105.05</v>
      </c>
      <c r="T9" t="n">
        <v>22066.31</v>
      </c>
      <c r="U9" t="n">
        <v>0.6</v>
      </c>
      <c r="V9" t="n">
        <v>0.71</v>
      </c>
      <c r="W9" t="n">
        <v>7.29</v>
      </c>
      <c r="X9" t="n">
        <v>1.28</v>
      </c>
      <c r="Y9" t="n">
        <v>2</v>
      </c>
      <c r="Z9" t="n">
        <v>10</v>
      </c>
      <c r="AA9" t="n">
        <v>114.8711676600637</v>
      </c>
      <c r="AB9" t="n">
        <v>157.1717993506843</v>
      </c>
      <c r="AC9" t="n">
        <v>142.171543412704</v>
      </c>
      <c r="AD9" t="n">
        <v>114871.1676600637</v>
      </c>
      <c r="AE9" t="n">
        <v>157171.7993506843</v>
      </c>
      <c r="AF9" t="n">
        <v>4.910644404913875e-06</v>
      </c>
      <c r="AG9" t="n">
        <v>0.3172916666666667</v>
      </c>
      <c r="AH9" t="n">
        <v>142171.543412704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3.318</v>
      </c>
      <c r="E10" t="n">
        <v>30.14</v>
      </c>
      <c r="F10" t="n">
        <v>26.92</v>
      </c>
      <c r="G10" t="n">
        <v>64.59999999999999</v>
      </c>
      <c r="H10" t="n">
        <v>0.89</v>
      </c>
      <c r="I10" t="n">
        <v>25</v>
      </c>
      <c r="J10" t="n">
        <v>179.63</v>
      </c>
      <c r="K10" t="n">
        <v>51.39</v>
      </c>
      <c r="L10" t="n">
        <v>9</v>
      </c>
      <c r="M10" t="n">
        <v>23</v>
      </c>
      <c r="N10" t="n">
        <v>34.24</v>
      </c>
      <c r="O10" t="n">
        <v>22388.15</v>
      </c>
      <c r="P10" t="n">
        <v>293.45</v>
      </c>
      <c r="Q10" t="n">
        <v>1342.56</v>
      </c>
      <c r="R10" t="n">
        <v>170.11</v>
      </c>
      <c r="S10" t="n">
        <v>105.05</v>
      </c>
      <c r="T10" t="n">
        <v>18992.68</v>
      </c>
      <c r="U10" t="n">
        <v>0.62</v>
      </c>
      <c r="V10" t="n">
        <v>0.71</v>
      </c>
      <c r="W10" t="n">
        <v>7.29</v>
      </c>
      <c r="X10" t="n">
        <v>1.1</v>
      </c>
      <c r="Y10" t="n">
        <v>2</v>
      </c>
      <c r="Z10" t="n">
        <v>10</v>
      </c>
      <c r="AA10" t="n">
        <v>110.9557808764385</v>
      </c>
      <c r="AB10" t="n">
        <v>151.814594418657</v>
      </c>
      <c r="AC10" t="n">
        <v>137.3256226005033</v>
      </c>
      <c r="AD10" t="n">
        <v>110955.7808764385</v>
      </c>
      <c r="AE10" t="n">
        <v>151814.594418657</v>
      </c>
      <c r="AF10" t="n">
        <v>4.962392073918572e-06</v>
      </c>
      <c r="AG10" t="n">
        <v>0.3139583333333333</v>
      </c>
      <c r="AH10" t="n">
        <v>137325.6226005033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3.3448</v>
      </c>
      <c r="E11" t="n">
        <v>29.9</v>
      </c>
      <c r="F11" t="n">
        <v>26.78</v>
      </c>
      <c r="G11" t="n">
        <v>73.03</v>
      </c>
      <c r="H11" t="n">
        <v>0.98</v>
      </c>
      <c r="I11" t="n">
        <v>22</v>
      </c>
      <c r="J11" t="n">
        <v>181.12</v>
      </c>
      <c r="K11" t="n">
        <v>51.39</v>
      </c>
      <c r="L11" t="n">
        <v>10</v>
      </c>
      <c r="M11" t="n">
        <v>20</v>
      </c>
      <c r="N11" t="n">
        <v>34.73</v>
      </c>
      <c r="O11" t="n">
        <v>22572.13</v>
      </c>
      <c r="P11" t="n">
        <v>285.09</v>
      </c>
      <c r="Q11" t="n">
        <v>1342.59</v>
      </c>
      <c r="R11" t="n">
        <v>165.52</v>
      </c>
      <c r="S11" t="n">
        <v>105.05</v>
      </c>
      <c r="T11" t="n">
        <v>16714.22</v>
      </c>
      <c r="U11" t="n">
        <v>0.63</v>
      </c>
      <c r="V11" t="n">
        <v>0.71</v>
      </c>
      <c r="W11" t="n">
        <v>7.28</v>
      </c>
      <c r="X11" t="n">
        <v>0.96</v>
      </c>
      <c r="Y11" t="n">
        <v>2</v>
      </c>
      <c r="Z11" t="n">
        <v>10</v>
      </c>
      <c r="AA11" t="n">
        <v>107.7416124211125</v>
      </c>
      <c r="AB11" t="n">
        <v>147.4168273389777</v>
      </c>
      <c r="AC11" t="n">
        <v>133.3475722386024</v>
      </c>
      <c r="AD11" t="n">
        <v>107741.6124211125</v>
      </c>
      <c r="AE11" t="n">
        <v>147416.8273389777</v>
      </c>
      <c r="AF11" t="n">
        <v>5.002474083436661e-06</v>
      </c>
      <c r="AG11" t="n">
        <v>0.3114583333333333</v>
      </c>
      <c r="AH11" t="n">
        <v>133347.5722386024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3.3739</v>
      </c>
      <c r="E12" t="n">
        <v>29.64</v>
      </c>
      <c r="F12" t="n">
        <v>26.62</v>
      </c>
      <c r="G12" t="n">
        <v>84.06999999999999</v>
      </c>
      <c r="H12" t="n">
        <v>1.07</v>
      </c>
      <c r="I12" t="n">
        <v>19</v>
      </c>
      <c r="J12" t="n">
        <v>182.62</v>
      </c>
      <c r="K12" t="n">
        <v>51.39</v>
      </c>
      <c r="L12" t="n">
        <v>11</v>
      </c>
      <c r="M12" t="n">
        <v>16</v>
      </c>
      <c r="N12" t="n">
        <v>35.22</v>
      </c>
      <c r="O12" t="n">
        <v>22756.91</v>
      </c>
      <c r="P12" t="n">
        <v>274.16</v>
      </c>
      <c r="Q12" t="n">
        <v>1342.66</v>
      </c>
      <c r="R12" t="n">
        <v>160.19</v>
      </c>
      <c r="S12" t="n">
        <v>105.05</v>
      </c>
      <c r="T12" t="n">
        <v>14065.29</v>
      </c>
      <c r="U12" t="n">
        <v>0.66</v>
      </c>
      <c r="V12" t="n">
        <v>0.72</v>
      </c>
      <c r="W12" t="n">
        <v>7.28</v>
      </c>
      <c r="X12" t="n">
        <v>0.8100000000000001</v>
      </c>
      <c r="Y12" t="n">
        <v>2</v>
      </c>
      <c r="Z12" t="n">
        <v>10</v>
      </c>
      <c r="AA12" t="n">
        <v>103.8220613805878</v>
      </c>
      <c r="AB12" t="n">
        <v>142.0539246869464</v>
      </c>
      <c r="AC12" t="n">
        <v>128.4964974887981</v>
      </c>
      <c r="AD12" t="n">
        <v>103822.0613805878</v>
      </c>
      <c r="AE12" t="n">
        <v>142053.9246869464</v>
      </c>
      <c r="AF12" t="n">
        <v>5.045995966905928e-06</v>
      </c>
      <c r="AG12" t="n">
        <v>0.30875</v>
      </c>
      <c r="AH12" t="n">
        <v>128496.4974887981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3.3785</v>
      </c>
      <c r="E13" t="n">
        <v>29.6</v>
      </c>
      <c r="F13" t="n">
        <v>26.62</v>
      </c>
      <c r="G13" t="n">
        <v>88.72</v>
      </c>
      <c r="H13" t="n">
        <v>1.16</v>
      </c>
      <c r="I13" t="n">
        <v>18</v>
      </c>
      <c r="J13" t="n">
        <v>184.12</v>
      </c>
      <c r="K13" t="n">
        <v>51.39</v>
      </c>
      <c r="L13" t="n">
        <v>12</v>
      </c>
      <c r="M13" t="n">
        <v>8</v>
      </c>
      <c r="N13" t="n">
        <v>35.73</v>
      </c>
      <c r="O13" t="n">
        <v>22942.24</v>
      </c>
      <c r="P13" t="n">
        <v>269.61</v>
      </c>
      <c r="Q13" t="n">
        <v>1342.57</v>
      </c>
      <c r="R13" t="n">
        <v>159.52</v>
      </c>
      <c r="S13" t="n">
        <v>105.05</v>
      </c>
      <c r="T13" t="n">
        <v>13736.15</v>
      </c>
      <c r="U13" t="n">
        <v>0.66</v>
      </c>
      <c r="V13" t="n">
        <v>0.72</v>
      </c>
      <c r="W13" t="n">
        <v>7.29</v>
      </c>
      <c r="X13" t="n">
        <v>0.8</v>
      </c>
      <c r="Y13" t="n">
        <v>2</v>
      </c>
      <c r="Z13" t="n">
        <v>10</v>
      </c>
      <c r="AA13" t="n">
        <v>102.5103017384747</v>
      </c>
      <c r="AB13" t="n">
        <v>140.2591172738572</v>
      </c>
      <c r="AC13" t="n">
        <v>126.8729839761854</v>
      </c>
      <c r="AD13" t="n">
        <v>102510.3017384747</v>
      </c>
      <c r="AE13" t="n">
        <v>140259.1172738571</v>
      </c>
      <c r="AF13" t="n">
        <v>5.052875714808286e-06</v>
      </c>
      <c r="AG13" t="n">
        <v>0.3083333333333333</v>
      </c>
      <c r="AH13" t="n">
        <v>126872.9839761854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3.3923</v>
      </c>
      <c r="E14" t="n">
        <v>29.48</v>
      </c>
      <c r="F14" t="n">
        <v>26.53</v>
      </c>
      <c r="G14" t="n">
        <v>93.64</v>
      </c>
      <c r="H14" t="n">
        <v>1.24</v>
      </c>
      <c r="I14" t="n">
        <v>17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267.76</v>
      </c>
      <c r="Q14" t="n">
        <v>1342.67</v>
      </c>
      <c r="R14" t="n">
        <v>156.27</v>
      </c>
      <c r="S14" t="n">
        <v>105.05</v>
      </c>
      <c r="T14" t="n">
        <v>12114.37</v>
      </c>
      <c r="U14" t="n">
        <v>0.67</v>
      </c>
      <c r="V14" t="n">
        <v>0.72</v>
      </c>
      <c r="W14" t="n">
        <v>7.29</v>
      </c>
      <c r="X14" t="n">
        <v>0.71</v>
      </c>
      <c r="Y14" t="n">
        <v>2</v>
      </c>
      <c r="Z14" t="n">
        <v>10</v>
      </c>
      <c r="AA14" t="n">
        <v>101.522405704756</v>
      </c>
      <c r="AB14" t="n">
        <v>138.9074343376268</v>
      </c>
      <c r="AC14" t="n">
        <v>125.6503037622896</v>
      </c>
      <c r="AD14" t="n">
        <v>101522.405704756</v>
      </c>
      <c r="AE14" t="n">
        <v>138907.4343376268</v>
      </c>
      <c r="AF14" t="n">
        <v>5.073514958515362e-06</v>
      </c>
      <c r="AG14" t="n">
        <v>0.3070833333333333</v>
      </c>
      <c r="AH14" t="n">
        <v>125650.3037622896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2.8991</v>
      </c>
      <c r="E2" t="n">
        <v>34.49</v>
      </c>
      <c r="F2" t="n">
        <v>31.3</v>
      </c>
      <c r="G2" t="n">
        <v>15.92</v>
      </c>
      <c r="H2" t="n">
        <v>0.34</v>
      </c>
      <c r="I2" t="n">
        <v>118</v>
      </c>
      <c r="J2" t="n">
        <v>51.33</v>
      </c>
      <c r="K2" t="n">
        <v>24.83</v>
      </c>
      <c r="L2" t="n">
        <v>1</v>
      </c>
      <c r="M2" t="n">
        <v>116</v>
      </c>
      <c r="N2" t="n">
        <v>5.51</v>
      </c>
      <c r="O2" t="n">
        <v>6564.78</v>
      </c>
      <c r="P2" t="n">
        <v>161.36</v>
      </c>
      <c r="Q2" t="n">
        <v>1343.27</v>
      </c>
      <c r="R2" t="n">
        <v>318.56</v>
      </c>
      <c r="S2" t="n">
        <v>105.05</v>
      </c>
      <c r="T2" t="n">
        <v>92754.57000000001</v>
      </c>
      <c r="U2" t="n">
        <v>0.33</v>
      </c>
      <c r="V2" t="n">
        <v>0.61</v>
      </c>
      <c r="W2" t="n">
        <v>7.44</v>
      </c>
      <c r="X2" t="n">
        <v>5.48</v>
      </c>
      <c r="Y2" t="n">
        <v>2</v>
      </c>
      <c r="Z2" t="n">
        <v>10</v>
      </c>
      <c r="AA2" t="n">
        <v>74.26508949010194</v>
      </c>
      <c r="AB2" t="n">
        <v>101.6127717848333</v>
      </c>
      <c r="AC2" t="n">
        <v>91.91499146013513</v>
      </c>
      <c r="AD2" t="n">
        <v>74265.08949010195</v>
      </c>
      <c r="AE2" t="n">
        <v>101612.7717848333</v>
      </c>
      <c r="AF2" t="n">
        <v>5.188999542922674e-06</v>
      </c>
      <c r="AG2" t="n">
        <v>0.3592708333333334</v>
      </c>
      <c r="AH2" t="n">
        <v>91914.99146013513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3.1641</v>
      </c>
      <c r="E3" t="n">
        <v>31.6</v>
      </c>
      <c r="F3" t="n">
        <v>29.01</v>
      </c>
      <c r="G3" t="n">
        <v>25.23</v>
      </c>
      <c r="H3" t="n">
        <v>0.66</v>
      </c>
      <c r="I3" t="n">
        <v>69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138.38</v>
      </c>
      <c r="Q3" t="n">
        <v>1343.68</v>
      </c>
      <c r="R3" t="n">
        <v>237.52</v>
      </c>
      <c r="S3" t="n">
        <v>105.05</v>
      </c>
      <c r="T3" t="n">
        <v>52481.32</v>
      </c>
      <c r="U3" t="n">
        <v>0.44</v>
      </c>
      <c r="V3" t="n">
        <v>0.66</v>
      </c>
      <c r="W3" t="n">
        <v>7.46</v>
      </c>
      <c r="X3" t="n">
        <v>3.19</v>
      </c>
      <c r="Y3" t="n">
        <v>2</v>
      </c>
      <c r="Z3" t="n">
        <v>10</v>
      </c>
      <c r="AA3" t="n">
        <v>60.29544110520433</v>
      </c>
      <c r="AB3" t="n">
        <v>82.49888256723526</v>
      </c>
      <c r="AC3" t="n">
        <v>74.62530500294658</v>
      </c>
      <c r="AD3" t="n">
        <v>60295.44110520433</v>
      </c>
      <c r="AE3" t="n">
        <v>82498.88256723525</v>
      </c>
      <c r="AF3" t="n">
        <v>5.66331394355546e-06</v>
      </c>
      <c r="AG3" t="n">
        <v>0.3291666666666667</v>
      </c>
      <c r="AH3" t="n">
        <v>74625.30500294658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1.8577</v>
      </c>
      <c r="E2" t="n">
        <v>53.83</v>
      </c>
      <c r="F2" t="n">
        <v>42.42</v>
      </c>
      <c r="G2" t="n">
        <v>7.51</v>
      </c>
      <c r="H2" t="n">
        <v>0.13</v>
      </c>
      <c r="I2" t="n">
        <v>339</v>
      </c>
      <c r="J2" t="n">
        <v>133.21</v>
      </c>
      <c r="K2" t="n">
        <v>46.47</v>
      </c>
      <c r="L2" t="n">
        <v>1</v>
      </c>
      <c r="M2" t="n">
        <v>337</v>
      </c>
      <c r="N2" t="n">
        <v>20.75</v>
      </c>
      <c r="O2" t="n">
        <v>16663.42</v>
      </c>
      <c r="P2" t="n">
        <v>462.54</v>
      </c>
      <c r="Q2" t="n">
        <v>1343.69</v>
      </c>
      <c r="R2" t="n">
        <v>695.01</v>
      </c>
      <c r="S2" t="n">
        <v>105.05</v>
      </c>
      <c r="T2" t="n">
        <v>279872.39</v>
      </c>
      <c r="U2" t="n">
        <v>0.15</v>
      </c>
      <c r="V2" t="n">
        <v>0.45</v>
      </c>
      <c r="W2" t="n">
        <v>7.85</v>
      </c>
      <c r="X2" t="n">
        <v>16.59</v>
      </c>
      <c r="Y2" t="n">
        <v>2</v>
      </c>
      <c r="Z2" t="n">
        <v>10</v>
      </c>
      <c r="AA2" t="n">
        <v>299.3082460992322</v>
      </c>
      <c r="AB2" t="n">
        <v>409.5267468608583</v>
      </c>
      <c r="AC2" t="n">
        <v>370.4420889148562</v>
      </c>
      <c r="AD2" t="n">
        <v>299308.2460992322</v>
      </c>
      <c r="AE2" t="n">
        <v>409526.7468608583</v>
      </c>
      <c r="AF2" t="n">
        <v>2.888530776302903e-06</v>
      </c>
      <c r="AG2" t="n">
        <v>0.5607291666666666</v>
      </c>
      <c r="AH2" t="n">
        <v>370442.0889148563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2.7053</v>
      </c>
      <c r="E3" t="n">
        <v>36.96</v>
      </c>
      <c r="F3" t="n">
        <v>31.46</v>
      </c>
      <c r="G3" t="n">
        <v>15.47</v>
      </c>
      <c r="H3" t="n">
        <v>0.26</v>
      </c>
      <c r="I3" t="n">
        <v>122</v>
      </c>
      <c r="J3" t="n">
        <v>134.55</v>
      </c>
      <c r="K3" t="n">
        <v>46.47</v>
      </c>
      <c r="L3" t="n">
        <v>2</v>
      </c>
      <c r="M3" t="n">
        <v>120</v>
      </c>
      <c r="N3" t="n">
        <v>21.09</v>
      </c>
      <c r="O3" t="n">
        <v>16828.84</v>
      </c>
      <c r="P3" t="n">
        <v>335.19</v>
      </c>
      <c r="Q3" t="n">
        <v>1343.01</v>
      </c>
      <c r="R3" t="n">
        <v>324.05</v>
      </c>
      <c r="S3" t="n">
        <v>105.05</v>
      </c>
      <c r="T3" t="n">
        <v>95479.2</v>
      </c>
      <c r="U3" t="n">
        <v>0.32</v>
      </c>
      <c r="V3" t="n">
        <v>0.61</v>
      </c>
      <c r="W3" t="n">
        <v>7.45</v>
      </c>
      <c r="X3" t="n">
        <v>5.64</v>
      </c>
      <c r="Y3" t="n">
        <v>2</v>
      </c>
      <c r="Z3" t="n">
        <v>10</v>
      </c>
      <c r="AA3" t="n">
        <v>150.9822586059008</v>
      </c>
      <c r="AB3" t="n">
        <v>206.5805870916503</v>
      </c>
      <c r="AC3" t="n">
        <v>186.864825797357</v>
      </c>
      <c r="AD3" t="n">
        <v>150982.2586059008</v>
      </c>
      <c r="AE3" t="n">
        <v>206580.5870916503</v>
      </c>
      <c r="AF3" t="n">
        <v>4.206460843587362e-06</v>
      </c>
      <c r="AG3" t="n">
        <v>0.385</v>
      </c>
      <c r="AH3" t="n">
        <v>186864.825797357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2.9913</v>
      </c>
      <c r="E4" t="n">
        <v>33.43</v>
      </c>
      <c r="F4" t="n">
        <v>29.24</v>
      </c>
      <c r="G4" t="n">
        <v>23.7</v>
      </c>
      <c r="H4" t="n">
        <v>0.39</v>
      </c>
      <c r="I4" t="n">
        <v>74</v>
      </c>
      <c r="J4" t="n">
        <v>135.9</v>
      </c>
      <c r="K4" t="n">
        <v>46.47</v>
      </c>
      <c r="L4" t="n">
        <v>3</v>
      </c>
      <c r="M4" t="n">
        <v>72</v>
      </c>
      <c r="N4" t="n">
        <v>21.43</v>
      </c>
      <c r="O4" t="n">
        <v>16994.64</v>
      </c>
      <c r="P4" t="n">
        <v>303.18</v>
      </c>
      <c r="Q4" t="n">
        <v>1342.73</v>
      </c>
      <c r="R4" t="n">
        <v>247.91</v>
      </c>
      <c r="S4" t="n">
        <v>105.05</v>
      </c>
      <c r="T4" t="n">
        <v>57647.79</v>
      </c>
      <c r="U4" t="n">
        <v>0.42</v>
      </c>
      <c r="V4" t="n">
        <v>0.65</v>
      </c>
      <c r="W4" t="n">
        <v>7.39</v>
      </c>
      <c r="X4" t="n">
        <v>3.41</v>
      </c>
      <c r="Y4" t="n">
        <v>2</v>
      </c>
      <c r="Z4" t="n">
        <v>10</v>
      </c>
      <c r="AA4" t="n">
        <v>124.8074881954652</v>
      </c>
      <c r="AB4" t="n">
        <v>170.7671114667379</v>
      </c>
      <c r="AC4" t="n">
        <v>154.4693380215462</v>
      </c>
      <c r="AD4" t="n">
        <v>124807.4881954652</v>
      </c>
      <c r="AE4" t="n">
        <v>170767.1114667379</v>
      </c>
      <c r="AF4" t="n">
        <v>4.651161173039173e-06</v>
      </c>
      <c r="AG4" t="n">
        <v>0.3482291666666666</v>
      </c>
      <c r="AH4" t="n">
        <v>154469.3380215461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3.1483</v>
      </c>
      <c r="E5" t="n">
        <v>31.76</v>
      </c>
      <c r="F5" t="n">
        <v>28.17</v>
      </c>
      <c r="G5" t="n">
        <v>32.5</v>
      </c>
      <c r="H5" t="n">
        <v>0.52</v>
      </c>
      <c r="I5" t="n">
        <v>52</v>
      </c>
      <c r="J5" t="n">
        <v>137.25</v>
      </c>
      <c r="K5" t="n">
        <v>46.47</v>
      </c>
      <c r="L5" t="n">
        <v>4</v>
      </c>
      <c r="M5" t="n">
        <v>50</v>
      </c>
      <c r="N5" t="n">
        <v>21.78</v>
      </c>
      <c r="O5" t="n">
        <v>17160.92</v>
      </c>
      <c r="P5" t="n">
        <v>283.82</v>
      </c>
      <c r="Q5" t="n">
        <v>1342.66</v>
      </c>
      <c r="R5" t="n">
        <v>212.47</v>
      </c>
      <c r="S5" t="n">
        <v>105.05</v>
      </c>
      <c r="T5" t="n">
        <v>40041.29</v>
      </c>
      <c r="U5" t="n">
        <v>0.49</v>
      </c>
      <c r="V5" t="n">
        <v>0.68</v>
      </c>
      <c r="W5" t="n">
        <v>7.33</v>
      </c>
      <c r="X5" t="n">
        <v>2.35</v>
      </c>
      <c r="Y5" t="n">
        <v>2</v>
      </c>
      <c r="Z5" t="n">
        <v>10</v>
      </c>
      <c r="AA5" t="n">
        <v>112.1300190561437</v>
      </c>
      <c r="AB5" t="n">
        <v>153.4212388998612</v>
      </c>
      <c r="AC5" t="n">
        <v>138.7789311873616</v>
      </c>
      <c r="AD5" t="n">
        <v>112130.0190561437</v>
      </c>
      <c r="AE5" t="n">
        <v>153421.2388998612</v>
      </c>
      <c r="AF5" t="n">
        <v>4.895279885360622e-06</v>
      </c>
      <c r="AG5" t="n">
        <v>0.3308333333333334</v>
      </c>
      <c r="AH5" t="n">
        <v>138778.9311873617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3.2378</v>
      </c>
      <c r="E6" t="n">
        <v>30.88</v>
      </c>
      <c r="F6" t="n">
        <v>27.62</v>
      </c>
      <c r="G6" t="n">
        <v>41.42</v>
      </c>
      <c r="H6" t="n">
        <v>0.64</v>
      </c>
      <c r="I6" t="n">
        <v>40</v>
      </c>
      <c r="J6" t="n">
        <v>138.6</v>
      </c>
      <c r="K6" t="n">
        <v>46.47</v>
      </c>
      <c r="L6" t="n">
        <v>5</v>
      </c>
      <c r="M6" t="n">
        <v>38</v>
      </c>
      <c r="N6" t="n">
        <v>22.13</v>
      </c>
      <c r="O6" t="n">
        <v>17327.69</v>
      </c>
      <c r="P6" t="n">
        <v>269.59</v>
      </c>
      <c r="Q6" t="n">
        <v>1342.57</v>
      </c>
      <c r="R6" t="n">
        <v>193.67</v>
      </c>
      <c r="S6" t="n">
        <v>105.05</v>
      </c>
      <c r="T6" t="n">
        <v>30699.31</v>
      </c>
      <c r="U6" t="n">
        <v>0.54</v>
      </c>
      <c r="V6" t="n">
        <v>0.6899999999999999</v>
      </c>
      <c r="W6" t="n">
        <v>7.32</v>
      </c>
      <c r="X6" t="n">
        <v>1.8</v>
      </c>
      <c r="Y6" t="n">
        <v>2</v>
      </c>
      <c r="Z6" t="n">
        <v>10</v>
      </c>
      <c r="AA6" t="n">
        <v>104.6587610794808</v>
      </c>
      <c r="AB6" t="n">
        <v>143.1987341275569</v>
      </c>
      <c r="AC6" t="n">
        <v>129.5320479231472</v>
      </c>
      <c r="AD6" t="n">
        <v>104658.7610794808</v>
      </c>
      <c r="AE6" t="n">
        <v>143198.7341275569</v>
      </c>
      <c r="AF6" t="n">
        <v>5.034443100346417e-06</v>
      </c>
      <c r="AG6" t="n">
        <v>0.3216666666666667</v>
      </c>
      <c r="AH6" t="n">
        <v>129532.0479231472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3.3002</v>
      </c>
      <c r="E7" t="n">
        <v>30.3</v>
      </c>
      <c r="F7" t="n">
        <v>27.25</v>
      </c>
      <c r="G7" t="n">
        <v>51.09</v>
      </c>
      <c r="H7" t="n">
        <v>0.76</v>
      </c>
      <c r="I7" t="n">
        <v>32</v>
      </c>
      <c r="J7" t="n">
        <v>139.95</v>
      </c>
      <c r="K7" t="n">
        <v>46.47</v>
      </c>
      <c r="L7" t="n">
        <v>6</v>
      </c>
      <c r="M7" t="n">
        <v>30</v>
      </c>
      <c r="N7" t="n">
        <v>22.49</v>
      </c>
      <c r="O7" t="n">
        <v>17494.97</v>
      </c>
      <c r="P7" t="n">
        <v>256.76</v>
      </c>
      <c r="Q7" t="n">
        <v>1342.51</v>
      </c>
      <c r="R7" t="n">
        <v>181.31</v>
      </c>
      <c r="S7" t="n">
        <v>105.05</v>
      </c>
      <c r="T7" t="n">
        <v>24559.5</v>
      </c>
      <c r="U7" t="n">
        <v>0.58</v>
      </c>
      <c r="V7" t="n">
        <v>0.7</v>
      </c>
      <c r="W7" t="n">
        <v>7.3</v>
      </c>
      <c r="X7" t="n">
        <v>1.43</v>
      </c>
      <c r="Y7" t="n">
        <v>2</v>
      </c>
      <c r="Z7" t="n">
        <v>10</v>
      </c>
      <c r="AA7" t="n">
        <v>98.93639857134286</v>
      </c>
      <c r="AB7" t="n">
        <v>135.3691452911099</v>
      </c>
      <c r="AC7" t="n">
        <v>122.4497040563512</v>
      </c>
      <c r="AD7" t="n">
        <v>98936.39857134287</v>
      </c>
      <c r="AE7" t="n">
        <v>135369.1452911099</v>
      </c>
      <c r="AF7" t="n">
        <v>5.131468626772266e-06</v>
      </c>
      <c r="AG7" t="n">
        <v>0.315625</v>
      </c>
      <c r="AH7" t="n">
        <v>122449.7040563512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3.3492</v>
      </c>
      <c r="E8" t="n">
        <v>29.86</v>
      </c>
      <c r="F8" t="n">
        <v>26.97</v>
      </c>
      <c r="G8" t="n">
        <v>62.24</v>
      </c>
      <c r="H8" t="n">
        <v>0.88</v>
      </c>
      <c r="I8" t="n">
        <v>26</v>
      </c>
      <c r="J8" t="n">
        <v>141.31</v>
      </c>
      <c r="K8" t="n">
        <v>46.47</v>
      </c>
      <c r="L8" t="n">
        <v>7</v>
      </c>
      <c r="M8" t="n">
        <v>24</v>
      </c>
      <c r="N8" t="n">
        <v>22.85</v>
      </c>
      <c r="O8" t="n">
        <v>17662.75</v>
      </c>
      <c r="P8" t="n">
        <v>243.33</v>
      </c>
      <c r="Q8" t="n">
        <v>1342.6</v>
      </c>
      <c r="R8" t="n">
        <v>172.09</v>
      </c>
      <c r="S8" t="n">
        <v>105.05</v>
      </c>
      <c r="T8" t="n">
        <v>19978.39</v>
      </c>
      <c r="U8" t="n">
        <v>0.61</v>
      </c>
      <c r="V8" t="n">
        <v>0.71</v>
      </c>
      <c r="W8" t="n">
        <v>7.29</v>
      </c>
      <c r="X8" t="n">
        <v>1.15</v>
      </c>
      <c r="Y8" t="n">
        <v>2</v>
      </c>
      <c r="Z8" t="n">
        <v>10</v>
      </c>
      <c r="AA8" t="n">
        <v>93.73102119895709</v>
      </c>
      <c r="AB8" t="n">
        <v>128.2469183251731</v>
      </c>
      <c r="AC8" t="n">
        <v>116.0072124359329</v>
      </c>
      <c r="AD8" t="n">
        <v>93731.0211989571</v>
      </c>
      <c r="AE8" t="n">
        <v>128246.9183251731</v>
      </c>
      <c r="AF8" t="n">
        <v>5.207658543356668e-06</v>
      </c>
      <c r="AG8" t="n">
        <v>0.3110416666666667</v>
      </c>
      <c r="AH8" t="n">
        <v>116007.2124359329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3.3743</v>
      </c>
      <c r="E9" t="n">
        <v>29.64</v>
      </c>
      <c r="F9" t="n">
        <v>26.83</v>
      </c>
      <c r="G9" t="n">
        <v>69.98999999999999</v>
      </c>
      <c r="H9" t="n">
        <v>0.99</v>
      </c>
      <c r="I9" t="n">
        <v>23</v>
      </c>
      <c r="J9" t="n">
        <v>142.68</v>
      </c>
      <c r="K9" t="n">
        <v>46.47</v>
      </c>
      <c r="L9" t="n">
        <v>8</v>
      </c>
      <c r="M9" t="n">
        <v>12</v>
      </c>
      <c r="N9" t="n">
        <v>23.21</v>
      </c>
      <c r="O9" t="n">
        <v>17831.04</v>
      </c>
      <c r="P9" t="n">
        <v>234.2</v>
      </c>
      <c r="Q9" t="n">
        <v>1342.79</v>
      </c>
      <c r="R9" t="n">
        <v>166.54</v>
      </c>
      <c r="S9" t="n">
        <v>105.05</v>
      </c>
      <c r="T9" t="n">
        <v>17220.36</v>
      </c>
      <c r="U9" t="n">
        <v>0.63</v>
      </c>
      <c r="V9" t="n">
        <v>0.71</v>
      </c>
      <c r="W9" t="n">
        <v>7.3</v>
      </c>
      <c r="X9" t="n">
        <v>1.01</v>
      </c>
      <c r="Y9" t="n">
        <v>2</v>
      </c>
      <c r="Z9" t="n">
        <v>10</v>
      </c>
      <c r="AA9" t="n">
        <v>90.5459522664994</v>
      </c>
      <c r="AB9" t="n">
        <v>123.8889664964624</v>
      </c>
      <c r="AC9" t="n">
        <v>112.0651774133292</v>
      </c>
      <c r="AD9" t="n">
        <v>90545.9522664994</v>
      </c>
      <c r="AE9" t="n">
        <v>123888.9664964624</v>
      </c>
      <c r="AF9" t="n">
        <v>5.246686439402963e-06</v>
      </c>
      <c r="AG9" t="n">
        <v>0.30875</v>
      </c>
      <c r="AH9" t="n">
        <v>112065.1774133292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3.3813</v>
      </c>
      <c r="E10" t="n">
        <v>29.57</v>
      </c>
      <c r="F10" t="n">
        <v>26.8</v>
      </c>
      <c r="G10" t="n">
        <v>73.08</v>
      </c>
      <c r="H10" t="n">
        <v>1.11</v>
      </c>
      <c r="I10" t="n">
        <v>22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234.59</v>
      </c>
      <c r="Q10" t="n">
        <v>1343.15</v>
      </c>
      <c r="R10" t="n">
        <v>164.99</v>
      </c>
      <c r="S10" t="n">
        <v>105.05</v>
      </c>
      <c r="T10" t="n">
        <v>16448.38</v>
      </c>
      <c r="U10" t="n">
        <v>0.64</v>
      </c>
      <c r="V10" t="n">
        <v>0.71</v>
      </c>
      <c r="W10" t="n">
        <v>7.31</v>
      </c>
      <c r="X10" t="n">
        <v>0.98</v>
      </c>
      <c r="Y10" t="n">
        <v>2</v>
      </c>
      <c r="Z10" t="n">
        <v>10</v>
      </c>
      <c r="AA10" t="n">
        <v>90.43124200730217</v>
      </c>
      <c r="AB10" t="n">
        <v>123.7320148591694</v>
      </c>
      <c r="AC10" t="n">
        <v>111.9232050200164</v>
      </c>
      <c r="AD10" t="n">
        <v>90431.24200730218</v>
      </c>
      <c r="AE10" t="n">
        <v>123732.0148591694</v>
      </c>
      <c r="AF10" t="n">
        <v>5.257570713200734e-06</v>
      </c>
      <c r="AG10" t="n">
        <v>0.3080208333333334</v>
      </c>
      <c r="AH10" t="n">
        <v>111923.2050200164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1.6808</v>
      </c>
      <c r="E2" t="n">
        <v>59.49</v>
      </c>
      <c r="F2" t="n">
        <v>45.21</v>
      </c>
      <c r="G2" t="n">
        <v>6.9</v>
      </c>
      <c r="H2" t="n">
        <v>0.12</v>
      </c>
      <c r="I2" t="n">
        <v>393</v>
      </c>
      <c r="J2" t="n">
        <v>150.44</v>
      </c>
      <c r="K2" t="n">
        <v>49.1</v>
      </c>
      <c r="L2" t="n">
        <v>1</v>
      </c>
      <c r="M2" t="n">
        <v>391</v>
      </c>
      <c r="N2" t="n">
        <v>25.34</v>
      </c>
      <c r="O2" t="n">
        <v>18787.76</v>
      </c>
      <c r="P2" t="n">
        <v>534.73</v>
      </c>
      <c r="Q2" t="n">
        <v>1344.01</v>
      </c>
      <c r="R2" t="n">
        <v>791.4400000000001</v>
      </c>
      <c r="S2" t="n">
        <v>105.05</v>
      </c>
      <c r="T2" t="n">
        <v>327818.04</v>
      </c>
      <c r="U2" t="n">
        <v>0.13</v>
      </c>
      <c r="V2" t="n">
        <v>0.42</v>
      </c>
      <c r="W2" t="n">
        <v>7.89</v>
      </c>
      <c r="X2" t="n">
        <v>19.37</v>
      </c>
      <c r="Y2" t="n">
        <v>2</v>
      </c>
      <c r="Z2" t="n">
        <v>10</v>
      </c>
      <c r="AA2" t="n">
        <v>379.3912738130787</v>
      </c>
      <c r="AB2" t="n">
        <v>519.099878392778</v>
      </c>
      <c r="AC2" t="n">
        <v>469.5577145602257</v>
      </c>
      <c r="AD2" t="n">
        <v>379391.2738130787</v>
      </c>
      <c r="AE2" t="n">
        <v>519099.878392778</v>
      </c>
      <c r="AF2" t="n">
        <v>2.560679556237152e-06</v>
      </c>
      <c r="AG2" t="n">
        <v>0.6196875000000001</v>
      </c>
      <c r="AH2" t="n">
        <v>469557.7145602257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2.5928</v>
      </c>
      <c r="E3" t="n">
        <v>38.57</v>
      </c>
      <c r="F3" t="n">
        <v>32.14</v>
      </c>
      <c r="G3" t="n">
        <v>14.18</v>
      </c>
      <c r="H3" t="n">
        <v>0.23</v>
      </c>
      <c r="I3" t="n">
        <v>136</v>
      </c>
      <c r="J3" t="n">
        <v>151.83</v>
      </c>
      <c r="K3" t="n">
        <v>49.1</v>
      </c>
      <c r="L3" t="n">
        <v>2</v>
      </c>
      <c r="M3" t="n">
        <v>134</v>
      </c>
      <c r="N3" t="n">
        <v>25.73</v>
      </c>
      <c r="O3" t="n">
        <v>18959.54</v>
      </c>
      <c r="P3" t="n">
        <v>373.16</v>
      </c>
      <c r="Q3" t="n">
        <v>1342.87</v>
      </c>
      <c r="R3" t="n">
        <v>346.72</v>
      </c>
      <c r="S3" t="n">
        <v>105.05</v>
      </c>
      <c r="T3" t="n">
        <v>106743.85</v>
      </c>
      <c r="U3" t="n">
        <v>0.3</v>
      </c>
      <c r="V3" t="n">
        <v>0.59</v>
      </c>
      <c r="W3" t="n">
        <v>7.48</v>
      </c>
      <c r="X3" t="n">
        <v>6.31</v>
      </c>
      <c r="Y3" t="n">
        <v>2</v>
      </c>
      <c r="Z3" t="n">
        <v>10</v>
      </c>
      <c r="AA3" t="n">
        <v>173.7084475358241</v>
      </c>
      <c r="AB3" t="n">
        <v>237.6755613942508</v>
      </c>
      <c r="AC3" t="n">
        <v>214.9921393945978</v>
      </c>
      <c r="AD3" t="n">
        <v>173708.4475358241</v>
      </c>
      <c r="AE3" t="n">
        <v>237675.5613942508</v>
      </c>
      <c r="AF3" t="n">
        <v>3.950101114595245e-06</v>
      </c>
      <c r="AG3" t="n">
        <v>0.4017708333333334</v>
      </c>
      <c r="AH3" t="n">
        <v>214992.1393945978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2.9104</v>
      </c>
      <c r="E4" t="n">
        <v>34.36</v>
      </c>
      <c r="F4" t="n">
        <v>29.58</v>
      </c>
      <c r="G4" t="n">
        <v>21.64</v>
      </c>
      <c r="H4" t="n">
        <v>0.35</v>
      </c>
      <c r="I4" t="n">
        <v>82</v>
      </c>
      <c r="J4" t="n">
        <v>153.23</v>
      </c>
      <c r="K4" t="n">
        <v>49.1</v>
      </c>
      <c r="L4" t="n">
        <v>3</v>
      </c>
      <c r="M4" t="n">
        <v>80</v>
      </c>
      <c r="N4" t="n">
        <v>26.13</v>
      </c>
      <c r="O4" t="n">
        <v>19131.85</v>
      </c>
      <c r="P4" t="n">
        <v>336.97</v>
      </c>
      <c r="Q4" t="n">
        <v>1342.59</v>
      </c>
      <c r="R4" t="n">
        <v>260.37</v>
      </c>
      <c r="S4" t="n">
        <v>105.05</v>
      </c>
      <c r="T4" t="n">
        <v>63838.24</v>
      </c>
      <c r="U4" t="n">
        <v>0.4</v>
      </c>
      <c r="V4" t="n">
        <v>0.65</v>
      </c>
      <c r="W4" t="n">
        <v>7.38</v>
      </c>
      <c r="X4" t="n">
        <v>3.76</v>
      </c>
      <c r="Y4" t="n">
        <v>2</v>
      </c>
      <c r="Z4" t="n">
        <v>10</v>
      </c>
      <c r="AA4" t="n">
        <v>140.8664683721057</v>
      </c>
      <c r="AB4" t="n">
        <v>192.7397166166104</v>
      </c>
      <c r="AC4" t="n">
        <v>174.3449085746667</v>
      </c>
      <c r="AD4" t="n">
        <v>140866.4683721057</v>
      </c>
      <c r="AE4" t="n">
        <v>192739.7166166104</v>
      </c>
      <c r="AF4" t="n">
        <v>4.433961078339248e-06</v>
      </c>
      <c r="AG4" t="n">
        <v>0.3579166666666667</v>
      </c>
      <c r="AH4" t="n">
        <v>174344.9085746667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3.0791</v>
      </c>
      <c r="E5" t="n">
        <v>32.48</v>
      </c>
      <c r="F5" t="n">
        <v>28.43</v>
      </c>
      <c r="G5" t="n">
        <v>29.41</v>
      </c>
      <c r="H5" t="n">
        <v>0.46</v>
      </c>
      <c r="I5" t="n">
        <v>58</v>
      </c>
      <c r="J5" t="n">
        <v>154.63</v>
      </c>
      <c r="K5" t="n">
        <v>49.1</v>
      </c>
      <c r="L5" t="n">
        <v>4</v>
      </c>
      <c r="M5" t="n">
        <v>56</v>
      </c>
      <c r="N5" t="n">
        <v>26.53</v>
      </c>
      <c r="O5" t="n">
        <v>19304.72</v>
      </c>
      <c r="P5" t="n">
        <v>316.61</v>
      </c>
      <c r="Q5" t="n">
        <v>1342.52</v>
      </c>
      <c r="R5" t="n">
        <v>221.35</v>
      </c>
      <c r="S5" t="n">
        <v>105.05</v>
      </c>
      <c r="T5" t="n">
        <v>44451.65</v>
      </c>
      <c r="U5" t="n">
        <v>0.47</v>
      </c>
      <c r="V5" t="n">
        <v>0.67</v>
      </c>
      <c r="W5" t="n">
        <v>7.34</v>
      </c>
      <c r="X5" t="n">
        <v>2.61</v>
      </c>
      <c r="Y5" t="n">
        <v>2</v>
      </c>
      <c r="Z5" t="n">
        <v>10</v>
      </c>
      <c r="AA5" t="n">
        <v>126.1062327840941</v>
      </c>
      <c r="AB5" t="n">
        <v>172.5441111094665</v>
      </c>
      <c r="AC5" t="n">
        <v>156.076743312408</v>
      </c>
      <c r="AD5" t="n">
        <v>126106.2327840941</v>
      </c>
      <c r="AE5" t="n">
        <v>172544.1111094666</v>
      </c>
      <c r="AF5" t="n">
        <v>4.690973596864478e-06</v>
      </c>
      <c r="AG5" t="n">
        <v>0.3383333333333333</v>
      </c>
      <c r="AH5" t="n">
        <v>156076.743312408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3.1744</v>
      </c>
      <c r="E6" t="n">
        <v>31.5</v>
      </c>
      <c r="F6" t="n">
        <v>27.85</v>
      </c>
      <c r="G6" t="n">
        <v>37.13</v>
      </c>
      <c r="H6" t="n">
        <v>0.57</v>
      </c>
      <c r="I6" t="n">
        <v>45</v>
      </c>
      <c r="J6" t="n">
        <v>156.03</v>
      </c>
      <c r="K6" t="n">
        <v>49.1</v>
      </c>
      <c r="L6" t="n">
        <v>5</v>
      </c>
      <c r="M6" t="n">
        <v>43</v>
      </c>
      <c r="N6" t="n">
        <v>26.94</v>
      </c>
      <c r="O6" t="n">
        <v>19478.15</v>
      </c>
      <c r="P6" t="n">
        <v>303.58</v>
      </c>
      <c r="Q6" t="n">
        <v>1342.52</v>
      </c>
      <c r="R6" t="n">
        <v>201.89</v>
      </c>
      <c r="S6" t="n">
        <v>105.05</v>
      </c>
      <c r="T6" t="n">
        <v>34782.24</v>
      </c>
      <c r="U6" t="n">
        <v>0.52</v>
      </c>
      <c r="V6" t="n">
        <v>0.6899999999999999</v>
      </c>
      <c r="W6" t="n">
        <v>7.32</v>
      </c>
      <c r="X6" t="n">
        <v>2.03</v>
      </c>
      <c r="Y6" t="n">
        <v>2</v>
      </c>
      <c r="Z6" t="n">
        <v>10</v>
      </c>
      <c r="AA6" t="n">
        <v>118.1228060465155</v>
      </c>
      <c r="AB6" t="n">
        <v>161.6208344431867</v>
      </c>
      <c r="AC6" t="n">
        <v>146.1959688402393</v>
      </c>
      <c r="AD6" t="n">
        <v>118122.8060465155</v>
      </c>
      <c r="AE6" t="n">
        <v>161620.8344431867</v>
      </c>
      <c r="AF6" t="n">
        <v>4.836162055758695e-06</v>
      </c>
      <c r="AG6" t="n">
        <v>0.328125</v>
      </c>
      <c r="AH6" t="n">
        <v>146195.9688402393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3.2461</v>
      </c>
      <c r="E7" t="n">
        <v>30.81</v>
      </c>
      <c r="F7" t="n">
        <v>27.43</v>
      </c>
      <c r="G7" t="n">
        <v>45.72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34</v>
      </c>
      <c r="N7" t="n">
        <v>27.35</v>
      </c>
      <c r="O7" t="n">
        <v>19652.13</v>
      </c>
      <c r="P7" t="n">
        <v>290.71</v>
      </c>
      <c r="Q7" t="n">
        <v>1342.6</v>
      </c>
      <c r="R7" t="n">
        <v>187.42</v>
      </c>
      <c r="S7" t="n">
        <v>105.05</v>
      </c>
      <c r="T7" t="n">
        <v>27591.93</v>
      </c>
      <c r="U7" t="n">
        <v>0.5600000000000001</v>
      </c>
      <c r="V7" t="n">
        <v>0.7</v>
      </c>
      <c r="W7" t="n">
        <v>7.31</v>
      </c>
      <c r="X7" t="n">
        <v>1.61</v>
      </c>
      <c r="Y7" t="n">
        <v>2</v>
      </c>
      <c r="Z7" t="n">
        <v>10</v>
      </c>
      <c r="AA7" t="n">
        <v>111.6216294787213</v>
      </c>
      <c r="AB7" t="n">
        <v>152.725637851467</v>
      </c>
      <c r="AC7" t="n">
        <v>138.1497173267437</v>
      </c>
      <c r="AD7" t="n">
        <v>111621.6294787213</v>
      </c>
      <c r="AE7" t="n">
        <v>152725.637851467</v>
      </c>
      <c r="AF7" t="n">
        <v>4.945396184853296e-06</v>
      </c>
      <c r="AG7" t="n">
        <v>0.3209375</v>
      </c>
      <c r="AH7" t="n">
        <v>138149.7173267437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3.2958</v>
      </c>
      <c r="E8" t="n">
        <v>30.34</v>
      </c>
      <c r="F8" t="n">
        <v>27.15</v>
      </c>
      <c r="G8" t="n">
        <v>54.3</v>
      </c>
      <c r="H8" t="n">
        <v>0.78</v>
      </c>
      <c r="I8" t="n">
        <v>30</v>
      </c>
      <c r="J8" t="n">
        <v>158.86</v>
      </c>
      <c r="K8" t="n">
        <v>49.1</v>
      </c>
      <c r="L8" t="n">
        <v>7</v>
      </c>
      <c r="M8" t="n">
        <v>28</v>
      </c>
      <c r="N8" t="n">
        <v>27.77</v>
      </c>
      <c r="O8" t="n">
        <v>19826.68</v>
      </c>
      <c r="P8" t="n">
        <v>279.6</v>
      </c>
      <c r="Q8" t="n">
        <v>1342.67</v>
      </c>
      <c r="R8" t="n">
        <v>177.89</v>
      </c>
      <c r="S8" t="n">
        <v>105.05</v>
      </c>
      <c r="T8" t="n">
        <v>22858.7</v>
      </c>
      <c r="U8" t="n">
        <v>0.59</v>
      </c>
      <c r="V8" t="n">
        <v>0.7</v>
      </c>
      <c r="W8" t="n">
        <v>7.29</v>
      </c>
      <c r="X8" t="n">
        <v>1.33</v>
      </c>
      <c r="Y8" t="n">
        <v>2</v>
      </c>
      <c r="Z8" t="n">
        <v>10</v>
      </c>
      <c r="AA8" t="n">
        <v>106.7150803917939</v>
      </c>
      <c r="AB8" t="n">
        <v>146.0122809290678</v>
      </c>
      <c r="AC8" t="n">
        <v>132.0770737667605</v>
      </c>
      <c r="AD8" t="n">
        <v>106715.0803917939</v>
      </c>
      <c r="AE8" t="n">
        <v>146012.2809290678</v>
      </c>
      <c r="AF8" t="n">
        <v>5.021113565829608e-06</v>
      </c>
      <c r="AG8" t="n">
        <v>0.3160416666666667</v>
      </c>
      <c r="AH8" t="n">
        <v>132077.0737667606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3.3403</v>
      </c>
      <c r="E9" t="n">
        <v>29.94</v>
      </c>
      <c r="F9" t="n">
        <v>26.9</v>
      </c>
      <c r="G9" t="n">
        <v>64.55</v>
      </c>
      <c r="H9" t="n">
        <v>0.88</v>
      </c>
      <c r="I9" t="n">
        <v>25</v>
      </c>
      <c r="J9" t="n">
        <v>160.28</v>
      </c>
      <c r="K9" t="n">
        <v>49.1</v>
      </c>
      <c r="L9" t="n">
        <v>8</v>
      </c>
      <c r="M9" t="n">
        <v>23</v>
      </c>
      <c r="N9" t="n">
        <v>28.19</v>
      </c>
      <c r="O9" t="n">
        <v>20001.93</v>
      </c>
      <c r="P9" t="n">
        <v>267.75</v>
      </c>
      <c r="Q9" t="n">
        <v>1342.53</v>
      </c>
      <c r="R9" t="n">
        <v>169.24</v>
      </c>
      <c r="S9" t="n">
        <v>105.05</v>
      </c>
      <c r="T9" t="n">
        <v>18559.87</v>
      </c>
      <c r="U9" t="n">
        <v>0.62</v>
      </c>
      <c r="V9" t="n">
        <v>0.71</v>
      </c>
      <c r="W9" t="n">
        <v>7.29</v>
      </c>
      <c r="X9" t="n">
        <v>1.08</v>
      </c>
      <c r="Y9" t="n">
        <v>2</v>
      </c>
      <c r="Z9" t="n">
        <v>10</v>
      </c>
      <c r="AA9" t="n">
        <v>101.950925773893</v>
      </c>
      <c r="AB9" t="n">
        <v>139.4937544011909</v>
      </c>
      <c r="AC9" t="n">
        <v>126.1806662618927</v>
      </c>
      <c r="AD9" t="n">
        <v>101950.925773893</v>
      </c>
      <c r="AE9" t="n">
        <v>139493.7544011909</v>
      </c>
      <c r="AF9" t="n">
        <v>5.088908806341598e-06</v>
      </c>
      <c r="AG9" t="n">
        <v>0.311875</v>
      </c>
      <c r="AH9" t="n">
        <v>126180.6662618927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3.3625</v>
      </c>
      <c r="E10" t="n">
        <v>29.74</v>
      </c>
      <c r="F10" t="n">
        <v>26.79</v>
      </c>
      <c r="G10" t="n">
        <v>73.06999999999999</v>
      </c>
      <c r="H10" t="n">
        <v>0.99</v>
      </c>
      <c r="I10" t="n">
        <v>22</v>
      </c>
      <c r="J10" t="n">
        <v>161.71</v>
      </c>
      <c r="K10" t="n">
        <v>49.1</v>
      </c>
      <c r="L10" t="n">
        <v>9</v>
      </c>
      <c r="M10" t="n">
        <v>19</v>
      </c>
      <c r="N10" t="n">
        <v>28.61</v>
      </c>
      <c r="O10" t="n">
        <v>20177.64</v>
      </c>
      <c r="P10" t="n">
        <v>259.15</v>
      </c>
      <c r="Q10" t="n">
        <v>1342.47</v>
      </c>
      <c r="R10" t="n">
        <v>165.82</v>
      </c>
      <c r="S10" t="n">
        <v>105.05</v>
      </c>
      <c r="T10" t="n">
        <v>16863.92</v>
      </c>
      <c r="U10" t="n">
        <v>0.63</v>
      </c>
      <c r="V10" t="n">
        <v>0.71</v>
      </c>
      <c r="W10" t="n">
        <v>7.28</v>
      </c>
      <c r="X10" t="n">
        <v>0.97</v>
      </c>
      <c r="Y10" t="n">
        <v>2</v>
      </c>
      <c r="Z10" t="n">
        <v>10</v>
      </c>
      <c r="AA10" t="n">
        <v>98.94119122234613</v>
      </c>
      <c r="AB10" t="n">
        <v>135.3757028076494</v>
      </c>
      <c r="AC10" t="n">
        <v>122.4556357327157</v>
      </c>
      <c r="AD10" t="n">
        <v>98941.19122234614</v>
      </c>
      <c r="AE10" t="n">
        <v>135375.7028076494</v>
      </c>
      <c r="AF10" t="n">
        <v>5.122730252170051e-06</v>
      </c>
      <c r="AG10" t="n">
        <v>0.3097916666666666</v>
      </c>
      <c r="AH10" t="n">
        <v>122455.6357327157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3.3779</v>
      </c>
      <c r="E11" t="n">
        <v>29.6</v>
      </c>
      <c r="F11" t="n">
        <v>26.72</v>
      </c>
      <c r="G11" t="n">
        <v>80.15000000000001</v>
      </c>
      <c r="H11" t="n">
        <v>1.09</v>
      </c>
      <c r="I11" t="n">
        <v>20</v>
      </c>
      <c r="J11" t="n">
        <v>163.13</v>
      </c>
      <c r="K11" t="n">
        <v>49.1</v>
      </c>
      <c r="L11" t="n">
        <v>10</v>
      </c>
      <c r="M11" t="n">
        <v>9</v>
      </c>
      <c r="N11" t="n">
        <v>29.04</v>
      </c>
      <c r="O11" t="n">
        <v>20353.94</v>
      </c>
      <c r="P11" t="n">
        <v>252.24</v>
      </c>
      <c r="Q11" t="n">
        <v>1342.59</v>
      </c>
      <c r="R11" t="n">
        <v>162.95</v>
      </c>
      <c r="S11" t="n">
        <v>105.05</v>
      </c>
      <c r="T11" t="n">
        <v>15436.86</v>
      </c>
      <c r="U11" t="n">
        <v>0.64</v>
      </c>
      <c r="V11" t="n">
        <v>0.72</v>
      </c>
      <c r="W11" t="n">
        <v>7.29</v>
      </c>
      <c r="X11" t="n">
        <v>0.9</v>
      </c>
      <c r="Y11" t="n">
        <v>2</v>
      </c>
      <c r="Z11" t="n">
        <v>10</v>
      </c>
      <c r="AA11" t="n">
        <v>96.63999148432679</v>
      </c>
      <c r="AB11" t="n">
        <v>132.2270998043255</v>
      </c>
      <c r="AC11" t="n">
        <v>119.607530980936</v>
      </c>
      <c r="AD11" t="n">
        <v>96639.99148432679</v>
      </c>
      <c r="AE11" t="n">
        <v>132227.0998043255</v>
      </c>
      <c r="AF11" t="n">
        <v>5.146191975852853e-06</v>
      </c>
      <c r="AG11" t="n">
        <v>0.3083333333333333</v>
      </c>
      <c r="AH11" t="n">
        <v>119607.530980936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3.3882</v>
      </c>
      <c r="E12" t="n">
        <v>29.51</v>
      </c>
      <c r="F12" t="n">
        <v>26.66</v>
      </c>
      <c r="G12" t="n">
        <v>84.18000000000001</v>
      </c>
      <c r="H12" t="n">
        <v>1.18</v>
      </c>
      <c r="I12" t="n">
        <v>19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250.12</v>
      </c>
      <c r="Q12" t="n">
        <v>1342.89</v>
      </c>
      <c r="R12" t="n">
        <v>160.55</v>
      </c>
      <c r="S12" t="n">
        <v>105.05</v>
      </c>
      <c r="T12" t="n">
        <v>14244.81</v>
      </c>
      <c r="U12" t="n">
        <v>0.65</v>
      </c>
      <c r="V12" t="n">
        <v>0.72</v>
      </c>
      <c r="W12" t="n">
        <v>7.3</v>
      </c>
      <c r="X12" t="n">
        <v>0.84</v>
      </c>
      <c r="Y12" t="n">
        <v>2</v>
      </c>
      <c r="Z12" t="n">
        <v>10</v>
      </c>
      <c r="AA12" t="n">
        <v>95.7411987167477</v>
      </c>
      <c r="AB12" t="n">
        <v>130.997331887786</v>
      </c>
      <c r="AC12" t="n">
        <v>118.4951303883606</v>
      </c>
      <c r="AD12" t="n">
        <v>95741.19871674771</v>
      </c>
      <c r="AE12" t="n">
        <v>130997.331887786</v>
      </c>
      <c r="AF12" t="n">
        <v>5.161883907926414e-06</v>
      </c>
      <c r="AG12" t="n">
        <v>0.3073958333333334</v>
      </c>
      <c r="AH12" t="n">
        <v>118495.1303883606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1.3436</v>
      </c>
      <c r="E2" t="n">
        <v>74.42</v>
      </c>
      <c r="F2" t="n">
        <v>52.41</v>
      </c>
      <c r="G2" t="n">
        <v>5.99</v>
      </c>
      <c r="H2" t="n">
        <v>0.1</v>
      </c>
      <c r="I2" t="n">
        <v>525</v>
      </c>
      <c r="J2" t="n">
        <v>185.69</v>
      </c>
      <c r="K2" t="n">
        <v>53.44</v>
      </c>
      <c r="L2" t="n">
        <v>1</v>
      </c>
      <c r="M2" t="n">
        <v>523</v>
      </c>
      <c r="N2" t="n">
        <v>36.26</v>
      </c>
      <c r="O2" t="n">
        <v>23136.14</v>
      </c>
      <c r="P2" t="n">
        <v>711.6</v>
      </c>
      <c r="Q2" t="n">
        <v>1345.05</v>
      </c>
      <c r="R2" t="n">
        <v>1037.38</v>
      </c>
      <c r="S2" t="n">
        <v>105.05</v>
      </c>
      <c r="T2" t="n">
        <v>450128.33</v>
      </c>
      <c r="U2" t="n">
        <v>0.1</v>
      </c>
      <c r="V2" t="n">
        <v>0.37</v>
      </c>
      <c r="W2" t="n">
        <v>8.109999999999999</v>
      </c>
      <c r="X2" t="n">
        <v>26.57</v>
      </c>
      <c r="Y2" t="n">
        <v>2</v>
      </c>
      <c r="Z2" t="n">
        <v>10</v>
      </c>
      <c r="AA2" t="n">
        <v>622.9843341366899</v>
      </c>
      <c r="AB2" t="n">
        <v>852.3946500949095</v>
      </c>
      <c r="AC2" t="n">
        <v>771.0433010332557</v>
      </c>
      <c r="AD2" t="n">
        <v>622984.3341366899</v>
      </c>
      <c r="AE2" t="n">
        <v>852394.6500949095</v>
      </c>
      <c r="AF2" t="n">
        <v>1.975772302997634e-06</v>
      </c>
      <c r="AG2" t="n">
        <v>0.7752083333333334</v>
      </c>
      <c r="AH2" t="n">
        <v>771043.3010332558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2.3786</v>
      </c>
      <c r="E3" t="n">
        <v>42.04</v>
      </c>
      <c r="F3" t="n">
        <v>33.47</v>
      </c>
      <c r="G3" t="n">
        <v>12.24</v>
      </c>
      <c r="H3" t="n">
        <v>0.19</v>
      </c>
      <c r="I3" t="n">
        <v>164</v>
      </c>
      <c r="J3" t="n">
        <v>187.21</v>
      </c>
      <c r="K3" t="n">
        <v>53.44</v>
      </c>
      <c r="L3" t="n">
        <v>2</v>
      </c>
      <c r="M3" t="n">
        <v>162</v>
      </c>
      <c r="N3" t="n">
        <v>36.77</v>
      </c>
      <c r="O3" t="n">
        <v>23322.88</v>
      </c>
      <c r="P3" t="n">
        <v>449.47</v>
      </c>
      <c r="Q3" t="n">
        <v>1343.22</v>
      </c>
      <c r="R3" t="n">
        <v>392.03</v>
      </c>
      <c r="S3" t="n">
        <v>105.05</v>
      </c>
      <c r="T3" t="n">
        <v>129258.07</v>
      </c>
      <c r="U3" t="n">
        <v>0.27</v>
      </c>
      <c r="V3" t="n">
        <v>0.57</v>
      </c>
      <c r="W3" t="n">
        <v>7.51</v>
      </c>
      <c r="X3" t="n">
        <v>7.64</v>
      </c>
      <c r="Y3" t="n">
        <v>2</v>
      </c>
      <c r="Z3" t="n">
        <v>10</v>
      </c>
      <c r="AA3" t="n">
        <v>224.4256794657317</v>
      </c>
      <c r="AB3" t="n">
        <v>307.0691156070744</v>
      </c>
      <c r="AC3" t="n">
        <v>277.7628701878367</v>
      </c>
      <c r="AD3" t="n">
        <v>224425.6794657317</v>
      </c>
      <c r="AE3" t="n">
        <v>307069.1156070744</v>
      </c>
      <c r="AF3" t="n">
        <v>3.497746353014419e-06</v>
      </c>
      <c r="AG3" t="n">
        <v>0.4379166666666667</v>
      </c>
      <c r="AH3" t="n">
        <v>277762.8701878366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2.7431</v>
      </c>
      <c r="E4" t="n">
        <v>36.46</v>
      </c>
      <c r="F4" t="n">
        <v>30.34</v>
      </c>
      <c r="G4" t="n">
        <v>18.57</v>
      </c>
      <c r="H4" t="n">
        <v>0.28</v>
      </c>
      <c r="I4" t="n">
        <v>98</v>
      </c>
      <c r="J4" t="n">
        <v>188.73</v>
      </c>
      <c r="K4" t="n">
        <v>53.44</v>
      </c>
      <c r="L4" t="n">
        <v>3</v>
      </c>
      <c r="M4" t="n">
        <v>96</v>
      </c>
      <c r="N4" t="n">
        <v>37.29</v>
      </c>
      <c r="O4" t="n">
        <v>23510.33</v>
      </c>
      <c r="P4" t="n">
        <v>402.01</v>
      </c>
      <c r="Q4" t="n">
        <v>1342.77</v>
      </c>
      <c r="R4" t="n">
        <v>286.47</v>
      </c>
      <c r="S4" t="n">
        <v>105.05</v>
      </c>
      <c r="T4" t="n">
        <v>76809.64999999999</v>
      </c>
      <c r="U4" t="n">
        <v>0.37</v>
      </c>
      <c r="V4" t="n">
        <v>0.63</v>
      </c>
      <c r="W4" t="n">
        <v>7.39</v>
      </c>
      <c r="X4" t="n">
        <v>4.52</v>
      </c>
      <c r="Y4" t="n">
        <v>2</v>
      </c>
      <c r="Z4" t="n">
        <v>10</v>
      </c>
      <c r="AA4" t="n">
        <v>175.137505561462</v>
      </c>
      <c r="AB4" t="n">
        <v>239.6308616305182</v>
      </c>
      <c r="AC4" t="n">
        <v>216.7608285205975</v>
      </c>
      <c r="AD4" t="n">
        <v>175137.505561462</v>
      </c>
      <c r="AE4" t="n">
        <v>239630.8616305182</v>
      </c>
      <c r="AF4" t="n">
        <v>4.033745909759461e-06</v>
      </c>
      <c r="AG4" t="n">
        <v>0.3797916666666667</v>
      </c>
      <c r="AH4" t="n">
        <v>216760.8285205975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2.9326</v>
      </c>
      <c r="E5" t="n">
        <v>34.1</v>
      </c>
      <c r="F5" t="n">
        <v>29.02</v>
      </c>
      <c r="G5" t="n">
        <v>24.88</v>
      </c>
      <c r="H5" t="n">
        <v>0.37</v>
      </c>
      <c r="I5" t="n">
        <v>70</v>
      </c>
      <c r="J5" t="n">
        <v>190.25</v>
      </c>
      <c r="K5" t="n">
        <v>53.44</v>
      </c>
      <c r="L5" t="n">
        <v>4</v>
      </c>
      <c r="M5" t="n">
        <v>68</v>
      </c>
      <c r="N5" t="n">
        <v>37.82</v>
      </c>
      <c r="O5" t="n">
        <v>23698.48</v>
      </c>
      <c r="P5" t="n">
        <v>379.36</v>
      </c>
      <c r="Q5" t="n">
        <v>1342.58</v>
      </c>
      <c r="R5" t="n">
        <v>241.29</v>
      </c>
      <c r="S5" t="n">
        <v>105.05</v>
      </c>
      <c r="T5" t="n">
        <v>54357.46</v>
      </c>
      <c r="U5" t="n">
        <v>0.44</v>
      </c>
      <c r="V5" t="n">
        <v>0.66</v>
      </c>
      <c r="W5" t="n">
        <v>7.37</v>
      </c>
      <c r="X5" t="n">
        <v>3.2</v>
      </c>
      <c r="Y5" t="n">
        <v>2</v>
      </c>
      <c r="Z5" t="n">
        <v>10</v>
      </c>
      <c r="AA5" t="n">
        <v>155.3786631316045</v>
      </c>
      <c r="AB5" t="n">
        <v>212.5959417193941</v>
      </c>
      <c r="AC5" t="n">
        <v>192.3060834220341</v>
      </c>
      <c r="AD5" t="n">
        <v>155378.6631316045</v>
      </c>
      <c r="AE5" t="n">
        <v>212595.9417193941</v>
      </c>
      <c r="AF5" t="n">
        <v>4.312406859013741e-06</v>
      </c>
      <c r="AG5" t="n">
        <v>0.3552083333333333</v>
      </c>
      <c r="AH5" t="n">
        <v>192306.0834220341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3.0517</v>
      </c>
      <c r="E6" t="n">
        <v>32.77</v>
      </c>
      <c r="F6" t="n">
        <v>28.29</v>
      </c>
      <c r="G6" t="n">
        <v>31.43</v>
      </c>
      <c r="H6" t="n">
        <v>0.46</v>
      </c>
      <c r="I6" t="n">
        <v>54</v>
      </c>
      <c r="J6" t="n">
        <v>191.78</v>
      </c>
      <c r="K6" t="n">
        <v>53.44</v>
      </c>
      <c r="L6" t="n">
        <v>5</v>
      </c>
      <c r="M6" t="n">
        <v>52</v>
      </c>
      <c r="N6" t="n">
        <v>38.35</v>
      </c>
      <c r="O6" t="n">
        <v>23887.36</v>
      </c>
      <c r="P6" t="n">
        <v>364.23</v>
      </c>
      <c r="Q6" t="n">
        <v>1342.58</v>
      </c>
      <c r="R6" t="n">
        <v>216.63</v>
      </c>
      <c r="S6" t="n">
        <v>105.05</v>
      </c>
      <c r="T6" t="n">
        <v>42109.22</v>
      </c>
      <c r="U6" t="n">
        <v>0.48</v>
      </c>
      <c r="V6" t="n">
        <v>0.68</v>
      </c>
      <c r="W6" t="n">
        <v>7.34</v>
      </c>
      <c r="X6" t="n">
        <v>2.47</v>
      </c>
      <c r="Y6" t="n">
        <v>2</v>
      </c>
      <c r="Z6" t="n">
        <v>10</v>
      </c>
      <c r="AA6" t="n">
        <v>144.0931074935043</v>
      </c>
      <c r="AB6" t="n">
        <v>197.1545466117773</v>
      </c>
      <c r="AC6" t="n">
        <v>178.3383933913492</v>
      </c>
      <c r="AD6" t="n">
        <v>144093.1074935043</v>
      </c>
      <c r="AE6" t="n">
        <v>197154.5466117773</v>
      </c>
      <c r="AF6" t="n">
        <v>4.487544162740311e-06</v>
      </c>
      <c r="AG6" t="n">
        <v>0.3413541666666667</v>
      </c>
      <c r="AH6" t="n">
        <v>178338.3933913492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3.1346</v>
      </c>
      <c r="E7" t="n">
        <v>31.9</v>
      </c>
      <c r="F7" t="n">
        <v>27.8</v>
      </c>
      <c r="G7" t="n">
        <v>37.9</v>
      </c>
      <c r="H7" t="n">
        <v>0.55</v>
      </c>
      <c r="I7" t="n">
        <v>44</v>
      </c>
      <c r="J7" t="n">
        <v>193.32</v>
      </c>
      <c r="K7" t="n">
        <v>53.44</v>
      </c>
      <c r="L7" t="n">
        <v>6</v>
      </c>
      <c r="M7" t="n">
        <v>42</v>
      </c>
      <c r="N7" t="n">
        <v>38.89</v>
      </c>
      <c r="O7" t="n">
        <v>24076.95</v>
      </c>
      <c r="P7" t="n">
        <v>352.4</v>
      </c>
      <c r="Q7" t="n">
        <v>1342.57</v>
      </c>
      <c r="R7" t="n">
        <v>199.91</v>
      </c>
      <c r="S7" t="n">
        <v>105.05</v>
      </c>
      <c r="T7" t="n">
        <v>33798.2</v>
      </c>
      <c r="U7" t="n">
        <v>0.53</v>
      </c>
      <c r="V7" t="n">
        <v>0.6899999999999999</v>
      </c>
      <c r="W7" t="n">
        <v>7.32</v>
      </c>
      <c r="X7" t="n">
        <v>1.98</v>
      </c>
      <c r="Y7" t="n">
        <v>2</v>
      </c>
      <c r="Z7" t="n">
        <v>10</v>
      </c>
      <c r="AA7" t="n">
        <v>136.4065007793853</v>
      </c>
      <c r="AB7" t="n">
        <v>186.6373921963699</v>
      </c>
      <c r="AC7" t="n">
        <v>168.824981432426</v>
      </c>
      <c r="AD7" t="n">
        <v>136406.5007793853</v>
      </c>
      <c r="AE7" t="n">
        <v>186637.3921963699</v>
      </c>
      <c r="AF7" t="n">
        <v>4.609449137374506e-06</v>
      </c>
      <c r="AG7" t="n">
        <v>0.3322916666666667</v>
      </c>
      <c r="AH7" t="n">
        <v>168824.981432426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3.203</v>
      </c>
      <c r="E8" t="n">
        <v>31.22</v>
      </c>
      <c r="F8" t="n">
        <v>27.41</v>
      </c>
      <c r="G8" t="n">
        <v>45.69</v>
      </c>
      <c r="H8" t="n">
        <v>0.64</v>
      </c>
      <c r="I8" t="n">
        <v>36</v>
      </c>
      <c r="J8" t="n">
        <v>194.86</v>
      </c>
      <c r="K8" t="n">
        <v>53.44</v>
      </c>
      <c r="L8" t="n">
        <v>7</v>
      </c>
      <c r="M8" t="n">
        <v>34</v>
      </c>
      <c r="N8" t="n">
        <v>39.43</v>
      </c>
      <c r="O8" t="n">
        <v>24267.28</v>
      </c>
      <c r="P8" t="n">
        <v>341.72</v>
      </c>
      <c r="Q8" t="n">
        <v>1342.53</v>
      </c>
      <c r="R8" t="n">
        <v>186.72</v>
      </c>
      <c r="S8" t="n">
        <v>105.05</v>
      </c>
      <c r="T8" t="n">
        <v>27243.59</v>
      </c>
      <c r="U8" t="n">
        <v>0.5600000000000001</v>
      </c>
      <c r="V8" t="n">
        <v>0.7</v>
      </c>
      <c r="W8" t="n">
        <v>7.31</v>
      </c>
      <c r="X8" t="n">
        <v>1.59</v>
      </c>
      <c r="Y8" t="n">
        <v>2</v>
      </c>
      <c r="Z8" t="n">
        <v>10</v>
      </c>
      <c r="AA8" t="n">
        <v>130.1322530414278</v>
      </c>
      <c r="AB8" t="n">
        <v>178.052689641026</v>
      </c>
      <c r="AC8" t="n">
        <v>161.0595908402558</v>
      </c>
      <c r="AD8" t="n">
        <v>130132.2530414278</v>
      </c>
      <c r="AE8" t="n">
        <v>178052.689641026</v>
      </c>
      <c r="AF8" t="n">
        <v>4.71003177024518e-06</v>
      </c>
      <c r="AG8" t="n">
        <v>0.3252083333333333</v>
      </c>
      <c r="AH8" t="n">
        <v>161059.5908402558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3.2415</v>
      </c>
      <c r="E9" t="n">
        <v>30.85</v>
      </c>
      <c r="F9" t="n">
        <v>27.23</v>
      </c>
      <c r="G9" t="n">
        <v>52.7</v>
      </c>
      <c r="H9" t="n">
        <v>0.72</v>
      </c>
      <c r="I9" t="n">
        <v>31</v>
      </c>
      <c r="J9" t="n">
        <v>196.41</v>
      </c>
      <c r="K9" t="n">
        <v>53.44</v>
      </c>
      <c r="L9" t="n">
        <v>8</v>
      </c>
      <c r="M9" t="n">
        <v>29</v>
      </c>
      <c r="N9" t="n">
        <v>39.98</v>
      </c>
      <c r="O9" t="n">
        <v>24458.36</v>
      </c>
      <c r="P9" t="n">
        <v>333.98</v>
      </c>
      <c r="Q9" t="n">
        <v>1342.49</v>
      </c>
      <c r="R9" t="n">
        <v>180.49</v>
      </c>
      <c r="S9" t="n">
        <v>105.05</v>
      </c>
      <c r="T9" t="n">
        <v>24156.1</v>
      </c>
      <c r="U9" t="n">
        <v>0.58</v>
      </c>
      <c r="V9" t="n">
        <v>0.7</v>
      </c>
      <c r="W9" t="n">
        <v>7.3</v>
      </c>
      <c r="X9" t="n">
        <v>1.41</v>
      </c>
      <c r="Y9" t="n">
        <v>2</v>
      </c>
      <c r="Z9" t="n">
        <v>10</v>
      </c>
      <c r="AA9" t="n">
        <v>126.3021913379957</v>
      </c>
      <c r="AB9" t="n">
        <v>172.8122302479958</v>
      </c>
      <c r="AC9" t="n">
        <v>156.3192735366636</v>
      </c>
      <c r="AD9" t="n">
        <v>126302.1913379957</v>
      </c>
      <c r="AE9" t="n">
        <v>172812.2302479958</v>
      </c>
      <c r="AF9" t="n">
        <v>4.766646263893147e-06</v>
      </c>
      <c r="AG9" t="n">
        <v>0.3213541666666667</v>
      </c>
      <c r="AH9" t="n">
        <v>156319.2735366636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3.2803</v>
      </c>
      <c r="E10" t="n">
        <v>30.48</v>
      </c>
      <c r="F10" t="n">
        <v>27.01</v>
      </c>
      <c r="G10" t="n">
        <v>60.03</v>
      </c>
      <c r="H10" t="n">
        <v>0.8100000000000001</v>
      </c>
      <c r="I10" t="n">
        <v>27</v>
      </c>
      <c r="J10" t="n">
        <v>197.97</v>
      </c>
      <c r="K10" t="n">
        <v>53.44</v>
      </c>
      <c r="L10" t="n">
        <v>9</v>
      </c>
      <c r="M10" t="n">
        <v>25</v>
      </c>
      <c r="N10" t="n">
        <v>40.53</v>
      </c>
      <c r="O10" t="n">
        <v>24650.18</v>
      </c>
      <c r="P10" t="n">
        <v>325.34</v>
      </c>
      <c r="Q10" t="n">
        <v>1342.52</v>
      </c>
      <c r="R10" t="n">
        <v>173.07</v>
      </c>
      <c r="S10" t="n">
        <v>105.05</v>
      </c>
      <c r="T10" t="n">
        <v>20466.71</v>
      </c>
      <c r="U10" t="n">
        <v>0.61</v>
      </c>
      <c r="V10" t="n">
        <v>0.71</v>
      </c>
      <c r="W10" t="n">
        <v>7.3</v>
      </c>
      <c r="X10" t="n">
        <v>1.19</v>
      </c>
      <c r="Y10" t="n">
        <v>2</v>
      </c>
      <c r="Z10" t="n">
        <v>10</v>
      </c>
      <c r="AA10" t="n">
        <v>122.2625441288695</v>
      </c>
      <c r="AB10" t="n">
        <v>167.2850067198152</v>
      </c>
      <c r="AC10" t="n">
        <v>151.319560464504</v>
      </c>
      <c r="AD10" t="n">
        <v>122262.5441288695</v>
      </c>
      <c r="AE10" t="n">
        <v>167285.0067198152</v>
      </c>
      <c r="AF10" t="n">
        <v>4.82370190943967e-06</v>
      </c>
      <c r="AG10" t="n">
        <v>0.3175</v>
      </c>
      <c r="AH10" t="n">
        <v>151319.5604645039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3.3091</v>
      </c>
      <c r="E11" t="n">
        <v>30.22</v>
      </c>
      <c r="F11" t="n">
        <v>26.86</v>
      </c>
      <c r="G11" t="n">
        <v>67.14</v>
      </c>
      <c r="H11" t="n">
        <v>0.89</v>
      </c>
      <c r="I11" t="n">
        <v>24</v>
      </c>
      <c r="J11" t="n">
        <v>199.53</v>
      </c>
      <c r="K11" t="n">
        <v>53.44</v>
      </c>
      <c r="L11" t="n">
        <v>10</v>
      </c>
      <c r="M11" t="n">
        <v>22</v>
      </c>
      <c r="N11" t="n">
        <v>41.1</v>
      </c>
      <c r="O11" t="n">
        <v>24842.77</v>
      </c>
      <c r="P11" t="n">
        <v>317.64</v>
      </c>
      <c r="Q11" t="n">
        <v>1342.49</v>
      </c>
      <c r="R11" t="n">
        <v>168.18</v>
      </c>
      <c r="S11" t="n">
        <v>105.05</v>
      </c>
      <c r="T11" t="n">
        <v>18033.24</v>
      </c>
      <c r="U11" t="n">
        <v>0.62</v>
      </c>
      <c r="V11" t="n">
        <v>0.71</v>
      </c>
      <c r="W11" t="n">
        <v>7.28</v>
      </c>
      <c r="X11" t="n">
        <v>1.04</v>
      </c>
      <c r="Y11" t="n">
        <v>2</v>
      </c>
      <c r="Z11" t="n">
        <v>10</v>
      </c>
      <c r="AA11" t="n">
        <v>119.0032528410277</v>
      </c>
      <c r="AB11" t="n">
        <v>162.8255005900088</v>
      </c>
      <c r="AC11" t="n">
        <v>147.2856633407687</v>
      </c>
      <c r="AD11" t="n">
        <v>119003.2528410277</v>
      </c>
      <c r="AE11" t="n">
        <v>162825.5005900088</v>
      </c>
      <c r="AF11" t="n">
        <v>4.866052491701007e-06</v>
      </c>
      <c r="AG11" t="n">
        <v>0.3147916666666666</v>
      </c>
      <c r="AH11" t="n">
        <v>147285.6633407687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3.3245</v>
      </c>
      <c r="E12" t="n">
        <v>30.08</v>
      </c>
      <c r="F12" t="n">
        <v>26.79</v>
      </c>
      <c r="G12" t="n">
        <v>73.06999999999999</v>
      </c>
      <c r="H12" t="n">
        <v>0.97</v>
      </c>
      <c r="I12" t="n">
        <v>22</v>
      </c>
      <c r="J12" t="n">
        <v>201.1</v>
      </c>
      <c r="K12" t="n">
        <v>53.44</v>
      </c>
      <c r="L12" t="n">
        <v>11</v>
      </c>
      <c r="M12" t="n">
        <v>20</v>
      </c>
      <c r="N12" t="n">
        <v>41.66</v>
      </c>
      <c r="O12" t="n">
        <v>25036.12</v>
      </c>
      <c r="P12" t="n">
        <v>309.12</v>
      </c>
      <c r="Q12" t="n">
        <v>1342.46</v>
      </c>
      <c r="R12" t="n">
        <v>165.96</v>
      </c>
      <c r="S12" t="n">
        <v>105.05</v>
      </c>
      <c r="T12" t="n">
        <v>16932.09</v>
      </c>
      <c r="U12" t="n">
        <v>0.63</v>
      </c>
      <c r="V12" t="n">
        <v>0.71</v>
      </c>
      <c r="W12" t="n">
        <v>7.28</v>
      </c>
      <c r="X12" t="n">
        <v>0.97</v>
      </c>
      <c r="Y12" t="n">
        <v>2</v>
      </c>
      <c r="Z12" t="n">
        <v>10</v>
      </c>
      <c r="AA12" t="n">
        <v>116.1428654545582</v>
      </c>
      <c r="AB12" t="n">
        <v>158.9117923764579</v>
      </c>
      <c r="AC12" t="n">
        <v>143.7454739461938</v>
      </c>
      <c r="AD12" t="n">
        <v>116142.8654545582</v>
      </c>
      <c r="AE12" t="n">
        <v>158911.7923764579</v>
      </c>
      <c r="AF12" t="n">
        <v>4.888698289160194e-06</v>
      </c>
      <c r="AG12" t="n">
        <v>0.3133333333333333</v>
      </c>
      <c r="AH12" t="n">
        <v>143745.4739461938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3.3529</v>
      </c>
      <c r="E13" t="n">
        <v>29.83</v>
      </c>
      <c r="F13" t="n">
        <v>26.65</v>
      </c>
      <c r="G13" t="n">
        <v>84.16</v>
      </c>
      <c r="H13" t="n">
        <v>1.05</v>
      </c>
      <c r="I13" t="n">
        <v>19</v>
      </c>
      <c r="J13" t="n">
        <v>202.67</v>
      </c>
      <c r="K13" t="n">
        <v>53.44</v>
      </c>
      <c r="L13" t="n">
        <v>12</v>
      </c>
      <c r="M13" t="n">
        <v>17</v>
      </c>
      <c r="N13" t="n">
        <v>42.24</v>
      </c>
      <c r="O13" t="n">
        <v>25230.25</v>
      </c>
      <c r="P13" t="n">
        <v>300.91</v>
      </c>
      <c r="Q13" t="n">
        <v>1342.49</v>
      </c>
      <c r="R13" t="n">
        <v>160.78</v>
      </c>
      <c r="S13" t="n">
        <v>105.05</v>
      </c>
      <c r="T13" t="n">
        <v>14361.22</v>
      </c>
      <c r="U13" t="n">
        <v>0.65</v>
      </c>
      <c r="V13" t="n">
        <v>0.72</v>
      </c>
      <c r="W13" t="n">
        <v>7.29</v>
      </c>
      <c r="X13" t="n">
        <v>0.83</v>
      </c>
      <c r="Y13" t="n">
        <v>2</v>
      </c>
      <c r="Z13" t="n">
        <v>10</v>
      </c>
      <c r="AA13" t="n">
        <v>112.8719968429871</v>
      </c>
      <c r="AB13" t="n">
        <v>154.4364456415696</v>
      </c>
      <c r="AC13" t="n">
        <v>139.6972480224933</v>
      </c>
      <c r="AD13" t="n">
        <v>112871.9968429871</v>
      </c>
      <c r="AE13" t="n">
        <v>154436.4456415696</v>
      </c>
      <c r="AF13" t="n">
        <v>4.930460668890123e-06</v>
      </c>
      <c r="AG13" t="n">
        <v>0.3107291666666667</v>
      </c>
      <c r="AH13" t="n">
        <v>139697.2480224933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3.3635</v>
      </c>
      <c r="E14" t="n">
        <v>29.73</v>
      </c>
      <c r="F14" t="n">
        <v>26.59</v>
      </c>
      <c r="G14" t="n">
        <v>88.64</v>
      </c>
      <c r="H14" t="n">
        <v>1.13</v>
      </c>
      <c r="I14" t="n">
        <v>18</v>
      </c>
      <c r="J14" t="n">
        <v>204.25</v>
      </c>
      <c r="K14" t="n">
        <v>53.44</v>
      </c>
      <c r="L14" t="n">
        <v>13</v>
      </c>
      <c r="M14" t="n">
        <v>16</v>
      </c>
      <c r="N14" t="n">
        <v>42.82</v>
      </c>
      <c r="O14" t="n">
        <v>25425.3</v>
      </c>
      <c r="P14" t="n">
        <v>294.2</v>
      </c>
      <c r="Q14" t="n">
        <v>1342.48</v>
      </c>
      <c r="R14" t="n">
        <v>159.13</v>
      </c>
      <c r="S14" t="n">
        <v>105.05</v>
      </c>
      <c r="T14" t="n">
        <v>13539.37</v>
      </c>
      <c r="U14" t="n">
        <v>0.66</v>
      </c>
      <c r="V14" t="n">
        <v>0.72</v>
      </c>
      <c r="W14" t="n">
        <v>7.28</v>
      </c>
      <c r="X14" t="n">
        <v>0.77</v>
      </c>
      <c r="Y14" t="n">
        <v>2</v>
      </c>
      <c r="Z14" t="n">
        <v>10</v>
      </c>
      <c r="AA14" t="n">
        <v>110.7120042325692</v>
      </c>
      <c r="AB14" t="n">
        <v>151.4810484598487</v>
      </c>
      <c r="AC14" t="n">
        <v>137.0239097998688</v>
      </c>
      <c r="AD14" t="n">
        <v>110712.0042325692</v>
      </c>
      <c r="AE14" t="n">
        <v>151481.0484598487</v>
      </c>
      <c r="AF14" t="n">
        <v>4.946048035972421e-06</v>
      </c>
      <c r="AG14" t="n">
        <v>0.3096875</v>
      </c>
      <c r="AH14" t="n">
        <v>137023.9097998689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3.3836</v>
      </c>
      <c r="E15" t="n">
        <v>29.55</v>
      </c>
      <c r="F15" t="n">
        <v>26.49</v>
      </c>
      <c r="G15" t="n">
        <v>99.34</v>
      </c>
      <c r="H15" t="n">
        <v>1.21</v>
      </c>
      <c r="I15" t="n">
        <v>16</v>
      </c>
      <c r="J15" t="n">
        <v>205.84</v>
      </c>
      <c r="K15" t="n">
        <v>53.44</v>
      </c>
      <c r="L15" t="n">
        <v>14</v>
      </c>
      <c r="M15" t="n">
        <v>10</v>
      </c>
      <c r="N15" t="n">
        <v>43.4</v>
      </c>
      <c r="O15" t="n">
        <v>25621.03</v>
      </c>
      <c r="P15" t="n">
        <v>287.87</v>
      </c>
      <c r="Q15" t="n">
        <v>1342.51</v>
      </c>
      <c r="R15" t="n">
        <v>155.64</v>
      </c>
      <c r="S15" t="n">
        <v>105.05</v>
      </c>
      <c r="T15" t="n">
        <v>11806.62</v>
      </c>
      <c r="U15" t="n">
        <v>0.67</v>
      </c>
      <c r="V15" t="n">
        <v>0.72</v>
      </c>
      <c r="W15" t="n">
        <v>7.27</v>
      </c>
      <c r="X15" t="n">
        <v>0.67</v>
      </c>
      <c r="Y15" t="n">
        <v>2</v>
      </c>
      <c r="Z15" t="n">
        <v>10</v>
      </c>
      <c r="AA15" t="n">
        <v>108.3153613307439</v>
      </c>
      <c r="AB15" t="n">
        <v>148.2018559091503</v>
      </c>
      <c r="AC15" t="n">
        <v>134.0576787838325</v>
      </c>
      <c r="AD15" t="n">
        <v>108315.3613307438</v>
      </c>
      <c r="AE15" t="n">
        <v>148201.8559091503</v>
      </c>
      <c r="AF15" t="n">
        <v>4.975605213175645e-06</v>
      </c>
      <c r="AG15" t="n">
        <v>0.3078125</v>
      </c>
      <c r="AH15" t="n">
        <v>134057.6787838325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3.3797</v>
      </c>
      <c r="E16" t="n">
        <v>29.59</v>
      </c>
      <c r="F16" t="n">
        <v>26.52</v>
      </c>
      <c r="G16" t="n">
        <v>99.45999999999999</v>
      </c>
      <c r="H16" t="n">
        <v>1.28</v>
      </c>
      <c r="I16" t="n">
        <v>16</v>
      </c>
      <c r="J16" t="n">
        <v>207.43</v>
      </c>
      <c r="K16" t="n">
        <v>53.44</v>
      </c>
      <c r="L16" t="n">
        <v>15</v>
      </c>
      <c r="M16" t="n">
        <v>3</v>
      </c>
      <c r="N16" t="n">
        <v>44</v>
      </c>
      <c r="O16" t="n">
        <v>25817.56</v>
      </c>
      <c r="P16" t="n">
        <v>286.71</v>
      </c>
      <c r="Q16" t="n">
        <v>1342.67</v>
      </c>
      <c r="R16" t="n">
        <v>156.23</v>
      </c>
      <c r="S16" t="n">
        <v>105.05</v>
      </c>
      <c r="T16" t="n">
        <v>12097.39</v>
      </c>
      <c r="U16" t="n">
        <v>0.67</v>
      </c>
      <c r="V16" t="n">
        <v>0.72</v>
      </c>
      <c r="W16" t="n">
        <v>7.29</v>
      </c>
      <c r="X16" t="n">
        <v>0.71</v>
      </c>
      <c r="Y16" t="n">
        <v>2</v>
      </c>
      <c r="Z16" t="n">
        <v>10</v>
      </c>
      <c r="AA16" t="n">
        <v>108.1757321081292</v>
      </c>
      <c r="AB16" t="n">
        <v>148.0108090467625</v>
      </c>
      <c r="AC16" t="n">
        <v>133.8848651658549</v>
      </c>
      <c r="AD16" t="n">
        <v>108175.7321081292</v>
      </c>
      <c r="AE16" t="n">
        <v>148010.8090467625</v>
      </c>
      <c r="AF16" t="n">
        <v>4.969870238494423e-06</v>
      </c>
      <c r="AG16" t="n">
        <v>0.3082291666666667</v>
      </c>
      <c r="AH16" t="n">
        <v>133884.8651658549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3.3795</v>
      </c>
      <c r="E17" t="n">
        <v>29.59</v>
      </c>
      <c r="F17" t="n">
        <v>26.53</v>
      </c>
      <c r="G17" t="n">
        <v>99.47</v>
      </c>
      <c r="H17" t="n">
        <v>1.36</v>
      </c>
      <c r="I17" t="n">
        <v>16</v>
      </c>
      <c r="J17" t="n">
        <v>209.03</v>
      </c>
      <c r="K17" t="n">
        <v>53.44</v>
      </c>
      <c r="L17" t="n">
        <v>16</v>
      </c>
      <c r="M17" t="n">
        <v>0</v>
      </c>
      <c r="N17" t="n">
        <v>44.6</v>
      </c>
      <c r="O17" t="n">
        <v>26014.91</v>
      </c>
      <c r="P17" t="n">
        <v>288.14</v>
      </c>
      <c r="Q17" t="n">
        <v>1342.68</v>
      </c>
      <c r="R17" t="n">
        <v>156.16</v>
      </c>
      <c r="S17" t="n">
        <v>105.05</v>
      </c>
      <c r="T17" t="n">
        <v>12064.39</v>
      </c>
      <c r="U17" t="n">
        <v>0.67</v>
      </c>
      <c r="V17" t="n">
        <v>0.72</v>
      </c>
      <c r="W17" t="n">
        <v>7.29</v>
      </c>
      <c r="X17" t="n">
        <v>0.71</v>
      </c>
      <c r="Y17" t="n">
        <v>2</v>
      </c>
      <c r="Z17" t="n">
        <v>10</v>
      </c>
      <c r="AA17" t="n">
        <v>108.5623953009138</v>
      </c>
      <c r="AB17" t="n">
        <v>148.5398586855063</v>
      </c>
      <c r="AC17" t="n">
        <v>134.363423049603</v>
      </c>
      <c r="AD17" t="n">
        <v>108562.3953009138</v>
      </c>
      <c r="AE17" t="n">
        <v>148539.8586855063</v>
      </c>
      <c r="AF17" t="n">
        <v>4.969576137228719e-06</v>
      </c>
      <c r="AG17" t="n">
        <v>0.3082291666666667</v>
      </c>
      <c r="AH17" t="n">
        <v>134363.423049603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2.0513</v>
      </c>
      <c r="E2" t="n">
        <v>48.75</v>
      </c>
      <c r="F2" t="n">
        <v>39.76</v>
      </c>
      <c r="G2" t="n">
        <v>8.26</v>
      </c>
      <c r="H2" t="n">
        <v>0.15</v>
      </c>
      <c r="I2" t="n">
        <v>289</v>
      </c>
      <c r="J2" t="n">
        <v>116.05</v>
      </c>
      <c r="K2" t="n">
        <v>43.4</v>
      </c>
      <c r="L2" t="n">
        <v>1</v>
      </c>
      <c r="M2" t="n">
        <v>287</v>
      </c>
      <c r="N2" t="n">
        <v>16.65</v>
      </c>
      <c r="O2" t="n">
        <v>14546.17</v>
      </c>
      <c r="P2" t="n">
        <v>394.29</v>
      </c>
      <c r="Q2" t="n">
        <v>1343.37</v>
      </c>
      <c r="R2" t="n">
        <v>606.1799999999999</v>
      </c>
      <c r="S2" t="n">
        <v>105.05</v>
      </c>
      <c r="T2" t="n">
        <v>235709.19</v>
      </c>
      <c r="U2" t="n">
        <v>0.17</v>
      </c>
      <c r="V2" t="n">
        <v>0.48</v>
      </c>
      <c r="W2" t="n">
        <v>7.71</v>
      </c>
      <c r="X2" t="n">
        <v>13.93</v>
      </c>
      <c r="Y2" t="n">
        <v>2</v>
      </c>
      <c r="Z2" t="n">
        <v>10</v>
      </c>
      <c r="AA2" t="n">
        <v>233.3172071862134</v>
      </c>
      <c r="AB2" t="n">
        <v>319.2348961007497</v>
      </c>
      <c r="AC2" t="n">
        <v>288.7675656659795</v>
      </c>
      <c r="AD2" t="n">
        <v>233317.2071862134</v>
      </c>
      <c r="AE2" t="n">
        <v>319234.8961007497</v>
      </c>
      <c r="AF2" t="n">
        <v>3.26333708395143e-06</v>
      </c>
      <c r="AG2" t="n">
        <v>0.5078125</v>
      </c>
      <c r="AH2" t="n">
        <v>288767.5656659795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2.8168</v>
      </c>
      <c r="E3" t="n">
        <v>35.5</v>
      </c>
      <c r="F3" t="n">
        <v>30.84</v>
      </c>
      <c r="G3" t="n">
        <v>17.13</v>
      </c>
      <c r="H3" t="n">
        <v>0.3</v>
      </c>
      <c r="I3" t="n">
        <v>108</v>
      </c>
      <c r="J3" t="n">
        <v>117.34</v>
      </c>
      <c r="K3" t="n">
        <v>43.4</v>
      </c>
      <c r="L3" t="n">
        <v>2</v>
      </c>
      <c r="M3" t="n">
        <v>106</v>
      </c>
      <c r="N3" t="n">
        <v>16.94</v>
      </c>
      <c r="O3" t="n">
        <v>14705.49</v>
      </c>
      <c r="P3" t="n">
        <v>296.33</v>
      </c>
      <c r="Q3" t="n">
        <v>1342.63</v>
      </c>
      <c r="R3" t="n">
        <v>302.64</v>
      </c>
      <c r="S3" t="n">
        <v>105.05</v>
      </c>
      <c r="T3" t="n">
        <v>84846.46000000001</v>
      </c>
      <c r="U3" t="n">
        <v>0.35</v>
      </c>
      <c r="V3" t="n">
        <v>0.62</v>
      </c>
      <c r="W3" t="n">
        <v>7.43</v>
      </c>
      <c r="X3" t="n">
        <v>5.01</v>
      </c>
      <c r="Y3" t="n">
        <v>2</v>
      </c>
      <c r="Z3" t="n">
        <v>10</v>
      </c>
      <c r="AA3" t="n">
        <v>129.7900733220193</v>
      </c>
      <c r="AB3" t="n">
        <v>177.5845042530277</v>
      </c>
      <c r="AC3" t="n">
        <v>160.6360884085856</v>
      </c>
      <c r="AD3" t="n">
        <v>129790.0733220193</v>
      </c>
      <c r="AE3" t="n">
        <v>177584.5042530278</v>
      </c>
      <c r="AF3" t="n">
        <v>4.481142640313162e-06</v>
      </c>
      <c r="AG3" t="n">
        <v>0.3697916666666667</v>
      </c>
      <c r="AH3" t="n">
        <v>160636.0884085856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3.0877</v>
      </c>
      <c r="E4" t="n">
        <v>32.39</v>
      </c>
      <c r="F4" t="n">
        <v>28.75</v>
      </c>
      <c r="G4" t="n">
        <v>26.54</v>
      </c>
      <c r="H4" t="n">
        <v>0.45</v>
      </c>
      <c r="I4" t="n">
        <v>65</v>
      </c>
      <c r="J4" t="n">
        <v>118.63</v>
      </c>
      <c r="K4" t="n">
        <v>43.4</v>
      </c>
      <c r="L4" t="n">
        <v>3</v>
      </c>
      <c r="M4" t="n">
        <v>63</v>
      </c>
      <c r="N4" t="n">
        <v>17.23</v>
      </c>
      <c r="O4" t="n">
        <v>14865.24</v>
      </c>
      <c r="P4" t="n">
        <v>266.33</v>
      </c>
      <c r="Q4" t="n">
        <v>1342.63</v>
      </c>
      <c r="R4" t="n">
        <v>232.52</v>
      </c>
      <c r="S4" t="n">
        <v>105.05</v>
      </c>
      <c r="T4" t="n">
        <v>50000.14</v>
      </c>
      <c r="U4" t="n">
        <v>0.45</v>
      </c>
      <c r="V4" t="n">
        <v>0.66</v>
      </c>
      <c r="W4" t="n">
        <v>7.34</v>
      </c>
      <c r="X4" t="n">
        <v>2.93</v>
      </c>
      <c r="Y4" t="n">
        <v>2</v>
      </c>
      <c r="Z4" t="n">
        <v>10</v>
      </c>
      <c r="AA4" t="n">
        <v>107.888467410237</v>
      </c>
      <c r="AB4" t="n">
        <v>147.6177608138825</v>
      </c>
      <c r="AC4" t="n">
        <v>133.5293289046742</v>
      </c>
      <c r="AD4" t="n">
        <v>107888.467410237</v>
      </c>
      <c r="AE4" t="n">
        <v>147617.7608138825</v>
      </c>
      <c r="AF4" t="n">
        <v>4.912107402192186e-06</v>
      </c>
      <c r="AG4" t="n">
        <v>0.3373958333333333</v>
      </c>
      <c r="AH4" t="n">
        <v>133529.3289046742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3.2182</v>
      </c>
      <c r="E5" t="n">
        <v>31.07</v>
      </c>
      <c r="F5" t="n">
        <v>27.89</v>
      </c>
      <c r="G5" t="n">
        <v>36.38</v>
      </c>
      <c r="H5" t="n">
        <v>0.59</v>
      </c>
      <c r="I5" t="n">
        <v>46</v>
      </c>
      <c r="J5" t="n">
        <v>119.93</v>
      </c>
      <c r="K5" t="n">
        <v>43.4</v>
      </c>
      <c r="L5" t="n">
        <v>4</v>
      </c>
      <c r="M5" t="n">
        <v>44</v>
      </c>
      <c r="N5" t="n">
        <v>17.53</v>
      </c>
      <c r="O5" t="n">
        <v>15025.44</v>
      </c>
      <c r="P5" t="n">
        <v>248.53</v>
      </c>
      <c r="Q5" t="n">
        <v>1342.6</v>
      </c>
      <c r="R5" t="n">
        <v>203.35</v>
      </c>
      <c r="S5" t="n">
        <v>105.05</v>
      </c>
      <c r="T5" t="n">
        <v>35510.05</v>
      </c>
      <c r="U5" t="n">
        <v>0.52</v>
      </c>
      <c r="V5" t="n">
        <v>0.6899999999999999</v>
      </c>
      <c r="W5" t="n">
        <v>7.31</v>
      </c>
      <c r="X5" t="n">
        <v>2.07</v>
      </c>
      <c r="Y5" t="n">
        <v>2</v>
      </c>
      <c r="Z5" t="n">
        <v>10</v>
      </c>
      <c r="AA5" t="n">
        <v>97.89582924989473</v>
      </c>
      <c r="AB5" t="n">
        <v>133.9453924388267</v>
      </c>
      <c r="AC5" t="n">
        <v>121.1618321780398</v>
      </c>
      <c r="AD5" t="n">
        <v>97895.82924989473</v>
      </c>
      <c r="AE5" t="n">
        <v>133945.3924388267</v>
      </c>
      <c r="AF5" t="n">
        <v>5.119715011735238e-06</v>
      </c>
      <c r="AG5" t="n">
        <v>0.3236458333333334</v>
      </c>
      <c r="AH5" t="n">
        <v>121161.8321780398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3.2978</v>
      </c>
      <c r="E6" t="n">
        <v>30.32</v>
      </c>
      <c r="F6" t="n">
        <v>27.4</v>
      </c>
      <c r="G6" t="n">
        <v>46.98</v>
      </c>
      <c r="H6" t="n">
        <v>0.73</v>
      </c>
      <c r="I6" t="n">
        <v>35</v>
      </c>
      <c r="J6" t="n">
        <v>121.23</v>
      </c>
      <c r="K6" t="n">
        <v>43.4</v>
      </c>
      <c r="L6" t="n">
        <v>5</v>
      </c>
      <c r="M6" t="n">
        <v>33</v>
      </c>
      <c r="N6" t="n">
        <v>17.83</v>
      </c>
      <c r="O6" t="n">
        <v>15186.08</v>
      </c>
      <c r="P6" t="n">
        <v>232.76</v>
      </c>
      <c r="Q6" t="n">
        <v>1342.62</v>
      </c>
      <c r="R6" t="n">
        <v>186.54</v>
      </c>
      <c r="S6" t="n">
        <v>105.05</v>
      </c>
      <c r="T6" t="n">
        <v>27161.8</v>
      </c>
      <c r="U6" t="n">
        <v>0.5600000000000001</v>
      </c>
      <c r="V6" t="n">
        <v>0.7</v>
      </c>
      <c r="W6" t="n">
        <v>7.31</v>
      </c>
      <c r="X6" t="n">
        <v>1.58</v>
      </c>
      <c r="Y6" t="n">
        <v>2</v>
      </c>
      <c r="Z6" t="n">
        <v>10</v>
      </c>
      <c r="AA6" t="n">
        <v>90.92607616700266</v>
      </c>
      <c r="AB6" t="n">
        <v>124.4090687870137</v>
      </c>
      <c r="AC6" t="n">
        <v>112.5356418712385</v>
      </c>
      <c r="AD6" t="n">
        <v>90926.07616700267</v>
      </c>
      <c r="AE6" t="n">
        <v>124409.0687870137</v>
      </c>
      <c r="AF6" t="n">
        <v>5.246347699241958e-06</v>
      </c>
      <c r="AG6" t="n">
        <v>0.3158333333333334</v>
      </c>
      <c r="AH6" t="n">
        <v>112535.6418712385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3.3541</v>
      </c>
      <c r="E7" t="n">
        <v>29.81</v>
      </c>
      <c r="F7" t="n">
        <v>27.06</v>
      </c>
      <c r="G7" t="n">
        <v>57.99</v>
      </c>
      <c r="H7" t="n">
        <v>0.86</v>
      </c>
      <c r="I7" t="n">
        <v>28</v>
      </c>
      <c r="J7" t="n">
        <v>122.54</v>
      </c>
      <c r="K7" t="n">
        <v>43.4</v>
      </c>
      <c r="L7" t="n">
        <v>6</v>
      </c>
      <c r="M7" t="n">
        <v>19</v>
      </c>
      <c r="N7" t="n">
        <v>18.14</v>
      </c>
      <c r="O7" t="n">
        <v>15347.16</v>
      </c>
      <c r="P7" t="n">
        <v>217.74</v>
      </c>
      <c r="Q7" t="n">
        <v>1342.5</v>
      </c>
      <c r="R7" t="n">
        <v>174.64</v>
      </c>
      <c r="S7" t="n">
        <v>105.05</v>
      </c>
      <c r="T7" t="n">
        <v>21244.86</v>
      </c>
      <c r="U7" t="n">
        <v>0.6</v>
      </c>
      <c r="V7" t="n">
        <v>0.71</v>
      </c>
      <c r="W7" t="n">
        <v>7.3</v>
      </c>
      <c r="X7" t="n">
        <v>1.24</v>
      </c>
      <c r="Y7" t="n">
        <v>2</v>
      </c>
      <c r="Z7" t="n">
        <v>10</v>
      </c>
      <c r="AA7" t="n">
        <v>85.19890720818121</v>
      </c>
      <c r="AB7" t="n">
        <v>116.5729035526958</v>
      </c>
      <c r="AC7" t="n">
        <v>105.4473492487545</v>
      </c>
      <c r="AD7" t="n">
        <v>85198.9072081812</v>
      </c>
      <c r="AE7" t="n">
        <v>116572.9035526958</v>
      </c>
      <c r="AF7" t="n">
        <v>5.33591328098352e-06</v>
      </c>
      <c r="AG7" t="n">
        <v>0.3105208333333333</v>
      </c>
      <c r="AH7" t="n">
        <v>105447.3492487545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3.3671</v>
      </c>
      <c r="E8" t="n">
        <v>29.7</v>
      </c>
      <c r="F8" t="n">
        <v>26.99</v>
      </c>
      <c r="G8" t="n">
        <v>62.29</v>
      </c>
      <c r="H8" t="n">
        <v>1</v>
      </c>
      <c r="I8" t="n">
        <v>26</v>
      </c>
      <c r="J8" t="n">
        <v>123.85</v>
      </c>
      <c r="K8" t="n">
        <v>43.4</v>
      </c>
      <c r="L8" t="n">
        <v>7</v>
      </c>
      <c r="M8" t="n">
        <v>1</v>
      </c>
      <c r="N8" t="n">
        <v>18.45</v>
      </c>
      <c r="O8" t="n">
        <v>15508.69</v>
      </c>
      <c r="P8" t="n">
        <v>215.98</v>
      </c>
      <c r="Q8" t="n">
        <v>1342.93</v>
      </c>
      <c r="R8" t="n">
        <v>171.75</v>
      </c>
      <c r="S8" t="n">
        <v>105.05</v>
      </c>
      <c r="T8" t="n">
        <v>19809.08</v>
      </c>
      <c r="U8" t="n">
        <v>0.61</v>
      </c>
      <c r="V8" t="n">
        <v>0.71</v>
      </c>
      <c r="W8" t="n">
        <v>7.32</v>
      </c>
      <c r="X8" t="n">
        <v>1.17</v>
      </c>
      <c r="Y8" t="n">
        <v>2</v>
      </c>
      <c r="Z8" t="n">
        <v>10</v>
      </c>
      <c r="AA8" t="n">
        <v>84.35377690560735</v>
      </c>
      <c r="AB8" t="n">
        <v>115.4165589881973</v>
      </c>
      <c r="AC8" t="n">
        <v>104.4013645865515</v>
      </c>
      <c r="AD8" t="n">
        <v>84353.77690560734</v>
      </c>
      <c r="AE8" t="n">
        <v>115416.5589881973</v>
      </c>
      <c r="AF8" t="n">
        <v>5.356594498792406e-06</v>
      </c>
      <c r="AG8" t="n">
        <v>0.309375</v>
      </c>
      <c r="AH8" t="n">
        <v>104401.3645865515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3.3669</v>
      </c>
      <c r="E9" t="n">
        <v>29.7</v>
      </c>
      <c r="F9" t="n">
        <v>27</v>
      </c>
      <c r="G9" t="n">
        <v>62.3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218.24</v>
      </c>
      <c r="Q9" t="n">
        <v>1342.89</v>
      </c>
      <c r="R9" t="n">
        <v>171.73</v>
      </c>
      <c r="S9" t="n">
        <v>105.05</v>
      </c>
      <c r="T9" t="n">
        <v>19800.61</v>
      </c>
      <c r="U9" t="n">
        <v>0.61</v>
      </c>
      <c r="V9" t="n">
        <v>0.71</v>
      </c>
      <c r="W9" t="n">
        <v>7.32</v>
      </c>
      <c r="X9" t="n">
        <v>1.18</v>
      </c>
      <c r="Y9" t="n">
        <v>2</v>
      </c>
      <c r="Z9" t="n">
        <v>10</v>
      </c>
      <c r="AA9" t="n">
        <v>84.9527436156918</v>
      </c>
      <c r="AB9" t="n">
        <v>116.2360916654807</v>
      </c>
      <c r="AC9" t="n">
        <v>105.1426822153366</v>
      </c>
      <c r="AD9" t="n">
        <v>84952.7436156918</v>
      </c>
      <c r="AE9" t="n">
        <v>116236.0916654807</v>
      </c>
      <c r="AF9" t="n">
        <v>5.356276326210731e-06</v>
      </c>
      <c r="AG9" t="n">
        <v>0.309375</v>
      </c>
      <c r="AH9" t="n">
        <v>105142.6822153366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2.3666</v>
      </c>
      <c r="E2" t="n">
        <v>42.26</v>
      </c>
      <c r="F2" t="n">
        <v>36.2</v>
      </c>
      <c r="G2" t="n">
        <v>9.960000000000001</v>
      </c>
      <c r="H2" t="n">
        <v>0.2</v>
      </c>
      <c r="I2" t="n">
        <v>218</v>
      </c>
      <c r="J2" t="n">
        <v>89.87</v>
      </c>
      <c r="K2" t="n">
        <v>37.55</v>
      </c>
      <c r="L2" t="n">
        <v>1</v>
      </c>
      <c r="M2" t="n">
        <v>216</v>
      </c>
      <c r="N2" t="n">
        <v>11.32</v>
      </c>
      <c r="O2" t="n">
        <v>11317.98</v>
      </c>
      <c r="P2" t="n">
        <v>298.75</v>
      </c>
      <c r="Q2" t="n">
        <v>1343.24</v>
      </c>
      <c r="R2" t="n">
        <v>483.58</v>
      </c>
      <c r="S2" t="n">
        <v>105.05</v>
      </c>
      <c r="T2" t="n">
        <v>174764.74</v>
      </c>
      <c r="U2" t="n">
        <v>0.22</v>
      </c>
      <c r="V2" t="n">
        <v>0.53</v>
      </c>
      <c r="W2" t="n">
        <v>7.63</v>
      </c>
      <c r="X2" t="n">
        <v>10.37</v>
      </c>
      <c r="Y2" t="n">
        <v>2</v>
      </c>
      <c r="Z2" t="n">
        <v>10</v>
      </c>
      <c r="AA2" t="n">
        <v>156.3747281715353</v>
      </c>
      <c r="AB2" t="n">
        <v>213.9588018503149</v>
      </c>
      <c r="AC2" t="n">
        <v>193.5388740948465</v>
      </c>
      <c r="AD2" t="n">
        <v>156374.7281715353</v>
      </c>
      <c r="AE2" t="n">
        <v>213958.8018503149</v>
      </c>
      <c r="AF2" t="n">
        <v>3.921815449104754e-06</v>
      </c>
      <c r="AG2" t="n">
        <v>0.4402083333333333</v>
      </c>
      <c r="AH2" t="n">
        <v>193538.8740948465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3.0057</v>
      </c>
      <c r="E3" t="n">
        <v>33.27</v>
      </c>
      <c r="F3" t="n">
        <v>29.72</v>
      </c>
      <c r="G3" t="n">
        <v>20.98</v>
      </c>
      <c r="H3" t="n">
        <v>0.39</v>
      </c>
      <c r="I3" t="n">
        <v>85</v>
      </c>
      <c r="J3" t="n">
        <v>91.09999999999999</v>
      </c>
      <c r="K3" t="n">
        <v>37.55</v>
      </c>
      <c r="L3" t="n">
        <v>2</v>
      </c>
      <c r="M3" t="n">
        <v>83</v>
      </c>
      <c r="N3" t="n">
        <v>11.54</v>
      </c>
      <c r="O3" t="n">
        <v>11468.97</v>
      </c>
      <c r="P3" t="n">
        <v>232.39</v>
      </c>
      <c r="Q3" t="n">
        <v>1342.77</v>
      </c>
      <c r="R3" t="n">
        <v>265.56</v>
      </c>
      <c r="S3" t="n">
        <v>105.05</v>
      </c>
      <c r="T3" t="n">
        <v>66420.39999999999</v>
      </c>
      <c r="U3" t="n">
        <v>0.4</v>
      </c>
      <c r="V3" t="n">
        <v>0.64</v>
      </c>
      <c r="W3" t="n">
        <v>7.38</v>
      </c>
      <c r="X3" t="n">
        <v>3.9</v>
      </c>
      <c r="Y3" t="n">
        <v>2</v>
      </c>
      <c r="Z3" t="n">
        <v>10</v>
      </c>
      <c r="AA3" t="n">
        <v>98.09140992353646</v>
      </c>
      <c r="AB3" t="n">
        <v>134.2129945449135</v>
      </c>
      <c r="AC3" t="n">
        <v>121.4038947147038</v>
      </c>
      <c r="AD3" t="n">
        <v>98091.40992353646</v>
      </c>
      <c r="AE3" t="n">
        <v>134212.9945449135</v>
      </c>
      <c r="AF3" t="n">
        <v>4.9809011642754e-06</v>
      </c>
      <c r="AG3" t="n">
        <v>0.3465625000000001</v>
      </c>
      <c r="AH3" t="n">
        <v>121403.8947147038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3.2277</v>
      </c>
      <c r="E4" t="n">
        <v>30.98</v>
      </c>
      <c r="F4" t="n">
        <v>28.08</v>
      </c>
      <c r="G4" t="n">
        <v>33.03</v>
      </c>
      <c r="H4" t="n">
        <v>0.57</v>
      </c>
      <c r="I4" t="n">
        <v>51</v>
      </c>
      <c r="J4" t="n">
        <v>92.31999999999999</v>
      </c>
      <c r="K4" t="n">
        <v>37.55</v>
      </c>
      <c r="L4" t="n">
        <v>3</v>
      </c>
      <c r="M4" t="n">
        <v>49</v>
      </c>
      <c r="N4" t="n">
        <v>11.77</v>
      </c>
      <c r="O4" t="n">
        <v>11620.34</v>
      </c>
      <c r="P4" t="n">
        <v>205.74</v>
      </c>
      <c r="Q4" t="n">
        <v>1342.76</v>
      </c>
      <c r="R4" t="n">
        <v>209.21</v>
      </c>
      <c r="S4" t="n">
        <v>105.05</v>
      </c>
      <c r="T4" t="n">
        <v>38414.12</v>
      </c>
      <c r="U4" t="n">
        <v>0.5</v>
      </c>
      <c r="V4" t="n">
        <v>0.68</v>
      </c>
      <c r="W4" t="n">
        <v>7.33</v>
      </c>
      <c r="X4" t="n">
        <v>2.26</v>
      </c>
      <c r="Y4" t="n">
        <v>2</v>
      </c>
      <c r="Z4" t="n">
        <v>10</v>
      </c>
      <c r="AA4" t="n">
        <v>82.81675118507584</v>
      </c>
      <c r="AB4" t="n">
        <v>113.3135325885781</v>
      </c>
      <c r="AC4" t="n">
        <v>102.4990480748952</v>
      </c>
      <c r="AD4" t="n">
        <v>82816.75118507585</v>
      </c>
      <c r="AE4" t="n">
        <v>113313.5325885781</v>
      </c>
      <c r="AF4" t="n">
        <v>5.348788863802677e-06</v>
      </c>
      <c r="AG4" t="n">
        <v>0.3227083333333333</v>
      </c>
      <c r="AH4" t="n">
        <v>102499.0480748952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3.3273</v>
      </c>
      <c r="E5" t="n">
        <v>30.05</v>
      </c>
      <c r="F5" t="n">
        <v>27.43</v>
      </c>
      <c r="G5" t="n">
        <v>45.72</v>
      </c>
      <c r="H5" t="n">
        <v>0.75</v>
      </c>
      <c r="I5" t="n">
        <v>36</v>
      </c>
      <c r="J5" t="n">
        <v>93.55</v>
      </c>
      <c r="K5" t="n">
        <v>37.55</v>
      </c>
      <c r="L5" t="n">
        <v>4</v>
      </c>
      <c r="M5" t="n">
        <v>15</v>
      </c>
      <c r="N5" t="n">
        <v>12</v>
      </c>
      <c r="O5" t="n">
        <v>11772.07</v>
      </c>
      <c r="P5" t="n">
        <v>188</v>
      </c>
      <c r="Q5" t="n">
        <v>1342.79</v>
      </c>
      <c r="R5" t="n">
        <v>186.74</v>
      </c>
      <c r="S5" t="n">
        <v>105.05</v>
      </c>
      <c r="T5" t="n">
        <v>27255.97</v>
      </c>
      <c r="U5" t="n">
        <v>0.5600000000000001</v>
      </c>
      <c r="V5" t="n">
        <v>0.7</v>
      </c>
      <c r="W5" t="n">
        <v>7.33</v>
      </c>
      <c r="X5" t="n">
        <v>1.61</v>
      </c>
      <c r="Y5" t="n">
        <v>2</v>
      </c>
      <c r="Z5" t="n">
        <v>10</v>
      </c>
      <c r="AA5" t="n">
        <v>75.18627087849164</v>
      </c>
      <c r="AB5" t="n">
        <v>102.873172800082</v>
      </c>
      <c r="AC5" t="n">
        <v>93.05510157147292</v>
      </c>
      <c r="AD5" t="n">
        <v>75186.27087849165</v>
      </c>
      <c r="AE5" t="n">
        <v>102873.172800082</v>
      </c>
      <c r="AF5" t="n">
        <v>5.513841183050051e-06</v>
      </c>
      <c r="AG5" t="n">
        <v>0.3130208333333334</v>
      </c>
      <c r="AH5" t="n">
        <v>93055.10157147291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3.3347</v>
      </c>
      <c r="E6" t="n">
        <v>29.99</v>
      </c>
      <c r="F6" t="n">
        <v>27.39</v>
      </c>
      <c r="G6" t="n">
        <v>46.95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188.31</v>
      </c>
      <c r="Q6" t="n">
        <v>1342.91</v>
      </c>
      <c r="R6" t="n">
        <v>184.53</v>
      </c>
      <c r="S6" t="n">
        <v>105.05</v>
      </c>
      <c r="T6" t="n">
        <v>26155.87</v>
      </c>
      <c r="U6" t="n">
        <v>0.57</v>
      </c>
      <c r="V6" t="n">
        <v>0.7</v>
      </c>
      <c r="W6" t="n">
        <v>7.34</v>
      </c>
      <c r="X6" t="n">
        <v>1.57</v>
      </c>
      <c r="Y6" t="n">
        <v>2</v>
      </c>
      <c r="Z6" t="n">
        <v>10</v>
      </c>
      <c r="AA6" t="n">
        <v>75.06991729158568</v>
      </c>
      <c r="AB6" t="n">
        <v>102.7139726893194</v>
      </c>
      <c r="AC6" t="n">
        <v>92.91109529584267</v>
      </c>
      <c r="AD6" t="n">
        <v>75069.91729158568</v>
      </c>
      <c r="AE6" t="n">
        <v>102713.9726893194</v>
      </c>
      <c r="AF6" t="n">
        <v>5.526104106367626e-06</v>
      </c>
      <c r="AG6" t="n">
        <v>0.3123958333333333</v>
      </c>
      <c r="AH6" t="n">
        <v>92911.09529584266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1.2601</v>
      </c>
      <c r="E2" t="n">
        <v>79.36</v>
      </c>
      <c r="F2" t="n">
        <v>54.79</v>
      </c>
      <c r="G2" t="n">
        <v>5.8</v>
      </c>
      <c r="H2" t="n">
        <v>0.09</v>
      </c>
      <c r="I2" t="n">
        <v>567</v>
      </c>
      <c r="J2" t="n">
        <v>194.77</v>
      </c>
      <c r="K2" t="n">
        <v>54.38</v>
      </c>
      <c r="L2" t="n">
        <v>1</v>
      </c>
      <c r="M2" t="n">
        <v>565</v>
      </c>
      <c r="N2" t="n">
        <v>39.4</v>
      </c>
      <c r="O2" t="n">
        <v>24256.19</v>
      </c>
      <c r="P2" t="n">
        <v>767.17</v>
      </c>
      <c r="Q2" t="n">
        <v>1344.83</v>
      </c>
      <c r="R2" t="n">
        <v>1118.12</v>
      </c>
      <c r="S2" t="n">
        <v>105.05</v>
      </c>
      <c r="T2" t="n">
        <v>490291.34</v>
      </c>
      <c r="U2" t="n">
        <v>0.09</v>
      </c>
      <c r="V2" t="n">
        <v>0.35</v>
      </c>
      <c r="W2" t="n">
        <v>8.199999999999999</v>
      </c>
      <c r="X2" t="n">
        <v>28.94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2.3256</v>
      </c>
      <c r="E3" t="n">
        <v>43</v>
      </c>
      <c r="F3" t="n">
        <v>33.83</v>
      </c>
      <c r="G3" t="n">
        <v>11.87</v>
      </c>
      <c r="H3" t="n">
        <v>0.18</v>
      </c>
      <c r="I3" t="n">
        <v>171</v>
      </c>
      <c r="J3" t="n">
        <v>196.32</v>
      </c>
      <c r="K3" t="n">
        <v>54.38</v>
      </c>
      <c r="L3" t="n">
        <v>2</v>
      </c>
      <c r="M3" t="n">
        <v>169</v>
      </c>
      <c r="N3" t="n">
        <v>39.95</v>
      </c>
      <c r="O3" t="n">
        <v>24447.22</v>
      </c>
      <c r="P3" t="n">
        <v>469.09</v>
      </c>
      <c r="Q3" t="n">
        <v>1342.89</v>
      </c>
      <c r="R3" t="n">
        <v>404.52</v>
      </c>
      <c r="S3" t="n">
        <v>105.05</v>
      </c>
      <c r="T3" t="n">
        <v>135470.82</v>
      </c>
      <c r="U3" t="n">
        <v>0.26</v>
      </c>
      <c r="V3" t="n">
        <v>0.57</v>
      </c>
      <c r="W3" t="n">
        <v>7.52</v>
      </c>
      <c r="X3" t="n">
        <v>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2.7045</v>
      </c>
      <c r="E4" t="n">
        <v>36.98</v>
      </c>
      <c r="F4" t="n">
        <v>30.49</v>
      </c>
      <c r="G4" t="n">
        <v>17.94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417.94</v>
      </c>
      <c r="Q4" t="n">
        <v>1342.66</v>
      </c>
      <c r="R4" t="n">
        <v>291.23</v>
      </c>
      <c r="S4" t="n">
        <v>105.05</v>
      </c>
      <c r="T4" t="n">
        <v>79167.62</v>
      </c>
      <c r="U4" t="n">
        <v>0.36</v>
      </c>
      <c r="V4" t="n">
        <v>0.63</v>
      </c>
      <c r="W4" t="n">
        <v>7.41</v>
      </c>
      <c r="X4" t="n">
        <v>4.67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2.9051</v>
      </c>
      <c r="E5" t="n">
        <v>34.42</v>
      </c>
      <c r="F5" t="n">
        <v>29.11</v>
      </c>
      <c r="G5" t="n">
        <v>24.25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393.8</v>
      </c>
      <c r="Q5" t="n">
        <v>1342.96</v>
      </c>
      <c r="R5" t="n">
        <v>243.75</v>
      </c>
      <c r="S5" t="n">
        <v>105.05</v>
      </c>
      <c r="T5" t="n">
        <v>55581.52</v>
      </c>
      <c r="U5" t="n">
        <v>0.43</v>
      </c>
      <c r="V5" t="n">
        <v>0.66</v>
      </c>
      <c r="W5" t="n">
        <v>7.38</v>
      </c>
      <c r="X5" t="n">
        <v>3.28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3.0255</v>
      </c>
      <c r="E6" t="n">
        <v>33.05</v>
      </c>
      <c r="F6" t="n">
        <v>28.36</v>
      </c>
      <c r="G6" t="n">
        <v>30.38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54</v>
      </c>
      <c r="N6" t="n">
        <v>41.63</v>
      </c>
      <c r="O6" t="n">
        <v>25024.84</v>
      </c>
      <c r="P6" t="n">
        <v>378.51</v>
      </c>
      <c r="Q6" t="n">
        <v>1342.73</v>
      </c>
      <c r="R6" t="n">
        <v>218.86</v>
      </c>
      <c r="S6" t="n">
        <v>105.05</v>
      </c>
      <c r="T6" t="n">
        <v>43216.28</v>
      </c>
      <c r="U6" t="n">
        <v>0.48</v>
      </c>
      <c r="V6" t="n">
        <v>0.67</v>
      </c>
      <c r="W6" t="n">
        <v>7.34</v>
      </c>
      <c r="X6" t="n">
        <v>2.54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3.1166</v>
      </c>
      <c r="E7" t="n">
        <v>32.09</v>
      </c>
      <c r="F7" t="n">
        <v>27.82</v>
      </c>
      <c r="G7" t="n">
        <v>37.09</v>
      </c>
      <c r="H7" t="n">
        <v>0.53</v>
      </c>
      <c r="I7" t="n">
        <v>45</v>
      </c>
      <c r="J7" t="n">
        <v>202.58</v>
      </c>
      <c r="K7" t="n">
        <v>54.38</v>
      </c>
      <c r="L7" t="n">
        <v>6</v>
      </c>
      <c r="M7" t="n">
        <v>43</v>
      </c>
      <c r="N7" t="n">
        <v>42.2</v>
      </c>
      <c r="O7" t="n">
        <v>25218.93</v>
      </c>
      <c r="P7" t="n">
        <v>366.14</v>
      </c>
      <c r="Q7" t="n">
        <v>1342.63</v>
      </c>
      <c r="R7" t="n">
        <v>200.64</v>
      </c>
      <c r="S7" t="n">
        <v>105.05</v>
      </c>
      <c r="T7" t="n">
        <v>34161.21</v>
      </c>
      <c r="U7" t="n">
        <v>0.52</v>
      </c>
      <c r="V7" t="n">
        <v>0.6899999999999999</v>
      </c>
      <c r="W7" t="n">
        <v>7.32</v>
      </c>
      <c r="X7" t="n">
        <v>2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3.174</v>
      </c>
      <c r="E8" t="n">
        <v>31.51</v>
      </c>
      <c r="F8" t="n">
        <v>27.51</v>
      </c>
      <c r="G8" t="n">
        <v>43.44</v>
      </c>
      <c r="H8" t="n">
        <v>0.61</v>
      </c>
      <c r="I8" t="n">
        <v>38</v>
      </c>
      <c r="J8" t="n">
        <v>204.16</v>
      </c>
      <c r="K8" t="n">
        <v>54.38</v>
      </c>
      <c r="L8" t="n">
        <v>7</v>
      </c>
      <c r="M8" t="n">
        <v>36</v>
      </c>
      <c r="N8" t="n">
        <v>42.78</v>
      </c>
      <c r="O8" t="n">
        <v>25413.94</v>
      </c>
      <c r="P8" t="n">
        <v>357.57</v>
      </c>
      <c r="Q8" t="n">
        <v>1342.68</v>
      </c>
      <c r="R8" t="n">
        <v>190.23</v>
      </c>
      <c r="S8" t="n">
        <v>105.05</v>
      </c>
      <c r="T8" t="n">
        <v>28989.59</v>
      </c>
      <c r="U8" t="n">
        <v>0.55</v>
      </c>
      <c r="V8" t="n">
        <v>0.6899999999999999</v>
      </c>
      <c r="W8" t="n">
        <v>7.31</v>
      </c>
      <c r="X8" t="n">
        <v>1.69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3.2157</v>
      </c>
      <c r="E9" t="n">
        <v>31.1</v>
      </c>
      <c r="F9" t="n">
        <v>27.3</v>
      </c>
      <c r="G9" t="n">
        <v>49.63</v>
      </c>
      <c r="H9" t="n">
        <v>0.6899999999999999</v>
      </c>
      <c r="I9" t="n">
        <v>33</v>
      </c>
      <c r="J9" t="n">
        <v>205.75</v>
      </c>
      <c r="K9" t="n">
        <v>54.38</v>
      </c>
      <c r="L9" t="n">
        <v>8</v>
      </c>
      <c r="M9" t="n">
        <v>31</v>
      </c>
      <c r="N9" t="n">
        <v>43.37</v>
      </c>
      <c r="O9" t="n">
        <v>25609.61</v>
      </c>
      <c r="P9" t="n">
        <v>349.59</v>
      </c>
      <c r="Q9" t="n">
        <v>1342.51</v>
      </c>
      <c r="R9" t="n">
        <v>183.01</v>
      </c>
      <c r="S9" t="n">
        <v>105.05</v>
      </c>
      <c r="T9" t="n">
        <v>25402.85</v>
      </c>
      <c r="U9" t="n">
        <v>0.57</v>
      </c>
      <c r="V9" t="n">
        <v>0.7</v>
      </c>
      <c r="W9" t="n">
        <v>7.3</v>
      </c>
      <c r="X9" t="n">
        <v>1.48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3.2524</v>
      </c>
      <c r="E10" t="n">
        <v>30.75</v>
      </c>
      <c r="F10" t="n">
        <v>27.1</v>
      </c>
      <c r="G10" t="n">
        <v>56.07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341.84</v>
      </c>
      <c r="Q10" t="n">
        <v>1342.48</v>
      </c>
      <c r="R10" t="n">
        <v>176.47</v>
      </c>
      <c r="S10" t="n">
        <v>105.05</v>
      </c>
      <c r="T10" t="n">
        <v>22155.35</v>
      </c>
      <c r="U10" t="n">
        <v>0.6</v>
      </c>
      <c r="V10" t="n">
        <v>0.71</v>
      </c>
      <c r="W10" t="n">
        <v>7.29</v>
      </c>
      <c r="X10" t="n">
        <v>1.28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3.2901</v>
      </c>
      <c r="E11" t="n">
        <v>30.39</v>
      </c>
      <c r="F11" t="n">
        <v>26.91</v>
      </c>
      <c r="G11" t="n">
        <v>64.56999999999999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332.65</v>
      </c>
      <c r="Q11" t="n">
        <v>1342.49</v>
      </c>
      <c r="R11" t="n">
        <v>169.58</v>
      </c>
      <c r="S11" t="n">
        <v>105.05</v>
      </c>
      <c r="T11" t="n">
        <v>18726.91</v>
      </c>
      <c r="U11" t="n">
        <v>0.62</v>
      </c>
      <c r="V11" t="n">
        <v>0.71</v>
      </c>
      <c r="W11" t="n">
        <v>7.29</v>
      </c>
      <c r="X11" t="n">
        <v>1.09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3.3065</v>
      </c>
      <c r="E12" t="n">
        <v>30.24</v>
      </c>
      <c r="F12" t="n">
        <v>26.83</v>
      </c>
      <c r="G12" t="n">
        <v>70</v>
      </c>
      <c r="H12" t="n">
        <v>0.93</v>
      </c>
      <c r="I12" t="n">
        <v>23</v>
      </c>
      <c r="J12" t="n">
        <v>210.55</v>
      </c>
      <c r="K12" t="n">
        <v>54.38</v>
      </c>
      <c r="L12" t="n">
        <v>11</v>
      </c>
      <c r="M12" t="n">
        <v>21</v>
      </c>
      <c r="N12" t="n">
        <v>45.17</v>
      </c>
      <c r="O12" t="n">
        <v>26201.54</v>
      </c>
      <c r="P12" t="n">
        <v>325.95</v>
      </c>
      <c r="Q12" t="n">
        <v>1342.48</v>
      </c>
      <c r="R12" t="n">
        <v>167.22</v>
      </c>
      <c r="S12" t="n">
        <v>105.05</v>
      </c>
      <c r="T12" t="n">
        <v>17557.35</v>
      </c>
      <c r="U12" t="n">
        <v>0.63</v>
      </c>
      <c r="V12" t="n">
        <v>0.71</v>
      </c>
      <c r="W12" t="n">
        <v>7.29</v>
      </c>
      <c r="X12" t="n">
        <v>1.01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3.3369</v>
      </c>
      <c r="E13" t="n">
        <v>29.97</v>
      </c>
      <c r="F13" t="n">
        <v>26.67</v>
      </c>
      <c r="G13" t="n">
        <v>80.02</v>
      </c>
      <c r="H13" t="n">
        <v>1</v>
      </c>
      <c r="I13" t="n">
        <v>20</v>
      </c>
      <c r="J13" t="n">
        <v>212.16</v>
      </c>
      <c r="K13" t="n">
        <v>54.38</v>
      </c>
      <c r="L13" t="n">
        <v>12</v>
      </c>
      <c r="M13" t="n">
        <v>18</v>
      </c>
      <c r="N13" t="n">
        <v>45.78</v>
      </c>
      <c r="O13" t="n">
        <v>26400.51</v>
      </c>
      <c r="P13" t="n">
        <v>318.01</v>
      </c>
      <c r="Q13" t="n">
        <v>1342.44</v>
      </c>
      <c r="R13" t="n">
        <v>161.91</v>
      </c>
      <c r="S13" t="n">
        <v>105.05</v>
      </c>
      <c r="T13" t="n">
        <v>14918.02</v>
      </c>
      <c r="U13" t="n">
        <v>0.65</v>
      </c>
      <c r="V13" t="n">
        <v>0.72</v>
      </c>
      <c r="W13" t="n">
        <v>7.28</v>
      </c>
      <c r="X13" t="n">
        <v>0.86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3.3446</v>
      </c>
      <c r="E14" t="n">
        <v>29.9</v>
      </c>
      <c r="F14" t="n">
        <v>26.64</v>
      </c>
      <c r="G14" t="n">
        <v>84.14</v>
      </c>
      <c r="H14" t="n">
        <v>1.08</v>
      </c>
      <c r="I14" t="n">
        <v>19</v>
      </c>
      <c r="J14" t="n">
        <v>213.78</v>
      </c>
      <c r="K14" t="n">
        <v>54.38</v>
      </c>
      <c r="L14" t="n">
        <v>13</v>
      </c>
      <c r="M14" t="n">
        <v>17</v>
      </c>
      <c r="N14" t="n">
        <v>46.4</v>
      </c>
      <c r="O14" t="n">
        <v>26600.32</v>
      </c>
      <c r="P14" t="n">
        <v>311.6</v>
      </c>
      <c r="Q14" t="n">
        <v>1342.46</v>
      </c>
      <c r="R14" t="n">
        <v>161.01</v>
      </c>
      <c r="S14" t="n">
        <v>105.05</v>
      </c>
      <c r="T14" t="n">
        <v>14476.32</v>
      </c>
      <c r="U14" t="n">
        <v>0.65</v>
      </c>
      <c r="V14" t="n">
        <v>0.72</v>
      </c>
      <c r="W14" t="n">
        <v>7.28</v>
      </c>
      <c r="X14" t="n">
        <v>0.83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3.3643</v>
      </c>
      <c r="E15" t="n">
        <v>29.72</v>
      </c>
      <c r="F15" t="n">
        <v>26.55</v>
      </c>
      <c r="G15" t="n">
        <v>93.69</v>
      </c>
      <c r="H15" t="n">
        <v>1.15</v>
      </c>
      <c r="I15" t="n">
        <v>17</v>
      </c>
      <c r="J15" t="n">
        <v>215.41</v>
      </c>
      <c r="K15" t="n">
        <v>54.38</v>
      </c>
      <c r="L15" t="n">
        <v>14</v>
      </c>
      <c r="M15" t="n">
        <v>15</v>
      </c>
      <c r="N15" t="n">
        <v>47.03</v>
      </c>
      <c r="O15" t="n">
        <v>26801</v>
      </c>
      <c r="P15" t="n">
        <v>304.64</v>
      </c>
      <c r="Q15" t="n">
        <v>1342.51</v>
      </c>
      <c r="R15" t="n">
        <v>157.63</v>
      </c>
      <c r="S15" t="n">
        <v>105.05</v>
      </c>
      <c r="T15" t="n">
        <v>12793.93</v>
      </c>
      <c r="U15" t="n">
        <v>0.67</v>
      </c>
      <c r="V15" t="n">
        <v>0.72</v>
      </c>
      <c r="W15" t="n">
        <v>7.27</v>
      </c>
      <c r="X15" t="n">
        <v>0.73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3.3713</v>
      </c>
      <c r="E16" t="n">
        <v>29.66</v>
      </c>
      <c r="F16" t="n">
        <v>26.52</v>
      </c>
      <c r="G16" t="n">
        <v>99.45999999999999</v>
      </c>
      <c r="H16" t="n">
        <v>1.23</v>
      </c>
      <c r="I16" t="n">
        <v>16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299.79</v>
      </c>
      <c r="Q16" t="n">
        <v>1342.47</v>
      </c>
      <c r="R16" t="n">
        <v>156.6</v>
      </c>
      <c r="S16" t="n">
        <v>105.05</v>
      </c>
      <c r="T16" t="n">
        <v>12283.83</v>
      </c>
      <c r="U16" t="n">
        <v>0.67</v>
      </c>
      <c r="V16" t="n">
        <v>0.72</v>
      </c>
      <c r="W16" t="n">
        <v>7.28</v>
      </c>
      <c r="X16" t="n">
        <v>0.71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3.3821</v>
      </c>
      <c r="E17" t="n">
        <v>29.57</v>
      </c>
      <c r="F17" t="n">
        <v>26.47</v>
      </c>
      <c r="G17" t="n">
        <v>105.87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295.83</v>
      </c>
      <c r="Q17" t="n">
        <v>1342.46</v>
      </c>
      <c r="R17" t="n">
        <v>154.51</v>
      </c>
      <c r="S17" t="n">
        <v>105.05</v>
      </c>
      <c r="T17" t="n">
        <v>11246.67</v>
      </c>
      <c r="U17" t="n">
        <v>0.68</v>
      </c>
      <c r="V17" t="n">
        <v>0.72</v>
      </c>
      <c r="W17" t="n">
        <v>7.28</v>
      </c>
      <c r="X17" t="n">
        <v>0.65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3.3807</v>
      </c>
      <c r="E18" t="n">
        <v>29.58</v>
      </c>
      <c r="F18" t="n">
        <v>26.48</v>
      </c>
      <c r="G18" t="n">
        <v>105.92</v>
      </c>
      <c r="H18" t="n">
        <v>1.37</v>
      </c>
      <c r="I18" t="n">
        <v>15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297.89</v>
      </c>
      <c r="Q18" t="n">
        <v>1342.61</v>
      </c>
      <c r="R18" t="n">
        <v>154.7</v>
      </c>
      <c r="S18" t="n">
        <v>105.05</v>
      </c>
      <c r="T18" t="n">
        <v>11337.65</v>
      </c>
      <c r="U18" t="n">
        <v>0.68</v>
      </c>
      <c r="V18" t="n">
        <v>0.72</v>
      </c>
      <c r="W18" t="n">
        <v>7.29</v>
      </c>
      <c r="X18" t="n">
        <v>0.66</v>
      </c>
      <c r="Y18" t="n">
        <v>2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2.3666</v>
      </c>
      <c r="E19" t="n">
        <v>42.26</v>
      </c>
      <c r="F19" t="n">
        <v>36.2</v>
      </c>
      <c r="G19" t="n">
        <v>9.960000000000001</v>
      </c>
      <c r="H19" t="n">
        <v>0.2</v>
      </c>
      <c r="I19" t="n">
        <v>218</v>
      </c>
      <c r="J19" t="n">
        <v>89.87</v>
      </c>
      <c r="K19" t="n">
        <v>37.55</v>
      </c>
      <c r="L19" t="n">
        <v>1</v>
      </c>
      <c r="M19" t="n">
        <v>216</v>
      </c>
      <c r="N19" t="n">
        <v>11.32</v>
      </c>
      <c r="O19" t="n">
        <v>11317.98</v>
      </c>
      <c r="P19" t="n">
        <v>298.75</v>
      </c>
      <c r="Q19" t="n">
        <v>1343.24</v>
      </c>
      <c r="R19" t="n">
        <v>483.58</v>
      </c>
      <c r="S19" t="n">
        <v>105.05</v>
      </c>
      <c r="T19" t="n">
        <v>174764.74</v>
      </c>
      <c r="U19" t="n">
        <v>0.22</v>
      </c>
      <c r="V19" t="n">
        <v>0.53</v>
      </c>
      <c r="W19" t="n">
        <v>7.63</v>
      </c>
      <c r="X19" t="n">
        <v>10.37</v>
      </c>
      <c r="Y19" t="n">
        <v>2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3.0057</v>
      </c>
      <c r="E20" t="n">
        <v>33.27</v>
      </c>
      <c r="F20" t="n">
        <v>29.72</v>
      </c>
      <c r="G20" t="n">
        <v>20.98</v>
      </c>
      <c r="H20" t="n">
        <v>0.39</v>
      </c>
      <c r="I20" t="n">
        <v>85</v>
      </c>
      <c r="J20" t="n">
        <v>91.09999999999999</v>
      </c>
      <c r="K20" t="n">
        <v>37.55</v>
      </c>
      <c r="L20" t="n">
        <v>2</v>
      </c>
      <c r="M20" t="n">
        <v>83</v>
      </c>
      <c r="N20" t="n">
        <v>11.54</v>
      </c>
      <c r="O20" t="n">
        <v>11468.97</v>
      </c>
      <c r="P20" t="n">
        <v>232.39</v>
      </c>
      <c r="Q20" t="n">
        <v>1342.77</v>
      </c>
      <c r="R20" t="n">
        <v>265.56</v>
      </c>
      <c r="S20" t="n">
        <v>105.05</v>
      </c>
      <c r="T20" t="n">
        <v>66420.39999999999</v>
      </c>
      <c r="U20" t="n">
        <v>0.4</v>
      </c>
      <c r="V20" t="n">
        <v>0.64</v>
      </c>
      <c r="W20" t="n">
        <v>7.38</v>
      </c>
      <c r="X20" t="n">
        <v>3.9</v>
      </c>
      <c r="Y20" t="n">
        <v>2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3.2277</v>
      </c>
      <c r="E21" t="n">
        <v>30.98</v>
      </c>
      <c r="F21" t="n">
        <v>28.08</v>
      </c>
      <c r="G21" t="n">
        <v>33.03</v>
      </c>
      <c r="H21" t="n">
        <v>0.57</v>
      </c>
      <c r="I21" t="n">
        <v>51</v>
      </c>
      <c r="J21" t="n">
        <v>92.31999999999999</v>
      </c>
      <c r="K21" t="n">
        <v>37.55</v>
      </c>
      <c r="L21" t="n">
        <v>3</v>
      </c>
      <c r="M21" t="n">
        <v>49</v>
      </c>
      <c r="N21" t="n">
        <v>11.77</v>
      </c>
      <c r="O21" t="n">
        <v>11620.34</v>
      </c>
      <c r="P21" t="n">
        <v>205.74</v>
      </c>
      <c r="Q21" t="n">
        <v>1342.76</v>
      </c>
      <c r="R21" t="n">
        <v>209.21</v>
      </c>
      <c r="S21" t="n">
        <v>105.05</v>
      </c>
      <c r="T21" t="n">
        <v>38414.12</v>
      </c>
      <c r="U21" t="n">
        <v>0.5</v>
      </c>
      <c r="V21" t="n">
        <v>0.68</v>
      </c>
      <c r="W21" t="n">
        <v>7.33</v>
      </c>
      <c r="X21" t="n">
        <v>2.26</v>
      </c>
      <c r="Y21" t="n">
        <v>2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3.3273</v>
      </c>
      <c r="E22" t="n">
        <v>30.05</v>
      </c>
      <c r="F22" t="n">
        <v>27.43</v>
      </c>
      <c r="G22" t="n">
        <v>45.72</v>
      </c>
      <c r="H22" t="n">
        <v>0.75</v>
      </c>
      <c r="I22" t="n">
        <v>36</v>
      </c>
      <c r="J22" t="n">
        <v>93.55</v>
      </c>
      <c r="K22" t="n">
        <v>37.55</v>
      </c>
      <c r="L22" t="n">
        <v>4</v>
      </c>
      <c r="M22" t="n">
        <v>15</v>
      </c>
      <c r="N22" t="n">
        <v>12</v>
      </c>
      <c r="O22" t="n">
        <v>11772.07</v>
      </c>
      <c r="P22" t="n">
        <v>188</v>
      </c>
      <c r="Q22" t="n">
        <v>1342.79</v>
      </c>
      <c r="R22" t="n">
        <v>186.74</v>
      </c>
      <c r="S22" t="n">
        <v>105.05</v>
      </c>
      <c r="T22" t="n">
        <v>27255.97</v>
      </c>
      <c r="U22" t="n">
        <v>0.5600000000000001</v>
      </c>
      <c r="V22" t="n">
        <v>0.7</v>
      </c>
      <c r="W22" t="n">
        <v>7.33</v>
      </c>
      <c r="X22" t="n">
        <v>1.61</v>
      </c>
      <c r="Y22" t="n">
        <v>2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3.3347</v>
      </c>
      <c r="E23" t="n">
        <v>29.99</v>
      </c>
      <c r="F23" t="n">
        <v>27.39</v>
      </c>
      <c r="G23" t="n">
        <v>46.95</v>
      </c>
      <c r="H23" t="n">
        <v>0.93</v>
      </c>
      <c r="I23" t="n">
        <v>35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188.31</v>
      </c>
      <c r="Q23" t="n">
        <v>1342.91</v>
      </c>
      <c r="R23" t="n">
        <v>184.53</v>
      </c>
      <c r="S23" t="n">
        <v>105.05</v>
      </c>
      <c r="T23" t="n">
        <v>26155.87</v>
      </c>
      <c r="U23" t="n">
        <v>0.57</v>
      </c>
      <c r="V23" t="n">
        <v>0.7</v>
      </c>
      <c r="W23" t="n">
        <v>7.34</v>
      </c>
      <c r="X23" t="n">
        <v>1.57</v>
      </c>
      <c r="Y23" t="n">
        <v>2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2.6094</v>
      </c>
      <c r="E24" t="n">
        <v>38.32</v>
      </c>
      <c r="F24" t="n">
        <v>33.82</v>
      </c>
      <c r="G24" t="n">
        <v>11.87</v>
      </c>
      <c r="H24" t="n">
        <v>0.24</v>
      </c>
      <c r="I24" t="n">
        <v>171</v>
      </c>
      <c r="J24" t="n">
        <v>71.52</v>
      </c>
      <c r="K24" t="n">
        <v>32.27</v>
      </c>
      <c r="L24" t="n">
        <v>1</v>
      </c>
      <c r="M24" t="n">
        <v>169</v>
      </c>
      <c r="N24" t="n">
        <v>8.25</v>
      </c>
      <c r="O24" t="n">
        <v>9054.6</v>
      </c>
      <c r="P24" t="n">
        <v>234.01</v>
      </c>
      <c r="Q24" t="n">
        <v>1343.08</v>
      </c>
      <c r="R24" t="n">
        <v>404.75</v>
      </c>
      <c r="S24" t="n">
        <v>105.05</v>
      </c>
      <c r="T24" t="n">
        <v>135583.72</v>
      </c>
      <c r="U24" t="n">
        <v>0.26</v>
      </c>
      <c r="V24" t="n">
        <v>0.57</v>
      </c>
      <c r="W24" t="n">
        <v>7.51</v>
      </c>
      <c r="X24" t="n">
        <v>7.99</v>
      </c>
      <c r="Y24" t="n">
        <v>2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3.1486</v>
      </c>
      <c r="E25" t="n">
        <v>31.76</v>
      </c>
      <c r="F25" t="n">
        <v>28.87</v>
      </c>
      <c r="G25" t="n">
        <v>25.86</v>
      </c>
      <c r="H25" t="n">
        <v>0.48</v>
      </c>
      <c r="I25" t="n">
        <v>67</v>
      </c>
      <c r="J25" t="n">
        <v>72.7</v>
      </c>
      <c r="K25" t="n">
        <v>32.27</v>
      </c>
      <c r="L25" t="n">
        <v>2</v>
      </c>
      <c r="M25" t="n">
        <v>65</v>
      </c>
      <c r="N25" t="n">
        <v>8.43</v>
      </c>
      <c r="O25" t="n">
        <v>9200.25</v>
      </c>
      <c r="P25" t="n">
        <v>181.94</v>
      </c>
      <c r="Q25" t="n">
        <v>1342.62</v>
      </c>
      <c r="R25" t="n">
        <v>236.42</v>
      </c>
      <c r="S25" t="n">
        <v>105.05</v>
      </c>
      <c r="T25" t="n">
        <v>51941.35</v>
      </c>
      <c r="U25" t="n">
        <v>0.44</v>
      </c>
      <c r="V25" t="n">
        <v>0.66</v>
      </c>
      <c r="W25" t="n">
        <v>7.35</v>
      </c>
      <c r="X25" t="n">
        <v>3.05</v>
      </c>
      <c r="Y25" t="n">
        <v>2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3.2793</v>
      </c>
      <c r="E26" t="n">
        <v>30.49</v>
      </c>
      <c r="F26" t="n">
        <v>27.93</v>
      </c>
      <c r="G26" t="n">
        <v>36.44</v>
      </c>
      <c r="H26" t="n">
        <v>0.71</v>
      </c>
      <c r="I26" t="n">
        <v>46</v>
      </c>
      <c r="J26" t="n">
        <v>73.88</v>
      </c>
      <c r="K26" t="n">
        <v>32.27</v>
      </c>
      <c r="L26" t="n">
        <v>3</v>
      </c>
      <c r="M26" t="n">
        <v>2</v>
      </c>
      <c r="N26" t="n">
        <v>8.609999999999999</v>
      </c>
      <c r="O26" t="n">
        <v>9346.23</v>
      </c>
      <c r="P26" t="n">
        <v>164.85</v>
      </c>
      <c r="Q26" t="n">
        <v>1343.06</v>
      </c>
      <c r="R26" t="n">
        <v>202.73</v>
      </c>
      <c r="S26" t="n">
        <v>105.05</v>
      </c>
      <c r="T26" t="n">
        <v>35197.52</v>
      </c>
      <c r="U26" t="n">
        <v>0.52</v>
      </c>
      <c r="V26" t="n">
        <v>0.68</v>
      </c>
      <c r="W26" t="n">
        <v>7.37</v>
      </c>
      <c r="X26" t="n">
        <v>2.11</v>
      </c>
      <c r="Y26" t="n">
        <v>2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3.28</v>
      </c>
      <c r="E27" t="n">
        <v>30.49</v>
      </c>
      <c r="F27" t="n">
        <v>27.93</v>
      </c>
      <c r="G27" t="n">
        <v>36.43</v>
      </c>
      <c r="H27" t="n">
        <v>0.93</v>
      </c>
      <c r="I27" t="n">
        <v>46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167.18</v>
      </c>
      <c r="Q27" t="n">
        <v>1343.12</v>
      </c>
      <c r="R27" t="n">
        <v>202.01</v>
      </c>
      <c r="S27" t="n">
        <v>105.05</v>
      </c>
      <c r="T27" t="n">
        <v>34840.35</v>
      </c>
      <c r="U27" t="n">
        <v>0.52</v>
      </c>
      <c r="V27" t="n">
        <v>0.68</v>
      </c>
      <c r="W27" t="n">
        <v>7.39</v>
      </c>
      <c r="X27" t="n">
        <v>2.11</v>
      </c>
      <c r="Y27" t="n">
        <v>2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3.035</v>
      </c>
      <c r="E28" t="n">
        <v>32.95</v>
      </c>
      <c r="F28" t="n">
        <v>30.21</v>
      </c>
      <c r="G28" t="n">
        <v>19.28</v>
      </c>
      <c r="H28" t="n">
        <v>0.43</v>
      </c>
      <c r="I28" t="n">
        <v>94</v>
      </c>
      <c r="J28" t="n">
        <v>39.78</v>
      </c>
      <c r="K28" t="n">
        <v>19.54</v>
      </c>
      <c r="L28" t="n">
        <v>1</v>
      </c>
      <c r="M28" t="n">
        <v>31</v>
      </c>
      <c r="N28" t="n">
        <v>4.24</v>
      </c>
      <c r="O28" t="n">
        <v>5140</v>
      </c>
      <c r="P28" t="n">
        <v>119.4</v>
      </c>
      <c r="Q28" t="n">
        <v>1343.23</v>
      </c>
      <c r="R28" t="n">
        <v>278.7</v>
      </c>
      <c r="S28" t="n">
        <v>105.05</v>
      </c>
      <c r="T28" t="n">
        <v>72942.17999999999</v>
      </c>
      <c r="U28" t="n">
        <v>0.38</v>
      </c>
      <c r="V28" t="n">
        <v>0.63</v>
      </c>
      <c r="W28" t="n">
        <v>7.48</v>
      </c>
      <c r="X28" t="n">
        <v>4.38</v>
      </c>
      <c r="Y28" t="n">
        <v>2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3.0555</v>
      </c>
      <c r="E29" t="n">
        <v>32.73</v>
      </c>
      <c r="F29" t="n">
        <v>30.02</v>
      </c>
      <c r="G29" t="n">
        <v>19.79</v>
      </c>
      <c r="H29" t="n">
        <v>0.84</v>
      </c>
      <c r="I29" t="n">
        <v>91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121.04</v>
      </c>
      <c r="Q29" t="n">
        <v>1343.34</v>
      </c>
      <c r="R29" t="n">
        <v>270.82</v>
      </c>
      <c r="S29" t="n">
        <v>105.05</v>
      </c>
      <c r="T29" t="n">
        <v>69017.53999999999</v>
      </c>
      <c r="U29" t="n">
        <v>0.39</v>
      </c>
      <c r="V29" t="n">
        <v>0.64</v>
      </c>
      <c r="W29" t="n">
        <v>7.51</v>
      </c>
      <c r="X29" t="n">
        <v>4.2</v>
      </c>
      <c r="Y29" t="n">
        <v>2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1.7742</v>
      </c>
      <c r="E30" t="n">
        <v>56.36</v>
      </c>
      <c r="F30" t="n">
        <v>43.62</v>
      </c>
      <c r="G30" t="n">
        <v>7.19</v>
      </c>
      <c r="H30" t="n">
        <v>0.12</v>
      </c>
      <c r="I30" t="n">
        <v>364</v>
      </c>
      <c r="J30" t="n">
        <v>141.81</v>
      </c>
      <c r="K30" t="n">
        <v>47.83</v>
      </c>
      <c r="L30" t="n">
        <v>1</v>
      </c>
      <c r="M30" t="n">
        <v>362</v>
      </c>
      <c r="N30" t="n">
        <v>22.98</v>
      </c>
      <c r="O30" t="n">
        <v>17723.39</v>
      </c>
      <c r="P30" t="n">
        <v>495.99</v>
      </c>
      <c r="Q30" t="n">
        <v>1343.14</v>
      </c>
      <c r="R30" t="n">
        <v>737.61</v>
      </c>
      <c r="S30" t="n">
        <v>105.05</v>
      </c>
      <c r="T30" t="n">
        <v>301048.15</v>
      </c>
      <c r="U30" t="n">
        <v>0.14</v>
      </c>
      <c r="V30" t="n">
        <v>0.44</v>
      </c>
      <c r="W30" t="n">
        <v>7.83</v>
      </c>
      <c r="X30" t="n">
        <v>17.78</v>
      </c>
      <c r="Y30" t="n">
        <v>2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2.6404</v>
      </c>
      <c r="E31" t="n">
        <v>37.87</v>
      </c>
      <c r="F31" t="n">
        <v>31.89</v>
      </c>
      <c r="G31" t="n">
        <v>14.72</v>
      </c>
      <c r="H31" t="n">
        <v>0.25</v>
      </c>
      <c r="I31" t="n">
        <v>130</v>
      </c>
      <c r="J31" t="n">
        <v>143.17</v>
      </c>
      <c r="K31" t="n">
        <v>47.83</v>
      </c>
      <c r="L31" t="n">
        <v>2</v>
      </c>
      <c r="M31" t="n">
        <v>128</v>
      </c>
      <c r="N31" t="n">
        <v>23.34</v>
      </c>
      <c r="O31" t="n">
        <v>17891.86</v>
      </c>
      <c r="P31" t="n">
        <v>355.33</v>
      </c>
      <c r="Q31" t="n">
        <v>1343.01</v>
      </c>
      <c r="R31" t="n">
        <v>337.99</v>
      </c>
      <c r="S31" t="n">
        <v>105.05</v>
      </c>
      <c r="T31" t="n">
        <v>102408.98</v>
      </c>
      <c r="U31" t="n">
        <v>0.31</v>
      </c>
      <c r="V31" t="n">
        <v>0.6</v>
      </c>
      <c r="W31" t="n">
        <v>7.47</v>
      </c>
      <c r="X31" t="n">
        <v>6.06</v>
      </c>
      <c r="Y31" t="n">
        <v>2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2.9537</v>
      </c>
      <c r="E32" t="n">
        <v>33.86</v>
      </c>
      <c r="F32" t="n">
        <v>29.37</v>
      </c>
      <c r="G32" t="n">
        <v>22.6</v>
      </c>
      <c r="H32" t="n">
        <v>0.37</v>
      </c>
      <c r="I32" t="n">
        <v>78</v>
      </c>
      <c r="J32" t="n">
        <v>144.54</v>
      </c>
      <c r="K32" t="n">
        <v>47.83</v>
      </c>
      <c r="L32" t="n">
        <v>3</v>
      </c>
      <c r="M32" t="n">
        <v>76</v>
      </c>
      <c r="N32" t="n">
        <v>23.71</v>
      </c>
      <c r="O32" t="n">
        <v>18060.85</v>
      </c>
      <c r="P32" t="n">
        <v>319.76</v>
      </c>
      <c r="Q32" t="n">
        <v>1342.73</v>
      </c>
      <c r="R32" t="n">
        <v>253.26</v>
      </c>
      <c r="S32" t="n">
        <v>105.05</v>
      </c>
      <c r="T32" t="n">
        <v>60303.89</v>
      </c>
      <c r="U32" t="n">
        <v>0.41</v>
      </c>
      <c r="V32" t="n">
        <v>0.65</v>
      </c>
      <c r="W32" t="n">
        <v>7.37</v>
      </c>
      <c r="X32" t="n">
        <v>3.55</v>
      </c>
      <c r="Y32" t="n">
        <v>2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3.1126</v>
      </c>
      <c r="E33" t="n">
        <v>32.13</v>
      </c>
      <c r="F33" t="n">
        <v>28.31</v>
      </c>
      <c r="G33" t="n">
        <v>30.88</v>
      </c>
      <c r="H33" t="n">
        <v>0.49</v>
      </c>
      <c r="I33" t="n">
        <v>55</v>
      </c>
      <c r="J33" t="n">
        <v>145.92</v>
      </c>
      <c r="K33" t="n">
        <v>47.83</v>
      </c>
      <c r="L33" t="n">
        <v>4</v>
      </c>
      <c r="M33" t="n">
        <v>53</v>
      </c>
      <c r="N33" t="n">
        <v>24.09</v>
      </c>
      <c r="O33" t="n">
        <v>18230.35</v>
      </c>
      <c r="P33" t="n">
        <v>300.14</v>
      </c>
      <c r="Q33" t="n">
        <v>1342.71</v>
      </c>
      <c r="R33" t="n">
        <v>216.94</v>
      </c>
      <c r="S33" t="n">
        <v>105.05</v>
      </c>
      <c r="T33" t="n">
        <v>42257.09</v>
      </c>
      <c r="U33" t="n">
        <v>0.48</v>
      </c>
      <c r="V33" t="n">
        <v>0.68</v>
      </c>
      <c r="W33" t="n">
        <v>7.35</v>
      </c>
      <c r="X33" t="n">
        <v>2.49</v>
      </c>
      <c r="Y33" t="n">
        <v>2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3.2119</v>
      </c>
      <c r="E34" t="n">
        <v>31.13</v>
      </c>
      <c r="F34" t="n">
        <v>27.69</v>
      </c>
      <c r="G34" t="n">
        <v>39.56</v>
      </c>
      <c r="H34" t="n">
        <v>0.6</v>
      </c>
      <c r="I34" t="n">
        <v>42</v>
      </c>
      <c r="J34" t="n">
        <v>147.3</v>
      </c>
      <c r="K34" t="n">
        <v>47.83</v>
      </c>
      <c r="L34" t="n">
        <v>5</v>
      </c>
      <c r="M34" t="n">
        <v>40</v>
      </c>
      <c r="N34" t="n">
        <v>24.47</v>
      </c>
      <c r="O34" t="n">
        <v>18400.38</v>
      </c>
      <c r="P34" t="n">
        <v>285.77</v>
      </c>
      <c r="Q34" t="n">
        <v>1342.57</v>
      </c>
      <c r="R34" t="n">
        <v>196.36</v>
      </c>
      <c r="S34" t="n">
        <v>105.05</v>
      </c>
      <c r="T34" t="n">
        <v>32033.76</v>
      </c>
      <c r="U34" t="n">
        <v>0.53</v>
      </c>
      <c r="V34" t="n">
        <v>0.6899999999999999</v>
      </c>
      <c r="W34" t="n">
        <v>7.32</v>
      </c>
      <c r="X34" t="n">
        <v>1.87</v>
      </c>
      <c r="Y34" t="n">
        <v>2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3.2726</v>
      </c>
      <c r="E35" t="n">
        <v>30.56</v>
      </c>
      <c r="F35" t="n">
        <v>27.35</v>
      </c>
      <c r="G35" t="n">
        <v>48.26</v>
      </c>
      <c r="H35" t="n">
        <v>0.71</v>
      </c>
      <c r="I35" t="n">
        <v>34</v>
      </c>
      <c r="J35" t="n">
        <v>148.68</v>
      </c>
      <c r="K35" t="n">
        <v>47.83</v>
      </c>
      <c r="L35" t="n">
        <v>6</v>
      </c>
      <c r="M35" t="n">
        <v>32</v>
      </c>
      <c r="N35" t="n">
        <v>24.85</v>
      </c>
      <c r="O35" t="n">
        <v>18570.94</v>
      </c>
      <c r="P35" t="n">
        <v>273.7</v>
      </c>
      <c r="Q35" t="n">
        <v>1342.47</v>
      </c>
      <c r="R35" t="n">
        <v>184.61</v>
      </c>
      <c r="S35" t="n">
        <v>105.05</v>
      </c>
      <c r="T35" t="n">
        <v>26199.43</v>
      </c>
      <c r="U35" t="n">
        <v>0.57</v>
      </c>
      <c r="V35" t="n">
        <v>0.7</v>
      </c>
      <c r="W35" t="n">
        <v>7.3</v>
      </c>
      <c r="X35" t="n">
        <v>1.53</v>
      </c>
      <c r="Y35" t="n">
        <v>2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3.3234</v>
      </c>
      <c r="E36" t="n">
        <v>30.09</v>
      </c>
      <c r="F36" t="n">
        <v>27.05</v>
      </c>
      <c r="G36" t="n">
        <v>57.97</v>
      </c>
      <c r="H36" t="n">
        <v>0.83</v>
      </c>
      <c r="I36" t="n">
        <v>28</v>
      </c>
      <c r="J36" t="n">
        <v>150.07</v>
      </c>
      <c r="K36" t="n">
        <v>47.83</v>
      </c>
      <c r="L36" t="n">
        <v>7</v>
      </c>
      <c r="M36" t="n">
        <v>26</v>
      </c>
      <c r="N36" t="n">
        <v>25.24</v>
      </c>
      <c r="O36" t="n">
        <v>18742.03</v>
      </c>
      <c r="P36" t="n">
        <v>261.93</v>
      </c>
      <c r="Q36" t="n">
        <v>1342.63</v>
      </c>
      <c r="R36" t="n">
        <v>174.64</v>
      </c>
      <c r="S36" t="n">
        <v>105.05</v>
      </c>
      <c r="T36" t="n">
        <v>21246.32</v>
      </c>
      <c r="U36" t="n">
        <v>0.6</v>
      </c>
      <c r="V36" t="n">
        <v>0.71</v>
      </c>
      <c r="W36" t="n">
        <v>7.29</v>
      </c>
      <c r="X36" t="n">
        <v>1.23</v>
      </c>
      <c r="Y36" t="n">
        <v>2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3.3555</v>
      </c>
      <c r="E37" t="n">
        <v>29.8</v>
      </c>
      <c r="F37" t="n">
        <v>26.88</v>
      </c>
      <c r="G37" t="n">
        <v>67.2</v>
      </c>
      <c r="H37" t="n">
        <v>0.9399999999999999</v>
      </c>
      <c r="I37" t="n">
        <v>24</v>
      </c>
      <c r="J37" t="n">
        <v>151.46</v>
      </c>
      <c r="K37" t="n">
        <v>47.83</v>
      </c>
      <c r="L37" t="n">
        <v>8</v>
      </c>
      <c r="M37" t="n">
        <v>22</v>
      </c>
      <c r="N37" t="n">
        <v>25.63</v>
      </c>
      <c r="O37" t="n">
        <v>18913.66</v>
      </c>
      <c r="P37" t="n">
        <v>250.96</v>
      </c>
      <c r="Q37" t="n">
        <v>1342.54</v>
      </c>
      <c r="R37" t="n">
        <v>168.86</v>
      </c>
      <c r="S37" t="n">
        <v>105.05</v>
      </c>
      <c r="T37" t="n">
        <v>18372.11</v>
      </c>
      <c r="U37" t="n">
        <v>0.62</v>
      </c>
      <c r="V37" t="n">
        <v>0.71</v>
      </c>
      <c r="W37" t="n">
        <v>7.29</v>
      </c>
      <c r="X37" t="n">
        <v>1.06</v>
      </c>
      <c r="Y37" t="n">
        <v>2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3.3794</v>
      </c>
      <c r="E38" t="n">
        <v>29.59</v>
      </c>
      <c r="F38" t="n">
        <v>26.76</v>
      </c>
      <c r="G38" t="n">
        <v>76.45</v>
      </c>
      <c r="H38" t="n">
        <v>1.04</v>
      </c>
      <c r="I38" t="n">
        <v>21</v>
      </c>
      <c r="J38" t="n">
        <v>152.85</v>
      </c>
      <c r="K38" t="n">
        <v>47.83</v>
      </c>
      <c r="L38" t="n">
        <v>9</v>
      </c>
      <c r="M38" t="n">
        <v>8</v>
      </c>
      <c r="N38" t="n">
        <v>26.03</v>
      </c>
      <c r="O38" t="n">
        <v>19085.83</v>
      </c>
      <c r="P38" t="n">
        <v>242.58</v>
      </c>
      <c r="Q38" t="n">
        <v>1342.55</v>
      </c>
      <c r="R38" t="n">
        <v>163.88</v>
      </c>
      <c r="S38" t="n">
        <v>105.05</v>
      </c>
      <c r="T38" t="n">
        <v>15901.15</v>
      </c>
      <c r="U38" t="n">
        <v>0.64</v>
      </c>
      <c r="V38" t="n">
        <v>0.71</v>
      </c>
      <c r="W38" t="n">
        <v>7.3</v>
      </c>
      <c r="X38" t="n">
        <v>0.9399999999999999</v>
      </c>
      <c r="Y38" t="n">
        <v>2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3.3801</v>
      </c>
      <c r="E39" t="n">
        <v>29.58</v>
      </c>
      <c r="F39" t="n">
        <v>26.75</v>
      </c>
      <c r="G39" t="n">
        <v>76.43000000000001</v>
      </c>
      <c r="H39" t="n">
        <v>1.15</v>
      </c>
      <c r="I39" t="n">
        <v>21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243.47</v>
      </c>
      <c r="Q39" t="n">
        <v>1342.63</v>
      </c>
      <c r="R39" t="n">
        <v>163.62</v>
      </c>
      <c r="S39" t="n">
        <v>105.05</v>
      </c>
      <c r="T39" t="n">
        <v>15770.27</v>
      </c>
      <c r="U39" t="n">
        <v>0.64</v>
      </c>
      <c r="V39" t="n">
        <v>0.71</v>
      </c>
      <c r="W39" t="n">
        <v>7.31</v>
      </c>
      <c r="X39" t="n">
        <v>0.93</v>
      </c>
      <c r="Y39" t="n">
        <v>2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1.4259</v>
      </c>
      <c r="E40" t="n">
        <v>70.13</v>
      </c>
      <c r="F40" t="n">
        <v>50.36</v>
      </c>
      <c r="G40" t="n">
        <v>6.19</v>
      </c>
      <c r="H40" t="n">
        <v>0.1</v>
      </c>
      <c r="I40" t="n">
        <v>488</v>
      </c>
      <c r="J40" t="n">
        <v>176.73</v>
      </c>
      <c r="K40" t="n">
        <v>52.44</v>
      </c>
      <c r="L40" t="n">
        <v>1</v>
      </c>
      <c r="M40" t="n">
        <v>486</v>
      </c>
      <c r="N40" t="n">
        <v>33.29</v>
      </c>
      <c r="O40" t="n">
        <v>22031.19</v>
      </c>
      <c r="P40" t="n">
        <v>662.17</v>
      </c>
      <c r="Q40" t="n">
        <v>1343.88</v>
      </c>
      <c r="R40" t="n">
        <v>966.9400000000001</v>
      </c>
      <c r="S40" t="n">
        <v>105.05</v>
      </c>
      <c r="T40" t="n">
        <v>415092.11</v>
      </c>
      <c r="U40" t="n">
        <v>0.11</v>
      </c>
      <c r="V40" t="n">
        <v>0.38</v>
      </c>
      <c r="W40" t="n">
        <v>8.06</v>
      </c>
      <c r="X40" t="n">
        <v>24.52</v>
      </c>
      <c r="Y40" t="n">
        <v>2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2.4277</v>
      </c>
      <c r="E41" t="n">
        <v>41.19</v>
      </c>
      <c r="F41" t="n">
        <v>33.19</v>
      </c>
      <c r="G41" t="n">
        <v>12.68</v>
      </c>
      <c r="H41" t="n">
        <v>0.2</v>
      </c>
      <c r="I41" t="n">
        <v>157</v>
      </c>
      <c r="J41" t="n">
        <v>178.21</v>
      </c>
      <c r="K41" t="n">
        <v>52.44</v>
      </c>
      <c r="L41" t="n">
        <v>2</v>
      </c>
      <c r="M41" t="n">
        <v>155</v>
      </c>
      <c r="N41" t="n">
        <v>33.77</v>
      </c>
      <c r="O41" t="n">
        <v>22213.89</v>
      </c>
      <c r="P41" t="n">
        <v>431</v>
      </c>
      <c r="Q41" t="n">
        <v>1342.89</v>
      </c>
      <c r="R41" t="n">
        <v>381.65</v>
      </c>
      <c r="S41" t="n">
        <v>105.05</v>
      </c>
      <c r="T41" t="n">
        <v>124106.47</v>
      </c>
      <c r="U41" t="n">
        <v>0.28</v>
      </c>
      <c r="V41" t="n">
        <v>0.58</v>
      </c>
      <c r="W41" t="n">
        <v>7.53</v>
      </c>
      <c r="X41" t="n">
        <v>7.36</v>
      </c>
      <c r="Y41" t="n">
        <v>2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2.7823</v>
      </c>
      <c r="E42" t="n">
        <v>35.94</v>
      </c>
      <c r="F42" t="n">
        <v>30.18</v>
      </c>
      <c r="G42" t="n">
        <v>19.26</v>
      </c>
      <c r="H42" t="n">
        <v>0.3</v>
      </c>
      <c r="I42" t="n">
        <v>94</v>
      </c>
      <c r="J42" t="n">
        <v>179.7</v>
      </c>
      <c r="K42" t="n">
        <v>52.44</v>
      </c>
      <c r="L42" t="n">
        <v>3</v>
      </c>
      <c r="M42" t="n">
        <v>92</v>
      </c>
      <c r="N42" t="n">
        <v>34.26</v>
      </c>
      <c r="O42" t="n">
        <v>22397.24</v>
      </c>
      <c r="P42" t="n">
        <v>386.35</v>
      </c>
      <c r="Q42" t="n">
        <v>1342.64</v>
      </c>
      <c r="R42" t="n">
        <v>280.28</v>
      </c>
      <c r="S42" t="n">
        <v>105.05</v>
      </c>
      <c r="T42" t="n">
        <v>73735.46000000001</v>
      </c>
      <c r="U42" t="n">
        <v>0.37</v>
      </c>
      <c r="V42" t="n">
        <v>0.63</v>
      </c>
      <c r="W42" t="n">
        <v>7.41</v>
      </c>
      <c r="X42" t="n">
        <v>4.36</v>
      </c>
      <c r="Y42" t="n">
        <v>2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2.9679</v>
      </c>
      <c r="E43" t="n">
        <v>33.69</v>
      </c>
      <c r="F43" t="n">
        <v>28.89</v>
      </c>
      <c r="G43" t="n">
        <v>25.87</v>
      </c>
      <c r="H43" t="n">
        <v>0.39</v>
      </c>
      <c r="I43" t="n">
        <v>67</v>
      </c>
      <c r="J43" t="n">
        <v>181.19</v>
      </c>
      <c r="K43" t="n">
        <v>52.44</v>
      </c>
      <c r="L43" t="n">
        <v>4</v>
      </c>
      <c r="M43" t="n">
        <v>65</v>
      </c>
      <c r="N43" t="n">
        <v>34.75</v>
      </c>
      <c r="O43" t="n">
        <v>22581.25</v>
      </c>
      <c r="P43" t="n">
        <v>363.88</v>
      </c>
      <c r="Q43" t="n">
        <v>1342.78</v>
      </c>
      <c r="R43" t="n">
        <v>236.41</v>
      </c>
      <c r="S43" t="n">
        <v>105.05</v>
      </c>
      <c r="T43" t="n">
        <v>51935.17</v>
      </c>
      <c r="U43" t="n">
        <v>0.44</v>
      </c>
      <c r="V43" t="n">
        <v>0.66</v>
      </c>
      <c r="W43" t="n">
        <v>7.37</v>
      </c>
      <c r="X43" t="n">
        <v>3.07</v>
      </c>
      <c r="Y43" t="n">
        <v>2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3.0795</v>
      </c>
      <c r="E44" t="n">
        <v>32.47</v>
      </c>
      <c r="F44" t="n">
        <v>28.2</v>
      </c>
      <c r="G44" t="n">
        <v>32.54</v>
      </c>
      <c r="H44" t="n">
        <v>0.49</v>
      </c>
      <c r="I44" t="n">
        <v>52</v>
      </c>
      <c r="J44" t="n">
        <v>182.69</v>
      </c>
      <c r="K44" t="n">
        <v>52.44</v>
      </c>
      <c r="L44" t="n">
        <v>5</v>
      </c>
      <c r="M44" t="n">
        <v>50</v>
      </c>
      <c r="N44" t="n">
        <v>35.25</v>
      </c>
      <c r="O44" t="n">
        <v>22766.06</v>
      </c>
      <c r="P44" t="n">
        <v>349.73</v>
      </c>
      <c r="Q44" t="n">
        <v>1342.62</v>
      </c>
      <c r="R44" t="n">
        <v>213.48</v>
      </c>
      <c r="S44" t="n">
        <v>105.05</v>
      </c>
      <c r="T44" t="n">
        <v>40543.94</v>
      </c>
      <c r="U44" t="n">
        <v>0.49</v>
      </c>
      <c r="V44" t="n">
        <v>0.68</v>
      </c>
      <c r="W44" t="n">
        <v>7.34</v>
      </c>
      <c r="X44" t="n">
        <v>2.38</v>
      </c>
      <c r="Y44" t="n">
        <v>2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3.1628</v>
      </c>
      <c r="E45" t="n">
        <v>31.62</v>
      </c>
      <c r="F45" t="n">
        <v>27.7</v>
      </c>
      <c r="G45" t="n">
        <v>39.58</v>
      </c>
      <c r="H45" t="n">
        <v>0.58</v>
      </c>
      <c r="I45" t="n">
        <v>42</v>
      </c>
      <c r="J45" t="n">
        <v>184.19</v>
      </c>
      <c r="K45" t="n">
        <v>52.44</v>
      </c>
      <c r="L45" t="n">
        <v>6</v>
      </c>
      <c r="M45" t="n">
        <v>40</v>
      </c>
      <c r="N45" t="n">
        <v>35.75</v>
      </c>
      <c r="O45" t="n">
        <v>22951.43</v>
      </c>
      <c r="P45" t="n">
        <v>337.73</v>
      </c>
      <c r="Q45" t="n">
        <v>1342.57</v>
      </c>
      <c r="R45" t="n">
        <v>196.88</v>
      </c>
      <c r="S45" t="n">
        <v>105.05</v>
      </c>
      <c r="T45" t="n">
        <v>32293.12</v>
      </c>
      <c r="U45" t="n">
        <v>0.53</v>
      </c>
      <c r="V45" t="n">
        <v>0.6899999999999999</v>
      </c>
      <c r="W45" t="n">
        <v>7.31</v>
      </c>
      <c r="X45" t="n">
        <v>1.88</v>
      </c>
      <c r="Y45" t="n">
        <v>2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3.2209</v>
      </c>
      <c r="E46" t="n">
        <v>31.05</v>
      </c>
      <c r="F46" t="n">
        <v>27.38</v>
      </c>
      <c r="G46" t="n">
        <v>46.94</v>
      </c>
      <c r="H46" t="n">
        <v>0.67</v>
      </c>
      <c r="I46" t="n">
        <v>35</v>
      </c>
      <c r="J46" t="n">
        <v>185.7</v>
      </c>
      <c r="K46" t="n">
        <v>52.44</v>
      </c>
      <c r="L46" t="n">
        <v>7</v>
      </c>
      <c r="M46" t="n">
        <v>33</v>
      </c>
      <c r="N46" t="n">
        <v>36.26</v>
      </c>
      <c r="O46" t="n">
        <v>23137.49</v>
      </c>
      <c r="P46" t="n">
        <v>327.55</v>
      </c>
      <c r="Q46" t="n">
        <v>1342.58</v>
      </c>
      <c r="R46" t="n">
        <v>185.41</v>
      </c>
      <c r="S46" t="n">
        <v>105.05</v>
      </c>
      <c r="T46" t="n">
        <v>26594.76</v>
      </c>
      <c r="U46" t="n">
        <v>0.57</v>
      </c>
      <c r="V46" t="n">
        <v>0.7</v>
      </c>
      <c r="W46" t="n">
        <v>7.32</v>
      </c>
      <c r="X46" t="n">
        <v>1.56</v>
      </c>
      <c r="Y46" t="n">
        <v>2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3.2629</v>
      </c>
      <c r="E47" t="n">
        <v>30.65</v>
      </c>
      <c r="F47" t="n">
        <v>27.16</v>
      </c>
      <c r="G47" t="n">
        <v>54.32</v>
      </c>
      <c r="H47" t="n">
        <v>0.76</v>
      </c>
      <c r="I47" t="n">
        <v>30</v>
      </c>
      <c r="J47" t="n">
        <v>187.22</v>
      </c>
      <c r="K47" t="n">
        <v>52.44</v>
      </c>
      <c r="L47" t="n">
        <v>8</v>
      </c>
      <c r="M47" t="n">
        <v>28</v>
      </c>
      <c r="N47" t="n">
        <v>36.78</v>
      </c>
      <c r="O47" t="n">
        <v>23324.24</v>
      </c>
      <c r="P47" t="n">
        <v>319</v>
      </c>
      <c r="Q47" t="n">
        <v>1342.62</v>
      </c>
      <c r="R47" t="n">
        <v>178.13</v>
      </c>
      <c r="S47" t="n">
        <v>105.05</v>
      </c>
      <c r="T47" t="n">
        <v>22981.34</v>
      </c>
      <c r="U47" t="n">
        <v>0.59</v>
      </c>
      <c r="V47" t="n">
        <v>0.7</v>
      </c>
      <c r="W47" t="n">
        <v>7.3</v>
      </c>
      <c r="X47" t="n">
        <v>1.34</v>
      </c>
      <c r="Y47" t="n">
        <v>2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3.297</v>
      </c>
      <c r="E48" t="n">
        <v>30.33</v>
      </c>
      <c r="F48" t="n">
        <v>26.99</v>
      </c>
      <c r="G48" t="n">
        <v>62.27</v>
      </c>
      <c r="H48" t="n">
        <v>0.85</v>
      </c>
      <c r="I48" t="n">
        <v>26</v>
      </c>
      <c r="J48" t="n">
        <v>188.74</v>
      </c>
      <c r="K48" t="n">
        <v>52.44</v>
      </c>
      <c r="L48" t="n">
        <v>9</v>
      </c>
      <c r="M48" t="n">
        <v>24</v>
      </c>
      <c r="N48" t="n">
        <v>37.3</v>
      </c>
      <c r="O48" t="n">
        <v>23511.69</v>
      </c>
      <c r="P48" t="n">
        <v>310.2</v>
      </c>
      <c r="Q48" t="n">
        <v>1342.59</v>
      </c>
      <c r="R48" t="n">
        <v>172.19</v>
      </c>
      <c r="S48" t="n">
        <v>105.05</v>
      </c>
      <c r="T48" t="n">
        <v>20029.14</v>
      </c>
      <c r="U48" t="n">
        <v>0.61</v>
      </c>
      <c r="V48" t="n">
        <v>0.71</v>
      </c>
      <c r="W48" t="n">
        <v>7.3</v>
      </c>
      <c r="X48" t="n">
        <v>1.17</v>
      </c>
      <c r="Y48" t="n">
        <v>2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3.3264</v>
      </c>
      <c r="E49" t="n">
        <v>30.06</v>
      </c>
      <c r="F49" t="n">
        <v>26.82</v>
      </c>
      <c r="G49" t="n">
        <v>69.98</v>
      </c>
      <c r="H49" t="n">
        <v>0.93</v>
      </c>
      <c r="I49" t="n">
        <v>23</v>
      </c>
      <c r="J49" t="n">
        <v>190.26</v>
      </c>
      <c r="K49" t="n">
        <v>52.44</v>
      </c>
      <c r="L49" t="n">
        <v>10</v>
      </c>
      <c r="M49" t="n">
        <v>21</v>
      </c>
      <c r="N49" t="n">
        <v>37.82</v>
      </c>
      <c r="O49" t="n">
        <v>23699.85</v>
      </c>
      <c r="P49" t="n">
        <v>301.6</v>
      </c>
      <c r="Q49" t="n">
        <v>1342.56</v>
      </c>
      <c r="R49" t="n">
        <v>166.82</v>
      </c>
      <c r="S49" t="n">
        <v>105.05</v>
      </c>
      <c r="T49" t="n">
        <v>17357.8</v>
      </c>
      <c r="U49" t="n">
        <v>0.63</v>
      </c>
      <c r="V49" t="n">
        <v>0.71</v>
      </c>
      <c r="W49" t="n">
        <v>7.29</v>
      </c>
      <c r="X49" t="n">
        <v>1.01</v>
      </c>
      <c r="Y49" t="n">
        <v>2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3.3446</v>
      </c>
      <c r="E50" t="n">
        <v>29.9</v>
      </c>
      <c r="F50" t="n">
        <v>26.73</v>
      </c>
      <c r="G50" t="n">
        <v>76.38</v>
      </c>
      <c r="H50" t="n">
        <v>1.02</v>
      </c>
      <c r="I50" t="n">
        <v>21</v>
      </c>
      <c r="J50" t="n">
        <v>191.79</v>
      </c>
      <c r="K50" t="n">
        <v>52.44</v>
      </c>
      <c r="L50" t="n">
        <v>11</v>
      </c>
      <c r="M50" t="n">
        <v>19</v>
      </c>
      <c r="N50" t="n">
        <v>38.35</v>
      </c>
      <c r="O50" t="n">
        <v>23888.73</v>
      </c>
      <c r="P50" t="n">
        <v>293.27</v>
      </c>
      <c r="Q50" t="n">
        <v>1342.48</v>
      </c>
      <c r="R50" t="n">
        <v>163.89</v>
      </c>
      <c r="S50" t="n">
        <v>105.05</v>
      </c>
      <c r="T50" t="n">
        <v>15905.66</v>
      </c>
      <c r="U50" t="n">
        <v>0.64</v>
      </c>
      <c r="V50" t="n">
        <v>0.71</v>
      </c>
      <c r="W50" t="n">
        <v>7.28</v>
      </c>
      <c r="X50" t="n">
        <v>0.91</v>
      </c>
      <c r="Y50" t="n">
        <v>2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3.3723</v>
      </c>
      <c r="E51" t="n">
        <v>29.65</v>
      </c>
      <c r="F51" t="n">
        <v>26.59</v>
      </c>
      <c r="G51" t="n">
        <v>88.64</v>
      </c>
      <c r="H51" t="n">
        <v>1.1</v>
      </c>
      <c r="I51" t="n">
        <v>18</v>
      </c>
      <c r="J51" t="n">
        <v>193.33</v>
      </c>
      <c r="K51" t="n">
        <v>52.44</v>
      </c>
      <c r="L51" t="n">
        <v>12</v>
      </c>
      <c r="M51" t="n">
        <v>15</v>
      </c>
      <c r="N51" t="n">
        <v>38.89</v>
      </c>
      <c r="O51" t="n">
        <v>24078.33</v>
      </c>
      <c r="P51" t="n">
        <v>284.27</v>
      </c>
      <c r="Q51" t="n">
        <v>1342.46</v>
      </c>
      <c r="R51" t="n">
        <v>158.94</v>
      </c>
      <c r="S51" t="n">
        <v>105.05</v>
      </c>
      <c r="T51" t="n">
        <v>13442.99</v>
      </c>
      <c r="U51" t="n">
        <v>0.66</v>
      </c>
      <c r="V51" t="n">
        <v>0.72</v>
      </c>
      <c r="W51" t="n">
        <v>7.28</v>
      </c>
      <c r="X51" t="n">
        <v>0.77</v>
      </c>
      <c r="Y51" t="n">
        <v>2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3.381</v>
      </c>
      <c r="E52" t="n">
        <v>29.58</v>
      </c>
      <c r="F52" t="n">
        <v>26.55</v>
      </c>
      <c r="G52" t="n">
        <v>93.70999999999999</v>
      </c>
      <c r="H52" t="n">
        <v>1.18</v>
      </c>
      <c r="I52" t="n">
        <v>17</v>
      </c>
      <c r="J52" t="n">
        <v>194.88</v>
      </c>
      <c r="K52" t="n">
        <v>52.44</v>
      </c>
      <c r="L52" t="n">
        <v>13</v>
      </c>
      <c r="M52" t="n">
        <v>8</v>
      </c>
      <c r="N52" t="n">
        <v>39.43</v>
      </c>
      <c r="O52" t="n">
        <v>24268.67</v>
      </c>
      <c r="P52" t="n">
        <v>278.19</v>
      </c>
      <c r="Q52" t="n">
        <v>1342.65</v>
      </c>
      <c r="R52" t="n">
        <v>157.25</v>
      </c>
      <c r="S52" t="n">
        <v>105.05</v>
      </c>
      <c r="T52" t="n">
        <v>12603.27</v>
      </c>
      <c r="U52" t="n">
        <v>0.67</v>
      </c>
      <c r="V52" t="n">
        <v>0.72</v>
      </c>
      <c r="W52" t="n">
        <v>7.29</v>
      </c>
      <c r="X52" t="n">
        <v>0.73</v>
      </c>
      <c r="Y52" t="n">
        <v>2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3.3902</v>
      </c>
      <c r="E53" t="n">
        <v>29.5</v>
      </c>
      <c r="F53" t="n">
        <v>26.51</v>
      </c>
      <c r="G53" t="n">
        <v>99.40000000000001</v>
      </c>
      <c r="H53" t="n">
        <v>1.27</v>
      </c>
      <c r="I53" t="n">
        <v>16</v>
      </c>
      <c r="J53" t="n">
        <v>196.42</v>
      </c>
      <c r="K53" t="n">
        <v>52.44</v>
      </c>
      <c r="L53" t="n">
        <v>14</v>
      </c>
      <c r="M53" t="n">
        <v>2</v>
      </c>
      <c r="N53" t="n">
        <v>39.98</v>
      </c>
      <c r="O53" t="n">
        <v>24459.75</v>
      </c>
      <c r="P53" t="n">
        <v>274.71</v>
      </c>
      <c r="Q53" t="n">
        <v>1342.55</v>
      </c>
      <c r="R53" t="n">
        <v>155.86</v>
      </c>
      <c r="S53" t="n">
        <v>105.05</v>
      </c>
      <c r="T53" t="n">
        <v>11915.94</v>
      </c>
      <c r="U53" t="n">
        <v>0.67</v>
      </c>
      <c r="V53" t="n">
        <v>0.72</v>
      </c>
      <c r="W53" t="n">
        <v>7.28</v>
      </c>
      <c r="X53" t="n">
        <v>0.6899999999999999</v>
      </c>
      <c r="Y53" t="n">
        <v>2</v>
      </c>
      <c r="Z53" t="n">
        <v>10</v>
      </c>
    </row>
    <row r="54">
      <c r="A54" t="n">
        <v>14</v>
      </c>
      <c r="B54" t="n">
        <v>90</v>
      </c>
      <c r="C54" t="inlineStr">
        <is>
          <t xml:space="preserve">CONCLUIDO	</t>
        </is>
      </c>
      <c r="D54" t="n">
        <v>3.3894</v>
      </c>
      <c r="E54" t="n">
        <v>29.5</v>
      </c>
      <c r="F54" t="n">
        <v>26.51</v>
      </c>
      <c r="G54" t="n">
        <v>99.43000000000001</v>
      </c>
      <c r="H54" t="n">
        <v>1.35</v>
      </c>
      <c r="I54" t="n">
        <v>16</v>
      </c>
      <c r="J54" t="n">
        <v>197.98</v>
      </c>
      <c r="K54" t="n">
        <v>52.44</v>
      </c>
      <c r="L54" t="n">
        <v>15</v>
      </c>
      <c r="M54" t="n">
        <v>0</v>
      </c>
      <c r="N54" t="n">
        <v>40.54</v>
      </c>
      <c r="O54" t="n">
        <v>24651.58</v>
      </c>
      <c r="P54" t="n">
        <v>277.65</v>
      </c>
      <c r="Q54" t="n">
        <v>1342.92</v>
      </c>
      <c r="R54" t="n">
        <v>155.79</v>
      </c>
      <c r="S54" t="n">
        <v>105.05</v>
      </c>
      <c r="T54" t="n">
        <v>11880.43</v>
      </c>
      <c r="U54" t="n">
        <v>0.67</v>
      </c>
      <c r="V54" t="n">
        <v>0.72</v>
      </c>
      <c r="W54" t="n">
        <v>7.29</v>
      </c>
      <c r="X54" t="n">
        <v>0.7</v>
      </c>
      <c r="Y54" t="n">
        <v>2</v>
      </c>
      <c r="Z54" t="n">
        <v>10</v>
      </c>
    </row>
    <row r="55">
      <c r="A55" t="n">
        <v>0</v>
      </c>
      <c r="B55" t="n">
        <v>10</v>
      </c>
      <c r="C55" t="inlineStr">
        <is>
          <t xml:space="preserve">CONCLUIDO	</t>
        </is>
      </c>
      <c r="D55" t="n">
        <v>2.8329</v>
      </c>
      <c r="E55" t="n">
        <v>35.3</v>
      </c>
      <c r="F55" t="n">
        <v>32.14</v>
      </c>
      <c r="G55" t="n">
        <v>14.18</v>
      </c>
      <c r="H55" t="n">
        <v>0.64</v>
      </c>
      <c r="I55" t="n">
        <v>136</v>
      </c>
      <c r="J55" t="n">
        <v>26.11</v>
      </c>
      <c r="K55" t="n">
        <v>12.1</v>
      </c>
      <c r="L55" t="n">
        <v>1</v>
      </c>
      <c r="M55" t="n">
        <v>0</v>
      </c>
      <c r="N55" t="n">
        <v>3.01</v>
      </c>
      <c r="O55" t="n">
        <v>3454.41</v>
      </c>
      <c r="P55" t="n">
        <v>92.98999999999999</v>
      </c>
      <c r="Q55" t="n">
        <v>1344.84</v>
      </c>
      <c r="R55" t="n">
        <v>339.81</v>
      </c>
      <c r="S55" t="n">
        <v>105.05</v>
      </c>
      <c r="T55" t="n">
        <v>103290.17</v>
      </c>
      <c r="U55" t="n">
        <v>0.31</v>
      </c>
      <c r="V55" t="n">
        <v>0.59</v>
      </c>
      <c r="W55" t="n">
        <v>7.66</v>
      </c>
      <c r="X55" t="n">
        <v>6.31</v>
      </c>
      <c r="Y55" t="n">
        <v>2</v>
      </c>
      <c r="Z55" t="n">
        <v>10</v>
      </c>
    </row>
    <row r="56">
      <c r="A56" t="n">
        <v>0</v>
      </c>
      <c r="B56" t="n">
        <v>45</v>
      </c>
      <c r="C56" t="inlineStr">
        <is>
          <t xml:space="preserve">CONCLUIDO	</t>
        </is>
      </c>
      <c r="D56" t="n">
        <v>2.252</v>
      </c>
      <c r="E56" t="n">
        <v>44.41</v>
      </c>
      <c r="F56" t="n">
        <v>37.44</v>
      </c>
      <c r="G56" t="n">
        <v>9.279999999999999</v>
      </c>
      <c r="H56" t="n">
        <v>0.18</v>
      </c>
      <c r="I56" t="n">
        <v>242</v>
      </c>
      <c r="J56" t="n">
        <v>98.70999999999999</v>
      </c>
      <c r="K56" t="n">
        <v>39.72</v>
      </c>
      <c r="L56" t="n">
        <v>1</v>
      </c>
      <c r="M56" t="n">
        <v>240</v>
      </c>
      <c r="N56" t="n">
        <v>12.99</v>
      </c>
      <c r="O56" t="n">
        <v>12407.75</v>
      </c>
      <c r="P56" t="n">
        <v>331.04</v>
      </c>
      <c r="Q56" t="n">
        <v>1343.4</v>
      </c>
      <c r="R56" t="n">
        <v>526.39</v>
      </c>
      <c r="S56" t="n">
        <v>105.05</v>
      </c>
      <c r="T56" t="n">
        <v>196051.48</v>
      </c>
      <c r="U56" t="n">
        <v>0.2</v>
      </c>
      <c r="V56" t="n">
        <v>0.51</v>
      </c>
      <c r="W56" t="n">
        <v>7.66</v>
      </c>
      <c r="X56" t="n">
        <v>11.61</v>
      </c>
      <c r="Y56" t="n">
        <v>2</v>
      </c>
      <c r="Z56" t="n">
        <v>10</v>
      </c>
    </row>
    <row r="57">
      <c r="A57" t="n">
        <v>1</v>
      </c>
      <c r="B57" t="n">
        <v>45</v>
      </c>
      <c r="C57" t="inlineStr">
        <is>
          <t xml:space="preserve">CONCLUIDO	</t>
        </is>
      </c>
      <c r="D57" t="n">
        <v>2.9447</v>
      </c>
      <c r="E57" t="n">
        <v>33.96</v>
      </c>
      <c r="F57" t="n">
        <v>30.06</v>
      </c>
      <c r="G57" t="n">
        <v>19.39</v>
      </c>
      <c r="H57" t="n">
        <v>0.35</v>
      </c>
      <c r="I57" t="n">
        <v>93</v>
      </c>
      <c r="J57" t="n">
        <v>99.95</v>
      </c>
      <c r="K57" t="n">
        <v>39.72</v>
      </c>
      <c r="L57" t="n">
        <v>2</v>
      </c>
      <c r="M57" t="n">
        <v>91</v>
      </c>
      <c r="N57" t="n">
        <v>13.24</v>
      </c>
      <c r="O57" t="n">
        <v>12561.45</v>
      </c>
      <c r="P57" t="n">
        <v>254.56</v>
      </c>
      <c r="Q57" t="n">
        <v>1342.86</v>
      </c>
      <c r="R57" t="n">
        <v>276.41</v>
      </c>
      <c r="S57" t="n">
        <v>105.05</v>
      </c>
      <c r="T57" t="n">
        <v>71806.7</v>
      </c>
      <c r="U57" t="n">
        <v>0.38</v>
      </c>
      <c r="V57" t="n">
        <v>0.64</v>
      </c>
      <c r="W57" t="n">
        <v>7.4</v>
      </c>
      <c r="X57" t="n">
        <v>4.24</v>
      </c>
      <c r="Y57" t="n">
        <v>2</v>
      </c>
      <c r="Z57" t="n">
        <v>10</v>
      </c>
    </row>
    <row r="58">
      <c r="A58" t="n">
        <v>2</v>
      </c>
      <c r="B58" t="n">
        <v>45</v>
      </c>
      <c r="C58" t="inlineStr">
        <is>
          <t xml:space="preserve">CONCLUIDO	</t>
        </is>
      </c>
      <c r="D58" t="n">
        <v>3.1747</v>
      </c>
      <c r="E58" t="n">
        <v>31.5</v>
      </c>
      <c r="F58" t="n">
        <v>28.36</v>
      </c>
      <c r="G58" t="n">
        <v>30.39</v>
      </c>
      <c r="H58" t="n">
        <v>0.52</v>
      </c>
      <c r="I58" t="n">
        <v>56</v>
      </c>
      <c r="J58" t="n">
        <v>101.2</v>
      </c>
      <c r="K58" t="n">
        <v>39.72</v>
      </c>
      <c r="L58" t="n">
        <v>3</v>
      </c>
      <c r="M58" t="n">
        <v>54</v>
      </c>
      <c r="N58" t="n">
        <v>13.49</v>
      </c>
      <c r="O58" t="n">
        <v>12715.54</v>
      </c>
      <c r="P58" t="n">
        <v>227.55</v>
      </c>
      <c r="Q58" t="n">
        <v>1342.74</v>
      </c>
      <c r="R58" t="n">
        <v>219.41</v>
      </c>
      <c r="S58" t="n">
        <v>105.05</v>
      </c>
      <c r="T58" t="n">
        <v>43490.09</v>
      </c>
      <c r="U58" t="n">
        <v>0.48</v>
      </c>
      <c r="V58" t="n">
        <v>0.67</v>
      </c>
      <c r="W58" t="n">
        <v>7.33</v>
      </c>
      <c r="X58" t="n">
        <v>2.54</v>
      </c>
      <c r="Y58" t="n">
        <v>2</v>
      </c>
      <c r="Z58" t="n">
        <v>10</v>
      </c>
    </row>
    <row r="59">
      <c r="A59" t="n">
        <v>3</v>
      </c>
      <c r="B59" t="n">
        <v>45</v>
      </c>
      <c r="C59" t="inlineStr">
        <is>
          <t xml:space="preserve">CONCLUIDO	</t>
        </is>
      </c>
      <c r="D59" t="n">
        <v>3.2926</v>
      </c>
      <c r="E59" t="n">
        <v>30.37</v>
      </c>
      <c r="F59" t="n">
        <v>27.58</v>
      </c>
      <c r="G59" t="n">
        <v>42.43</v>
      </c>
      <c r="H59" t="n">
        <v>0.6899999999999999</v>
      </c>
      <c r="I59" t="n">
        <v>39</v>
      </c>
      <c r="J59" t="n">
        <v>102.45</v>
      </c>
      <c r="K59" t="n">
        <v>39.72</v>
      </c>
      <c r="L59" t="n">
        <v>4</v>
      </c>
      <c r="M59" t="n">
        <v>37</v>
      </c>
      <c r="N59" t="n">
        <v>13.74</v>
      </c>
      <c r="O59" t="n">
        <v>12870.03</v>
      </c>
      <c r="P59" t="n">
        <v>208.93</v>
      </c>
      <c r="Q59" t="n">
        <v>1342.49</v>
      </c>
      <c r="R59" t="n">
        <v>192.66</v>
      </c>
      <c r="S59" t="n">
        <v>105.05</v>
      </c>
      <c r="T59" t="n">
        <v>30198.81</v>
      </c>
      <c r="U59" t="n">
        <v>0.55</v>
      </c>
      <c r="V59" t="n">
        <v>0.6899999999999999</v>
      </c>
      <c r="W59" t="n">
        <v>7.31</v>
      </c>
      <c r="X59" t="n">
        <v>1.76</v>
      </c>
      <c r="Y59" t="n">
        <v>2</v>
      </c>
      <c r="Z59" t="n">
        <v>10</v>
      </c>
    </row>
    <row r="60">
      <c r="A60" t="n">
        <v>4</v>
      </c>
      <c r="B60" t="n">
        <v>45</v>
      </c>
      <c r="C60" t="inlineStr">
        <is>
          <t xml:space="preserve">CONCLUIDO	</t>
        </is>
      </c>
      <c r="D60" t="n">
        <v>3.3498</v>
      </c>
      <c r="E60" t="n">
        <v>29.85</v>
      </c>
      <c r="F60" t="n">
        <v>27.23</v>
      </c>
      <c r="G60" t="n">
        <v>52.7</v>
      </c>
      <c r="H60" t="n">
        <v>0.85</v>
      </c>
      <c r="I60" t="n">
        <v>31</v>
      </c>
      <c r="J60" t="n">
        <v>103.71</v>
      </c>
      <c r="K60" t="n">
        <v>39.72</v>
      </c>
      <c r="L60" t="n">
        <v>5</v>
      </c>
      <c r="M60" t="n">
        <v>4</v>
      </c>
      <c r="N60" t="n">
        <v>14</v>
      </c>
      <c r="O60" t="n">
        <v>13024.91</v>
      </c>
      <c r="P60" t="n">
        <v>195.49</v>
      </c>
      <c r="Q60" t="n">
        <v>1343.21</v>
      </c>
      <c r="R60" t="n">
        <v>179.45</v>
      </c>
      <c r="S60" t="n">
        <v>105.05</v>
      </c>
      <c r="T60" t="n">
        <v>23633.54</v>
      </c>
      <c r="U60" t="n">
        <v>0.59</v>
      </c>
      <c r="V60" t="n">
        <v>0.7</v>
      </c>
      <c r="W60" t="n">
        <v>7.33</v>
      </c>
      <c r="X60" t="n">
        <v>1.41</v>
      </c>
      <c r="Y60" t="n">
        <v>2</v>
      </c>
      <c r="Z60" t="n">
        <v>10</v>
      </c>
    </row>
    <row r="61">
      <c r="A61" t="n">
        <v>5</v>
      </c>
      <c r="B61" t="n">
        <v>45</v>
      </c>
      <c r="C61" t="inlineStr">
        <is>
          <t xml:space="preserve">CONCLUIDO	</t>
        </is>
      </c>
      <c r="D61" t="n">
        <v>3.3494</v>
      </c>
      <c r="E61" t="n">
        <v>29.86</v>
      </c>
      <c r="F61" t="n">
        <v>27.23</v>
      </c>
      <c r="G61" t="n">
        <v>52.71</v>
      </c>
      <c r="H61" t="n">
        <v>1.01</v>
      </c>
      <c r="I61" t="n">
        <v>31</v>
      </c>
      <c r="J61" t="n">
        <v>104.97</v>
      </c>
      <c r="K61" t="n">
        <v>39.72</v>
      </c>
      <c r="L61" t="n">
        <v>6</v>
      </c>
      <c r="M61" t="n">
        <v>0</v>
      </c>
      <c r="N61" t="n">
        <v>14.25</v>
      </c>
      <c r="O61" t="n">
        <v>13180.19</v>
      </c>
      <c r="P61" t="n">
        <v>198.24</v>
      </c>
      <c r="Q61" t="n">
        <v>1343.28</v>
      </c>
      <c r="R61" t="n">
        <v>179.36</v>
      </c>
      <c r="S61" t="n">
        <v>105.05</v>
      </c>
      <c r="T61" t="n">
        <v>23591.55</v>
      </c>
      <c r="U61" t="n">
        <v>0.59</v>
      </c>
      <c r="V61" t="n">
        <v>0.7</v>
      </c>
      <c r="W61" t="n">
        <v>7.33</v>
      </c>
      <c r="X61" t="n">
        <v>1.41</v>
      </c>
      <c r="Y61" t="n">
        <v>2</v>
      </c>
      <c r="Z61" t="n">
        <v>10</v>
      </c>
    </row>
    <row r="62">
      <c r="A62" t="n">
        <v>0</v>
      </c>
      <c r="B62" t="n">
        <v>60</v>
      </c>
      <c r="C62" t="inlineStr">
        <is>
          <t xml:space="preserve">CONCLUIDO	</t>
        </is>
      </c>
      <c r="D62" t="n">
        <v>1.9506</v>
      </c>
      <c r="E62" t="n">
        <v>51.27</v>
      </c>
      <c r="F62" t="n">
        <v>41.11</v>
      </c>
      <c r="G62" t="n">
        <v>7.86</v>
      </c>
      <c r="H62" t="n">
        <v>0.14</v>
      </c>
      <c r="I62" t="n">
        <v>314</v>
      </c>
      <c r="J62" t="n">
        <v>124.63</v>
      </c>
      <c r="K62" t="n">
        <v>45</v>
      </c>
      <c r="L62" t="n">
        <v>1</v>
      </c>
      <c r="M62" t="n">
        <v>312</v>
      </c>
      <c r="N62" t="n">
        <v>18.64</v>
      </c>
      <c r="O62" t="n">
        <v>15605.44</v>
      </c>
      <c r="P62" t="n">
        <v>428.24</v>
      </c>
      <c r="Q62" t="n">
        <v>1343.51</v>
      </c>
      <c r="R62" t="n">
        <v>651.02</v>
      </c>
      <c r="S62" t="n">
        <v>105.05</v>
      </c>
      <c r="T62" t="n">
        <v>258001.89</v>
      </c>
      <c r="U62" t="n">
        <v>0.16</v>
      </c>
      <c r="V62" t="n">
        <v>0.47</v>
      </c>
      <c r="W62" t="n">
        <v>7.78</v>
      </c>
      <c r="X62" t="n">
        <v>15.28</v>
      </c>
      <c r="Y62" t="n">
        <v>2</v>
      </c>
      <c r="Z62" t="n">
        <v>10</v>
      </c>
    </row>
    <row r="63">
      <c r="A63" t="n">
        <v>1</v>
      </c>
      <c r="B63" t="n">
        <v>60</v>
      </c>
      <c r="C63" t="inlineStr">
        <is>
          <t xml:space="preserve">CONCLUIDO	</t>
        </is>
      </c>
      <c r="D63" t="n">
        <v>2.7617</v>
      </c>
      <c r="E63" t="n">
        <v>36.21</v>
      </c>
      <c r="F63" t="n">
        <v>31.14</v>
      </c>
      <c r="G63" t="n">
        <v>16.25</v>
      </c>
      <c r="H63" t="n">
        <v>0.28</v>
      </c>
      <c r="I63" t="n">
        <v>115</v>
      </c>
      <c r="J63" t="n">
        <v>125.95</v>
      </c>
      <c r="K63" t="n">
        <v>45</v>
      </c>
      <c r="L63" t="n">
        <v>2</v>
      </c>
      <c r="M63" t="n">
        <v>113</v>
      </c>
      <c r="N63" t="n">
        <v>18.95</v>
      </c>
      <c r="O63" t="n">
        <v>15767.7</v>
      </c>
      <c r="P63" t="n">
        <v>315.75</v>
      </c>
      <c r="Q63" t="n">
        <v>1342.99</v>
      </c>
      <c r="R63" t="n">
        <v>312.57</v>
      </c>
      <c r="S63" t="n">
        <v>105.05</v>
      </c>
      <c r="T63" t="n">
        <v>89773.32000000001</v>
      </c>
      <c r="U63" t="n">
        <v>0.34</v>
      </c>
      <c r="V63" t="n">
        <v>0.61</v>
      </c>
      <c r="W63" t="n">
        <v>7.45</v>
      </c>
      <c r="X63" t="n">
        <v>5.31</v>
      </c>
      <c r="Y63" t="n">
        <v>2</v>
      </c>
      <c r="Z63" t="n">
        <v>10</v>
      </c>
    </row>
    <row r="64">
      <c r="A64" t="n">
        <v>2</v>
      </c>
      <c r="B64" t="n">
        <v>60</v>
      </c>
      <c r="C64" t="inlineStr">
        <is>
          <t xml:space="preserve">CONCLUIDO	</t>
        </is>
      </c>
      <c r="D64" t="n">
        <v>3.0366</v>
      </c>
      <c r="E64" t="n">
        <v>32.93</v>
      </c>
      <c r="F64" t="n">
        <v>29.01</v>
      </c>
      <c r="G64" t="n">
        <v>24.87</v>
      </c>
      <c r="H64" t="n">
        <v>0.42</v>
      </c>
      <c r="I64" t="n">
        <v>70</v>
      </c>
      <c r="J64" t="n">
        <v>127.27</v>
      </c>
      <c r="K64" t="n">
        <v>45</v>
      </c>
      <c r="L64" t="n">
        <v>3</v>
      </c>
      <c r="M64" t="n">
        <v>68</v>
      </c>
      <c r="N64" t="n">
        <v>19.27</v>
      </c>
      <c r="O64" t="n">
        <v>15930.42</v>
      </c>
      <c r="P64" t="n">
        <v>285.33</v>
      </c>
      <c r="Q64" t="n">
        <v>1342.7</v>
      </c>
      <c r="R64" t="n">
        <v>240.68</v>
      </c>
      <c r="S64" t="n">
        <v>105.05</v>
      </c>
      <c r="T64" t="n">
        <v>54052.57</v>
      </c>
      <c r="U64" t="n">
        <v>0.44</v>
      </c>
      <c r="V64" t="n">
        <v>0.66</v>
      </c>
      <c r="W64" t="n">
        <v>7.37</v>
      </c>
      <c r="X64" t="n">
        <v>3.19</v>
      </c>
      <c r="Y64" t="n">
        <v>2</v>
      </c>
      <c r="Z64" t="n">
        <v>10</v>
      </c>
    </row>
    <row r="65">
      <c r="A65" t="n">
        <v>3</v>
      </c>
      <c r="B65" t="n">
        <v>60</v>
      </c>
      <c r="C65" t="inlineStr">
        <is>
          <t xml:space="preserve">CONCLUIDO	</t>
        </is>
      </c>
      <c r="D65" t="n">
        <v>3.1825</v>
      </c>
      <c r="E65" t="n">
        <v>31.42</v>
      </c>
      <c r="F65" t="n">
        <v>28.04</v>
      </c>
      <c r="G65" t="n">
        <v>34.33</v>
      </c>
      <c r="H65" t="n">
        <v>0.55</v>
      </c>
      <c r="I65" t="n">
        <v>49</v>
      </c>
      <c r="J65" t="n">
        <v>128.59</v>
      </c>
      <c r="K65" t="n">
        <v>45</v>
      </c>
      <c r="L65" t="n">
        <v>4</v>
      </c>
      <c r="M65" t="n">
        <v>47</v>
      </c>
      <c r="N65" t="n">
        <v>19.59</v>
      </c>
      <c r="O65" t="n">
        <v>16093.6</v>
      </c>
      <c r="P65" t="n">
        <v>266.32</v>
      </c>
      <c r="Q65" t="n">
        <v>1342.75</v>
      </c>
      <c r="R65" t="n">
        <v>208.2</v>
      </c>
      <c r="S65" t="n">
        <v>105.05</v>
      </c>
      <c r="T65" t="n">
        <v>37921.09</v>
      </c>
      <c r="U65" t="n">
        <v>0.5</v>
      </c>
      <c r="V65" t="n">
        <v>0.68</v>
      </c>
      <c r="W65" t="n">
        <v>7.32</v>
      </c>
      <c r="X65" t="n">
        <v>2.22</v>
      </c>
      <c r="Y65" t="n">
        <v>2</v>
      </c>
      <c r="Z65" t="n">
        <v>10</v>
      </c>
    </row>
    <row r="66">
      <c r="A66" t="n">
        <v>4</v>
      </c>
      <c r="B66" t="n">
        <v>60</v>
      </c>
      <c r="C66" t="inlineStr">
        <is>
          <t xml:space="preserve">CONCLUIDO	</t>
        </is>
      </c>
      <c r="D66" t="n">
        <v>3.2747</v>
      </c>
      <c r="E66" t="n">
        <v>30.54</v>
      </c>
      <c r="F66" t="n">
        <v>27.46</v>
      </c>
      <c r="G66" t="n">
        <v>44.53</v>
      </c>
      <c r="H66" t="n">
        <v>0.68</v>
      </c>
      <c r="I66" t="n">
        <v>37</v>
      </c>
      <c r="J66" t="n">
        <v>129.92</v>
      </c>
      <c r="K66" t="n">
        <v>45</v>
      </c>
      <c r="L66" t="n">
        <v>5</v>
      </c>
      <c r="M66" t="n">
        <v>35</v>
      </c>
      <c r="N66" t="n">
        <v>19.92</v>
      </c>
      <c r="O66" t="n">
        <v>16257.24</v>
      </c>
      <c r="P66" t="n">
        <v>250.85</v>
      </c>
      <c r="Q66" t="n">
        <v>1342.52</v>
      </c>
      <c r="R66" t="n">
        <v>188.44</v>
      </c>
      <c r="S66" t="n">
        <v>105.05</v>
      </c>
      <c r="T66" t="n">
        <v>28098.71</v>
      </c>
      <c r="U66" t="n">
        <v>0.5600000000000001</v>
      </c>
      <c r="V66" t="n">
        <v>0.7</v>
      </c>
      <c r="W66" t="n">
        <v>7.31</v>
      </c>
      <c r="X66" t="n">
        <v>1.64</v>
      </c>
      <c r="Y66" t="n">
        <v>2</v>
      </c>
      <c r="Z66" t="n">
        <v>10</v>
      </c>
    </row>
    <row r="67">
      <c r="A67" t="n">
        <v>5</v>
      </c>
      <c r="B67" t="n">
        <v>60</v>
      </c>
      <c r="C67" t="inlineStr">
        <is>
          <t xml:space="preserve">CONCLUIDO	</t>
        </is>
      </c>
      <c r="D67" t="n">
        <v>3.3267</v>
      </c>
      <c r="E67" t="n">
        <v>30.06</v>
      </c>
      <c r="F67" t="n">
        <v>27.16</v>
      </c>
      <c r="G67" t="n">
        <v>54.32</v>
      </c>
      <c r="H67" t="n">
        <v>0.8100000000000001</v>
      </c>
      <c r="I67" t="n">
        <v>30</v>
      </c>
      <c r="J67" t="n">
        <v>131.25</v>
      </c>
      <c r="K67" t="n">
        <v>45</v>
      </c>
      <c r="L67" t="n">
        <v>6</v>
      </c>
      <c r="M67" t="n">
        <v>28</v>
      </c>
      <c r="N67" t="n">
        <v>20.25</v>
      </c>
      <c r="O67" t="n">
        <v>16421.36</v>
      </c>
      <c r="P67" t="n">
        <v>238.16</v>
      </c>
      <c r="Q67" t="n">
        <v>1342.64</v>
      </c>
      <c r="R67" t="n">
        <v>178.24</v>
      </c>
      <c r="S67" t="n">
        <v>105.05</v>
      </c>
      <c r="T67" t="n">
        <v>23032.77</v>
      </c>
      <c r="U67" t="n">
        <v>0.59</v>
      </c>
      <c r="V67" t="n">
        <v>0.7</v>
      </c>
      <c r="W67" t="n">
        <v>7.3</v>
      </c>
      <c r="X67" t="n">
        <v>1.34</v>
      </c>
      <c r="Y67" t="n">
        <v>2</v>
      </c>
      <c r="Z67" t="n">
        <v>10</v>
      </c>
    </row>
    <row r="68">
      <c r="A68" t="n">
        <v>6</v>
      </c>
      <c r="B68" t="n">
        <v>60</v>
      </c>
      <c r="C68" t="inlineStr">
        <is>
          <t xml:space="preserve">CONCLUIDO	</t>
        </is>
      </c>
      <c r="D68" t="n">
        <v>3.3673</v>
      </c>
      <c r="E68" t="n">
        <v>29.7</v>
      </c>
      <c r="F68" t="n">
        <v>26.93</v>
      </c>
      <c r="G68" t="n">
        <v>64.62</v>
      </c>
      <c r="H68" t="n">
        <v>0.93</v>
      </c>
      <c r="I68" t="n">
        <v>25</v>
      </c>
      <c r="J68" t="n">
        <v>132.58</v>
      </c>
      <c r="K68" t="n">
        <v>45</v>
      </c>
      <c r="L68" t="n">
        <v>7</v>
      </c>
      <c r="M68" t="n">
        <v>15</v>
      </c>
      <c r="N68" t="n">
        <v>20.59</v>
      </c>
      <c r="O68" t="n">
        <v>16585.95</v>
      </c>
      <c r="P68" t="n">
        <v>225.95</v>
      </c>
      <c r="Q68" t="n">
        <v>1342.53</v>
      </c>
      <c r="R68" t="n">
        <v>170.14</v>
      </c>
      <c r="S68" t="n">
        <v>105.05</v>
      </c>
      <c r="T68" t="n">
        <v>19011.54</v>
      </c>
      <c r="U68" t="n">
        <v>0.62</v>
      </c>
      <c r="V68" t="n">
        <v>0.71</v>
      </c>
      <c r="W68" t="n">
        <v>7.3</v>
      </c>
      <c r="X68" t="n">
        <v>1.11</v>
      </c>
      <c r="Y68" t="n">
        <v>2</v>
      </c>
      <c r="Z68" t="n">
        <v>10</v>
      </c>
    </row>
    <row r="69">
      <c r="A69" t="n">
        <v>7</v>
      </c>
      <c r="B69" t="n">
        <v>60</v>
      </c>
      <c r="C69" t="inlineStr">
        <is>
          <t xml:space="preserve">CONCLUIDO	</t>
        </is>
      </c>
      <c r="D69" t="n">
        <v>3.3728</v>
      </c>
      <c r="E69" t="n">
        <v>29.65</v>
      </c>
      <c r="F69" t="n">
        <v>26.9</v>
      </c>
      <c r="G69" t="n">
        <v>67.26000000000001</v>
      </c>
      <c r="H69" t="n">
        <v>1.06</v>
      </c>
      <c r="I69" t="n">
        <v>24</v>
      </c>
      <c r="J69" t="n">
        <v>133.92</v>
      </c>
      <c r="K69" t="n">
        <v>45</v>
      </c>
      <c r="L69" t="n">
        <v>8</v>
      </c>
      <c r="M69" t="n">
        <v>0</v>
      </c>
      <c r="N69" t="n">
        <v>20.93</v>
      </c>
      <c r="O69" t="n">
        <v>16751.02</v>
      </c>
      <c r="P69" t="n">
        <v>224.4</v>
      </c>
      <c r="Q69" t="n">
        <v>1342.85</v>
      </c>
      <c r="R69" t="n">
        <v>168.78</v>
      </c>
      <c r="S69" t="n">
        <v>105.05</v>
      </c>
      <c r="T69" t="n">
        <v>18332.81</v>
      </c>
      <c r="U69" t="n">
        <v>0.62</v>
      </c>
      <c r="V69" t="n">
        <v>0.71</v>
      </c>
      <c r="W69" t="n">
        <v>7.31</v>
      </c>
      <c r="X69" t="n">
        <v>1.08</v>
      </c>
      <c r="Y69" t="n">
        <v>2</v>
      </c>
      <c r="Z69" t="n">
        <v>10</v>
      </c>
    </row>
    <row r="70">
      <c r="A70" t="n">
        <v>0</v>
      </c>
      <c r="B70" t="n">
        <v>80</v>
      </c>
      <c r="C70" t="inlineStr">
        <is>
          <t xml:space="preserve">CONCLUIDO	</t>
        </is>
      </c>
      <c r="D70" t="n">
        <v>1.5955</v>
      </c>
      <c r="E70" t="n">
        <v>62.67</v>
      </c>
      <c r="F70" t="n">
        <v>46.75</v>
      </c>
      <c r="G70" t="n">
        <v>6.65</v>
      </c>
      <c r="H70" t="n">
        <v>0.11</v>
      </c>
      <c r="I70" t="n">
        <v>422</v>
      </c>
      <c r="J70" t="n">
        <v>159.12</v>
      </c>
      <c r="K70" t="n">
        <v>50.28</v>
      </c>
      <c r="L70" t="n">
        <v>1</v>
      </c>
      <c r="M70" t="n">
        <v>420</v>
      </c>
      <c r="N70" t="n">
        <v>27.84</v>
      </c>
      <c r="O70" t="n">
        <v>19859.16</v>
      </c>
      <c r="P70" t="n">
        <v>573.91</v>
      </c>
      <c r="Q70" t="n">
        <v>1343.74</v>
      </c>
      <c r="R70" t="n">
        <v>844.03</v>
      </c>
      <c r="S70" t="n">
        <v>105.05</v>
      </c>
      <c r="T70" t="n">
        <v>353967.39</v>
      </c>
      <c r="U70" t="n">
        <v>0.12</v>
      </c>
      <c r="V70" t="n">
        <v>0.41</v>
      </c>
      <c r="W70" t="n">
        <v>7.94</v>
      </c>
      <c r="X70" t="n">
        <v>20.91</v>
      </c>
      <c r="Y70" t="n">
        <v>2</v>
      </c>
      <c r="Z70" t="n">
        <v>10</v>
      </c>
    </row>
    <row r="71">
      <c r="A71" t="n">
        <v>1</v>
      </c>
      <c r="B71" t="n">
        <v>80</v>
      </c>
      <c r="C71" t="inlineStr">
        <is>
          <t xml:space="preserve">CONCLUIDO	</t>
        </is>
      </c>
      <c r="D71" t="n">
        <v>2.5375</v>
      </c>
      <c r="E71" t="n">
        <v>39.41</v>
      </c>
      <c r="F71" t="n">
        <v>32.48</v>
      </c>
      <c r="G71" t="n">
        <v>13.63</v>
      </c>
      <c r="H71" t="n">
        <v>0.22</v>
      </c>
      <c r="I71" t="n">
        <v>143</v>
      </c>
      <c r="J71" t="n">
        <v>160.54</v>
      </c>
      <c r="K71" t="n">
        <v>50.28</v>
      </c>
      <c r="L71" t="n">
        <v>2</v>
      </c>
      <c r="M71" t="n">
        <v>141</v>
      </c>
      <c r="N71" t="n">
        <v>28.26</v>
      </c>
      <c r="O71" t="n">
        <v>20034.4</v>
      </c>
      <c r="P71" t="n">
        <v>392.4</v>
      </c>
      <c r="Q71" t="n">
        <v>1342.88</v>
      </c>
      <c r="R71" t="n">
        <v>358.05</v>
      </c>
      <c r="S71" t="n">
        <v>105.05</v>
      </c>
      <c r="T71" t="n">
        <v>112373.08</v>
      </c>
      <c r="U71" t="n">
        <v>0.29</v>
      </c>
      <c r="V71" t="n">
        <v>0.59</v>
      </c>
      <c r="W71" t="n">
        <v>7.49</v>
      </c>
      <c r="X71" t="n">
        <v>6.65</v>
      </c>
      <c r="Y71" t="n">
        <v>2</v>
      </c>
      <c r="Z71" t="n">
        <v>10</v>
      </c>
    </row>
    <row r="72">
      <c r="A72" t="n">
        <v>2</v>
      </c>
      <c r="B72" t="n">
        <v>80</v>
      </c>
      <c r="C72" t="inlineStr">
        <is>
          <t xml:space="preserve">CONCLUIDO	</t>
        </is>
      </c>
      <c r="D72" t="n">
        <v>2.8678</v>
      </c>
      <c r="E72" t="n">
        <v>34.87</v>
      </c>
      <c r="F72" t="n">
        <v>29.77</v>
      </c>
      <c r="G72" t="n">
        <v>20.77</v>
      </c>
      <c r="H72" t="n">
        <v>0.33</v>
      </c>
      <c r="I72" t="n">
        <v>86</v>
      </c>
      <c r="J72" t="n">
        <v>161.97</v>
      </c>
      <c r="K72" t="n">
        <v>50.28</v>
      </c>
      <c r="L72" t="n">
        <v>3</v>
      </c>
      <c r="M72" t="n">
        <v>84</v>
      </c>
      <c r="N72" t="n">
        <v>28.69</v>
      </c>
      <c r="O72" t="n">
        <v>20210.21</v>
      </c>
      <c r="P72" t="n">
        <v>353.27</v>
      </c>
      <c r="Q72" t="n">
        <v>1342.64</v>
      </c>
      <c r="R72" t="n">
        <v>266.58</v>
      </c>
      <c r="S72" t="n">
        <v>105.05</v>
      </c>
      <c r="T72" t="n">
        <v>66922.66</v>
      </c>
      <c r="U72" t="n">
        <v>0.39</v>
      </c>
      <c r="V72" t="n">
        <v>0.64</v>
      </c>
      <c r="W72" t="n">
        <v>7.39</v>
      </c>
      <c r="X72" t="n">
        <v>3.95</v>
      </c>
      <c r="Y72" t="n">
        <v>2</v>
      </c>
      <c r="Z72" t="n">
        <v>10</v>
      </c>
    </row>
    <row r="73">
      <c r="A73" t="n">
        <v>3</v>
      </c>
      <c r="B73" t="n">
        <v>80</v>
      </c>
      <c r="C73" t="inlineStr">
        <is>
          <t xml:space="preserve">CONCLUIDO	</t>
        </is>
      </c>
      <c r="D73" t="n">
        <v>3.0424</v>
      </c>
      <c r="E73" t="n">
        <v>32.87</v>
      </c>
      <c r="F73" t="n">
        <v>28.58</v>
      </c>
      <c r="G73" t="n">
        <v>28.11</v>
      </c>
      <c r="H73" t="n">
        <v>0.43</v>
      </c>
      <c r="I73" t="n">
        <v>61</v>
      </c>
      <c r="J73" t="n">
        <v>163.4</v>
      </c>
      <c r="K73" t="n">
        <v>50.28</v>
      </c>
      <c r="L73" t="n">
        <v>4</v>
      </c>
      <c r="M73" t="n">
        <v>59</v>
      </c>
      <c r="N73" t="n">
        <v>29.12</v>
      </c>
      <c r="O73" t="n">
        <v>20386.62</v>
      </c>
      <c r="P73" t="n">
        <v>332.44</v>
      </c>
      <c r="Q73" t="n">
        <v>1342.98</v>
      </c>
      <c r="R73" t="n">
        <v>226.46</v>
      </c>
      <c r="S73" t="n">
        <v>105.05</v>
      </c>
      <c r="T73" t="n">
        <v>46990.89</v>
      </c>
      <c r="U73" t="n">
        <v>0.46</v>
      </c>
      <c r="V73" t="n">
        <v>0.67</v>
      </c>
      <c r="W73" t="n">
        <v>7.34</v>
      </c>
      <c r="X73" t="n">
        <v>2.76</v>
      </c>
      <c r="Y73" t="n">
        <v>2</v>
      </c>
      <c r="Z73" t="n">
        <v>10</v>
      </c>
    </row>
    <row r="74">
      <c r="A74" t="n">
        <v>4</v>
      </c>
      <c r="B74" t="n">
        <v>80</v>
      </c>
      <c r="C74" t="inlineStr">
        <is>
          <t xml:space="preserve">CONCLUIDO	</t>
        </is>
      </c>
      <c r="D74" t="n">
        <v>3.145</v>
      </c>
      <c r="E74" t="n">
        <v>31.8</v>
      </c>
      <c r="F74" t="n">
        <v>27.96</v>
      </c>
      <c r="G74" t="n">
        <v>35.69</v>
      </c>
      <c r="H74" t="n">
        <v>0.54</v>
      </c>
      <c r="I74" t="n">
        <v>47</v>
      </c>
      <c r="J74" t="n">
        <v>164.83</v>
      </c>
      <c r="K74" t="n">
        <v>50.28</v>
      </c>
      <c r="L74" t="n">
        <v>5</v>
      </c>
      <c r="M74" t="n">
        <v>45</v>
      </c>
      <c r="N74" t="n">
        <v>29.55</v>
      </c>
      <c r="O74" t="n">
        <v>20563.61</v>
      </c>
      <c r="P74" t="n">
        <v>318.77</v>
      </c>
      <c r="Q74" t="n">
        <v>1342.75</v>
      </c>
      <c r="R74" t="n">
        <v>204.88</v>
      </c>
      <c r="S74" t="n">
        <v>105.05</v>
      </c>
      <c r="T74" t="n">
        <v>36271.25</v>
      </c>
      <c r="U74" t="n">
        <v>0.51</v>
      </c>
      <c r="V74" t="n">
        <v>0.68</v>
      </c>
      <c r="W74" t="n">
        <v>7.34</v>
      </c>
      <c r="X74" t="n">
        <v>2.14</v>
      </c>
      <c r="Y74" t="n">
        <v>2</v>
      </c>
      <c r="Z74" t="n">
        <v>10</v>
      </c>
    </row>
    <row r="75">
      <c r="A75" t="n">
        <v>5</v>
      </c>
      <c r="B75" t="n">
        <v>80</v>
      </c>
      <c r="C75" t="inlineStr">
        <is>
          <t xml:space="preserve">CONCLUIDO	</t>
        </is>
      </c>
      <c r="D75" t="n">
        <v>3.2178</v>
      </c>
      <c r="E75" t="n">
        <v>31.08</v>
      </c>
      <c r="F75" t="n">
        <v>27.53</v>
      </c>
      <c r="G75" t="n">
        <v>43.46</v>
      </c>
      <c r="H75" t="n">
        <v>0.64</v>
      </c>
      <c r="I75" t="n">
        <v>38</v>
      </c>
      <c r="J75" t="n">
        <v>166.27</v>
      </c>
      <c r="K75" t="n">
        <v>50.28</v>
      </c>
      <c r="L75" t="n">
        <v>6</v>
      </c>
      <c r="M75" t="n">
        <v>36</v>
      </c>
      <c r="N75" t="n">
        <v>29.99</v>
      </c>
      <c r="O75" t="n">
        <v>20741.2</v>
      </c>
      <c r="P75" t="n">
        <v>306.96</v>
      </c>
      <c r="Q75" t="n">
        <v>1342.72</v>
      </c>
      <c r="R75" t="n">
        <v>190.53</v>
      </c>
      <c r="S75" t="n">
        <v>105.05</v>
      </c>
      <c r="T75" t="n">
        <v>29136.89</v>
      </c>
      <c r="U75" t="n">
        <v>0.55</v>
      </c>
      <c r="V75" t="n">
        <v>0.6899999999999999</v>
      </c>
      <c r="W75" t="n">
        <v>7.32</v>
      </c>
      <c r="X75" t="n">
        <v>1.71</v>
      </c>
      <c r="Y75" t="n">
        <v>2</v>
      </c>
      <c r="Z75" t="n">
        <v>10</v>
      </c>
    </row>
    <row r="76">
      <c r="A76" t="n">
        <v>6</v>
      </c>
      <c r="B76" t="n">
        <v>80</v>
      </c>
      <c r="C76" t="inlineStr">
        <is>
          <t xml:space="preserve">CONCLUIDO	</t>
        </is>
      </c>
      <c r="D76" t="n">
        <v>3.2682</v>
      </c>
      <c r="E76" t="n">
        <v>30.6</v>
      </c>
      <c r="F76" t="n">
        <v>27.24</v>
      </c>
      <c r="G76" t="n">
        <v>51.08</v>
      </c>
      <c r="H76" t="n">
        <v>0.74</v>
      </c>
      <c r="I76" t="n">
        <v>32</v>
      </c>
      <c r="J76" t="n">
        <v>167.72</v>
      </c>
      <c r="K76" t="n">
        <v>50.28</v>
      </c>
      <c r="L76" t="n">
        <v>7</v>
      </c>
      <c r="M76" t="n">
        <v>30</v>
      </c>
      <c r="N76" t="n">
        <v>30.44</v>
      </c>
      <c r="O76" t="n">
        <v>20919.39</v>
      </c>
      <c r="P76" t="n">
        <v>296.58</v>
      </c>
      <c r="Q76" t="n">
        <v>1342.62</v>
      </c>
      <c r="R76" t="n">
        <v>181.18</v>
      </c>
      <c r="S76" t="n">
        <v>105.05</v>
      </c>
      <c r="T76" t="n">
        <v>24493.28</v>
      </c>
      <c r="U76" t="n">
        <v>0.58</v>
      </c>
      <c r="V76" t="n">
        <v>0.7</v>
      </c>
      <c r="W76" t="n">
        <v>7.3</v>
      </c>
      <c r="X76" t="n">
        <v>1.42</v>
      </c>
      <c r="Y76" t="n">
        <v>2</v>
      </c>
      <c r="Z76" t="n">
        <v>10</v>
      </c>
    </row>
    <row r="77">
      <c r="A77" t="n">
        <v>7</v>
      </c>
      <c r="B77" t="n">
        <v>80</v>
      </c>
      <c r="C77" t="inlineStr">
        <is>
          <t xml:space="preserve">CONCLUIDO	</t>
        </is>
      </c>
      <c r="D77" t="n">
        <v>3.3103</v>
      </c>
      <c r="E77" t="n">
        <v>30.21</v>
      </c>
      <c r="F77" t="n">
        <v>27.01</v>
      </c>
      <c r="G77" t="n">
        <v>60.03</v>
      </c>
      <c r="H77" t="n">
        <v>0.84</v>
      </c>
      <c r="I77" t="n">
        <v>27</v>
      </c>
      <c r="J77" t="n">
        <v>169.17</v>
      </c>
      <c r="K77" t="n">
        <v>50.28</v>
      </c>
      <c r="L77" t="n">
        <v>8</v>
      </c>
      <c r="M77" t="n">
        <v>25</v>
      </c>
      <c r="N77" t="n">
        <v>30.89</v>
      </c>
      <c r="O77" t="n">
        <v>21098.19</v>
      </c>
      <c r="P77" t="n">
        <v>286.79</v>
      </c>
      <c r="Q77" t="n">
        <v>1342.48</v>
      </c>
      <c r="R77" t="n">
        <v>173.34</v>
      </c>
      <c r="S77" t="n">
        <v>105.05</v>
      </c>
      <c r="T77" t="n">
        <v>20600.21</v>
      </c>
      <c r="U77" t="n">
        <v>0.61</v>
      </c>
      <c r="V77" t="n">
        <v>0.71</v>
      </c>
      <c r="W77" t="n">
        <v>7.29</v>
      </c>
      <c r="X77" t="n">
        <v>1.19</v>
      </c>
      <c r="Y77" t="n">
        <v>2</v>
      </c>
      <c r="Z77" t="n">
        <v>10</v>
      </c>
    </row>
    <row r="78">
      <c r="A78" t="n">
        <v>8</v>
      </c>
      <c r="B78" t="n">
        <v>80</v>
      </c>
      <c r="C78" t="inlineStr">
        <is>
          <t xml:space="preserve">CONCLUIDO	</t>
        </is>
      </c>
      <c r="D78" t="n">
        <v>3.3447</v>
      </c>
      <c r="E78" t="n">
        <v>29.9</v>
      </c>
      <c r="F78" t="n">
        <v>26.83</v>
      </c>
      <c r="G78" t="n">
        <v>70</v>
      </c>
      <c r="H78" t="n">
        <v>0.9399999999999999</v>
      </c>
      <c r="I78" t="n">
        <v>23</v>
      </c>
      <c r="J78" t="n">
        <v>170.62</v>
      </c>
      <c r="K78" t="n">
        <v>50.28</v>
      </c>
      <c r="L78" t="n">
        <v>9</v>
      </c>
      <c r="M78" t="n">
        <v>21</v>
      </c>
      <c r="N78" t="n">
        <v>31.34</v>
      </c>
      <c r="O78" t="n">
        <v>21277.6</v>
      </c>
      <c r="P78" t="n">
        <v>276.02</v>
      </c>
      <c r="Q78" t="n">
        <v>1342.49</v>
      </c>
      <c r="R78" t="n">
        <v>167</v>
      </c>
      <c r="S78" t="n">
        <v>105.05</v>
      </c>
      <c r="T78" t="n">
        <v>17449.34</v>
      </c>
      <c r="U78" t="n">
        <v>0.63</v>
      </c>
      <c r="V78" t="n">
        <v>0.71</v>
      </c>
      <c r="W78" t="n">
        <v>7.29</v>
      </c>
      <c r="X78" t="n">
        <v>1.01</v>
      </c>
      <c r="Y78" t="n">
        <v>2</v>
      </c>
      <c r="Z78" t="n">
        <v>10</v>
      </c>
    </row>
    <row r="79">
      <c r="A79" t="n">
        <v>9</v>
      </c>
      <c r="B79" t="n">
        <v>80</v>
      </c>
      <c r="C79" t="inlineStr">
        <is>
          <t xml:space="preserve">CONCLUIDO	</t>
        </is>
      </c>
      <c r="D79" t="n">
        <v>3.3622</v>
      </c>
      <c r="E79" t="n">
        <v>29.74</v>
      </c>
      <c r="F79" t="n">
        <v>26.74</v>
      </c>
      <c r="G79" t="n">
        <v>76.40000000000001</v>
      </c>
      <c r="H79" t="n">
        <v>1.03</v>
      </c>
      <c r="I79" t="n">
        <v>21</v>
      </c>
      <c r="J79" t="n">
        <v>172.08</v>
      </c>
      <c r="K79" t="n">
        <v>50.28</v>
      </c>
      <c r="L79" t="n">
        <v>10</v>
      </c>
      <c r="M79" t="n">
        <v>18</v>
      </c>
      <c r="N79" t="n">
        <v>31.8</v>
      </c>
      <c r="O79" t="n">
        <v>21457.64</v>
      </c>
      <c r="P79" t="n">
        <v>266.53</v>
      </c>
      <c r="Q79" t="n">
        <v>1342.55</v>
      </c>
      <c r="R79" t="n">
        <v>164.13</v>
      </c>
      <c r="S79" t="n">
        <v>105.05</v>
      </c>
      <c r="T79" t="n">
        <v>16025.73</v>
      </c>
      <c r="U79" t="n">
        <v>0.64</v>
      </c>
      <c r="V79" t="n">
        <v>0.71</v>
      </c>
      <c r="W79" t="n">
        <v>7.28</v>
      </c>
      <c r="X79" t="n">
        <v>0.92</v>
      </c>
      <c r="Y79" t="n">
        <v>2</v>
      </c>
      <c r="Z79" t="n">
        <v>10</v>
      </c>
    </row>
    <row r="80">
      <c r="A80" t="n">
        <v>10</v>
      </c>
      <c r="B80" t="n">
        <v>80</v>
      </c>
      <c r="C80" t="inlineStr">
        <is>
          <t xml:space="preserve">CONCLUIDO	</t>
        </is>
      </c>
      <c r="D80" t="n">
        <v>3.3796</v>
      </c>
      <c r="E80" t="n">
        <v>29.59</v>
      </c>
      <c r="F80" t="n">
        <v>26.65</v>
      </c>
      <c r="G80" t="n">
        <v>84.17</v>
      </c>
      <c r="H80" t="n">
        <v>1.12</v>
      </c>
      <c r="I80" t="n">
        <v>19</v>
      </c>
      <c r="J80" t="n">
        <v>173.55</v>
      </c>
      <c r="K80" t="n">
        <v>50.28</v>
      </c>
      <c r="L80" t="n">
        <v>11</v>
      </c>
      <c r="M80" t="n">
        <v>9</v>
      </c>
      <c r="N80" t="n">
        <v>32.27</v>
      </c>
      <c r="O80" t="n">
        <v>21638.31</v>
      </c>
      <c r="P80" t="n">
        <v>259.74</v>
      </c>
      <c r="Q80" t="n">
        <v>1342.73</v>
      </c>
      <c r="R80" t="n">
        <v>160.88</v>
      </c>
      <c r="S80" t="n">
        <v>105.05</v>
      </c>
      <c r="T80" t="n">
        <v>14409.31</v>
      </c>
      <c r="U80" t="n">
        <v>0.65</v>
      </c>
      <c r="V80" t="n">
        <v>0.72</v>
      </c>
      <c r="W80" t="n">
        <v>7.29</v>
      </c>
      <c r="X80" t="n">
        <v>0.83</v>
      </c>
      <c r="Y80" t="n">
        <v>2</v>
      </c>
      <c r="Z80" t="n">
        <v>10</v>
      </c>
    </row>
    <row r="81">
      <c r="A81" t="n">
        <v>11</v>
      </c>
      <c r="B81" t="n">
        <v>80</v>
      </c>
      <c r="C81" t="inlineStr">
        <is>
          <t xml:space="preserve">CONCLUIDO	</t>
        </is>
      </c>
      <c r="D81" t="n">
        <v>3.3899</v>
      </c>
      <c r="E81" t="n">
        <v>29.5</v>
      </c>
      <c r="F81" t="n">
        <v>26.6</v>
      </c>
      <c r="G81" t="n">
        <v>88.65000000000001</v>
      </c>
      <c r="H81" t="n">
        <v>1.22</v>
      </c>
      <c r="I81" t="n">
        <v>18</v>
      </c>
      <c r="J81" t="n">
        <v>175.02</v>
      </c>
      <c r="K81" t="n">
        <v>50.28</v>
      </c>
      <c r="L81" t="n">
        <v>12</v>
      </c>
      <c r="M81" t="n">
        <v>0</v>
      </c>
      <c r="N81" t="n">
        <v>32.74</v>
      </c>
      <c r="O81" t="n">
        <v>21819.6</v>
      </c>
      <c r="P81" t="n">
        <v>259.41</v>
      </c>
      <c r="Q81" t="n">
        <v>1342.76</v>
      </c>
      <c r="R81" t="n">
        <v>158.55</v>
      </c>
      <c r="S81" t="n">
        <v>105.05</v>
      </c>
      <c r="T81" t="n">
        <v>13249.76</v>
      </c>
      <c r="U81" t="n">
        <v>0.66</v>
      </c>
      <c r="V81" t="n">
        <v>0.72</v>
      </c>
      <c r="W81" t="n">
        <v>7.3</v>
      </c>
      <c r="X81" t="n">
        <v>0.78</v>
      </c>
      <c r="Y81" t="n">
        <v>2</v>
      </c>
      <c r="Z81" t="n">
        <v>10</v>
      </c>
    </row>
    <row r="82">
      <c r="A82" t="n">
        <v>0</v>
      </c>
      <c r="B82" t="n">
        <v>35</v>
      </c>
      <c r="C82" t="inlineStr">
        <is>
          <t xml:space="preserve">CONCLUIDO	</t>
        </is>
      </c>
      <c r="D82" t="n">
        <v>2.4784</v>
      </c>
      <c r="E82" t="n">
        <v>40.35</v>
      </c>
      <c r="F82" t="n">
        <v>35.1</v>
      </c>
      <c r="G82" t="n">
        <v>10.8</v>
      </c>
      <c r="H82" t="n">
        <v>0.22</v>
      </c>
      <c r="I82" t="n">
        <v>195</v>
      </c>
      <c r="J82" t="n">
        <v>80.84</v>
      </c>
      <c r="K82" t="n">
        <v>35.1</v>
      </c>
      <c r="L82" t="n">
        <v>1</v>
      </c>
      <c r="M82" t="n">
        <v>193</v>
      </c>
      <c r="N82" t="n">
        <v>9.74</v>
      </c>
      <c r="O82" t="n">
        <v>10204.21</v>
      </c>
      <c r="P82" t="n">
        <v>267.38</v>
      </c>
      <c r="Q82" t="n">
        <v>1342.83</v>
      </c>
      <c r="R82" t="n">
        <v>446.93</v>
      </c>
      <c r="S82" t="n">
        <v>105.05</v>
      </c>
      <c r="T82" t="n">
        <v>156555.67</v>
      </c>
      <c r="U82" t="n">
        <v>0.24</v>
      </c>
      <c r="V82" t="n">
        <v>0.54</v>
      </c>
      <c r="W82" t="n">
        <v>7.58</v>
      </c>
      <c r="X82" t="n">
        <v>9.27</v>
      </c>
      <c r="Y82" t="n">
        <v>2</v>
      </c>
      <c r="Z82" t="n">
        <v>10</v>
      </c>
    </row>
    <row r="83">
      <c r="A83" t="n">
        <v>1</v>
      </c>
      <c r="B83" t="n">
        <v>35</v>
      </c>
      <c r="C83" t="inlineStr">
        <is>
          <t xml:space="preserve">CONCLUIDO	</t>
        </is>
      </c>
      <c r="D83" t="n">
        <v>3.0693</v>
      </c>
      <c r="E83" t="n">
        <v>32.58</v>
      </c>
      <c r="F83" t="n">
        <v>29.36</v>
      </c>
      <c r="G83" t="n">
        <v>22.88</v>
      </c>
      <c r="H83" t="n">
        <v>0.43</v>
      </c>
      <c r="I83" t="n">
        <v>77</v>
      </c>
      <c r="J83" t="n">
        <v>82.04000000000001</v>
      </c>
      <c r="K83" t="n">
        <v>35.1</v>
      </c>
      <c r="L83" t="n">
        <v>2</v>
      </c>
      <c r="M83" t="n">
        <v>75</v>
      </c>
      <c r="N83" t="n">
        <v>9.94</v>
      </c>
      <c r="O83" t="n">
        <v>10352.53</v>
      </c>
      <c r="P83" t="n">
        <v>209.11</v>
      </c>
      <c r="Q83" t="n">
        <v>1342.67</v>
      </c>
      <c r="R83" t="n">
        <v>252.91</v>
      </c>
      <c r="S83" t="n">
        <v>105.05</v>
      </c>
      <c r="T83" t="n">
        <v>60131.81</v>
      </c>
      <c r="U83" t="n">
        <v>0.42</v>
      </c>
      <c r="V83" t="n">
        <v>0.65</v>
      </c>
      <c r="W83" t="n">
        <v>7.37</v>
      </c>
      <c r="X83" t="n">
        <v>3.54</v>
      </c>
      <c r="Y83" t="n">
        <v>2</v>
      </c>
      <c r="Z83" t="n">
        <v>10</v>
      </c>
    </row>
    <row r="84">
      <c r="A84" t="n">
        <v>2</v>
      </c>
      <c r="B84" t="n">
        <v>35</v>
      </c>
      <c r="C84" t="inlineStr">
        <is>
          <t xml:space="preserve">CONCLUIDO	</t>
        </is>
      </c>
      <c r="D84" t="n">
        <v>3.2757</v>
      </c>
      <c r="E84" t="n">
        <v>30.53</v>
      </c>
      <c r="F84" t="n">
        <v>27.86</v>
      </c>
      <c r="G84" t="n">
        <v>37.15</v>
      </c>
      <c r="H84" t="n">
        <v>0.63</v>
      </c>
      <c r="I84" t="n">
        <v>45</v>
      </c>
      <c r="J84" t="n">
        <v>83.25</v>
      </c>
      <c r="K84" t="n">
        <v>35.1</v>
      </c>
      <c r="L84" t="n">
        <v>3</v>
      </c>
      <c r="M84" t="n">
        <v>36</v>
      </c>
      <c r="N84" t="n">
        <v>10.15</v>
      </c>
      <c r="O84" t="n">
        <v>10501.19</v>
      </c>
      <c r="P84" t="n">
        <v>181.88</v>
      </c>
      <c r="Q84" t="n">
        <v>1342.62</v>
      </c>
      <c r="R84" t="n">
        <v>201.66</v>
      </c>
      <c r="S84" t="n">
        <v>105.05</v>
      </c>
      <c r="T84" t="n">
        <v>34671.79</v>
      </c>
      <c r="U84" t="n">
        <v>0.52</v>
      </c>
      <c r="V84" t="n">
        <v>0.6899999999999999</v>
      </c>
      <c r="W84" t="n">
        <v>7.33</v>
      </c>
      <c r="X84" t="n">
        <v>2.04</v>
      </c>
      <c r="Y84" t="n">
        <v>2</v>
      </c>
      <c r="Z84" t="n">
        <v>10</v>
      </c>
    </row>
    <row r="85">
      <c r="A85" t="n">
        <v>3</v>
      </c>
      <c r="B85" t="n">
        <v>35</v>
      </c>
      <c r="C85" t="inlineStr">
        <is>
          <t xml:space="preserve">CONCLUIDO	</t>
        </is>
      </c>
      <c r="D85" t="n">
        <v>3.3075</v>
      </c>
      <c r="E85" t="n">
        <v>30.23</v>
      </c>
      <c r="F85" t="n">
        <v>27.65</v>
      </c>
      <c r="G85" t="n">
        <v>41.48</v>
      </c>
      <c r="H85" t="n">
        <v>0.83</v>
      </c>
      <c r="I85" t="n">
        <v>40</v>
      </c>
      <c r="J85" t="n">
        <v>84.45999999999999</v>
      </c>
      <c r="K85" t="n">
        <v>35.1</v>
      </c>
      <c r="L85" t="n">
        <v>4</v>
      </c>
      <c r="M85" t="n">
        <v>0</v>
      </c>
      <c r="N85" t="n">
        <v>10.36</v>
      </c>
      <c r="O85" t="n">
        <v>10650.22</v>
      </c>
      <c r="P85" t="n">
        <v>177.49</v>
      </c>
      <c r="Q85" t="n">
        <v>1342.97</v>
      </c>
      <c r="R85" t="n">
        <v>193.36</v>
      </c>
      <c r="S85" t="n">
        <v>105.05</v>
      </c>
      <c r="T85" t="n">
        <v>30542.59</v>
      </c>
      <c r="U85" t="n">
        <v>0.54</v>
      </c>
      <c r="V85" t="n">
        <v>0.6899999999999999</v>
      </c>
      <c r="W85" t="n">
        <v>7.36</v>
      </c>
      <c r="X85" t="n">
        <v>1.83</v>
      </c>
      <c r="Y85" t="n">
        <v>2</v>
      </c>
      <c r="Z85" t="n">
        <v>10</v>
      </c>
    </row>
    <row r="86">
      <c r="A86" t="n">
        <v>0</v>
      </c>
      <c r="B86" t="n">
        <v>50</v>
      </c>
      <c r="C86" t="inlineStr">
        <is>
          <t xml:space="preserve">CONCLUIDO	</t>
        </is>
      </c>
      <c r="D86" t="n">
        <v>2.151</v>
      </c>
      <c r="E86" t="n">
        <v>46.49</v>
      </c>
      <c r="F86" t="n">
        <v>38.57</v>
      </c>
      <c r="G86" t="n">
        <v>8.73</v>
      </c>
      <c r="H86" t="n">
        <v>0.16</v>
      </c>
      <c r="I86" t="n">
        <v>265</v>
      </c>
      <c r="J86" t="n">
        <v>107.41</v>
      </c>
      <c r="K86" t="n">
        <v>41.65</v>
      </c>
      <c r="L86" t="n">
        <v>1</v>
      </c>
      <c r="M86" t="n">
        <v>263</v>
      </c>
      <c r="N86" t="n">
        <v>14.77</v>
      </c>
      <c r="O86" t="n">
        <v>13481.73</v>
      </c>
      <c r="P86" t="n">
        <v>362.26</v>
      </c>
      <c r="Q86" t="n">
        <v>1343.48</v>
      </c>
      <c r="R86" t="n">
        <v>565.34</v>
      </c>
      <c r="S86" t="n">
        <v>105.05</v>
      </c>
      <c r="T86" t="n">
        <v>215408.79</v>
      </c>
      <c r="U86" t="n">
        <v>0.19</v>
      </c>
      <c r="V86" t="n">
        <v>0.5</v>
      </c>
      <c r="W86" t="n">
        <v>7.68</v>
      </c>
      <c r="X86" t="n">
        <v>12.73</v>
      </c>
      <c r="Y86" t="n">
        <v>2</v>
      </c>
      <c r="Z86" t="n">
        <v>10</v>
      </c>
    </row>
    <row r="87">
      <c r="A87" t="n">
        <v>1</v>
      </c>
      <c r="B87" t="n">
        <v>50</v>
      </c>
      <c r="C87" t="inlineStr">
        <is>
          <t xml:space="preserve">CONCLUIDO	</t>
        </is>
      </c>
      <c r="D87" t="n">
        <v>2.8782</v>
      </c>
      <c r="E87" t="n">
        <v>34.74</v>
      </c>
      <c r="F87" t="n">
        <v>30.46</v>
      </c>
      <c r="G87" t="n">
        <v>18.1</v>
      </c>
      <c r="H87" t="n">
        <v>0.32</v>
      </c>
      <c r="I87" t="n">
        <v>101</v>
      </c>
      <c r="J87" t="n">
        <v>108.68</v>
      </c>
      <c r="K87" t="n">
        <v>41.65</v>
      </c>
      <c r="L87" t="n">
        <v>2</v>
      </c>
      <c r="M87" t="n">
        <v>99</v>
      </c>
      <c r="N87" t="n">
        <v>15.03</v>
      </c>
      <c r="O87" t="n">
        <v>13638.32</v>
      </c>
      <c r="P87" t="n">
        <v>275.71</v>
      </c>
      <c r="Q87" t="n">
        <v>1342.9</v>
      </c>
      <c r="R87" t="n">
        <v>289.9</v>
      </c>
      <c r="S87" t="n">
        <v>105.05</v>
      </c>
      <c r="T87" t="n">
        <v>78509.67</v>
      </c>
      <c r="U87" t="n">
        <v>0.36</v>
      </c>
      <c r="V87" t="n">
        <v>0.63</v>
      </c>
      <c r="W87" t="n">
        <v>7.42</v>
      </c>
      <c r="X87" t="n">
        <v>4.64</v>
      </c>
      <c r="Y87" t="n">
        <v>2</v>
      </c>
      <c r="Z87" t="n">
        <v>10</v>
      </c>
    </row>
    <row r="88">
      <c r="A88" t="n">
        <v>2</v>
      </c>
      <c r="B88" t="n">
        <v>50</v>
      </c>
      <c r="C88" t="inlineStr">
        <is>
          <t xml:space="preserve">CONCLUIDO	</t>
        </is>
      </c>
      <c r="D88" t="n">
        <v>3.1279</v>
      </c>
      <c r="E88" t="n">
        <v>31.97</v>
      </c>
      <c r="F88" t="n">
        <v>28.58</v>
      </c>
      <c r="G88" t="n">
        <v>28.11</v>
      </c>
      <c r="H88" t="n">
        <v>0.48</v>
      </c>
      <c r="I88" t="n">
        <v>61</v>
      </c>
      <c r="J88" t="n">
        <v>109.96</v>
      </c>
      <c r="K88" t="n">
        <v>41.65</v>
      </c>
      <c r="L88" t="n">
        <v>3</v>
      </c>
      <c r="M88" t="n">
        <v>59</v>
      </c>
      <c r="N88" t="n">
        <v>15.31</v>
      </c>
      <c r="O88" t="n">
        <v>13795.21</v>
      </c>
      <c r="P88" t="n">
        <v>247.59</v>
      </c>
      <c r="Q88" t="n">
        <v>1342.73</v>
      </c>
      <c r="R88" t="n">
        <v>226.33</v>
      </c>
      <c r="S88" t="n">
        <v>105.05</v>
      </c>
      <c r="T88" t="n">
        <v>46924.31</v>
      </c>
      <c r="U88" t="n">
        <v>0.46</v>
      </c>
      <c r="V88" t="n">
        <v>0.67</v>
      </c>
      <c r="W88" t="n">
        <v>7.35</v>
      </c>
      <c r="X88" t="n">
        <v>2.76</v>
      </c>
      <c r="Y88" t="n">
        <v>2</v>
      </c>
      <c r="Z88" t="n">
        <v>10</v>
      </c>
    </row>
    <row r="89">
      <c r="A89" t="n">
        <v>3</v>
      </c>
      <c r="B89" t="n">
        <v>50</v>
      </c>
      <c r="C89" t="inlineStr">
        <is>
          <t xml:space="preserve">CONCLUIDO	</t>
        </is>
      </c>
      <c r="D89" t="n">
        <v>3.2599</v>
      </c>
      <c r="E89" t="n">
        <v>30.68</v>
      </c>
      <c r="F89" t="n">
        <v>27.71</v>
      </c>
      <c r="G89" t="n">
        <v>39.58</v>
      </c>
      <c r="H89" t="n">
        <v>0.63</v>
      </c>
      <c r="I89" t="n">
        <v>42</v>
      </c>
      <c r="J89" t="n">
        <v>111.23</v>
      </c>
      <c r="K89" t="n">
        <v>41.65</v>
      </c>
      <c r="L89" t="n">
        <v>4</v>
      </c>
      <c r="M89" t="n">
        <v>40</v>
      </c>
      <c r="N89" t="n">
        <v>15.58</v>
      </c>
      <c r="O89" t="n">
        <v>13952.52</v>
      </c>
      <c r="P89" t="n">
        <v>228.31</v>
      </c>
      <c r="Q89" t="n">
        <v>1342.75</v>
      </c>
      <c r="R89" t="n">
        <v>196.85</v>
      </c>
      <c r="S89" t="n">
        <v>105.05</v>
      </c>
      <c r="T89" t="n">
        <v>32281.47</v>
      </c>
      <c r="U89" t="n">
        <v>0.53</v>
      </c>
      <c r="V89" t="n">
        <v>0.6899999999999999</v>
      </c>
      <c r="W89" t="n">
        <v>7.32</v>
      </c>
      <c r="X89" t="n">
        <v>1.89</v>
      </c>
      <c r="Y89" t="n">
        <v>2</v>
      </c>
      <c r="Z89" t="n">
        <v>10</v>
      </c>
    </row>
    <row r="90">
      <c r="A90" t="n">
        <v>4</v>
      </c>
      <c r="B90" t="n">
        <v>50</v>
      </c>
      <c r="C90" t="inlineStr">
        <is>
          <t xml:space="preserve">CONCLUIDO	</t>
        </is>
      </c>
      <c r="D90" t="n">
        <v>3.3328</v>
      </c>
      <c r="E90" t="n">
        <v>30</v>
      </c>
      <c r="F90" t="n">
        <v>27.26</v>
      </c>
      <c r="G90" t="n">
        <v>51.11</v>
      </c>
      <c r="H90" t="n">
        <v>0.78</v>
      </c>
      <c r="I90" t="n">
        <v>32</v>
      </c>
      <c r="J90" t="n">
        <v>112.51</v>
      </c>
      <c r="K90" t="n">
        <v>41.65</v>
      </c>
      <c r="L90" t="n">
        <v>5</v>
      </c>
      <c r="M90" t="n">
        <v>26</v>
      </c>
      <c r="N90" t="n">
        <v>15.86</v>
      </c>
      <c r="O90" t="n">
        <v>14110.24</v>
      </c>
      <c r="P90" t="n">
        <v>212.97</v>
      </c>
      <c r="Q90" t="n">
        <v>1342.57</v>
      </c>
      <c r="R90" t="n">
        <v>181.28</v>
      </c>
      <c r="S90" t="n">
        <v>105.05</v>
      </c>
      <c r="T90" t="n">
        <v>24543.21</v>
      </c>
      <c r="U90" t="n">
        <v>0.58</v>
      </c>
      <c r="V90" t="n">
        <v>0.7</v>
      </c>
      <c r="W90" t="n">
        <v>7.31</v>
      </c>
      <c r="X90" t="n">
        <v>1.44</v>
      </c>
      <c r="Y90" t="n">
        <v>2</v>
      </c>
      <c r="Z90" t="n">
        <v>10</v>
      </c>
    </row>
    <row r="91">
      <c r="A91" t="n">
        <v>5</v>
      </c>
      <c r="B91" t="n">
        <v>50</v>
      </c>
      <c r="C91" t="inlineStr">
        <is>
          <t xml:space="preserve">CONCLUIDO	</t>
        </is>
      </c>
      <c r="D91" t="n">
        <v>3.3636</v>
      </c>
      <c r="E91" t="n">
        <v>29.73</v>
      </c>
      <c r="F91" t="n">
        <v>27.07</v>
      </c>
      <c r="G91" t="n">
        <v>58.01</v>
      </c>
      <c r="H91" t="n">
        <v>0.93</v>
      </c>
      <c r="I91" t="n">
        <v>28</v>
      </c>
      <c r="J91" t="n">
        <v>113.79</v>
      </c>
      <c r="K91" t="n">
        <v>41.65</v>
      </c>
      <c r="L91" t="n">
        <v>6</v>
      </c>
      <c r="M91" t="n">
        <v>0</v>
      </c>
      <c r="N91" t="n">
        <v>16.14</v>
      </c>
      <c r="O91" t="n">
        <v>14268.39</v>
      </c>
      <c r="P91" t="n">
        <v>206.6</v>
      </c>
      <c r="Q91" t="n">
        <v>1342.62</v>
      </c>
      <c r="R91" t="n">
        <v>174.2</v>
      </c>
      <c r="S91" t="n">
        <v>105.05</v>
      </c>
      <c r="T91" t="n">
        <v>21026.61</v>
      </c>
      <c r="U91" t="n">
        <v>0.6</v>
      </c>
      <c r="V91" t="n">
        <v>0.71</v>
      </c>
      <c r="W91" t="n">
        <v>7.33</v>
      </c>
      <c r="X91" t="n">
        <v>1.25</v>
      </c>
      <c r="Y91" t="n">
        <v>2</v>
      </c>
      <c r="Z91" t="n">
        <v>10</v>
      </c>
    </row>
    <row r="92">
      <c r="A92" t="n">
        <v>0</v>
      </c>
      <c r="B92" t="n">
        <v>25</v>
      </c>
      <c r="C92" t="inlineStr">
        <is>
          <t xml:space="preserve">CONCLUIDO	</t>
        </is>
      </c>
      <c r="D92" t="n">
        <v>2.7413</v>
      </c>
      <c r="E92" t="n">
        <v>36.48</v>
      </c>
      <c r="F92" t="n">
        <v>32.66</v>
      </c>
      <c r="G92" t="n">
        <v>13.42</v>
      </c>
      <c r="H92" t="n">
        <v>0.28</v>
      </c>
      <c r="I92" t="n">
        <v>146</v>
      </c>
      <c r="J92" t="n">
        <v>61.76</v>
      </c>
      <c r="K92" t="n">
        <v>28.92</v>
      </c>
      <c r="L92" t="n">
        <v>1</v>
      </c>
      <c r="M92" t="n">
        <v>144</v>
      </c>
      <c r="N92" t="n">
        <v>6.84</v>
      </c>
      <c r="O92" t="n">
        <v>7851.41</v>
      </c>
      <c r="P92" t="n">
        <v>199.87</v>
      </c>
      <c r="Q92" t="n">
        <v>1343.02</v>
      </c>
      <c r="R92" t="n">
        <v>365.08</v>
      </c>
      <c r="S92" t="n">
        <v>105.05</v>
      </c>
      <c r="T92" t="n">
        <v>115873.32</v>
      </c>
      <c r="U92" t="n">
        <v>0.29</v>
      </c>
      <c r="V92" t="n">
        <v>0.59</v>
      </c>
      <c r="W92" t="n">
        <v>7.47</v>
      </c>
      <c r="X92" t="n">
        <v>6.83</v>
      </c>
      <c r="Y92" t="n">
        <v>2</v>
      </c>
      <c r="Z92" t="n">
        <v>10</v>
      </c>
    </row>
    <row r="93">
      <c r="A93" t="n">
        <v>1</v>
      </c>
      <c r="B93" t="n">
        <v>25</v>
      </c>
      <c r="C93" t="inlineStr">
        <is>
          <t xml:space="preserve">CONCLUIDO	</t>
        </is>
      </c>
      <c r="D93" t="n">
        <v>3.2184</v>
      </c>
      <c r="E93" t="n">
        <v>31.07</v>
      </c>
      <c r="F93" t="n">
        <v>28.47</v>
      </c>
      <c r="G93" t="n">
        <v>29.45</v>
      </c>
      <c r="H93" t="n">
        <v>0.55</v>
      </c>
      <c r="I93" t="n">
        <v>58</v>
      </c>
      <c r="J93" t="n">
        <v>62.92</v>
      </c>
      <c r="K93" t="n">
        <v>28.92</v>
      </c>
      <c r="L93" t="n">
        <v>2</v>
      </c>
      <c r="M93" t="n">
        <v>29</v>
      </c>
      <c r="N93" t="n">
        <v>7</v>
      </c>
      <c r="O93" t="n">
        <v>7994.37</v>
      </c>
      <c r="P93" t="n">
        <v>153.56</v>
      </c>
      <c r="Q93" t="n">
        <v>1342.99</v>
      </c>
      <c r="R93" t="n">
        <v>221.29</v>
      </c>
      <c r="S93" t="n">
        <v>105.05</v>
      </c>
      <c r="T93" t="n">
        <v>44420.16</v>
      </c>
      <c r="U93" t="n">
        <v>0.47</v>
      </c>
      <c r="V93" t="n">
        <v>0.67</v>
      </c>
      <c r="W93" t="n">
        <v>7.38</v>
      </c>
      <c r="X93" t="n">
        <v>2.65</v>
      </c>
      <c r="Y93" t="n">
        <v>2</v>
      </c>
      <c r="Z93" t="n">
        <v>10</v>
      </c>
    </row>
    <row r="94">
      <c r="A94" t="n">
        <v>2</v>
      </c>
      <c r="B94" t="n">
        <v>25</v>
      </c>
      <c r="C94" t="inlineStr">
        <is>
          <t xml:space="preserve">CONCLUIDO	</t>
        </is>
      </c>
      <c r="D94" t="n">
        <v>3.2347</v>
      </c>
      <c r="E94" t="n">
        <v>30.91</v>
      </c>
      <c r="F94" t="n">
        <v>28.35</v>
      </c>
      <c r="G94" t="n">
        <v>30.93</v>
      </c>
      <c r="H94" t="n">
        <v>0.8100000000000001</v>
      </c>
      <c r="I94" t="n">
        <v>55</v>
      </c>
      <c r="J94" t="n">
        <v>64.08</v>
      </c>
      <c r="K94" t="n">
        <v>28.92</v>
      </c>
      <c r="L94" t="n">
        <v>3</v>
      </c>
      <c r="M94" t="n">
        <v>0</v>
      </c>
      <c r="N94" t="n">
        <v>7.16</v>
      </c>
      <c r="O94" t="n">
        <v>8137.65</v>
      </c>
      <c r="P94" t="n">
        <v>153.94</v>
      </c>
      <c r="Q94" t="n">
        <v>1343.37</v>
      </c>
      <c r="R94" t="n">
        <v>216.16</v>
      </c>
      <c r="S94" t="n">
        <v>105.05</v>
      </c>
      <c r="T94" t="n">
        <v>41870.32</v>
      </c>
      <c r="U94" t="n">
        <v>0.49</v>
      </c>
      <c r="V94" t="n">
        <v>0.67</v>
      </c>
      <c r="W94" t="n">
        <v>7.41</v>
      </c>
      <c r="X94" t="n">
        <v>2.53</v>
      </c>
      <c r="Y94" t="n">
        <v>2</v>
      </c>
      <c r="Z94" t="n">
        <v>10</v>
      </c>
    </row>
    <row r="95">
      <c r="A95" t="n">
        <v>0</v>
      </c>
      <c r="B95" t="n">
        <v>85</v>
      </c>
      <c r="C95" t="inlineStr">
        <is>
          <t xml:space="preserve">CONCLUIDO	</t>
        </is>
      </c>
      <c r="D95" t="n">
        <v>1.507</v>
      </c>
      <c r="E95" t="n">
        <v>66.36</v>
      </c>
      <c r="F95" t="n">
        <v>48.57</v>
      </c>
      <c r="G95" t="n">
        <v>6.4</v>
      </c>
      <c r="H95" t="n">
        <v>0.11</v>
      </c>
      <c r="I95" t="n">
        <v>455</v>
      </c>
      <c r="J95" t="n">
        <v>167.88</v>
      </c>
      <c r="K95" t="n">
        <v>51.39</v>
      </c>
      <c r="L95" t="n">
        <v>1</v>
      </c>
      <c r="M95" t="n">
        <v>453</v>
      </c>
      <c r="N95" t="n">
        <v>30.49</v>
      </c>
      <c r="O95" t="n">
        <v>20939.59</v>
      </c>
      <c r="P95" t="n">
        <v>617.49</v>
      </c>
      <c r="Q95" t="n">
        <v>1344.62</v>
      </c>
      <c r="R95" t="n">
        <v>906.29</v>
      </c>
      <c r="S95" t="n">
        <v>105.05</v>
      </c>
      <c r="T95" t="n">
        <v>384933.93</v>
      </c>
      <c r="U95" t="n">
        <v>0.12</v>
      </c>
      <c r="V95" t="n">
        <v>0.39</v>
      </c>
      <c r="W95" t="n">
        <v>7.98</v>
      </c>
      <c r="X95" t="n">
        <v>22.72</v>
      </c>
      <c r="Y95" t="n">
        <v>2</v>
      </c>
      <c r="Z95" t="n">
        <v>10</v>
      </c>
    </row>
    <row r="96">
      <c r="A96" t="n">
        <v>1</v>
      </c>
      <c r="B96" t="n">
        <v>85</v>
      </c>
      <c r="C96" t="inlineStr">
        <is>
          <t xml:space="preserve">CONCLUIDO	</t>
        </is>
      </c>
      <c r="D96" t="n">
        <v>2.4826</v>
      </c>
      <c r="E96" t="n">
        <v>40.28</v>
      </c>
      <c r="F96" t="n">
        <v>32.82</v>
      </c>
      <c r="G96" t="n">
        <v>13.13</v>
      </c>
      <c r="H96" t="n">
        <v>0.21</v>
      </c>
      <c r="I96" t="n">
        <v>150</v>
      </c>
      <c r="J96" t="n">
        <v>169.33</v>
      </c>
      <c r="K96" t="n">
        <v>51.39</v>
      </c>
      <c r="L96" t="n">
        <v>2</v>
      </c>
      <c r="M96" t="n">
        <v>148</v>
      </c>
      <c r="N96" t="n">
        <v>30.94</v>
      </c>
      <c r="O96" t="n">
        <v>21118.46</v>
      </c>
      <c r="P96" t="n">
        <v>411.61</v>
      </c>
      <c r="Q96" t="n">
        <v>1343.11</v>
      </c>
      <c r="R96" t="n">
        <v>369.57</v>
      </c>
      <c r="S96" t="n">
        <v>105.05</v>
      </c>
      <c r="T96" t="n">
        <v>118101.1</v>
      </c>
      <c r="U96" t="n">
        <v>0.28</v>
      </c>
      <c r="V96" t="n">
        <v>0.58</v>
      </c>
      <c r="W96" t="n">
        <v>7.51</v>
      </c>
      <c r="X96" t="n">
        <v>7</v>
      </c>
      <c r="Y96" t="n">
        <v>2</v>
      </c>
      <c r="Z96" t="n">
        <v>10</v>
      </c>
    </row>
    <row r="97">
      <c r="A97" t="n">
        <v>2</v>
      </c>
      <c r="B97" t="n">
        <v>85</v>
      </c>
      <c r="C97" t="inlineStr">
        <is>
          <t xml:space="preserve">CONCLUIDO	</t>
        </is>
      </c>
      <c r="D97" t="n">
        <v>2.829</v>
      </c>
      <c r="E97" t="n">
        <v>35.35</v>
      </c>
      <c r="F97" t="n">
        <v>29.93</v>
      </c>
      <c r="G97" t="n">
        <v>19.95</v>
      </c>
      <c r="H97" t="n">
        <v>0.31</v>
      </c>
      <c r="I97" t="n">
        <v>90</v>
      </c>
      <c r="J97" t="n">
        <v>170.79</v>
      </c>
      <c r="K97" t="n">
        <v>51.39</v>
      </c>
      <c r="L97" t="n">
        <v>3</v>
      </c>
      <c r="M97" t="n">
        <v>88</v>
      </c>
      <c r="N97" t="n">
        <v>31.4</v>
      </c>
      <c r="O97" t="n">
        <v>21297.94</v>
      </c>
      <c r="P97" t="n">
        <v>369.37</v>
      </c>
      <c r="Q97" t="n">
        <v>1342.63</v>
      </c>
      <c r="R97" t="n">
        <v>271.38</v>
      </c>
      <c r="S97" t="n">
        <v>105.05</v>
      </c>
      <c r="T97" t="n">
        <v>69302.50999999999</v>
      </c>
      <c r="U97" t="n">
        <v>0.39</v>
      </c>
      <c r="V97" t="n">
        <v>0.64</v>
      </c>
      <c r="W97" t="n">
        <v>7.41</v>
      </c>
      <c r="X97" t="n">
        <v>4.1</v>
      </c>
      <c r="Y97" t="n">
        <v>2</v>
      </c>
      <c r="Z97" t="n">
        <v>10</v>
      </c>
    </row>
    <row r="98">
      <c r="A98" t="n">
        <v>3</v>
      </c>
      <c r="B98" t="n">
        <v>85</v>
      </c>
      <c r="C98" t="inlineStr">
        <is>
          <t xml:space="preserve">CONCLUIDO	</t>
        </is>
      </c>
      <c r="D98" t="n">
        <v>3.0058</v>
      </c>
      <c r="E98" t="n">
        <v>33.27</v>
      </c>
      <c r="F98" t="n">
        <v>28.73</v>
      </c>
      <c r="G98" t="n">
        <v>26.93</v>
      </c>
      <c r="H98" t="n">
        <v>0.41</v>
      </c>
      <c r="I98" t="n">
        <v>64</v>
      </c>
      <c r="J98" t="n">
        <v>172.25</v>
      </c>
      <c r="K98" t="n">
        <v>51.39</v>
      </c>
      <c r="L98" t="n">
        <v>4</v>
      </c>
      <c r="M98" t="n">
        <v>62</v>
      </c>
      <c r="N98" t="n">
        <v>31.86</v>
      </c>
      <c r="O98" t="n">
        <v>21478.05</v>
      </c>
      <c r="P98" t="n">
        <v>347.92</v>
      </c>
      <c r="Q98" t="n">
        <v>1342.64</v>
      </c>
      <c r="R98" t="n">
        <v>231.49</v>
      </c>
      <c r="S98" t="n">
        <v>105.05</v>
      </c>
      <c r="T98" t="n">
        <v>49490.74</v>
      </c>
      <c r="U98" t="n">
        <v>0.45</v>
      </c>
      <c r="V98" t="n">
        <v>0.67</v>
      </c>
      <c r="W98" t="n">
        <v>7.35</v>
      </c>
      <c r="X98" t="n">
        <v>2.91</v>
      </c>
      <c r="Y98" t="n">
        <v>2</v>
      </c>
      <c r="Z98" t="n">
        <v>10</v>
      </c>
    </row>
    <row r="99">
      <c r="A99" t="n">
        <v>4</v>
      </c>
      <c r="B99" t="n">
        <v>85</v>
      </c>
      <c r="C99" t="inlineStr">
        <is>
          <t xml:space="preserve">CONCLUIDO	</t>
        </is>
      </c>
      <c r="D99" t="n">
        <v>3.12</v>
      </c>
      <c r="E99" t="n">
        <v>32.05</v>
      </c>
      <c r="F99" t="n">
        <v>28.02</v>
      </c>
      <c r="G99" t="n">
        <v>34.31</v>
      </c>
      <c r="H99" t="n">
        <v>0.51</v>
      </c>
      <c r="I99" t="n">
        <v>49</v>
      </c>
      <c r="J99" t="n">
        <v>173.71</v>
      </c>
      <c r="K99" t="n">
        <v>51.39</v>
      </c>
      <c r="L99" t="n">
        <v>5</v>
      </c>
      <c r="M99" t="n">
        <v>47</v>
      </c>
      <c r="N99" t="n">
        <v>32.32</v>
      </c>
      <c r="O99" t="n">
        <v>21658.78</v>
      </c>
      <c r="P99" t="n">
        <v>332.98</v>
      </c>
      <c r="Q99" t="n">
        <v>1342.57</v>
      </c>
      <c r="R99" t="n">
        <v>207.6</v>
      </c>
      <c r="S99" t="n">
        <v>105.05</v>
      </c>
      <c r="T99" t="n">
        <v>37618.52</v>
      </c>
      <c r="U99" t="n">
        <v>0.51</v>
      </c>
      <c r="V99" t="n">
        <v>0.68</v>
      </c>
      <c r="W99" t="n">
        <v>7.32</v>
      </c>
      <c r="X99" t="n">
        <v>2.2</v>
      </c>
      <c r="Y99" t="n">
        <v>2</v>
      </c>
      <c r="Z99" t="n">
        <v>10</v>
      </c>
    </row>
    <row r="100">
      <c r="A100" t="n">
        <v>5</v>
      </c>
      <c r="B100" t="n">
        <v>85</v>
      </c>
      <c r="C100" t="inlineStr">
        <is>
          <t xml:space="preserve">CONCLUIDO	</t>
        </is>
      </c>
      <c r="D100" t="n">
        <v>3.1905</v>
      </c>
      <c r="E100" t="n">
        <v>31.34</v>
      </c>
      <c r="F100" t="n">
        <v>27.61</v>
      </c>
      <c r="G100" t="n">
        <v>41.42</v>
      </c>
      <c r="H100" t="n">
        <v>0.61</v>
      </c>
      <c r="I100" t="n">
        <v>40</v>
      </c>
      <c r="J100" t="n">
        <v>175.18</v>
      </c>
      <c r="K100" t="n">
        <v>51.39</v>
      </c>
      <c r="L100" t="n">
        <v>6</v>
      </c>
      <c r="M100" t="n">
        <v>38</v>
      </c>
      <c r="N100" t="n">
        <v>32.79</v>
      </c>
      <c r="O100" t="n">
        <v>21840.16</v>
      </c>
      <c r="P100" t="n">
        <v>322.39</v>
      </c>
      <c r="Q100" t="n">
        <v>1342.48</v>
      </c>
      <c r="R100" t="n">
        <v>193.62</v>
      </c>
      <c r="S100" t="n">
        <v>105.05</v>
      </c>
      <c r="T100" t="n">
        <v>30672.48</v>
      </c>
      <c r="U100" t="n">
        <v>0.54</v>
      </c>
      <c r="V100" t="n">
        <v>0.6899999999999999</v>
      </c>
      <c r="W100" t="n">
        <v>7.32</v>
      </c>
      <c r="X100" t="n">
        <v>1.8</v>
      </c>
      <c r="Y100" t="n">
        <v>2</v>
      </c>
      <c r="Z100" t="n">
        <v>10</v>
      </c>
    </row>
    <row r="101">
      <c r="A101" t="n">
        <v>6</v>
      </c>
      <c r="B101" t="n">
        <v>85</v>
      </c>
      <c r="C101" t="inlineStr">
        <is>
          <t xml:space="preserve">CONCLUIDO	</t>
        </is>
      </c>
      <c r="D101" t="n">
        <v>3.2513</v>
      </c>
      <c r="E101" t="n">
        <v>30.76</v>
      </c>
      <c r="F101" t="n">
        <v>27.27</v>
      </c>
      <c r="G101" t="n">
        <v>49.58</v>
      </c>
      <c r="H101" t="n">
        <v>0.7</v>
      </c>
      <c r="I101" t="n">
        <v>33</v>
      </c>
      <c r="J101" t="n">
        <v>176.66</v>
      </c>
      <c r="K101" t="n">
        <v>51.39</v>
      </c>
      <c r="L101" t="n">
        <v>7</v>
      </c>
      <c r="M101" t="n">
        <v>31</v>
      </c>
      <c r="N101" t="n">
        <v>33.27</v>
      </c>
      <c r="O101" t="n">
        <v>22022.17</v>
      </c>
      <c r="P101" t="n">
        <v>311.05</v>
      </c>
      <c r="Q101" t="n">
        <v>1342.53</v>
      </c>
      <c r="R101" t="n">
        <v>182.05</v>
      </c>
      <c r="S101" t="n">
        <v>105.05</v>
      </c>
      <c r="T101" t="n">
        <v>24924.5</v>
      </c>
      <c r="U101" t="n">
        <v>0.58</v>
      </c>
      <c r="V101" t="n">
        <v>0.7</v>
      </c>
      <c r="W101" t="n">
        <v>7.3</v>
      </c>
      <c r="X101" t="n">
        <v>1.45</v>
      </c>
      <c r="Y101" t="n">
        <v>2</v>
      </c>
      <c r="Z101" t="n">
        <v>10</v>
      </c>
    </row>
    <row r="102">
      <c r="A102" t="n">
        <v>7</v>
      </c>
      <c r="B102" t="n">
        <v>85</v>
      </c>
      <c r="C102" t="inlineStr">
        <is>
          <t xml:space="preserve">CONCLUIDO	</t>
        </is>
      </c>
      <c r="D102" t="n">
        <v>3.2834</v>
      </c>
      <c r="E102" t="n">
        <v>30.46</v>
      </c>
      <c r="F102" t="n">
        <v>27.1</v>
      </c>
      <c r="G102" t="n">
        <v>56.07</v>
      </c>
      <c r="H102" t="n">
        <v>0.8</v>
      </c>
      <c r="I102" t="n">
        <v>29</v>
      </c>
      <c r="J102" t="n">
        <v>178.14</v>
      </c>
      <c r="K102" t="n">
        <v>51.39</v>
      </c>
      <c r="L102" t="n">
        <v>8</v>
      </c>
      <c r="M102" t="n">
        <v>27</v>
      </c>
      <c r="N102" t="n">
        <v>33.75</v>
      </c>
      <c r="O102" t="n">
        <v>22204.83</v>
      </c>
      <c r="P102" t="n">
        <v>303.07</v>
      </c>
      <c r="Q102" t="n">
        <v>1342.54</v>
      </c>
      <c r="R102" t="n">
        <v>176.29</v>
      </c>
      <c r="S102" t="n">
        <v>105.05</v>
      </c>
      <c r="T102" t="n">
        <v>22066.31</v>
      </c>
      <c r="U102" t="n">
        <v>0.6</v>
      </c>
      <c r="V102" t="n">
        <v>0.71</v>
      </c>
      <c r="W102" t="n">
        <v>7.29</v>
      </c>
      <c r="X102" t="n">
        <v>1.28</v>
      </c>
      <c r="Y102" t="n">
        <v>2</v>
      </c>
      <c r="Z102" t="n">
        <v>10</v>
      </c>
    </row>
    <row r="103">
      <c r="A103" t="n">
        <v>8</v>
      </c>
      <c r="B103" t="n">
        <v>85</v>
      </c>
      <c r="C103" t="inlineStr">
        <is>
          <t xml:space="preserve">CONCLUIDO	</t>
        </is>
      </c>
      <c r="D103" t="n">
        <v>3.318</v>
      </c>
      <c r="E103" t="n">
        <v>30.14</v>
      </c>
      <c r="F103" t="n">
        <v>26.92</v>
      </c>
      <c r="G103" t="n">
        <v>64.59999999999999</v>
      </c>
      <c r="H103" t="n">
        <v>0.89</v>
      </c>
      <c r="I103" t="n">
        <v>25</v>
      </c>
      <c r="J103" t="n">
        <v>179.63</v>
      </c>
      <c r="K103" t="n">
        <v>51.39</v>
      </c>
      <c r="L103" t="n">
        <v>9</v>
      </c>
      <c r="M103" t="n">
        <v>23</v>
      </c>
      <c r="N103" t="n">
        <v>34.24</v>
      </c>
      <c r="O103" t="n">
        <v>22388.15</v>
      </c>
      <c r="P103" t="n">
        <v>293.45</v>
      </c>
      <c r="Q103" t="n">
        <v>1342.56</v>
      </c>
      <c r="R103" t="n">
        <v>170.11</v>
      </c>
      <c r="S103" t="n">
        <v>105.05</v>
      </c>
      <c r="T103" t="n">
        <v>18992.68</v>
      </c>
      <c r="U103" t="n">
        <v>0.62</v>
      </c>
      <c r="V103" t="n">
        <v>0.71</v>
      </c>
      <c r="W103" t="n">
        <v>7.29</v>
      </c>
      <c r="X103" t="n">
        <v>1.1</v>
      </c>
      <c r="Y103" t="n">
        <v>2</v>
      </c>
      <c r="Z103" t="n">
        <v>10</v>
      </c>
    </row>
    <row r="104">
      <c r="A104" t="n">
        <v>9</v>
      </c>
      <c r="B104" t="n">
        <v>85</v>
      </c>
      <c r="C104" t="inlineStr">
        <is>
          <t xml:space="preserve">CONCLUIDO	</t>
        </is>
      </c>
      <c r="D104" t="n">
        <v>3.3448</v>
      </c>
      <c r="E104" t="n">
        <v>29.9</v>
      </c>
      <c r="F104" t="n">
        <v>26.78</v>
      </c>
      <c r="G104" t="n">
        <v>73.03</v>
      </c>
      <c r="H104" t="n">
        <v>0.98</v>
      </c>
      <c r="I104" t="n">
        <v>22</v>
      </c>
      <c r="J104" t="n">
        <v>181.12</v>
      </c>
      <c r="K104" t="n">
        <v>51.39</v>
      </c>
      <c r="L104" t="n">
        <v>10</v>
      </c>
      <c r="M104" t="n">
        <v>20</v>
      </c>
      <c r="N104" t="n">
        <v>34.73</v>
      </c>
      <c r="O104" t="n">
        <v>22572.13</v>
      </c>
      <c r="P104" t="n">
        <v>285.09</v>
      </c>
      <c r="Q104" t="n">
        <v>1342.59</v>
      </c>
      <c r="R104" t="n">
        <v>165.52</v>
      </c>
      <c r="S104" t="n">
        <v>105.05</v>
      </c>
      <c r="T104" t="n">
        <v>16714.22</v>
      </c>
      <c r="U104" t="n">
        <v>0.63</v>
      </c>
      <c r="V104" t="n">
        <v>0.71</v>
      </c>
      <c r="W104" t="n">
        <v>7.28</v>
      </c>
      <c r="X104" t="n">
        <v>0.96</v>
      </c>
      <c r="Y104" t="n">
        <v>2</v>
      </c>
      <c r="Z104" t="n">
        <v>10</v>
      </c>
    </row>
    <row r="105">
      <c r="A105" t="n">
        <v>10</v>
      </c>
      <c r="B105" t="n">
        <v>85</v>
      </c>
      <c r="C105" t="inlineStr">
        <is>
          <t xml:space="preserve">CONCLUIDO	</t>
        </is>
      </c>
      <c r="D105" t="n">
        <v>3.3739</v>
      </c>
      <c r="E105" t="n">
        <v>29.64</v>
      </c>
      <c r="F105" t="n">
        <v>26.62</v>
      </c>
      <c r="G105" t="n">
        <v>84.06999999999999</v>
      </c>
      <c r="H105" t="n">
        <v>1.07</v>
      </c>
      <c r="I105" t="n">
        <v>19</v>
      </c>
      <c r="J105" t="n">
        <v>182.62</v>
      </c>
      <c r="K105" t="n">
        <v>51.39</v>
      </c>
      <c r="L105" t="n">
        <v>11</v>
      </c>
      <c r="M105" t="n">
        <v>16</v>
      </c>
      <c r="N105" t="n">
        <v>35.22</v>
      </c>
      <c r="O105" t="n">
        <v>22756.91</v>
      </c>
      <c r="P105" t="n">
        <v>274.16</v>
      </c>
      <c r="Q105" t="n">
        <v>1342.66</v>
      </c>
      <c r="R105" t="n">
        <v>160.19</v>
      </c>
      <c r="S105" t="n">
        <v>105.05</v>
      </c>
      <c r="T105" t="n">
        <v>14065.29</v>
      </c>
      <c r="U105" t="n">
        <v>0.66</v>
      </c>
      <c r="V105" t="n">
        <v>0.72</v>
      </c>
      <c r="W105" t="n">
        <v>7.28</v>
      </c>
      <c r="X105" t="n">
        <v>0.8100000000000001</v>
      </c>
      <c r="Y105" t="n">
        <v>2</v>
      </c>
      <c r="Z105" t="n">
        <v>10</v>
      </c>
    </row>
    <row r="106">
      <c r="A106" t="n">
        <v>11</v>
      </c>
      <c r="B106" t="n">
        <v>85</v>
      </c>
      <c r="C106" t="inlineStr">
        <is>
          <t xml:space="preserve">CONCLUIDO	</t>
        </is>
      </c>
      <c r="D106" t="n">
        <v>3.3785</v>
      </c>
      <c r="E106" t="n">
        <v>29.6</v>
      </c>
      <c r="F106" t="n">
        <v>26.62</v>
      </c>
      <c r="G106" t="n">
        <v>88.72</v>
      </c>
      <c r="H106" t="n">
        <v>1.16</v>
      </c>
      <c r="I106" t="n">
        <v>18</v>
      </c>
      <c r="J106" t="n">
        <v>184.12</v>
      </c>
      <c r="K106" t="n">
        <v>51.39</v>
      </c>
      <c r="L106" t="n">
        <v>12</v>
      </c>
      <c r="M106" t="n">
        <v>8</v>
      </c>
      <c r="N106" t="n">
        <v>35.73</v>
      </c>
      <c r="O106" t="n">
        <v>22942.24</v>
      </c>
      <c r="P106" t="n">
        <v>269.61</v>
      </c>
      <c r="Q106" t="n">
        <v>1342.57</v>
      </c>
      <c r="R106" t="n">
        <v>159.52</v>
      </c>
      <c r="S106" t="n">
        <v>105.05</v>
      </c>
      <c r="T106" t="n">
        <v>13736.15</v>
      </c>
      <c r="U106" t="n">
        <v>0.66</v>
      </c>
      <c r="V106" t="n">
        <v>0.72</v>
      </c>
      <c r="W106" t="n">
        <v>7.29</v>
      </c>
      <c r="X106" t="n">
        <v>0.8</v>
      </c>
      <c r="Y106" t="n">
        <v>2</v>
      </c>
      <c r="Z106" t="n">
        <v>10</v>
      </c>
    </row>
    <row r="107">
      <c r="A107" t="n">
        <v>12</v>
      </c>
      <c r="B107" t="n">
        <v>85</v>
      </c>
      <c r="C107" t="inlineStr">
        <is>
          <t xml:space="preserve">CONCLUIDO	</t>
        </is>
      </c>
      <c r="D107" t="n">
        <v>3.3923</v>
      </c>
      <c r="E107" t="n">
        <v>29.48</v>
      </c>
      <c r="F107" t="n">
        <v>26.53</v>
      </c>
      <c r="G107" t="n">
        <v>93.64</v>
      </c>
      <c r="H107" t="n">
        <v>1.24</v>
      </c>
      <c r="I107" t="n">
        <v>17</v>
      </c>
      <c r="J107" t="n">
        <v>185.63</v>
      </c>
      <c r="K107" t="n">
        <v>51.39</v>
      </c>
      <c r="L107" t="n">
        <v>13</v>
      </c>
      <c r="M107" t="n">
        <v>0</v>
      </c>
      <c r="N107" t="n">
        <v>36.24</v>
      </c>
      <c r="O107" t="n">
        <v>23128.27</v>
      </c>
      <c r="P107" t="n">
        <v>267.76</v>
      </c>
      <c r="Q107" t="n">
        <v>1342.67</v>
      </c>
      <c r="R107" t="n">
        <v>156.27</v>
      </c>
      <c r="S107" t="n">
        <v>105.05</v>
      </c>
      <c r="T107" t="n">
        <v>12114.37</v>
      </c>
      <c r="U107" t="n">
        <v>0.67</v>
      </c>
      <c r="V107" t="n">
        <v>0.72</v>
      </c>
      <c r="W107" t="n">
        <v>7.29</v>
      </c>
      <c r="X107" t="n">
        <v>0.71</v>
      </c>
      <c r="Y107" t="n">
        <v>2</v>
      </c>
      <c r="Z107" t="n">
        <v>10</v>
      </c>
    </row>
    <row r="108">
      <c r="A108" t="n">
        <v>0</v>
      </c>
      <c r="B108" t="n">
        <v>20</v>
      </c>
      <c r="C108" t="inlineStr">
        <is>
          <t xml:space="preserve">CONCLUIDO	</t>
        </is>
      </c>
      <c r="D108" t="n">
        <v>2.8991</v>
      </c>
      <c r="E108" t="n">
        <v>34.49</v>
      </c>
      <c r="F108" t="n">
        <v>31.3</v>
      </c>
      <c r="G108" t="n">
        <v>15.92</v>
      </c>
      <c r="H108" t="n">
        <v>0.34</v>
      </c>
      <c r="I108" t="n">
        <v>118</v>
      </c>
      <c r="J108" t="n">
        <v>51.33</v>
      </c>
      <c r="K108" t="n">
        <v>24.83</v>
      </c>
      <c r="L108" t="n">
        <v>1</v>
      </c>
      <c r="M108" t="n">
        <v>116</v>
      </c>
      <c r="N108" t="n">
        <v>5.51</v>
      </c>
      <c r="O108" t="n">
        <v>6564.78</v>
      </c>
      <c r="P108" t="n">
        <v>161.36</v>
      </c>
      <c r="Q108" t="n">
        <v>1343.27</v>
      </c>
      <c r="R108" t="n">
        <v>318.56</v>
      </c>
      <c r="S108" t="n">
        <v>105.05</v>
      </c>
      <c r="T108" t="n">
        <v>92754.57000000001</v>
      </c>
      <c r="U108" t="n">
        <v>0.33</v>
      </c>
      <c r="V108" t="n">
        <v>0.61</v>
      </c>
      <c r="W108" t="n">
        <v>7.44</v>
      </c>
      <c r="X108" t="n">
        <v>5.48</v>
      </c>
      <c r="Y108" t="n">
        <v>2</v>
      </c>
      <c r="Z108" t="n">
        <v>10</v>
      </c>
    </row>
    <row r="109">
      <c r="A109" t="n">
        <v>1</v>
      </c>
      <c r="B109" t="n">
        <v>20</v>
      </c>
      <c r="C109" t="inlineStr">
        <is>
          <t xml:space="preserve">CONCLUIDO	</t>
        </is>
      </c>
      <c r="D109" t="n">
        <v>3.1641</v>
      </c>
      <c r="E109" t="n">
        <v>31.6</v>
      </c>
      <c r="F109" t="n">
        <v>29.01</v>
      </c>
      <c r="G109" t="n">
        <v>25.23</v>
      </c>
      <c r="H109" t="n">
        <v>0.66</v>
      </c>
      <c r="I109" t="n">
        <v>69</v>
      </c>
      <c r="J109" t="n">
        <v>52.47</v>
      </c>
      <c r="K109" t="n">
        <v>24.83</v>
      </c>
      <c r="L109" t="n">
        <v>2</v>
      </c>
      <c r="M109" t="n">
        <v>0</v>
      </c>
      <c r="N109" t="n">
        <v>5.64</v>
      </c>
      <c r="O109" t="n">
        <v>6705.1</v>
      </c>
      <c r="P109" t="n">
        <v>138.38</v>
      </c>
      <c r="Q109" t="n">
        <v>1343.68</v>
      </c>
      <c r="R109" t="n">
        <v>237.52</v>
      </c>
      <c r="S109" t="n">
        <v>105.05</v>
      </c>
      <c r="T109" t="n">
        <v>52481.32</v>
      </c>
      <c r="U109" t="n">
        <v>0.44</v>
      </c>
      <c r="V109" t="n">
        <v>0.66</v>
      </c>
      <c r="W109" t="n">
        <v>7.46</v>
      </c>
      <c r="X109" t="n">
        <v>3.19</v>
      </c>
      <c r="Y109" t="n">
        <v>2</v>
      </c>
      <c r="Z109" t="n">
        <v>10</v>
      </c>
    </row>
    <row r="110">
      <c r="A110" t="n">
        <v>0</v>
      </c>
      <c r="B110" t="n">
        <v>65</v>
      </c>
      <c r="C110" t="inlineStr">
        <is>
          <t xml:space="preserve">CONCLUIDO	</t>
        </is>
      </c>
      <c r="D110" t="n">
        <v>1.8577</v>
      </c>
      <c r="E110" t="n">
        <v>53.83</v>
      </c>
      <c r="F110" t="n">
        <v>42.42</v>
      </c>
      <c r="G110" t="n">
        <v>7.51</v>
      </c>
      <c r="H110" t="n">
        <v>0.13</v>
      </c>
      <c r="I110" t="n">
        <v>339</v>
      </c>
      <c r="J110" t="n">
        <v>133.21</v>
      </c>
      <c r="K110" t="n">
        <v>46.47</v>
      </c>
      <c r="L110" t="n">
        <v>1</v>
      </c>
      <c r="M110" t="n">
        <v>337</v>
      </c>
      <c r="N110" t="n">
        <v>20.75</v>
      </c>
      <c r="O110" t="n">
        <v>16663.42</v>
      </c>
      <c r="P110" t="n">
        <v>462.54</v>
      </c>
      <c r="Q110" t="n">
        <v>1343.69</v>
      </c>
      <c r="R110" t="n">
        <v>695.01</v>
      </c>
      <c r="S110" t="n">
        <v>105.05</v>
      </c>
      <c r="T110" t="n">
        <v>279872.39</v>
      </c>
      <c r="U110" t="n">
        <v>0.15</v>
      </c>
      <c r="V110" t="n">
        <v>0.45</v>
      </c>
      <c r="W110" t="n">
        <v>7.85</v>
      </c>
      <c r="X110" t="n">
        <v>16.59</v>
      </c>
      <c r="Y110" t="n">
        <v>2</v>
      </c>
      <c r="Z110" t="n">
        <v>10</v>
      </c>
    </row>
    <row r="111">
      <c r="A111" t="n">
        <v>1</v>
      </c>
      <c r="B111" t="n">
        <v>65</v>
      </c>
      <c r="C111" t="inlineStr">
        <is>
          <t xml:space="preserve">CONCLUIDO	</t>
        </is>
      </c>
      <c r="D111" t="n">
        <v>2.7053</v>
      </c>
      <c r="E111" t="n">
        <v>36.96</v>
      </c>
      <c r="F111" t="n">
        <v>31.46</v>
      </c>
      <c r="G111" t="n">
        <v>15.47</v>
      </c>
      <c r="H111" t="n">
        <v>0.26</v>
      </c>
      <c r="I111" t="n">
        <v>122</v>
      </c>
      <c r="J111" t="n">
        <v>134.55</v>
      </c>
      <c r="K111" t="n">
        <v>46.47</v>
      </c>
      <c r="L111" t="n">
        <v>2</v>
      </c>
      <c r="M111" t="n">
        <v>120</v>
      </c>
      <c r="N111" t="n">
        <v>21.09</v>
      </c>
      <c r="O111" t="n">
        <v>16828.84</v>
      </c>
      <c r="P111" t="n">
        <v>335.19</v>
      </c>
      <c r="Q111" t="n">
        <v>1343.01</v>
      </c>
      <c r="R111" t="n">
        <v>324.05</v>
      </c>
      <c r="S111" t="n">
        <v>105.05</v>
      </c>
      <c r="T111" t="n">
        <v>95479.2</v>
      </c>
      <c r="U111" t="n">
        <v>0.32</v>
      </c>
      <c r="V111" t="n">
        <v>0.61</v>
      </c>
      <c r="W111" t="n">
        <v>7.45</v>
      </c>
      <c r="X111" t="n">
        <v>5.64</v>
      </c>
      <c r="Y111" t="n">
        <v>2</v>
      </c>
      <c r="Z111" t="n">
        <v>10</v>
      </c>
    </row>
    <row r="112">
      <c r="A112" t="n">
        <v>2</v>
      </c>
      <c r="B112" t="n">
        <v>65</v>
      </c>
      <c r="C112" t="inlineStr">
        <is>
          <t xml:space="preserve">CONCLUIDO	</t>
        </is>
      </c>
      <c r="D112" t="n">
        <v>2.9913</v>
      </c>
      <c r="E112" t="n">
        <v>33.43</v>
      </c>
      <c r="F112" t="n">
        <v>29.24</v>
      </c>
      <c r="G112" t="n">
        <v>23.7</v>
      </c>
      <c r="H112" t="n">
        <v>0.39</v>
      </c>
      <c r="I112" t="n">
        <v>74</v>
      </c>
      <c r="J112" t="n">
        <v>135.9</v>
      </c>
      <c r="K112" t="n">
        <v>46.47</v>
      </c>
      <c r="L112" t="n">
        <v>3</v>
      </c>
      <c r="M112" t="n">
        <v>72</v>
      </c>
      <c r="N112" t="n">
        <v>21.43</v>
      </c>
      <c r="O112" t="n">
        <v>16994.64</v>
      </c>
      <c r="P112" t="n">
        <v>303.18</v>
      </c>
      <c r="Q112" t="n">
        <v>1342.73</v>
      </c>
      <c r="R112" t="n">
        <v>247.91</v>
      </c>
      <c r="S112" t="n">
        <v>105.05</v>
      </c>
      <c r="T112" t="n">
        <v>57647.79</v>
      </c>
      <c r="U112" t="n">
        <v>0.42</v>
      </c>
      <c r="V112" t="n">
        <v>0.65</v>
      </c>
      <c r="W112" t="n">
        <v>7.39</v>
      </c>
      <c r="X112" t="n">
        <v>3.41</v>
      </c>
      <c r="Y112" t="n">
        <v>2</v>
      </c>
      <c r="Z112" t="n">
        <v>10</v>
      </c>
    </row>
    <row r="113">
      <c r="A113" t="n">
        <v>3</v>
      </c>
      <c r="B113" t="n">
        <v>65</v>
      </c>
      <c r="C113" t="inlineStr">
        <is>
          <t xml:space="preserve">CONCLUIDO	</t>
        </is>
      </c>
      <c r="D113" t="n">
        <v>3.1483</v>
      </c>
      <c r="E113" t="n">
        <v>31.76</v>
      </c>
      <c r="F113" t="n">
        <v>28.17</v>
      </c>
      <c r="G113" t="n">
        <v>32.5</v>
      </c>
      <c r="H113" t="n">
        <v>0.52</v>
      </c>
      <c r="I113" t="n">
        <v>52</v>
      </c>
      <c r="J113" t="n">
        <v>137.25</v>
      </c>
      <c r="K113" t="n">
        <v>46.47</v>
      </c>
      <c r="L113" t="n">
        <v>4</v>
      </c>
      <c r="M113" t="n">
        <v>50</v>
      </c>
      <c r="N113" t="n">
        <v>21.78</v>
      </c>
      <c r="O113" t="n">
        <v>17160.92</v>
      </c>
      <c r="P113" t="n">
        <v>283.82</v>
      </c>
      <c r="Q113" t="n">
        <v>1342.66</v>
      </c>
      <c r="R113" t="n">
        <v>212.47</v>
      </c>
      <c r="S113" t="n">
        <v>105.05</v>
      </c>
      <c r="T113" t="n">
        <v>40041.29</v>
      </c>
      <c r="U113" t="n">
        <v>0.49</v>
      </c>
      <c r="V113" t="n">
        <v>0.68</v>
      </c>
      <c r="W113" t="n">
        <v>7.33</v>
      </c>
      <c r="X113" t="n">
        <v>2.35</v>
      </c>
      <c r="Y113" t="n">
        <v>2</v>
      </c>
      <c r="Z113" t="n">
        <v>10</v>
      </c>
    </row>
    <row r="114">
      <c r="A114" t="n">
        <v>4</v>
      </c>
      <c r="B114" t="n">
        <v>65</v>
      </c>
      <c r="C114" t="inlineStr">
        <is>
          <t xml:space="preserve">CONCLUIDO	</t>
        </is>
      </c>
      <c r="D114" t="n">
        <v>3.2378</v>
      </c>
      <c r="E114" t="n">
        <v>30.88</v>
      </c>
      <c r="F114" t="n">
        <v>27.62</v>
      </c>
      <c r="G114" t="n">
        <v>41.42</v>
      </c>
      <c r="H114" t="n">
        <v>0.64</v>
      </c>
      <c r="I114" t="n">
        <v>40</v>
      </c>
      <c r="J114" t="n">
        <v>138.6</v>
      </c>
      <c r="K114" t="n">
        <v>46.47</v>
      </c>
      <c r="L114" t="n">
        <v>5</v>
      </c>
      <c r="M114" t="n">
        <v>38</v>
      </c>
      <c r="N114" t="n">
        <v>22.13</v>
      </c>
      <c r="O114" t="n">
        <v>17327.69</v>
      </c>
      <c r="P114" t="n">
        <v>269.59</v>
      </c>
      <c r="Q114" t="n">
        <v>1342.57</v>
      </c>
      <c r="R114" t="n">
        <v>193.67</v>
      </c>
      <c r="S114" t="n">
        <v>105.05</v>
      </c>
      <c r="T114" t="n">
        <v>30699.31</v>
      </c>
      <c r="U114" t="n">
        <v>0.54</v>
      </c>
      <c r="V114" t="n">
        <v>0.6899999999999999</v>
      </c>
      <c r="W114" t="n">
        <v>7.32</v>
      </c>
      <c r="X114" t="n">
        <v>1.8</v>
      </c>
      <c r="Y114" t="n">
        <v>2</v>
      </c>
      <c r="Z114" t="n">
        <v>10</v>
      </c>
    </row>
    <row r="115">
      <c r="A115" t="n">
        <v>5</v>
      </c>
      <c r="B115" t="n">
        <v>65</v>
      </c>
      <c r="C115" t="inlineStr">
        <is>
          <t xml:space="preserve">CONCLUIDO	</t>
        </is>
      </c>
      <c r="D115" t="n">
        <v>3.3002</v>
      </c>
      <c r="E115" t="n">
        <v>30.3</v>
      </c>
      <c r="F115" t="n">
        <v>27.25</v>
      </c>
      <c r="G115" t="n">
        <v>51.09</v>
      </c>
      <c r="H115" t="n">
        <v>0.76</v>
      </c>
      <c r="I115" t="n">
        <v>32</v>
      </c>
      <c r="J115" t="n">
        <v>139.95</v>
      </c>
      <c r="K115" t="n">
        <v>46.47</v>
      </c>
      <c r="L115" t="n">
        <v>6</v>
      </c>
      <c r="M115" t="n">
        <v>30</v>
      </c>
      <c r="N115" t="n">
        <v>22.49</v>
      </c>
      <c r="O115" t="n">
        <v>17494.97</v>
      </c>
      <c r="P115" t="n">
        <v>256.76</v>
      </c>
      <c r="Q115" t="n">
        <v>1342.51</v>
      </c>
      <c r="R115" t="n">
        <v>181.31</v>
      </c>
      <c r="S115" t="n">
        <v>105.05</v>
      </c>
      <c r="T115" t="n">
        <v>24559.5</v>
      </c>
      <c r="U115" t="n">
        <v>0.58</v>
      </c>
      <c r="V115" t="n">
        <v>0.7</v>
      </c>
      <c r="W115" t="n">
        <v>7.3</v>
      </c>
      <c r="X115" t="n">
        <v>1.43</v>
      </c>
      <c r="Y115" t="n">
        <v>2</v>
      </c>
      <c r="Z115" t="n">
        <v>10</v>
      </c>
    </row>
    <row r="116">
      <c r="A116" t="n">
        <v>6</v>
      </c>
      <c r="B116" t="n">
        <v>65</v>
      </c>
      <c r="C116" t="inlineStr">
        <is>
          <t xml:space="preserve">CONCLUIDO	</t>
        </is>
      </c>
      <c r="D116" t="n">
        <v>3.3492</v>
      </c>
      <c r="E116" t="n">
        <v>29.86</v>
      </c>
      <c r="F116" t="n">
        <v>26.97</v>
      </c>
      <c r="G116" t="n">
        <v>62.24</v>
      </c>
      <c r="H116" t="n">
        <v>0.88</v>
      </c>
      <c r="I116" t="n">
        <v>26</v>
      </c>
      <c r="J116" t="n">
        <v>141.31</v>
      </c>
      <c r="K116" t="n">
        <v>46.47</v>
      </c>
      <c r="L116" t="n">
        <v>7</v>
      </c>
      <c r="M116" t="n">
        <v>24</v>
      </c>
      <c r="N116" t="n">
        <v>22.85</v>
      </c>
      <c r="O116" t="n">
        <v>17662.75</v>
      </c>
      <c r="P116" t="n">
        <v>243.33</v>
      </c>
      <c r="Q116" t="n">
        <v>1342.6</v>
      </c>
      <c r="R116" t="n">
        <v>172.09</v>
      </c>
      <c r="S116" t="n">
        <v>105.05</v>
      </c>
      <c r="T116" t="n">
        <v>19978.39</v>
      </c>
      <c r="U116" t="n">
        <v>0.61</v>
      </c>
      <c r="V116" t="n">
        <v>0.71</v>
      </c>
      <c r="W116" t="n">
        <v>7.29</v>
      </c>
      <c r="X116" t="n">
        <v>1.15</v>
      </c>
      <c r="Y116" t="n">
        <v>2</v>
      </c>
      <c r="Z116" t="n">
        <v>10</v>
      </c>
    </row>
    <row r="117">
      <c r="A117" t="n">
        <v>7</v>
      </c>
      <c r="B117" t="n">
        <v>65</v>
      </c>
      <c r="C117" t="inlineStr">
        <is>
          <t xml:space="preserve">CONCLUIDO	</t>
        </is>
      </c>
      <c r="D117" t="n">
        <v>3.3743</v>
      </c>
      <c r="E117" t="n">
        <v>29.64</v>
      </c>
      <c r="F117" t="n">
        <v>26.83</v>
      </c>
      <c r="G117" t="n">
        <v>69.98999999999999</v>
      </c>
      <c r="H117" t="n">
        <v>0.99</v>
      </c>
      <c r="I117" t="n">
        <v>23</v>
      </c>
      <c r="J117" t="n">
        <v>142.68</v>
      </c>
      <c r="K117" t="n">
        <v>46.47</v>
      </c>
      <c r="L117" t="n">
        <v>8</v>
      </c>
      <c r="M117" t="n">
        <v>12</v>
      </c>
      <c r="N117" t="n">
        <v>23.21</v>
      </c>
      <c r="O117" t="n">
        <v>17831.04</v>
      </c>
      <c r="P117" t="n">
        <v>234.2</v>
      </c>
      <c r="Q117" t="n">
        <v>1342.79</v>
      </c>
      <c r="R117" t="n">
        <v>166.54</v>
      </c>
      <c r="S117" t="n">
        <v>105.05</v>
      </c>
      <c r="T117" t="n">
        <v>17220.36</v>
      </c>
      <c r="U117" t="n">
        <v>0.63</v>
      </c>
      <c r="V117" t="n">
        <v>0.71</v>
      </c>
      <c r="W117" t="n">
        <v>7.3</v>
      </c>
      <c r="X117" t="n">
        <v>1.01</v>
      </c>
      <c r="Y117" t="n">
        <v>2</v>
      </c>
      <c r="Z117" t="n">
        <v>10</v>
      </c>
    </row>
    <row r="118">
      <c r="A118" t="n">
        <v>8</v>
      </c>
      <c r="B118" t="n">
        <v>65</v>
      </c>
      <c r="C118" t="inlineStr">
        <is>
          <t xml:space="preserve">CONCLUIDO	</t>
        </is>
      </c>
      <c r="D118" t="n">
        <v>3.3813</v>
      </c>
      <c r="E118" t="n">
        <v>29.57</v>
      </c>
      <c r="F118" t="n">
        <v>26.8</v>
      </c>
      <c r="G118" t="n">
        <v>73.08</v>
      </c>
      <c r="H118" t="n">
        <v>1.11</v>
      </c>
      <c r="I118" t="n">
        <v>22</v>
      </c>
      <c r="J118" t="n">
        <v>144.05</v>
      </c>
      <c r="K118" t="n">
        <v>46.47</v>
      </c>
      <c r="L118" t="n">
        <v>9</v>
      </c>
      <c r="M118" t="n">
        <v>0</v>
      </c>
      <c r="N118" t="n">
        <v>23.58</v>
      </c>
      <c r="O118" t="n">
        <v>17999.83</v>
      </c>
      <c r="P118" t="n">
        <v>234.59</v>
      </c>
      <c r="Q118" t="n">
        <v>1343.15</v>
      </c>
      <c r="R118" t="n">
        <v>164.99</v>
      </c>
      <c r="S118" t="n">
        <v>105.05</v>
      </c>
      <c r="T118" t="n">
        <v>16448.38</v>
      </c>
      <c r="U118" t="n">
        <v>0.64</v>
      </c>
      <c r="V118" t="n">
        <v>0.71</v>
      </c>
      <c r="W118" t="n">
        <v>7.31</v>
      </c>
      <c r="X118" t="n">
        <v>0.98</v>
      </c>
      <c r="Y118" t="n">
        <v>2</v>
      </c>
      <c r="Z118" t="n">
        <v>10</v>
      </c>
    </row>
    <row r="119">
      <c r="A119" t="n">
        <v>0</v>
      </c>
      <c r="B119" t="n">
        <v>75</v>
      </c>
      <c r="C119" t="inlineStr">
        <is>
          <t xml:space="preserve">CONCLUIDO	</t>
        </is>
      </c>
      <c r="D119" t="n">
        <v>1.6808</v>
      </c>
      <c r="E119" t="n">
        <v>59.49</v>
      </c>
      <c r="F119" t="n">
        <v>45.21</v>
      </c>
      <c r="G119" t="n">
        <v>6.9</v>
      </c>
      <c r="H119" t="n">
        <v>0.12</v>
      </c>
      <c r="I119" t="n">
        <v>393</v>
      </c>
      <c r="J119" t="n">
        <v>150.44</v>
      </c>
      <c r="K119" t="n">
        <v>49.1</v>
      </c>
      <c r="L119" t="n">
        <v>1</v>
      </c>
      <c r="M119" t="n">
        <v>391</v>
      </c>
      <c r="N119" t="n">
        <v>25.34</v>
      </c>
      <c r="O119" t="n">
        <v>18787.76</v>
      </c>
      <c r="P119" t="n">
        <v>534.73</v>
      </c>
      <c r="Q119" t="n">
        <v>1344.01</v>
      </c>
      <c r="R119" t="n">
        <v>791.4400000000001</v>
      </c>
      <c r="S119" t="n">
        <v>105.05</v>
      </c>
      <c r="T119" t="n">
        <v>327818.04</v>
      </c>
      <c r="U119" t="n">
        <v>0.13</v>
      </c>
      <c r="V119" t="n">
        <v>0.42</v>
      </c>
      <c r="W119" t="n">
        <v>7.89</v>
      </c>
      <c r="X119" t="n">
        <v>19.37</v>
      </c>
      <c r="Y119" t="n">
        <v>2</v>
      </c>
      <c r="Z119" t="n">
        <v>10</v>
      </c>
    </row>
    <row r="120">
      <c r="A120" t="n">
        <v>1</v>
      </c>
      <c r="B120" t="n">
        <v>75</v>
      </c>
      <c r="C120" t="inlineStr">
        <is>
          <t xml:space="preserve">CONCLUIDO	</t>
        </is>
      </c>
      <c r="D120" t="n">
        <v>2.5928</v>
      </c>
      <c r="E120" t="n">
        <v>38.57</v>
      </c>
      <c r="F120" t="n">
        <v>32.14</v>
      </c>
      <c r="G120" t="n">
        <v>14.18</v>
      </c>
      <c r="H120" t="n">
        <v>0.23</v>
      </c>
      <c r="I120" t="n">
        <v>136</v>
      </c>
      <c r="J120" t="n">
        <v>151.83</v>
      </c>
      <c r="K120" t="n">
        <v>49.1</v>
      </c>
      <c r="L120" t="n">
        <v>2</v>
      </c>
      <c r="M120" t="n">
        <v>134</v>
      </c>
      <c r="N120" t="n">
        <v>25.73</v>
      </c>
      <c r="O120" t="n">
        <v>18959.54</v>
      </c>
      <c r="P120" t="n">
        <v>373.16</v>
      </c>
      <c r="Q120" t="n">
        <v>1342.87</v>
      </c>
      <c r="R120" t="n">
        <v>346.72</v>
      </c>
      <c r="S120" t="n">
        <v>105.05</v>
      </c>
      <c r="T120" t="n">
        <v>106743.85</v>
      </c>
      <c r="U120" t="n">
        <v>0.3</v>
      </c>
      <c r="V120" t="n">
        <v>0.59</v>
      </c>
      <c r="W120" t="n">
        <v>7.48</v>
      </c>
      <c r="X120" t="n">
        <v>6.31</v>
      </c>
      <c r="Y120" t="n">
        <v>2</v>
      </c>
      <c r="Z120" t="n">
        <v>10</v>
      </c>
    </row>
    <row r="121">
      <c r="A121" t="n">
        <v>2</v>
      </c>
      <c r="B121" t="n">
        <v>75</v>
      </c>
      <c r="C121" t="inlineStr">
        <is>
          <t xml:space="preserve">CONCLUIDO	</t>
        </is>
      </c>
      <c r="D121" t="n">
        <v>2.9104</v>
      </c>
      <c r="E121" t="n">
        <v>34.36</v>
      </c>
      <c r="F121" t="n">
        <v>29.58</v>
      </c>
      <c r="G121" t="n">
        <v>21.64</v>
      </c>
      <c r="H121" t="n">
        <v>0.35</v>
      </c>
      <c r="I121" t="n">
        <v>82</v>
      </c>
      <c r="J121" t="n">
        <v>153.23</v>
      </c>
      <c r="K121" t="n">
        <v>49.1</v>
      </c>
      <c r="L121" t="n">
        <v>3</v>
      </c>
      <c r="M121" t="n">
        <v>80</v>
      </c>
      <c r="N121" t="n">
        <v>26.13</v>
      </c>
      <c r="O121" t="n">
        <v>19131.85</v>
      </c>
      <c r="P121" t="n">
        <v>336.97</v>
      </c>
      <c r="Q121" t="n">
        <v>1342.59</v>
      </c>
      <c r="R121" t="n">
        <v>260.37</v>
      </c>
      <c r="S121" t="n">
        <v>105.05</v>
      </c>
      <c r="T121" t="n">
        <v>63838.24</v>
      </c>
      <c r="U121" t="n">
        <v>0.4</v>
      </c>
      <c r="V121" t="n">
        <v>0.65</v>
      </c>
      <c r="W121" t="n">
        <v>7.38</v>
      </c>
      <c r="X121" t="n">
        <v>3.76</v>
      </c>
      <c r="Y121" t="n">
        <v>2</v>
      </c>
      <c r="Z121" t="n">
        <v>10</v>
      </c>
    </row>
    <row r="122">
      <c r="A122" t="n">
        <v>3</v>
      </c>
      <c r="B122" t="n">
        <v>75</v>
      </c>
      <c r="C122" t="inlineStr">
        <is>
          <t xml:space="preserve">CONCLUIDO	</t>
        </is>
      </c>
      <c r="D122" t="n">
        <v>3.0791</v>
      </c>
      <c r="E122" t="n">
        <v>32.48</v>
      </c>
      <c r="F122" t="n">
        <v>28.43</v>
      </c>
      <c r="G122" t="n">
        <v>29.41</v>
      </c>
      <c r="H122" t="n">
        <v>0.46</v>
      </c>
      <c r="I122" t="n">
        <v>58</v>
      </c>
      <c r="J122" t="n">
        <v>154.63</v>
      </c>
      <c r="K122" t="n">
        <v>49.1</v>
      </c>
      <c r="L122" t="n">
        <v>4</v>
      </c>
      <c r="M122" t="n">
        <v>56</v>
      </c>
      <c r="N122" t="n">
        <v>26.53</v>
      </c>
      <c r="O122" t="n">
        <v>19304.72</v>
      </c>
      <c r="P122" t="n">
        <v>316.61</v>
      </c>
      <c r="Q122" t="n">
        <v>1342.52</v>
      </c>
      <c r="R122" t="n">
        <v>221.35</v>
      </c>
      <c r="S122" t="n">
        <v>105.05</v>
      </c>
      <c r="T122" t="n">
        <v>44451.65</v>
      </c>
      <c r="U122" t="n">
        <v>0.47</v>
      </c>
      <c r="V122" t="n">
        <v>0.67</v>
      </c>
      <c r="W122" t="n">
        <v>7.34</v>
      </c>
      <c r="X122" t="n">
        <v>2.61</v>
      </c>
      <c r="Y122" t="n">
        <v>2</v>
      </c>
      <c r="Z122" t="n">
        <v>10</v>
      </c>
    </row>
    <row r="123">
      <c r="A123" t="n">
        <v>4</v>
      </c>
      <c r="B123" t="n">
        <v>75</v>
      </c>
      <c r="C123" t="inlineStr">
        <is>
          <t xml:space="preserve">CONCLUIDO	</t>
        </is>
      </c>
      <c r="D123" t="n">
        <v>3.1744</v>
      </c>
      <c r="E123" t="n">
        <v>31.5</v>
      </c>
      <c r="F123" t="n">
        <v>27.85</v>
      </c>
      <c r="G123" t="n">
        <v>37.13</v>
      </c>
      <c r="H123" t="n">
        <v>0.57</v>
      </c>
      <c r="I123" t="n">
        <v>45</v>
      </c>
      <c r="J123" t="n">
        <v>156.03</v>
      </c>
      <c r="K123" t="n">
        <v>49.1</v>
      </c>
      <c r="L123" t="n">
        <v>5</v>
      </c>
      <c r="M123" t="n">
        <v>43</v>
      </c>
      <c r="N123" t="n">
        <v>26.94</v>
      </c>
      <c r="O123" t="n">
        <v>19478.15</v>
      </c>
      <c r="P123" t="n">
        <v>303.58</v>
      </c>
      <c r="Q123" t="n">
        <v>1342.52</v>
      </c>
      <c r="R123" t="n">
        <v>201.89</v>
      </c>
      <c r="S123" t="n">
        <v>105.05</v>
      </c>
      <c r="T123" t="n">
        <v>34782.24</v>
      </c>
      <c r="U123" t="n">
        <v>0.52</v>
      </c>
      <c r="V123" t="n">
        <v>0.6899999999999999</v>
      </c>
      <c r="W123" t="n">
        <v>7.32</v>
      </c>
      <c r="X123" t="n">
        <v>2.03</v>
      </c>
      <c r="Y123" t="n">
        <v>2</v>
      </c>
      <c r="Z123" t="n">
        <v>10</v>
      </c>
    </row>
    <row r="124">
      <c r="A124" t="n">
        <v>5</v>
      </c>
      <c r="B124" t="n">
        <v>75</v>
      </c>
      <c r="C124" t="inlineStr">
        <is>
          <t xml:space="preserve">CONCLUIDO	</t>
        </is>
      </c>
      <c r="D124" t="n">
        <v>3.2461</v>
      </c>
      <c r="E124" t="n">
        <v>30.81</v>
      </c>
      <c r="F124" t="n">
        <v>27.43</v>
      </c>
      <c r="G124" t="n">
        <v>45.72</v>
      </c>
      <c r="H124" t="n">
        <v>0.67</v>
      </c>
      <c r="I124" t="n">
        <v>36</v>
      </c>
      <c r="J124" t="n">
        <v>157.44</v>
      </c>
      <c r="K124" t="n">
        <v>49.1</v>
      </c>
      <c r="L124" t="n">
        <v>6</v>
      </c>
      <c r="M124" t="n">
        <v>34</v>
      </c>
      <c r="N124" t="n">
        <v>27.35</v>
      </c>
      <c r="O124" t="n">
        <v>19652.13</v>
      </c>
      <c r="P124" t="n">
        <v>290.71</v>
      </c>
      <c r="Q124" t="n">
        <v>1342.6</v>
      </c>
      <c r="R124" t="n">
        <v>187.42</v>
      </c>
      <c r="S124" t="n">
        <v>105.05</v>
      </c>
      <c r="T124" t="n">
        <v>27591.93</v>
      </c>
      <c r="U124" t="n">
        <v>0.5600000000000001</v>
      </c>
      <c r="V124" t="n">
        <v>0.7</v>
      </c>
      <c r="W124" t="n">
        <v>7.31</v>
      </c>
      <c r="X124" t="n">
        <v>1.61</v>
      </c>
      <c r="Y124" t="n">
        <v>2</v>
      </c>
      <c r="Z124" t="n">
        <v>10</v>
      </c>
    </row>
    <row r="125">
      <c r="A125" t="n">
        <v>6</v>
      </c>
      <c r="B125" t="n">
        <v>75</v>
      </c>
      <c r="C125" t="inlineStr">
        <is>
          <t xml:space="preserve">CONCLUIDO	</t>
        </is>
      </c>
      <c r="D125" t="n">
        <v>3.2958</v>
      </c>
      <c r="E125" t="n">
        <v>30.34</v>
      </c>
      <c r="F125" t="n">
        <v>27.15</v>
      </c>
      <c r="G125" t="n">
        <v>54.3</v>
      </c>
      <c r="H125" t="n">
        <v>0.78</v>
      </c>
      <c r="I125" t="n">
        <v>30</v>
      </c>
      <c r="J125" t="n">
        <v>158.86</v>
      </c>
      <c r="K125" t="n">
        <v>49.1</v>
      </c>
      <c r="L125" t="n">
        <v>7</v>
      </c>
      <c r="M125" t="n">
        <v>28</v>
      </c>
      <c r="N125" t="n">
        <v>27.77</v>
      </c>
      <c r="O125" t="n">
        <v>19826.68</v>
      </c>
      <c r="P125" t="n">
        <v>279.6</v>
      </c>
      <c r="Q125" t="n">
        <v>1342.67</v>
      </c>
      <c r="R125" t="n">
        <v>177.89</v>
      </c>
      <c r="S125" t="n">
        <v>105.05</v>
      </c>
      <c r="T125" t="n">
        <v>22858.7</v>
      </c>
      <c r="U125" t="n">
        <v>0.59</v>
      </c>
      <c r="V125" t="n">
        <v>0.7</v>
      </c>
      <c r="W125" t="n">
        <v>7.29</v>
      </c>
      <c r="X125" t="n">
        <v>1.33</v>
      </c>
      <c r="Y125" t="n">
        <v>2</v>
      </c>
      <c r="Z125" t="n">
        <v>10</v>
      </c>
    </row>
    <row r="126">
      <c r="A126" t="n">
        <v>7</v>
      </c>
      <c r="B126" t="n">
        <v>75</v>
      </c>
      <c r="C126" t="inlineStr">
        <is>
          <t xml:space="preserve">CONCLUIDO	</t>
        </is>
      </c>
      <c r="D126" t="n">
        <v>3.3403</v>
      </c>
      <c r="E126" t="n">
        <v>29.94</v>
      </c>
      <c r="F126" t="n">
        <v>26.9</v>
      </c>
      <c r="G126" t="n">
        <v>64.55</v>
      </c>
      <c r="H126" t="n">
        <v>0.88</v>
      </c>
      <c r="I126" t="n">
        <v>25</v>
      </c>
      <c r="J126" t="n">
        <v>160.28</v>
      </c>
      <c r="K126" t="n">
        <v>49.1</v>
      </c>
      <c r="L126" t="n">
        <v>8</v>
      </c>
      <c r="M126" t="n">
        <v>23</v>
      </c>
      <c r="N126" t="n">
        <v>28.19</v>
      </c>
      <c r="O126" t="n">
        <v>20001.93</v>
      </c>
      <c r="P126" t="n">
        <v>267.75</v>
      </c>
      <c r="Q126" t="n">
        <v>1342.53</v>
      </c>
      <c r="R126" t="n">
        <v>169.24</v>
      </c>
      <c r="S126" t="n">
        <v>105.05</v>
      </c>
      <c r="T126" t="n">
        <v>18559.87</v>
      </c>
      <c r="U126" t="n">
        <v>0.62</v>
      </c>
      <c r="V126" t="n">
        <v>0.71</v>
      </c>
      <c r="W126" t="n">
        <v>7.29</v>
      </c>
      <c r="X126" t="n">
        <v>1.08</v>
      </c>
      <c r="Y126" t="n">
        <v>2</v>
      </c>
      <c r="Z126" t="n">
        <v>10</v>
      </c>
    </row>
    <row r="127">
      <c r="A127" t="n">
        <v>8</v>
      </c>
      <c r="B127" t="n">
        <v>75</v>
      </c>
      <c r="C127" t="inlineStr">
        <is>
          <t xml:space="preserve">CONCLUIDO	</t>
        </is>
      </c>
      <c r="D127" t="n">
        <v>3.3625</v>
      </c>
      <c r="E127" t="n">
        <v>29.74</v>
      </c>
      <c r="F127" t="n">
        <v>26.79</v>
      </c>
      <c r="G127" t="n">
        <v>73.06999999999999</v>
      </c>
      <c r="H127" t="n">
        <v>0.99</v>
      </c>
      <c r="I127" t="n">
        <v>22</v>
      </c>
      <c r="J127" t="n">
        <v>161.71</v>
      </c>
      <c r="K127" t="n">
        <v>49.1</v>
      </c>
      <c r="L127" t="n">
        <v>9</v>
      </c>
      <c r="M127" t="n">
        <v>19</v>
      </c>
      <c r="N127" t="n">
        <v>28.61</v>
      </c>
      <c r="O127" t="n">
        <v>20177.64</v>
      </c>
      <c r="P127" t="n">
        <v>259.15</v>
      </c>
      <c r="Q127" t="n">
        <v>1342.47</v>
      </c>
      <c r="R127" t="n">
        <v>165.82</v>
      </c>
      <c r="S127" t="n">
        <v>105.05</v>
      </c>
      <c r="T127" t="n">
        <v>16863.92</v>
      </c>
      <c r="U127" t="n">
        <v>0.63</v>
      </c>
      <c r="V127" t="n">
        <v>0.71</v>
      </c>
      <c r="W127" t="n">
        <v>7.28</v>
      </c>
      <c r="X127" t="n">
        <v>0.97</v>
      </c>
      <c r="Y127" t="n">
        <v>2</v>
      </c>
      <c r="Z127" t="n">
        <v>10</v>
      </c>
    </row>
    <row r="128">
      <c r="A128" t="n">
        <v>9</v>
      </c>
      <c r="B128" t="n">
        <v>75</v>
      </c>
      <c r="C128" t="inlineStr">
        <is>
          <t xml:space="preserve">CONCLUIDO	</t>
        </is>
      </c>
      <c r="D128" t="n">
        <v>3.3779</v>
      </c>
      <c r="E128" t="n">
        <v>29.6</v>
      </c>
      <c r="F128" t="n">
        <v>26.72</v>
      </c>
      <c r="G128" t="n">
        <v>80.15000000000001</v>
      </c>
      <c r="H128" t="n">
        <v>1.09</v>
      </c>
      <c r="I128" t="n">
        <v>20</v>
      </c>
      <c r="J128" t="n">
        <v>163.13</v>
      </c>
      <c r="K128" t="n">
        <v>49.1</v>
      </c>
      <c r="L128" t="n">
        <v>10</v>
      </c>
      <c r="M128" t="n">
        <v>9</v>
      </c>
      <c r="N128" t="n">
        <v>29.04</v>
      </c>
      <c r="O128" t="n">
        <v>20353.94</v>
      </c>
      <c r="P128" t="n">
        <v>252.24</v>
      </c>
      <c r="Q128" t="n">
        <v>1342.59</v>
      </c>
      <c r="R128" t="n">
        <v>162.95</v>
      </c>
      <c r="S128" t="n">
        <v>105.05</v>
      </c>
      <c r="T128" t="n">
        <v>15436.86</v>
      </c>
      <c r="U128" t="n">
        <v>0.64</v>
      </c>
      <c r="V128" t="n">
        <v>0.72</v>
      </c>
      <c r="W128" t="n">
        <v>7.29</v>
      </c>
      <c r="X128" t="n">
        <v>0.9</v>
      </c>
      <c r="Y128" t="n">
        <v>2</v>
      </c>
      <c r="Z128" t="n">
        <v>10</v>
      </c>
    </row>
    <row r="129">
      <c r="A129" t="n">
        <v>10</v>
      </c>
      <c r="B129" t="n">
        <v>75</v>
      </c>
      <c r="C129" t="inlineStr">
        <is>
          <t xml:space="preserve">CONCLUIDO	</t>
        </is>
      </c>
      <c r="D129" t="n">
        <v>3.3882</v>
      </c>
      <c r="E129" t="n">
        <v>29.51</v>
      </c>
      <c r="F129" t="n">
        <v>26.66</v>
      </c>
      <c r="G129" t="n">
        <v>84.18000000000001</v>
      </c>
      <c r="H129" t="n">
        <v>1.18</v>
      </c>
      <c r="I129" t="n">
        <v>19</v>
      </c>
      <c r="J129" t="n">
        <v>164.57</v>
      </c>
      <c r="K129" t="n">
        <v>49.1</v>
      </c>
      <c r="L129" t="n">
        <v>11</v>
      </c>
      <c r="M129" t="n">
        <v>0</v>
      </c>
      <c r="N129" t="n">
        <v>29.47</v>
      </c>
      <c r="O129" t="n">
        <v>20530.82</v>
      </c>
      <c r="P129" t="n">
        <v>250.12</v>
      </c>
      <c r="Q129" t="n">
        <v>1342.89</v>
      </c>
      <c r="R129" t="n">
        <v>160.55</v>
      </c>
      <c r="S129" t="n">
        <v>105.05</v>
      </c>
      <c r="T129" t="n">
        <v>14244.81</v>
      </c>
      <c r="U129" t="n">
        <v>0.65</v>
      </c>
      <c r="V129" t="n">
        <v>0.72</v>
      </c>
      <c r="W129" t="n">
        <v>7.3</v>
      </c>
      <c r="X129" t="n">
        <v>0.84</v>
      </c>
      <c r="Y129" t="n">
        <v>2</v>
      </c>
      <c r="Z129" t="n">
        <v>10</v>
      </c>
    </row>
    <row r="130">
      <c r="A130" t="n">
        <v>0</v>
      </c>
      <c r="B130" t="n">
        <v>95</v>
      </c>
      <c r="C130" t="inlineStr">
        <is>
          <t xml:space="preserve">CONCLUIDO	</t>
        </is>
      </c>
      <c r="D130" t="n">
        <v>1.3436</v>
      </c>
      <c r="E130" t="n">
        <v>74.42</v>
      </c>
      <c r="F130" t="n">
        <v>52.41</v>
      </c>
      <c r="G130" t="n">
        <v>5.99</v>
      </c>
      <c r="H130" t="n">
        <v>0.1</v>
      </c>
      <c r="I130" t="n">
        <v>525</v>
      </c>
      <c r="J130" t="n">
        <v>185.69</v>
      </c>
      <c r="K130" t="n">
        <v>53.44</v>
      </c>
      <c r="L130" t="n">
        <v>1</v>
      </c>
      <c r="M130" t="n">
        <v>523</v>
      </c>
      <c r="N130" t="n">
        <v>36.26</v>
      </c>
      <c r="O130" t="n">
        <v>23136.14</v>
      </c>
      <c r="P130" t="n">
        <v>711.6</v>
      </c>
      <c r="Q130" t="n">
        <v>1345.05</v>
      </c>
      <c r="R130" t="n">
        <v>1037.38</v>
      </c>
      <c r="S130" t="n">
        <v>105.05</v>
      </c>
      <c r="T130" t="n">
        <v>450128.33</v>
      </c>
      <c r="U130" t="n">
        <v>0.1</v>
      </c>
      <c r="V130" t="n">
        <v>0.37</v>
      </c>
      <c r="W130" t="n">
        <v>8.109999999999999</v>
      </c>
      <c r="X130" t="n">
        <v>26.57</v>
      </c>
      <c r="Y130" t="n">
        <v>2</v>
      </c>
      <c r="Z130" t="n">
        <v>10</v>
      </c>
    </row>
    <row r="131">
      <c r="A131" t="n">
        <v>1</v>
      </c>
      <c r="B131" t="n">
        <v>95</v>
      </c>
      <c r="C131" t="inlineStr">
        <is>
          <t xml:space="preserve">CONCLUIDO	</t>
        </is>
      </c>
      <c r="D131" t="n">
        <v>2.3786</v>
      </c>
      <c r="E131" t="n">
        <v>42.04</v>
      </c>
      <c r="F131" t="n">
        <v>33.47</v>
      </c>
      <c r="G131" t="n">
        <v>12.24</v>
      </c>
      <c r="H131" t="n">
        <v>0.19</v>
      </c>
      <c r="I131" t="n">
        <v>164</v>
      </c>
      <c r="J131" t="n">
        <v>187.21</v>
      </c>
      <c r="K131" t="n">
        <v>53.44</v>
      </c>
      <c r="L131" t="n">
        <v>2</v>
      </c>
      <c r="M131" t="n">
        <v>162</v>
      </c>
      <c r="N131" t="n">
        <v>36.77</v>
      </c>
      <c r="O131" t="n">
        <v>23322.88</v>
      </c>
      <c r="P131" t="n">
        <v>449.47</v>
      </c>
      <c r="Q131" t="n">
        <v>1343.22</v>
      </c>
      <c r="R131" t="n">
        <v>392.03</v>
      </c>
      <c r="S131" t="n">
        <v>105.05</v>
      </c>
      <c r="T131" t="n">
        <v>129258.07</v>
      </c>
      <c r="U131" t="n">
        <v>0.27</v>
      </c>
      <c r="V131" t="n">
        <v>0.57</v>
      </c>
      <c r="W131" t="n">
        <v>7.51</v>
      </c>
      <c r="X131" t="n">
        <v>7.64</v>
      </c>
      <c r="Y131" t="n">
        <v>2</v>
      </c>
      <c r="Z131" t="n">
        <v>10</v>
      </c>
    </row>
    <row r="132">
      <c r="A132" t="n">
        <v>2</v>
      </c>
      <c r="B132" t="n">
        <v>95</v>
      </c>
      <c r="C132" t="inlineStr">
        <is>
          <t xml:space="preserve">CONCLUIDO	</t>
        </is>
      </c>
      <c r="D132" t="n">
        <v>2.7431</v>
      </c>
      <c r="E132" t="n">
        <v>36.46</v>
      </c>
      <c r="F132" t="n">
        <v>30.34</v>
      </c>
      <c r="G132" t="n">
        <v>18.57</v>
      </c>
      <c r="H132" t="n">
        <v>0.28</v>
      </c>
      <c r="I132" t="n">
        <v>98</v>
      </c>
      <c r="J132" t="n">
        <v>188.73</v>
      </c>
      <c r="K132" t="n">
        <v>53.44</v>
      </c>
      <c r="L132" t="n">
        <v>3</v>
      </c>
      <c r="M132" t="n">
        <v>96</v>
      </c>
      <c r="N132" t="n">
        <v>37.29</v>
      </c>
      <c r="O132" t="n">
        <v>23510.33</v>
      </c>
      <c r="P132" t="n">
        <v>402.01</v>
      </c>
      <c r="Q132" t="n">
        <v>1342.77</v>
      </c>
      <c r="R132" t="n">
        <v>286.47</v>
      </c>
      <c r="S132" t="n">
        <v>105.05</v>
      </c>
      <c r="T132" t="n">
        <v>76809.64999999999</v>
      </c>
      <c r="U132" t="n">
        <v>0.37</v>
      </c>
      <c r="V132" t="n">
        <v>0.63</v>
      </c>
      <c r="W132" t="n">
        <v>7.39</v>
      </c>
      <c r="X132" t="n">
        <v>4.52</v>
      </c>
      <c r="Y132" t="n">
        <v>2</v>
      </c>
      <c r="Z132" t="n">
        <v>10</v>
      </c>
    </row>
    <row r="133">
      <c r="A133" t="n">
        <v>3</v>
      </c>
      <c r="B133" t="n">
        <v>95</v>
      </c>
      <c r="C133" t="inlineStr">
        <is>
          <t xml:space="preserve">CONCLUIDO	</t>
        </is>
      </c>
      <c r="D133" t="n">
        <v>2.9326</v>
      </c>
      <c r="E133" t="n">
        <v>34.1</v>
      </c>
      <c r="F133" t="n">
        <v>29.02</v>
      </c>
      <c r="G133" t="n">
        <v>24.88</v>
      </c>
      <c r="H133" t="n">
        <v>0.37</v>
      </c>
      <c r="I133" t="n">
        <v>70</v>
      </c>
      <c r="J133" t="n">
        <v>190.25</v>
      </c>
      <c r="K133" t="n">
        <v>53.44</v>
      </c>
      <c r="L133" t="n">
        <v>4</v>
      </c>
      <c r="M133" t="n">
        <v>68</v>
      </c>
      <c r="N133" t="n">
        <v>37.82</v>
      </c>
      <c r="O133" t="n">
        <v>23698.48</v>
      </c>
      <c r="P133" t="n">
        <v>379.36</v>
      </c>
      <c r="Q133" t="n">
        <v>1342.58</v>
      </c>
      <c r="R133" t="n">
        <v>241.29</v>
      </c>
      <c r="S133" t="n">
        <v>105.05</v>
      </c>
      <c r="T133" t="n">
        <v>54357.46</v>
      </c>
      <c r="U133" t="n">
        <v>0.44</v>
      </c>
      <c r="V133" t="n">
        <v>0.66</v>
      </c>
      <c r="W133" t="n">
        <v>7.37</v>
      </c>
      <c r="X133" t="n">
        <v>3.2</v>
      </c>
      <c r="Y133" t="n">
        <v>2</v>
      </c>
      <c r="Z133" t="n">
        <v>10</v>
      </c>
    </row>
    <row r="134">
      <c r="A134" t="n">
        <v>4</v>
      </c>
      <c r="B134" t="n">
        <v>95</v>
      </c>
      <c r="C134" t="inlineStr">
        <is>
          <t xml:space="preserve">CONCLUIDO	</t>
        </is>
      </c>
      <c r="D134" t="n">
        <v>3.0517</v>
      </c>
      <c r="E134" t="n">
        <v>32.77</v>
      </c>
      <c r="F134" t="n">
        <v>28.29</v>
      </c>
      <c r="G134" t="n">
        <v>31.43</v>
      </c>
      <c r="H134" t="n">
        <v>0.46</v>
      </c>
      <c r="I134" t="n">
        <v>54</v>
      </c>
      <c r="J134" t="n">
        <v>191.78</v>
      </c>
      <c r="K134" t="n">
        <v>53.44</v>
      </c>
      <c r="L134" t="n">
        <v>5</v>
      </c>
      <c r="M134" t="n">
        <v>52</v>
      </c>
      <c r="N134" t="n">
        <v>38.35</v>
      </c>
      <c r="O134" t="n">
        <v>23887.36</v>
      </c>
      <c r="P134" t="n">
        <v>364.23</v>
      </c>
      <c r="Q134" t="n">
        <v>1342.58</v>
      </c>
      <c r="R134" t="n">
        <v>216.63</v>
      </c>
      <c r="S134" t="n">
        <v>105.05</v>
      </c>
      <c r="T134" t="n">
        <v>42109.22</v>
      </c>
      <c r="U134" t="n">
        <v>0.48</v>
      </c>
      <c r="V134" t="n">
        <v>0.68</v>
      </c>
      <c r="W134" t="n">
        <v>7.34</v>
      </c>
      <c r="X134" t="n">
        <v>2.47</v>
      </c>
      <c r="Y134" t="n">
        <v>2</v>
      </c>
      <c r="Z134" t="n">
        <v>10</v>
      </c>
    </row>
    <row r="135">
      <c r="A135" t="n">
        <v>5</v>
      </c>
      <c r="B135" t="n">
        <v>95</v>
      </c>
      <c r="C135" t="inlineStr">
        <is>
          <t xml:space="preserve">CONCLUIDO	</t>
        </is>
      </c>
      <c r="D135" t="n">
        <v>3.1346</v>
      </c>
      <c r="E135" t="n">
        <v>31.9</v>
      </c>
      <c r="F135" t="n">
        <v>27.8</v>
      </c>
      <c r="G135" t="n">
        <v>37.9</v>
      </c>
      <c r="H135" t="n">
        <v>0.55</v>
      </c>
      <c r="I135" t="n">
        <v>44</v>
      </c>
      <c r="J135" t="n">
        <v>193.32</v>
      </c>
      <c r="K135" t="n">
        <v>53.44</v>
      </c>
      <c r="L135" t="n">
        <v>6</v>
      </c>
      <c r="M135" t="n">
        <v>42</v>
      </c>
      <c r="N135" t="n">
        <v>38.89</v>
      </c>
      <c r="O135" t="n">
        <v>24076.95</v>
      </c>
      <c r="P135" t="n">
        <v>352.4</v>
      </c>
      <c r="Q135" t="n">
        <v>1342.57</v>
      </c>
      <c r="R135" t="n">
        <v>199.91</v>
      </c>
      <c r="S135" t="n">
        <v>105.05</v>
      </c>
      <c r="T135" t="n">
        <v>33798.2</v>
      </c>
      <c r="U135" t="n">
        <v>0.53</v>
      </c>
      <c r="V135" t="n">
        <v>0.6899999999999999</v>
      </c>
      <c r="W135" t="n">
        <v>7.32</v>
      </c>
      <c r="X135" t="n">
        <v>1.98</v>
      </c>
      <c r="Y135" t="n">
        <v>2</v>
      </c>
      <c r="Z135" t="n">
        <v>10</v>
      </c>
    </row>
    <row r="136">
      <c r="A136" t="n">
        <v>6</v>
      </c>
      <c r="B136" t="n">
        <v>95</v>
      </c>
      <c r="C136" t="inlineStr">
        <is>
          <t xml:space="preserve">CONCLUIDO	</t>
        </is>
      </c>
      <c r="D136" t="n">
        <v>3.203</v>
      </c>
      <c r="E136" t="n">
        <v>31.22</v>
      </c>
      <c r="F136" t="n">
        <v>27.41</v>
      </c>
      <c r="G136" t="n">
        <v>45.69</v>
      </c>
      <c r="H136" t="n">
        <v>0.64</v>
      </c>
      <c r="I136" t="n">
        <v>36</v>
      </c>
      <c r="J136" t="n">
        <v>194.86</v>
      </c>
      <c r="K136" t="n">
        <v>53.44</v>
      </c>
      <c r="L136" t="n">
        <v>7</v>
      </c>
      <c r="M136" t="n">
        <v>34</v>
      </c>
      <c r="N136" t="n">
        <v>39.43</v>
      </c>
      <c r="O136" t="n">
        <v>24267.28</v>
      </c>
      <c r="P136" t="n">
        <v>341.72</v>
      </c>
      <c r="Q136" t="n">
        <v>1342.53</v>
      </c>
      <c r="R136" t="n">
        <v>186.72</v>
      </c>
      <c r="S136" t="n">
        <v>105.05</v>
      </c>
      <c r="T136" t="n">
        <v>27243.59</v>
      </c>
      <c r="U136" t="n">
        <v>0.5600000000000001</v>
      </c>
      <c r="V136" t="n">
        <v>0.7</v>
      </c>
      <c r="W136" t="n">
        <v>7.31</v>
      </c>
      <c r="X136" t="n">
        <v>1.59</v>
      </c>
      <c r="Y136" t="n">
        <v>2</v>
      </c>
      <c r="Z136" t="n">
        <v>10</v>
      </c>
    </row>
    <row r="137">
      <c r="A137" t="n">
        <v>7</v>
      </c>
      <c r="B137" t="n">
        <v>95</v>
      </c>
      <c r="C137" t="inlineStr">
        <is>
          <t xml:space="preserve">CONCLUIDO	</t>
        </is>
      </c>
      <c r="D137" t="n">
        <v>3.2415</v>
      </c>
      <c r="E137" t="n">
        <v>30.85</v>
      </c>
      <c r="F137" t="n">
        <v>27.23</v>
      </c>
      <c r="G137" t="n">
        <v>52.7</v>
      </c>
      <c r="H137" t="n">
        <v>0.72</v>
      </c>
      <c r="I137" t="n">
        <v>31</v>
      </c>
      <c r="J137" t="n">
        <v>196.41</v>
      </c>
      <c r="K137" t="n">
        <v>53.44</v>
      </c>
      <c r="L137" t="n">
        <v>8</v>
      </c>
      <c r="M137" t="n">
        <v>29</v>
      </c>
      <c r="N137" t="n">
        <v>39.98</v>
      </c>
      <c r="O137" t="n">
        <v>24458.36</v>
      </c>
      <c r="P137" t="n">
        <v>333.98</v>
      </c>
      <c r="Q137" t="n">
        <v>1342.49</v>
      </c>
      <c r="R137" t="n">
        <v>180.49</v>
      </c>
      <c r="S137" t="n">
        <v>105.05</v>
      </c>
      <c r="T137" t="n">
        <v>24156.1</v>
      </c>
      <c r="U137" t="n">
        <v>0.58</v>
      </c>
      <c r="V137" t="n">
        <v>0.7</v>
      </c>
      <c r="W137" t="n">
        <v>7.3</v>
      </c>
      <c r="X137" t="n">
        <v>1.41</v>
      </c>
      <c r="Y137" t="n">
        <v>2</v>
      </c>
      <c r="Z137" t="n">
        <v>10</v>
      </c>
    </row>
    <row r="138">
      <c r="A138" t="n">
        <v>8</v>
      </c>
      <c r="B138" t="n">
        <v>95</v>
      </c>
      <c r="C138" t="inlineStr">
        <is>
          <t xml:space="preserve">CONCLUIDO	</t>
        </is>
      </c>
      <c r="D138" t="n">
        <v>3.2803</v>
      </c>
      <c r="E138" t="n">
        <v>30.48</v>
      </c>
      <c r="F138" t="n">
        <v>27.01</v>
      </c>
      <c r="G138" t="n">
        <v>60.03</v>
      </c>
      <c r="H138" t="n">
        <v>0.8100000000000001</v>
      </c>
      <c r="I138" t="n">
        <v>27</v>
      </c>
      <c r="J138" t="n">
        <v>197.97</v>
      </c>
      <c r="K138" t="n">
        <v>53.44</v>
      </c>
      <c r="L138" t="n">
        <v>9</v>
      </c>
      <c r="M138" t="n">
        <v>25</v>
      </c>
      <c r="N138" t="n">
        <v>40.53</v>
      </c>
      <c r="O138" t="n">
        <v>24650.18</v>
      </c>
      <c r="P138" t="n">
        <v>325.34</v>
      </c>
      <c r="Q138" t="n">
        <v>1342.52</v>
      </c>
      <c r="R138" t="n">
        <v>173.07</v>
      </c>
      <c r="S138" t="n">
        <v>105.05</v>
      </c>
      <c r="T138" t="n">
        <v>20466.71</v>
      </c>
      <c r="U138" t="n">
        <v>0.61</v>
      </c>
      <c r="V138" t="n">
        <v>0.71</v>
      </c>
      <c r="W138" t="n">
        <v>7.3</v>
      </c>
      <c r="X138" t="n">
        <v>1.19</v>
      </c>
      <c r="Y138" t="n">
        <v>2</v>
      </c>
      <c r="Z138" t="n">
        <v>10</v>
      </c>
    </row>
    <row r="139">
      <c r="A139" t="n">
        <v>9</v>
      </c>
      <c r="B139" t="n">
        <v>95</v>
      </c>
      <c r="C139" t="inlineStr">
        <is>
          <t xml:space="preserve">CONCLUIDO	</t>
        </is>
      </c>
      <c r="D139" t="n">
        <v>3.3091</v>
      </c>
      <c r="E139" t="n">
        <v>30.22</v>
      </c>
      <c r="F139" t="n">
        <v>26.86</v>
      </c>
      <c r="G139" t="n">
        <v>67.14</v>
      </c>
      <c r="H139" t="n">
        <v>0.89</v>
      </c>
      <c r="I139" t="n">
        <v>24</v>
      </c>
      <c r="J139" t="n">
        <v>199.53</v>
      </c>
      <c r="K139" t="n">
        <v>53.44</v>
      </c>
      <c r="L139" t="n">
        <v>10</v>
      </c>
      <c r="M139" t="n">
        <v>22</v>
      </c>
      <c r="N139" t="n">
        <v>41.1</v>
      </c>
      <c r="O139" t="n">
        <v>24842.77</v>
      </c>
      <c r="P139" t="n">
        <v>317.64</v>
      </c>
      <c r="Q139" t="n">
        <v>1342.49</v>
      </c>
      <c r="R139" t="n">
        <v>168.18</v>
      </c>
      <c r="S139" t="n">
        <v>105.05</v>
      </c>
      <c r="T139" t="n">
        <v>18033.24</v>
      </c>
      <c r="U139" t="n">
        <v>0.62</v>
      </c>
      <c r="V139" t="n">
        <v>0.71</v>
      </c>
      <c r="W139" t="n">
        <v>7.28</v>
      </c>
      <c r="X139" t="n">
        <v>1.04</v>
      </c>
      <c r="Y139" t="n">
        <v>2</v>
      </c>
      <c r="Z139" t="n">
        <v>10</v>
      </c>
    </row>
    <row r="140">
      <c r="A140" t="n">
        <v>10</v>
      </c>
      <c r="B140" t="n">
        <v>95</v>
      </c>
      <c r="C140" t="inlineStr">
        <is>
          <t xml:space="preserve">CONCLUIDO	</t>
        </is>
      </c>
      <c r="D140" t="n">
        <v>3.3245</v>
      </c>
      <c r="E140" t="n">
        <v>30.08</v>
      </c>
      <c r="F140" t="n">
        <v>26.79</v>
      </c>
      <c r="G140" t="n">
        <v>73.06999999999999</v>
      </c>
      <c r="H140" t="n">
        <v>0.97</v>
      </c>
      <c r="I140" t="n">
        <v>22</v>
      </c>
      <c r="J140" t="n">
        <v>201.1</v>
      </c>
      <c r="K140" t="n">
        <v>53.44</v>
      </c>
      <c r="L140" t="n">
        <v>11</v>
      </c>
      <c r="M140" t="n">
        <v>20</v>
      </c>
      <c r="N140" t="n">
        <v>41.66</v>
      </c>
      <c r="O140" t="n">
        <v>25036.12</v>
      </c>
      <c r="P140" t="n">
        <v>309.12</v>
      </c>
      <c r="Q140" t="n">
        <v>1342.46</v>
      </c>
      <c r="R140" t="n">
        <v>165.96</v>
      </c>
      <c r="S140" t="n">
        <v>105.05</v>
      </c>
      <c r="T140" t="n">
        <v>16932.09</v>
      </c>
      <c r="U140" t="n">
        <v>0.63</v>
      </c>
      <c r="V140" t="n">
        <v>0.71</v>
      </c>
      <c r="W140" t="n">
        <v>7.28</v>
      </c>
      <c r="X140" t="n">
        <v>0.97</v>
      </c>
      <c r="Y140" t="n">
        <v>2</v>
      </c>
      <c r="Z140" t="n">
        <v>10</v>
      </c>
    </row>
    <row r="141">
      <c r="A141" t="n">
        <v>11</v>
      </c>
      <c r="B141" t="n">
        <v>95</v>
      </c>
      <c r="C141" t="inlineStr">
        <is>
          <t xml:space="preserve">CONCLUIDO	</t>
        </is>
      </c>
      <c r="D141" t="n">
        <v>3.3529</v>
      </c>
      <c r="E141" t="n">
        <v>29.83</v>
      </c>
      <c r="F141" t="n">
        <v>26.65</v>
      </c>
      <c r="G141" t="n">
        <v>84.16</v>
      </c>
      <c r="H141" t="n">
        <v>1.05</v>
      </c>
      <c r="I141" t="n">
        <v>19</v>
      </c>
      <c r="J141" t="n">
        <v>202.67</v>
      </c>
      <c r="K141" t="n">
        <v>53.44</v>
      </c>
      <c r="L141" t="n">
        <v>12</v>
      </c>
      <c r="M141" t="n">
        <v>17</v>
      </c>
      <c r="N141" t="n">
        <v>42.24</v>
      </c>
      <c r="O141" t="n">
        <v>25230.25</v>
      </c>
      <c r="P141" t="n">
        <v>300.91</v>
      </c>
      <c r="Q141" t="n">
        <v>1342.49</v>
      </c>
      <c r="R141" t="n">
        <v>160.78</v>
      </c>
      <c r="S141" t="n">
        <v>105.05</v>
      </c>
      <c r="T141" t="n">
        <v>14361.22</v>
      </c>
      <c r="U141" t="n">
        <v>0.65</v>
      </c>
      <c r="V141" t="n">
        <v>0.72</v>
      </c>
      <c r="W141" t="n">
        <v>7.29</v>
      </c>
      <c r="X141" t="n">
        <v>0.83</v>
      </c>
      <c r="Y141" t="n">
        <v>2</v>
      </c>
      <c r="Z141" t="n">
        <v>10</v>
      </c>
    </row>
    <row r="142">
      <c r="A142" t="n">
        <v>12</v>
      </c>
      <c r="B142" t="n">
        <v>95</v>
      </c>
      <c r="C142" t="inlineStr">
        <is>
          <t xml:space="preserve">CONCLUIDO	</t>
        </is>
      </c>
      <c r="D142" t="n">
        <v>3.3635</v>
      </c>
      <c r="E142" t="n">
        <v>29.73</v>
      </c>
      <c r="F142" t="n">
        <v>26.59</v>
      </c>
      <c r="G142" t="n">
        <v>88.64</v>
      </c>
      <c r="H142" t="n">
        <v>1.13</v>
      </c>
      <c r="I142" t="n">
        <v>18</v>
      </c>
      <c r="J142" t="n">
        <v>204.25</v>
      </c>
      <c r="K142" t="n">
        <v>53.44</v>
      </c>
      <c r="L142" t="n">
        <v>13</v>
      </c>
      <c r="M142" t="n">
        <v>16</v>
      </c>
      <c r="N142" t="n">
        <v>42.82</v>
      </c>
      <c r="O142" t="n">
        <v>25425.3</v>
      </c>
      <c r="P142" t="n">
        <v>294.2</v>
      </c>
      <c r="Q142" t="n">
        <v>1342.48</v>
      </c>
      <c r="R142" t="n">
        <v>159.13</v>
      </c>
      <c r="S142" t="n">
        <v>105.05</v>
      </c>
      <c r="T142" t="n">
        <v>13539.37</v>
      </c>
      <c r="U142" t="n">
        <v>0.66</v>
      </c>
      <c r="V142" t="n">
        <v>0.72</v>
      </c>
      <c r="W142" t="n">
        <v>7.28</v>
      </c>
      <c r="X142" t="n">
        <v>0.77</v>
      </c>
      <c r="Y142" t="n">
        <v>2</v>
      </c>
      <c r="Z142" t="n">
        <v>10</v>
      </c>
    </row>
    <row r="143">
      <c r="A143" t="n">
        <v>13</v>
      </c>
      <c r="B143" t="n">
        <v>95</v>
      </c>
      <c r="C143" t="inlineStr">
        <is>
          <t xml:space="preserve">CONCLUIDO	</t>
        </is>
      </c>
      <c r="D143" t="n">
        <v>3.3836</v>
      </c>
      <c r="E143" t="n">
        <v>29.55</v>
      </c>
      <c r="F143" t="n">
        <v>26.49</v>
      </c>
      <c r="G143" t="n">
        <v>99.34</v>
      </c>
      <c r="H143" t="n">
        <v>1.21</v>
      </c>
      <c r="I143" t="n">
        <v>16</v>
      </c>
      <c r="J143" t="n">
        <v>205.84</v>
      </c>
      <c r="K143" t="n">
        <v>53.44</v>
      </c>
      <c r="L143" t="n">
        <v>14</v>
      </c>
      <c r="M143" t="n">
        <v>10</v>
      </c>
      <c r="N143" t="n">
        <v>43.4</v>
      </c>
      <c r="O143" t="n">
        <v>25621.03</v>
      </c>
      <c r="P143" t="n">
        <v>287.87</v>
      </c>
      <c r="Q143" t="n">
        <v>1342.51</v>
      </c>
      <c r="R143" t="n">
        <v>155.64</v>
      </c>
      <c r="S143" t="n">
        <v>105.05</v>
      </c>
      <c r="T143" t="n">
        <v>11806.62</v>
      </c>
      <c r="U143" t="n">
        <v>0.67</v>
      </c>
      <c r="V143" t="n">
        <v>0.72</v>
      </c>
      <c r="W143" t="n">
        <v>7.27</v>
      </c>
      <c r="X143" t="n">
        <v>0.67</v>
      </c>
      <c r="Y143" t="n">
        <v>2</v>
      </c>
      <c r="Z143" t="n">
        <v>10</v>
      </c>
    </row>
    <row r="144">
      <c r="A144" t="n">
        <v>14</v>
      </c>
      <c r="B144" t="n">
        <v>95</v>
      </c>
      <c r="C144" t="inlineStr">
        <is>
          <t xml:space="preserve">CONCLUIDO	</t>
        </is>
      </c>
      <c r="D144" t="n">
        <v>3.3797</v>
      </c>
      <c r="E144" t="n">
        <v>29.59</v>
      </c>
      <c r="F144" t="n">
        <v>26.52</v>
      </c>
      <c r="G144" t="n">
        <v>99.45999999999999</v>
      </c>
      <c r="H144" t="n">
        <v>1.28</v>
      </c>
      <c r="I144" t="n">
        <v>16</v>
      </c>
      <c r="J144" t="n">
        <v>207.43</v>
      </c>
      <c r="K144" t="n">
        <v>53.44</v>
      </c>
      <c r="L144" t="n">
        <v>15</v>
      </c>
      <c r="M144" t="n">
        <v>3</v>
      </c>
      <c r="N144" t="n">
        <v>44</v>
      </c>
      <c r="O144" t="n">
        <v>25817.56</v>
      </c>
      <c r="P144" t="n">
        <v>286.71</v>
      </c>
      <c r="Q144" t="n">
        <v>1342.67</v>
      </c>
      <c r="R144" t="n">
        <v>156.23</v>
      </c>
      <c r="S144" t="n">
        <v>105.05</v>
      </c>
      <c r="T144" t="n">
        <v>12097.39</v>
      </c>
      <c r="U144" t="n">
        <v>0.67</v>
      </c>
      <c r="V144" t="n">
        <v>0.72</v>
      </c>
      <c r="W144" t="n">
        <v>7.29</v>
      </c>
      <c r="X144" t="n">
        <v>0.71</v>
      </c>
      <c r="Y144" t="n">
        <v>2</v>
      </c>
      <c r="Z144" t="n">
        <v>10</v>
      </c>
    </row>
    <row r="145">
      <c r="A145" t="n">
        <v>15</v>
      </c>
      <c r="B145" t="n">
        <v>95</v>
      </c>
      <c r="C145" t="inlineStr">
        <is>
          <t xml:space="preserve">CONCLUIDO	</t>
        </is>
      </c>
      <c r="D145" t="n">
        <v>3.3795</v>
      </c>
      <c r="E145" t="n">
        <v>29.59</v>
      </c>
      <c r="F145" t="n">
        <v>26.53</v>
      </c>
      <c r="G145" t="n">
        <v>99.47</v>
      </c>
      <c r="H145" t="n">
        <v>1.36</v>
      </c>
      <c r="I145" t="n">
        <v>16</v>
      </c>
      <c r="J145" t="n">
        <v>209.03</v>
      </c>
      <c r="K145" t="n">
        <v>53.44</v>
      </c>
      <c r="L145" t="n">
        <v>16</v>
      </c>
      <c r="M145" t="n">
        <v>0</v>
      </c>
      <c r="N145" t="n">
        <v>44.6</v>
      </c>
      <c r="O145" t="n">
        <v>26014.91</v>
      </c>
      <c r="P145" t="n">
        <v>288.14</v>
      </c>
      <c r="Q145" t="n">
        <v>1342.68</v>
      </c>
      <c r="R145" t="n">
        <v>156.16</v>
      </c>
      <c r="S145" t="n">
        <v>105.05</v>
      </c>
      <c r="T145" t="n">
        <v>12064.39</v>
      </c>
      <c r="U145" t="n">
        <v>0.67</v>
      </c>
      <c r="V145" t="n">
        <v>0.72</v>
      </c>
      <c r="W145" t="n">
        <v>7.29</v>
      </c>
      <c r="X145" t="n">
        <v>0.71</v>
      </c>
      <c r="Y145" t="n">
        <v>2</v>
      </c>
      <c r="Z145" t="n">
        <v>10</v>
      </c>
    </row>
    <row r="146">
      <c r="A146" t="n">
        <v>0</v>
      </c>
      <c r="B146" t="n">
        <v>55</v>
      </c>
      <c r="C146" t="inlineStr">
        <is>
          <t xml:space="preserve">CONCLUIDO	</t>
        </is>
      </c>
      <c r="D146" t="n">
        <v>2.0513</v>
      </c>
      <c r="E146" t="n">
        <v>48.75</v>
      </c>
      <c r="F146" t="n">
        <v>39.76</v>
      </c>
      <c r="G146" t="n">
        <v>8.26</v>
      </c>
      <c r="H146" t="n">
        <v>0.15</v>
      </c>
      <c r="I146" t="n">
        <v>289</v>
      </c>
      <c r="J146" t="n">
        <v>116.05</v>
      </c>
      <c r="K146" t="n">
        <v>43.4</v>
      </c>
      <c r="L146" t="n">
        <v>1</v>
      </c>
      <c r="M146" t="n">
        <v>287</v>
      </c>
      <c r="N146" t="n">
        <v>16.65</v>
      </c>
      <c r="O146" t="n">
        <v>14546.17</v>
      </c>
      <c r="P146" t="n">
        <v>394.29</v>
      </c>
      <c r="Q146" t="n">
        <v>1343.37</v>
      </c>
      <c r="R146" t="n">
        <v>606.1799999999999</v>
      </c>
      <c r="S146" t="n">
        <v>105.05</v>
      </c>
      <c r="T146" t="n">
        <v>235709.19</v>
      </c>
      <c r="U146" t="n">
        <v>0.17</v>
      </c>
      <c r="V146" t="n">
        <v>0.48</v>
      </c>
      <c r="W146" t="n">
        <v>7.71</v>
      </c>
      <c r="X146" t="n">
        <v>13.93</v>
      </c>
      <c r="Y146" t="n">
        <v>2</v>
      </c>
      <c r="Z146" t="n">
        <v>10</v>
      </c>
    </row>
    <row r="147">
      <c r="A147" t="n">
        <v>1</v>
      </c>
      <c r="B147" t="n">
        <v>55</v>
      </c>
      <c r="C147" t="inlineStr">
        <is>
          <t xml:space="preserve">CONCLUIDO	</t>
        </is>
      </c>
      <c r="D147" t="n">
        <v>2.8168</v>
      </c>
      <c r="E147" t="n">
        <v>35.5</v>
      </c>
      <c r="F147" t="n">
        <v>30.84</v>
      </c>
      <c r="G147" t="n">
        <v>17.13</v>
      </c>
      <c r="H147" t="n">
        <v>0.3</v>
      </c>
      <c r="I147" t="n">
        <v>108</v>
      </c>
      <c r="J147" t="n">
        <v>117.34</v>
      </c>
      <c r="K147" t="n">
        <v>43.4</v>
      </c>
      <c r="L147" t="n">
        <v>2</v>
      </c>
      <c r="M147" t="n">
        <v>106</v>
      </c>
      <c r="N147" t="n">
        <v>16.94</v>
      </c>
      <c r="O147" t="n">
        <v>14705.49</v>
      </c>
      <c r="P147" t="n">
        <v>296.33</v>
      </c>
      <c r="Q147" t="n">
        <v>1342.63</v>
      </c>
      <c r="R147" t="n">
        <v>302.64</v>
      </c>
      <c r="S147" t="n">
        <v>105.05</v>
      </c>
      <c r="T147" t="n">
        <v>84846.46000000001</v>
      </c>
      <c r="U147" t="n">
        <v>0.35</v>
      </c>
      <c r="V147" t="n">
        <v>0.62</v>
      </c>
      <c r="W147" t="n">
        <v>7.43</v>
      </c>
      <c r="X147" t="n">
        <v>5.01</v>
      </c>
      <c r="Y147" t="n">
        <v>2</v>
      </c>
      <c r="Z147" t="n">
        <v>10</v>
      </c>
    </row>
    <row r="148">
      <c r="A148" t="n">
        <v>2</v>
      </c>
      <c r="B148" t="n">
        <v>55</v>
      </c>
      <c r="C148" t="inlineStr">
        <is>
          <t xml:space="preserve">CONCLUIDO	</t>
        </is>
      </c>
      <c r="D148" t="n">
        <v>3.0877</v>
      </c>
      <c r="E148" t="n">
        <v>32.39</v>
      </c>
      <c r="F148" t="n">
        <v>28.75</v>
      </c>
      <c r="G148" t="n">
        <v>26.54</v>
      </c>
      <c r="H148" t="n">
        <v>0.45</v>
      </c>
      <c r="I148" t="n">
        <v>65</v>
      </c>
      <c r="J148" t="n">
        <v>118.63</v>
      </c>
      <c r="K148" t="n">
        <v>43.4</v>
      </c>
      <c r="L148" t="n">
        <v>3</v>
      </c>
      <c r="M148" t="n">
        <v>63</v>
      </c>
      <c r="N148" t="n">
        <v>17.23</v>
      </c>
      <c r="O148" t="n">
        <v>14865.24</v>
      </c>
      <c r="P148" t="n">
        <v>266.33</v>
      </c>
      <c r="Q148" t="n">
        <v>1342.63</v>
      </c>
      <c r="R148" t="n">
        <v>232.52</v>
      </c>
      <c r="S148" t="n">
        <v>105.05</v>
      </c>
      <c r="T148" t="n">
        <v>50000.14</v>
      </c>
      <c r="U148" t="n">
        <v>0.45</v>
      </c>
      <c r="V148" t="n">
        <v>0.66</v>
      </c>
      <c r="W148" t="n">
        <v>7.34</v>
      </c>
      <c r="X148" t="n">
        <v>2.93</v>
      </c>
      <c r="Y148" t="n">
        <v>2</v>
      </c>
      <c r="Z148" t="n">
        <v>10</v>
      </c>
    </row>
    <row r="149">
      <c r="A149" t="n">
        <v>3</v>
      </c>
      <c r="B149" t="n">
        <v>55</v>
      </c>
      <c r="C149" t="inlineStr">
        <is>
          <t xml:space="preserve">CONCLUIDO	</t>
        </is>
      </c>
      <c r="D149" t="n">
        <v>3.2182</v>
      </c>
      <c r="E149" t="n">
        <v>31.07</v>
      </c>
      <c r="F149" t="n">
        <v>27.89</v>
      </c>
      <c r="G149" t="n">
        <v>36.38</v>
      </c>
      <c r="H149" t="n">
        <v>0.59</v>
      </c>
      <c r="I149" t="n">
        <v>46</v>
      </c>
      <c r="J149" t="n">
        <v>119.93</v>
      </c>
      <c r="K149" t="n">
        <v>43.4</v>
      </c>
      <c r="L149" t="n">
        <v>4</v>
      </c>
      <c r="M149" t="n">
        <v>44</v>
      </c>
      <c r="N149" t="n">
        <v>17.53</v>
      </c>
      <c r="O149" t="n">
        <v>15025.44</v>
      </c>
      <c r="P149" t="n">
        <v>248.53</v>
      </c>
      <c r="Q149" t="n">
        <v>1342.6</v>
      </c>
      <c r="R149" t="n">
        <v>203.35</v>
      </c>
      <c r="S149" t="n">
        <v>105.05</v>
      </c>
      <c r="T149" t="n">
        <v>35510.05</v>
      </c>
      <c r="U149" t="n">
        <v>0.52</v>
      </c>
      <c r="V149" t="n">
        <v>0.6899999999999999</v>
      </c>
      <c r="W149" t="n">
        <v>7.31</v>
      </c>
      <c r="X149" t="n">
        <v>2.07</v>
      </c>
      <c r="Y149" t="n">
        <v>2</v>
      </c>
      <c r="Z149" t="n">
        <v>10</v>
      </c>
    </row>
    <row r="150">
      <c r="A150" t="n">
        <v>4</v>
      </c>
      <c r="B150" t="n">
        <v>55</v>
      </c>
      <c r="C150" t="inlineStr">
        <is>
          <t xml:space="preserve">CONCLUIDO	</t>
        </is>
      </c>
      <c r="D150" t="n">
        <v>3.2978</v>
      </c>
      <c r="E150" t="n">
        <v>30.32</v>
      </c>
      <c r="F150" t="n">
        <v>27.4</v>
      </c>
      <c r="G150" t="n">
        <v>46.98</v>
      </c>
      <c r="H150" t="n">
        <v>0.73</v>
      </c>
      <c r="I150" t="n">
        <v>35</v>
      </c>
      <c r="J150" t="n">
        <v>121.23</v>
      </c>
      <c r="K150" t="n">
        <v>43.4</v>
      </c>
      <c r="L150" t="n">
        <v>5</v>
      </c>
      <c r="M150" t="n">
        <v>33</v>
      </c>
      <c r="N150" t="n">
        <v>17.83</v>
      </c>
      <c r="O150" t="n">
        <v>15186.08</v>
      </c>
      <c r="P150" t="n">
        <v>232.76</v>
      </c>
      <c r="Q150" t="n">
        <v>1342.62</v>
      </c>
      <c r="R150" t="n">
        <v>186.54</v>
      </c>
      <c r="S150" t="n">
        <v>105.05</v>
      </c>
      <c r="T150" t="n">
        <v>27161.8</v>
      </c>
      <c r="U150" t="n">
        <v>0.5600000000000001</v>
      </c>
      <c r="V150" t="n">
        <v>0.7</v>
      </c>
      <c r="W150" t="n">
        <v>7.31</v>
      </c>
      <c r="X150" t="n">
        <v>1.58</v>
      </c>
      <c r="Y150" t="n">
        <v>2</v>
      </c>
      <c r="Z150" t="n">
        <v>10</v>
      </c>
    </row>
    <row r="151">
      <c r="A151" t="n">
        <v>5</v>
      </c>
      <c r="B151" t="n">
        <v>55</v>
      </c>
      <c r="C151" t="inlineStr">
        <is>
          <t xml:space="preserve">CONCLUIDO	</t>
        </is>
      </c>
      <c r="D151" t="n">
        <v>3.3541</v>
      </c>
      <c r="E151" t="n">
        <v>29.81</v>
      </c>
      <c r="F151" t="n">
        <v>27.06</v>
      </c>
      <c r="G151" t="n">
        <v>57.99</v>
      </c>
      <c r="H151" t="n">
        <v>0.86</v>
      </c>
      <c r="I151" t="n">
        <v>28</v>
      </c>
      <c r="J151" t="n">
        <v>122.54</v>
      </c>
      <c r="K151" t="n">
        <v>43.4</v>
      </c>
      <c r="L151" t="n">
        <v>6</v>
      </c>
      <c r="M151" t="n">
        <v>19</v>
      </c>
      <c r="N151" t="n">
        <v>18.14</v>
      </c>
      <c r="O151" t="n">
        <v>15347.16</v>
      </c>
      <c r="P151" t="n">
        <v>217.74</v>
      </c>
      <c r="Q151" t="n">
        <v>1342.5</v>
      </c>
      <c r="R151" t="n">
        <v>174.64</v>
      </c>
      <c r="S151" t="n">
        <v>105.05</v>
      </c>
      <c r="T151" t="n">
        <v>21244.86</v>
      </c>
      <c r="U151" t="n">
        <v>0.6</v>
      </c>
      <c r="V151" t="n">
        <v>0.71</v>
      </c>
      <c r="W151" t="n">
        <v>7.3</v>
      </c>
      <c r="X151" t="n">
        <v>1.24</v>
      </c>
      <c r="Y151" t="n">
        <v>2</v>
      </c>
      <c r="Z151" t="n">
        <v>10</v>
      </c>
    </row>
    <row r="152">
      <c r="A152" t="n">
        <v>6</v>
      </c>
      <c r="B152" t="n">
        <v>55</v>
      </c>
      <c r="C152" t="inlineStr">
        <is>
          <t xml:space="preserve">CONCLUIDO	</t>
        </is>
      </c>
      <c r="D152" t="n">
        <v>3.3671</v>
      </c>
      <c r="E152" t="n">
        <v>29.7</v>
      </c>
      <c r="F152" t="n">
        <v>26.99</v>
      </c>
      <c r="G152" t="n">
        <v>62.29</v>
      </c>
      <c r="H152" t="n">
        <v>1</v>
      </c>
      <c r="I152" t="n">
        <v>26</v>
      </c>
      <c r="J152" t="n">
        <v>123.85</v>
      </c>
      <c r="K152" t="n">
        <v>43.4</v>
      </c>
      <c r="L152" t="n">
        <v>7</v>
      </c>
      <c r="M152" t="n">
        <v>1</v>
      </c>
      <c r="N152" t="n">
        <v>18.45</v>
      </c>
      <c r="O152" t="n">
        <v>15508.69</v>
      </c>
      <c r="P152" t="n">
        <v>215.98</v>
      </c>
      <c r="Q152" t="n">
        <v>1342.93</v>
      </c>
      <c r="R152" t="n">
        <v>171.75</v>
      </c>
      <c r="S152" t="n">
        <v>105.05</v>
      </c>
      <c r="T152" t="n">
        <v>19809.08</v>
      </c>
      <c r="U152" t="n">
        <v>0.61</v>
      </c>
      <c r="V152" t="n">
        <v>0.71</v>
      </c>
      <c r="W152" t="n">
        <v>7.32</v>
      </c>
      <c r="X152" t="n">
        <v>1.17</v>
      </c>
      <c r="Y152" t="n">
        <v>2</v>
      </c>
      <c r="Z152" t="n">
        <v>10</v>
      </c>
    </row>
    <row r="153">
      <c r="A153" t="n">
        <v>7</v>
      </c>
      <c r="B153" t="n">
        <v>55</v>
      </c>
      <c r="C153" t="inlineStr">
        <is>
          <t xml:space="preserve">CONCLUIDO	</t>
        </is>
      </c>
      <c r="D153" t="n">
        <v>3.3669</v>
      </c>
      <c r="E153" t="n">
        <v>29.7</v>
      </c>
      <c r="F153" t="n">
        <v>27</v>
      </c>
      <c r="G153" t="n">
        <v>62.3</v>
      </c>
      <c r="H153" t="n">
        <v>1.13</v>
      </c>
      <c r="I153" t="n">
        <v>26</v>
      </c>
      <c r="J153" t="n">
        <v>125.16</v>
      </c>
      <c r="K153" t="n">
        <v>43.4</v>
      </c>
      <c r="L153" t="n">
        <v>8</v>
      </c>
      <c r="M153" t="n">
        <v>0</v>
      </c>
      <c r="N153" t="n">
        <v>18.76</v>
      </c>
      <c r="O153" t="n">
        <v>15670.68</v>
      </c>
      <c r="P153" t="n">
        <v>218.24</v>
      </c>
      <c r="Q153" t="n">
        <v>1342.89</v>
      </c>
      <c r="R153" t="n">
        <v>171.73</v>
      </c>
      <c r="S153" t="n">
        <v>105.05</v>
      </c>
      <c r="T153" t="n">
        <v>19800.61</v>
      </c>
      <c r="U153" t="n">
        <v>0.61</v>
      </c>
      <c r="V153" t="n">
        <v>0.71</v>
      </c>
      <c r="W153" t="n">
        <v>7.32</v>
      </c>
      <c r="X153" t="n">
        <v>1.18</v>
      </c>
      <c r="Y153" t="n">
        <v>2</v>
      </c>
      <c r="Z15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INDEX(resultados!$A$2:$ZZ$153, 1, MATCH($B$1, resultados!$A$1:$ZZ$1, 0))</f>
        <v/>
      </c>
      <c r="B7">
        <f>INDEX(resultados!$A$2:$ZZ$153, 1, MATCH($B$2, resultados!$A$1:$ZZ$1, 0))</f>
        <v/>
      </c>
      <c r="C7">
        <f>INDEX(resultados!$A$2:$ZZ$153, 1, MATCH($B$3, resultados!$A$1:$ZZ$1, 0))</f>
        <v/>
      </c>
    </row>
    <row r="8">
      <c r="A8">
        <f>INDEX(resultados!$A$2:$ZZ$153, 2, MATCH($B$1, resultados!$A$1:$ZZ$1, 0))</f>
        <v/>
      </c>
      <c r="B8">
        <f>INDEX(resultados!$A$2:$ZZ$153, 2, MATCH($B$2, resultados!$A$1:$ZZ$1, 0))</f>
        <v/>
      </c>
      <c r="C8">
        <f>INDEX(resultados!$A$2:$ZZ$153, 2, MATCH($B$3, resultados!$A$1:$ZZ$1, 0))</f>
        <v/>
      </c>
    </row>
    <row r="9">
      <c r="A9">
        <f>INDEX(resultados!$A$2:$ZZ$153, 3, MATCH($B$1, resultados!$A$1:$ZZ$1, 0))</f>
        <v/>
      </c>
      <c r="B9">
        <f>INDEX(resultados!$A$2:$ZZ$153, 3, MATCH($B$2, resultados!$A$1:$ZZ$1, 0))</f>
        <v/>
      </c>
      <c r="C9">
        <f>INDEX(resultados!$A$2:$ZZ$153, 3, MATCH($B$3, resultados!$A$1:$ZZ$1, 0))</f>
        <v/>
      </c>
    </row>
    <row r="10">
      <c r="A10">
        <f>INDEX(resultados!$A$2:$ZZ$153, 4, MATCH($B$1, resultados!$A$1:$ZZ$1, 0))</f>
        <v/>
      </c>
      <c r="B10">
        <f>INDEX(resultados!$A$2:$ZZ$153, 4, MATCH($B$2, resultados!$A$1:$ZZ$1, 0))</f>
        <v/>
      </c>
      <c r="C10">
        <f>INDEX(resultados!$A$2:$ZZ$153, 4, MATCH($B$3, resultados!$A$1:$ZZ$1, 0))</f>
        <v/>
      </c>
    </row>
    <row r="11">
      <c r="A11">
        <f>INDEX(resultados!$A$2:$ZZ$153, 5, MATCH($B$1, resultados!$A$1:$ZZ$1, 0))</f>
        <v/>
      </c>
      <c r="B11">
        <f>INDEX(resultados!$A$2:$ZZ$153, 5, MATCH($B$2, resultados!$A$1:$ZZ$1, 0))</f>
        <v/>
      </c>
      <c r="C11">
        <f>INDEX(resultados!$A$2:$ZZ$153, 5, MATCH($B$3, resultados!$A$1:$ZZ$1, 0))</f>
        <v/>
      </c>
    </row>
    <row r="12">
      <c r="A12">
        <f>INDEX(resultados!$A$2:$ZZ$153, 6, MATCH($B$1, resultados!$A$1:$ZZ$1, 0))</f>
        <v/>
      </c>
      <c r="B12">
        <f>INDEX(resultados!$A$2:$ZZ$153, 6, MATCH($B$2, resultados!$A$1:$ZZ$1, 0))</f>
        <v/>
      </c>
      <c r="C12">
        <f>INDEX(resultados!$A$2:$ZZ$153, 6, MATCH($B$3, resultados!$A$1:$ZZ$1, 0))</f>
        <v/>
      </c>
    </row>
    <row r="13">
      <c r="A13">
        <f>INDEX(resultados!$A$2:$ZZ$153, 7, MATCH($B$1, resultados!$A$1:$ZZ$1, 0))</f>
        <v/>
      </c>
      <c r="B13">
        <f>INDEX(resultados!$A$2:$ZZ$153, 7, MATCH($B$2, resultados!$A$1:$ZZ$1, 0))</f>
        <v/>
      </c>
      <c r="C13">
        <f>INDEX(resultados!$A$2:$ZZ$153, 7, MATCH($B$3, resultados!$A$1:$ZZ$1, 0))</f>
        <v/>
      </c>
    </row>
    <row r="14">
      <c r="A14">
        <f>INDEX(resultados!$A$2:$ZZ$153, 8, MATCH($B$1, resultados!$A$1:$ZZ$1, 0))</f>
        <v/>
      </c>
      <c r="B14">
        <f>INDEX(resultados!$A$2:$ZZ$153, 8, MATCH($B$2, resultados!$A$1:$ZZ$1, 0))</f>
        <v/>
      </c>
      <c r="C14">
        <f>INDEX(resultados!$A$2:$ZZ$153, 8, MATCH($B$3, resultados!$A$1:$ZZ$1, 0))</f>
        <v/>
      </c>
    </row>
    <row r="15">
      <c r="A15">
        <f>INDEX(resultados!$A$2:$ZZ$153, 9, MATCH($B$1, resultados!$A$1:$ZZ$1, 0))</f>
        <v/>
      </c>
      <c r="B15">
        <f>INDEX(resultados!$A$2:$ZZ$153, 9, MATCH($B$2, resultados!$A$1:$ZZ$1, 0))</f>
        <v/>
      </c>
      <c r="C15">
        <f>INDEX(resultados!$A$2:$ZZ$153, 9, MATCH($B$3, resultados!$A$1:$ZZ$1, 0))</f>
        <v/>
      </c>
    </row>
    <row r="16">
      <c r="A16">
        <f>INDEX(resultados!$A$2:$ZZ$153, 10, MATCH($B$1, resultados!$A$1:$ZZ$1, 0))</f>
        <v/>
      </c>
      <c r="B16">
        <f>INDEX(resultados!$A$2:$ZZ$153, 10, MATCH($B$2, resultados!$A$1:$ZZ$1, 0))</f>
        <v/>
      </c>
      <c r="C16">
        <f>INDEX(resultados!$A$2:$ZZ$153, 10, MATCH($B$3, resultados!$A$1:$ZZ$1, 0))</f>
        <v/>
      </c>
    </row>
    <row r="17">
      <c r="A17">
        <f>INDEX(resultados!$A$2:$ZZ$153, 11, MATCH($B$1, resultados!$A$1:$ZZ$1, 0))</f>
        <v/>
      </c>
      <c r="B17">
        <f>INDEX(resultados!$A$2:$ZZ$153, 11, MATCH($B$2, resultados!$A$1:$ZZ$1, 0))</f>
        <v/>
      </c>
      <c r="C17">
        <f>INDEX(resultados!$A$2:$ZZ$153, 11, MATCH($B$3, resultados!$A$1:$ZZ$1, 0))</f>
        <v/>
      </c>
    </row>
    <row r="18">
      <c r="A18">
        <f>INDEX(resultados!$A$2:$ZZ$153, 12, MATCH($B$1, resultados!$A$1:$ZZ$1, 0))</f>
        <v/>
      </c>
      <c r="B18">
        <f>INDEX(resultados!$A$2:$ZZ$153, 12, MATCH($B$2, resultados!$A$1:$ZZ$1, 0))</f>
        <v/>
      </c>
      <c r="C18">
        <f>INDEX(resultados!$A$2:$ZZ$153, 12, MATCH($B$3, resultados!$A$1:$ZZ$1, 0))</f>
        <v/>
      </c>
    </row>
    <row r="19">
      <c r="A19">
        <f>INDEX(resultados!$A$2:$ZZ$153, 13, MATCH($B$1, resultados!$A$1:$ZZ$1, 0))</f>
        <v/>
      </c>
      <c r="B19">
        <f>INDEX(resultados!$A$2:$ZZ$153, 13, MATCH($B$2, resultados!$A$1:$ZZ$1, 0))</f>
        <v/>
      </c>
      <c r="C19">
        <f>INDEX(resultados!$A$2:$ZZ$153, 13, MATCH($B$3, resultados!$A$1:$ZZ$1, 0))</f>
        <v/>
      </c>
    </row>
    <row r="20">
      <c r="A20">
        <f>INDEX(resultados!$A$2:$ZZ$153, 14, MATCH($B$1, resultados!$A$1:$ZZ$1, 0))</f>
        <v/>
      </c>
      <c r="B20">
        <f>INDEX(resultados!$A$2:$ZZ$153, 14, MATCH($B$2, resultados!$A$1:$ZZ$1, 0))</f>
        <v/>
      </c>
      <c r="C20">
        <f>INDEX(resultados!$A$2:$ZZ$153, 14, MATCH($B$3, resultados!$A$1:$ZZ$1, 0))</f>
        <v/>
      </c>
    </row>
    <row r="21">
      <c r="A21">
        <f>INDEX(resultados!$A$2:$ZZ$153, 15, MATCH($B$1, resultados!$A$1:$ZZ$1, 0))</f>
        <v/>
      </c>
      <c r="B21">
        <f>INDEX(resultados!$A$2:$ZZ$153, 15, MATCH($B$2, resultados!$A$1:$ZZ$1, 0))</f>
        <v/>
      </c>
      <c r="C21">
        <f>INDEX(resultados!$A$2:$ZZ$153, 15, MATCH($B$3, resultados!$A$1:$ZZ$1, 0))</f>
        <v/>
      </c>
    </row>
    <row r="22">
      <c r="A22">
        <f>INDEX(resultados!$A$2:$ZZ$153, 16, MATCH($B$1, resultados!$A$1:$ZZ$1, 0))</f>
        <v/>
      </c>
      <c r="B22">
        <f>INDEX(resultados!$A$2:$ZZ$153, 16, MATCH($B$2, resultados!$A$1:$ZZ$1, 0))</f>
        <v/>
      </c>
      <c r="C22">
        <f>INDEX(resultados!$A$2:$ZZ$153, 16, MATCH($B$3, resultados!$A$1:$ZZ$1, 0))</f>
        <v/>
      </c>
    </row>
    <row r="23">
      <c r="A23">
        <f>INDEX(resultados!$A$2:$ZZ$153, 17, MATCH($B$1, resultados!$A$1:$ZZ$1, 0))</f>
        <v/>
      </c>
      <c r="B23">
        <f>INDEX(resultados!$A$2:$ZZ$153, 17, MATCH($B$2, resultados!$A$1:$ZZ$1, 0))</f>
        <v/>
      </c>
      <c r="C23">
        <f>INDEX(resultados!$A$2:$ZZ$153, 17, MATCH($B$3, resultados!$A$1:$ZZ$1, 0))</f>
        <v/>
      </c>
    </row>
    <row r="24">
      <c r="A24">
        <f>INDEX(resultados!$A$2:$ZZ$153, 18, MATCH($B$1, resultados!$A$1:$ZZ$1, 0))</f>
        <v/>
      </c>
      <c r="B24">
        <f>INDEX(resultados!$A$2:$ZZ$153, 18, MATCH($B$2, resultados!$A$1:$ZZ$1, 0))</f>
        <v/>
      </c>
      <c r="C24">
        <f>INDEX(resultados!$A$2:$ZZ$153, 18, MATCH($B$3, resultados!$A$1:$ZZ$1, 0))</f>
        <v/>
      </c>
    </row>
    <row r="25">
      <c r="A25">
        <f>INDEX(resultados!$A$2:$ZZ$153, 19, MATCH($B$1, resultados!$A$1:$ZZ$1, 0))</f>
        <v/>
      </c>
      <c r="B25">
        <f>INDEX(resultados!$A$2:$ZZ$153, 19, MATCH($B$2, resultados!$A$1:$ZZ$1, 0))</f>
        <v/>
      </c>
      <c r="C25">
        <f>INDEX(resultados!$A$2:$ZZ$153, 19, MATCH($B$3, resultados!$A$1:$ZZ$1, 0))</f>
        <v/>
      </c>
    </row>
    <row r="26">
      <c r="A26">
        <f>INDEX(resultados!$A$2:$ZZ$153, 20, MATCH($B$1, resultados!$A$1:$ZZ$1, 0))</f>
        <v/>
      </c>
      <c r="B26">
        <f>INDEX(resultados!$A$2:$ZZ$153, 20, MATCH($B$2, resultados!$A$1:$ZZ$1, 0))</f>
        <v/>
      </c>
      <c r="C26">
        <f>INDEX(resultados!$A$2:$ZZ$153, 20, MATCH($B$3, resultados!$A$1:$ZZ$1, 0))</f>
        <v/>
      </c>
    </row>
    <row r="27">
      <c r="A27">
        <f>INDEX(resultados!$A$2:$ZZ$153, 21, MATCH($B$1, resultados!$A$1:$ZZ$1, 0))</f>
        <v/>
      </c>
      <c r="B27">
        <f>INDEX(resultados!$A$2:$ZZ$153, 21, MATCH($B$2, resultados!$A$1:$ZZ$1, 0))</f>
        <v/>
      </c>
      <c r="C27">
        <f>INDEX(resultados!$A$2:$ZZ$153, 21, MATCH($B$3, resultados!$A$1:$ZZ$1, 0))</f>
        <v/>
      </c>
    </row>
    <row r="28">
      <c r="A28">
        <f>INDEX(resultados!$A$2:$ZZ$153, 22, MATCH($B$1, resultados!$A$1:$ZZ$1, 0))</f>
        <v/>
      </c>
      <c r="B28">
        <f>INDEX(resultados!$A$2:$ZZ$153, 22, MATCH($B$2, resultados!$A$1:$ZZ$1, 0))</f>
        <v/>
      </c>
      <c r="C28">
        <f>INDEX(resultados!$A$2:$ZZ$153, 22, MATCH($B$3, resultados!$A$1:$ZZ$1, 0))</f>
        <v/>
      </c>
    </row>
    <row r="29">
      <c r="A29">
        <f>INDEX(resultados!$A$2:$ZZ$153, 23, MATCH($B$1, resultados!$A$1:$ZZ$1, 0))</f>
        <v/>
      </c>
      <c r="B29">
        <f>INDEX(resultados!$A$2:$ZZ$153, 23, MATCH($B$2, resultados!$A$1:$ZZ$1, 0))</f>
        <v/>
      </c>
      <c r="C29">
        <f>INDEX(resultados!$A$2:$ZZ$153, 23, MATCH($B$3, resultados!$A$1:$ZZ$1, 0))</f>
        <v/>
      </c>
    </row>
    <row r="30">
      <c r="A30">
        <f>INDEX(resultados!$A$2:$ZZ$153, 24, MATCH($B$1, resultados!$A$1:$ZZ$1, 0))</f>
        <v/>
      </c>
      <c r="B30">
        <f>INDEX(resultados!$A$2:$ZZ$153, 24, MATCH($B$2, resultados!$A$1:$ZZ$1, 0))</f>
        <v/>
      </c>
      <c r="C30">
        <f>INDEX(resultados!$A$2:$ZZ$153, 24, MATCH($B$3, resultados!$A$1:$ZZ$1, 0))</f>
        <v/>
      </c>
    </row>
    <row r="31">
      <c r="A31">
        <f>INDEX(resultados!$A$2:$ZZ$153, 25, MATCH($B$1, resultados!$A$1:$ZZ$1, 0))</f>
        <v/>
      </c>
      <c r="B31">
        <f>INDEX(resultados!$A$2:$ZZ$153, 25, MATCH($B$2, resultados!$A$1:$ZZ$1, 0))</f>
        <v/>
      </c>
      <c r="C31">
        <f>INDEX(resultados!$A$2:$ZZ$153, 25, MATCH($B$3, resultados!$A$1:$ZZ$1, 0))</f>
        <v/>
      </c>
    </row>
    <row r="32">
      <c r="A32">
        <f>INDEX(resultados!$A$2:$ZZ$153, 26, MATCH($B$1, resultados!$A$1:$ZZ$1, 0))</f>
        <v/>
      </c>
      <c r="B32">
        <f>INDEX(resultados!$A$2:$ZZ$153, 26, MATCH($B$2, resultados!$A$1:$ZZ$1, 0))</f>
        <v/>
      </c>
      <c r="C32">
        <f>INDEX(resultados!$A$2:$ZZ$153, 26, MATCH($B$3, resultados!$A$1:$ZZ$1, 0))</f>
        <v/>
      </c>
    </row>
    <row r="33">
      <c r="A33">
        <f>INDEX(resultados!$A$2:$ZZ$153, 27, MATCH($B$1, resultados!$A$1:$ZZ$1, 0))</f>
        <v/>
      </c>
      <c r="B33">
        <f>INDEX(resultados!$A$2:$ZZ$153, 27, MATCH($B$2, resultados!$A$1:$ZZ$1, 0))</f>
        <v/>
      </c>
      <c r="C33">
        <f>INDEX(resultados!$A$2:$ZZ$153, 27, MATCH($B$3, resultados!$A$1:$ZZ$1, 0))</f>
        <v/>
      </c>
    </row>
    <row r="34">
      <c r="A34">
        <f>INDEX(resultados!$A$2:$ZZ$153, 28, MATCH($B$1, resultados!$A$1:$ZZ$1, 0))</f>
        <v/>
      </c>
      <c r="B34">
        <f>INDEX(resultados!$A$2:$ZZ$153, 28, MATCH($B$2, resultados!$A$1:$ZZ$1, 0))</f>
        <v/>
      </c>
      <c r="C34">
        <f>INDEX(resultados!$A$2:$ZZ$153, 28, MATCH($B$3, resultados!$A$1:$ZZ$1, 0))</f>
        <v/>
      </c>
    </row>
    <row r="35">
      <c r="A35">
        <f>INDEX(resultados!$A$2:$ZZ$153, 29, MATCH($B$1, resultados!$A$1:$ZZ$1, 0))</f>
        <v/>
      </c>
      <c r="B35">
        <f>INDEX(resultados!$A$2:$ZZ$153, 29, MATCH($B$2, resultados!$A$1:$ZZ$1, 0))</f>
        <v/>
      </c>
      <c r="C35">
        <f>INDEX(resultados!$A$2:$ZZ$153, 29, MATCH($B$3, resultados!$A$1:$ZZ$1, 0))</f>
        <v/>
      </c>
    </row>
    <row r="36">
      <c r="A36">
        <f>INDEX(resultados!$A$2:$ZZ$153, 30, MATCH($B$1, resultados!$A$1:$ZZ$1, 0))</f>
        <v/>
      </c>
      <c r="B36">
        <f>INDEX(resultados!$A$2:$ZZ$153, 30, MATCH($B$2, resultados!$A$1:$ZZ$1, 0))</f>
        <v/>
      </c>
      <c r="C36">
        <f>INDEX(resultados!$A$2:$ZZ$153, 30, MATCH($B$3, resultados!$A$1:$ZZ$1, 0))</f>
        <v/>
      </c>
    </row>
    <row r="37">
      <c r="A37">
        <f>INDEX(resultados!$A$2:$ZZ$153, 31, MATCH($B$1, resultados!$A$1:$ZZ$1, 0))</f>
        <v/>
      </c>
      <c r="B37">
        <f>INDEX(resultados!$A$2:$ZZ$153, 31, MATCH($B$2, resultados!$A$1:$ZZ$1, 0))</f>
        <v/>
      </c>
      <c r="C37">
        <f>INDEX(resultados!$A$2:$ZZ$153, 31, MATCH($B$3, resultados!$A$1:$ZZ$1, 0))</f>
        <v/>
      </c>
    </row>
    <row r="38">
      <c r="A38">
        <f>INDEX(resultados!$A$2:$ZZ$153, 32, MATCH($B$1, resultados!$A$1:$ZZ$1, 0))</f>
        <v/>
      </c>
      <c r="B38">
        <f>INDEX(resultados!$A$2:$ZZ$153, 32, MATCH($B$2, resultados!$A$1:$ZZ$1, 0))</f>
        <v/>
      </c>
      <c r="C38">
        <f>INDEX(resultados!$A$2:$ZZ$153, 32, MATCH($B$3, resultados!$A$1:$ZZ$1, 0))</f>
        <v/>
      </c>
    </row>
    <row r="39">
      <c r="A39">
        <f>INDEX(resultados!$A$2:$ZZ$153, 33, MATCH($B$1, resultados!$A$1:$ZZ$1, 0))</f>
        <v/>
      </c>
      <c r="B39">
        <f>INDEX(resultados!$A$2:$ZZ$153, 33, MATCH($B$2, resultados!$A$1:$ZZ$1, 0))</f>
        <v/>
      </c>
      <c r="C39">
        <f>INDEX(resultados!$A$2:$ZZ$153, 33, MATCH($B$3, resultados!$A$1:$ZZ$1, 0))</f>
        <v/>
      </c>
    </row>
    <row r="40">
      <c r="A40">
        <f>INDEX(resultados!$A$2:$ZZ$153, 34, MATCH($B$1, resultados!$A$1:$ZZ$1, 0))</f>
        <v/>
      </c>
      <c r="B40">
        <f>INDEX(resultados!$A$2:$ZZ$153, 34, MATCH($B$2, resultados!$A$1:$ZZ$1, 0))</f>
        <v/>
      </c>
      <c r="C40">
        <f>INDEX(resultados!$A$2:$ZZ$153, 34, MATCH($B$3, resultados!$A$1:$ZZ$1, 0))</f>
        <v/>
      </c>
    </row>
    <row r="41">
      <c r="A41">
        <f>INDEX(resultados!$A$2:$ZZ$153, 35, MATCH($B$1, resultados!$A$1:$ZZ$1, 0))</f>
        <v/>
      </c>
      <c r="B41">
        <f>INDEX(resultados!$A$2:$ZZ$153, 35, MATCH($B$2, resultados!$A$1:$ZZ$1, 0))</f>
        <v/>
      </c>
      <c r="C41">
        <f>INDEX(resultados!$A$2:$ZZ$153, 35, MATCH($B$3, resultados!$A$1:$ZZ$1, 0))</f>
        <v/>
      </c>
    </row>
    <row r="42">
      <c r="A42">
        <f>INDEX(resultados!$A$2:$ZZ$153, 36, MATCH($B$1, resultados!$A$1:$ZZ$1, 0))</f>
        <v/>
      </c>
      <c r="B42">
        <f>INDEX(resultados!$A$2:$ZZ$153, 36, MATCH($B$2, resultados!$A$1:$ZZ$1, 0))</f>
        <v/>
      </c>
      <c r="C42">
        <f>INDEX(resultados!$A$2:$ZZ$153, 36, MATCH($B$3, resultados!$A$1:$ZZ$1, 0))</f>
        <v/>
      </c>
    </row>
    <row r="43">
      <c r="A43">
        <f>INDEX(resultados!$A$2:$ZZ$153, 37, MATCH($B$1, resultados!$A$1:$ZZ$1, 0))</f>
        <v/>
      </c>
      <c r="B43">
        <f>INDEX(resultados!$A$2:$ZZ$153, 37, MATCH($B$2, resultados!$A$1:$ZZ$1, 0))</f>
        <v/>
      </c>
      <c r="C43">
        <f>INDEX(resultados!$A$2:$ZZ$153, 37, MATCH($B$3, resultados!$A$1:$ZZ$1, 0))</f>
        <v/>
      </c>
    </row>
    <row r="44">
      <c r="A44">
        <f>INDEX(resultados!$A$2:$ZZ$153, 38, MATCH($B$1, resultados!$A$1:$ZZ$1, 0))</f>
        <v/>
      </c>
      <c r="B44">
        <f>INDEX(resultados!$A$2:$ZZ$153, 38, MATCH($B$2, resultados!$A$1:$ZZ$1, 0))</f>
        <v/>
      </c>
      <c r="C44">
        <f>INDEX(resultados!$A$2:$ZZ$153, 38, MATCH($B$3, resultados!$A$1:$ZZ$1, 0))</f>
        <v/>
      </c>
    </row>
    <row r="45">
      <c r="A45">
        <f>INDEX(resultados!$A$2:$ZZ$153, 39, MATCH($B$1, resultados!$A$1:$ZZ$1, 0))</f>
        <v/>
      </c>
      <c r="B45">
        <f>INDEX(resultados!$A$2:$ZZ$153, 39, MATCH($B$2, resultados!$A$1:$ZZ$1, 0))</f>
        <v/>
      </c>
      <c r="C45">
        <f>INDEX(resultados!$A$2:$ZZ$153, 39, MATCH($B$3, resultados!$A$1:$ZZ$1, 0))</f>
        <v/>
      </c>
    </row>
    <row r="46">
      <c r="A46">
        <f>INDEX(resultados!$A$2:$ZZ$153, 40, MATCH($B$1, resultados!$A$1:$ZZ$1, 0))</f>
        <v/>
      </c>
      <c r="B46">
        <f>INDEX(resultados!$A$2:$ZZ$153, 40, MATCH($B$2, resultados!$A$1:$ZZ$1, 0))</f>
        <v/>
      </c>
      <c r="C46">
        <f>INDEX(resultados!$A$2:$ZZ$153, 40, MATCH($B$3, resultados!$A$1:$ZZ$1, 0))</f>
        <v/>
      </c>
    </row>
    <row r="47">
      <c r="A47">
        <f>INDEX(resultados!$A$2:$ZZ$153, 41, MATCH($B$1, resultados!$A$1:$ZZ$1, 0))</f>
        <v/>
      </c>
      <c r="B47">
        <f>INDEX(resultados!$A$2:$ZZ$153, 41, MATCH($B$2, resultados!$A$1:$ZZ$1, 0))</f>
        <v/>
      </c>
      <c r="C47">
        <f>INDEX(resultados!$A$2:$ZZ$153, 41, MATCH($B$3, resultados!$A$1:$ZZ$1, 0))</f>
        <v/>
      </c>
    </row>
    <row r="48">
      <c r="A48">
        <f>INDEX(resultados!$A$2:$ZZ$153, 42, MATCH($B$1, resultados!$A$1:$ZZ$1, 0))</f>
        <v/>
      </c>
      <c r="B48">
        <f>INDEX(resultados!$A$2:$ZZ$153, 42, MATCH($B$2, resultados!$A$1:$ZZ$1, 0))</f>
        <v/>
      </c>
      <c r="C48">
        <f>INDEX(resultados!$A$2:$ZZ$153, 42, MATCH($B$3, resultados!$A$1:$ZZ$1, 0))</f>
        <v/>
      </c>
    </row>
    <row r="49">
      <c r="A49">
        <f>INDEX(resultados!$A$2:$ZZ$153, 43, MATCH($B$1, resultados!$A$1:$ZZ$1, 0))</f>
        <v/>
      </c>
      <c r="B49">
        <f>INDEX(resultados!$A$2:$ZZ$153, 43, MATCH($B$2, resultados!$A$1:$ZZ$1, 0))</f>
        <v/>
      </c>
      <c r="C49">
        <f>INDEX(resultados!$A$2:$ZZ$153, 43, MATCH($B$3, resultados!$A$1:$ZZ$1, 0))</f>
        <v/>
      </c>
    </row>
    <row r="50">
      <c r="A50">
        <f>INDEX(resultados!$A$2:$ZZ$153, 44, MATCH($B$1, resultados!$A$1:$ZZ$1, 0))</f>
        <v/>
      </c>
      <c r="B50">
        <f>INDEX(resultados!$A$2:$ZZ$153, 44, MATCH($B$2, resultados!$A$1:$ZZ$1, 0))</f>
        <v/>
      </c>
      <c r="C50">
        <f>INDEX(resultados!$A$2:$ZZ$153, 44, MATCH($B$3, resultados!$A$1:$ZZ$1, 0))</f>
        <v/>
      </c>
    </row>
    <row r="51">
      <c r="A51">
        <f>INDEX(resultados!$A$2:$ZZ$153, 45, MATCH($B$1, resultados!$A$1:$ZZ$1, 0))</f>
        <v/>
      </c>
      <c r="B51">
        <f>INDEX(resultados!$A$2:$ZZ$153, 45, MATCH($B$2, resultados!$A$1:$ZZ$1, 0))</f>
        <v/>
      </c>
      <c r="C51">
        <f>INDEX(resultados!$A$2:$ZZ$153, 45, MATCH($B$3, resultados!$A$1:$ZZ$1, 0))</f>
        <v/>
      </c>
    </row>
    <row r="52">
      <c r="A52">
        <f>INDEX(resultados!$A$2:$ZZ$153, 46, MATCH($B$1, resultados!$A$1:$ZZ$1, 0))</f>
        <v/>
      </c>
      <c r="B52">
        <f>INDEX(resultados!$A$2:$ZZ$153, 46, MATCH($B$2, resultados!$A$1:$ZZ$1, 0))</f>
        <v/>
      </c>
      <c r="C52">
        <f>INDEX(resultados!$A$2:$ZZ$153, 46, MATCH($B$3, resultados!$A$1:$ZZ$1, 0))</f>
        <v/>
      </c>
    </row>
    <row r="53">
      <c r="A53">
        <f>INDEX(resultados!$A$2:$ZZ$153, 47, MATCH($B$1, resultados!$A$1:$ZZ$1, 0))</f>
        <v/>
      </c>
      <c r="B53">
        <f>INDEX(resultados!$A$2:$ZZ$153, 47, MATCH($B$2, resultados!$A$1:$ZZ$1, 0))</f>
        <v/>
      </c>
      <c r="C53">
        <f>INDEX(resultados!$A$2:$ZZ$153, 47, MATCH($B$3, resultados!$A$1:$ZZ$1, 0))</f>
        <v/>
      </c>
    </row>
    <row r="54">
      <c r="A54">
        <f>INDEX(resultados!$A$2:$ZZ$153, 48, MATCH($B$1, resultados!$A$1:$ZZ$1, 0))</f>
        <v/>
      </c>
      <c r="B54">
        <f>INDEX(resultados!$A$2:$ZZ$153, 48, MATCH($B$2, resultados!$A$1:$ZZ$1, 0))</f>
        <v/>
      </c>
      <c r="C54">
        <f>INDEX(resultados!$A$2:$ZZ$153, 48, MATCH($B$3, resultados!$A$1:$ZZ$1, 0))</f>
        <v/>
      </c>
    </row>
    <row r="55">
      <c r="A55">
        <f>INDEX(resultados!$A$2:$ZZ$153, 49, MATCH($B$1, resultados!$A$1:$ZZ$1, 0))</f>
        <v/>
      </c>
      <c r="B55">
        <f>INDEX(resultados!$A$2:$ZZ$153, 49, MATCH($B$2, resultados!$A$1:$ZZ$1, 0))</f>
        <v/>
      </c>
      <c r="C55">
        <f>INDEX(resultados!$A$2:$ZZ$153, 49, MATCH($B$3, resultados!$A$1:$ZZ$1, 0))</f>
        <v/>
      </c>
    </row>
    <row r="56">
      <c r="A56">
        <f>INDEX(resultados!$A$2:$ZZ$153, 50, MATCH($B$1, resultados!$A$1:$ZZ$1, 0))</f>
        <v/>
      </c>
      <c r="B56">
        <f>INDEX(resultados!$A$2:$ZZ$153, 50, MATCH($B$2, resultados!$A$1:$ZZ$1, 0))</f>
        <v/>
      </c>
      <c r="C56">
        <f>INDEX(resultados!$A$2:$ZZ$153, 50, MATCH($B$3, resultados!$A$1:$ZZ$1, 0))</f>
        <v/>
      </c>
    </row>
    <row r="57">
      <c r="A57">
        <f>INDEX(resultados!$A$2:$ZZ$153, 51, MATCH($B$1, resultados!$A$1:$ZZ$1, 0))</f>
        <v/>
      </c>
      <c r="B57">
        <f>INDEX(resultados!$A$2:$ZZ$153, 51, MATCH($B$2, resultados!$A$1:$ZZ$1, 0))</f>
        <v/>
      </c>
      <c r="C57">
        <f>INDEX(resultados!$A$2:$ZZ$153, 51, MATCH($B$3, resultados!$A$1:$ZZ$1, 0))</f>
        <v/>
      </c>
    </row>
    <row r="58">
      <c r="A58">
        <f>INDEX(resultados!$A$2:$ZZ$153, 52, MATCH($B$1, resultados!$A$1:$ZZ$1, 0))</f>
        <v/>
      </c>
      <c r="B58">
        <f>INDEX(resultados!$A$2:$ZZ$153, 52, MATCH($B$2, resultados!$A$1:$ZZ$1, 0))</f>
        <v/>
      </c>
      <c r="C58">
        <f>INDEX(resultados!$A$2:$ZZ$153, 52, MATCH($B$3, resultados!$A$1:$ZZ$1, 0))</f>
        <v/>
      </c>
    </row>
    <row r="59">
      <c r="A59">
        <f>INDEX(resultados!$A$2:$ZZ$153, 53, MATCH($B$1, resultados!$A$1:$ZZ$1, 0))</f>
        <v/>
      </c>
      <c r="B59">
        <f>INDEX(resultados!$A$2:$ZZ$153, 53, MATCH($B$2, resultados!$A$1:$ZZ$1, 0))</f>
        <v/>
      </c>
      <c r="C59">
        <f>INDEX(resultados!$A$2:$ZZ$153, 53, MATCH($B$3, resultados!$A$1:$ZZ$1, 0))</f>
        <v/>
      </c>
    </row>
    <row r="60">
      <c r="A60">
        <f>INDEX(resultados!$A$2:$ZZ$153, 54, MATCH($B$1, resultados!$A$1:$ZZ$1, 0))</f>
        <v/>
      </c>
      <c r="B60">
        <f>INDEX(resultados!$A$2:$ZZ$153, 54, MATCH($B$2, resultados!$A$1:$ZZ$1, 0))</f>
        <v/>
      </c>
      <c r="C60">
        <f>INDEX(resultados!$A$2:$ZZ$153, 54, MATCH($B$3, resultados!$A$1:$ZZ$1, 0))</f>
        <v/>
      </c>
    </row>
    <row r="61">
      <c r="A61">
        <f>INDEX(resultados!$A$2:$ZZ$153, 55, MATCH($B$1, resultados!$A$1:$ZZ$1, 0))</f>
        <v/>
      </c>
      <c r="B61">
        <f>INDEX(resultados!$A$2:$ZZ$153, 55, MATCH($B$2, resultados!$A$1:$ZZ$1, 0))</f>
        <v/>
      </c>
      <c r="C61">
        <f>INDEX(resultados!$A$2:$ZZ$153, 55, MATCH($B$3, resultados!$A$1:$ZZ$1, 0))</f>
        <v/>
      </c>
    </row>
    <row r="62">
      <c r="A62">
        <f>INDEX(resultados!$A$2:$ZZ$153, 56, MATCH($B$1, resultados!$A$1:$ZZ$1, 0))</f>
        <v/>
      </c>
      <c r="B62">
        <f>INDEX(resultados!$A$2:$ZZ$153, 56, MATCH($B$2, resultados!$A$1:$ZZ$1, 0))</f>
        <v/>
      </c>
      <c r="C62">
        <f>INDEX(resultados!$A$2:$ZZ$153, 56, MATCH($B$3, resultados!$A$1:$ZZ$1, 0))</f>
        <v/>
      </c>
    </row>
    <row r="63">
      <c r="A63">
        <f>INDEX(resultados!$A$2:$ZZ$153, 57, MATCH($B$1, resultados!$A$1:$ZZ$1, 0))</f>
        <v/>
      </c>
      <c r="B63">
        <f>INDEX(resultados!$A$2:$ZZ$153, 57, MATCH($B$2, resultados!$A$1:$ZZ$1, 0))</f>
        <v/>
      </c>
      <c r="C63">
        <f>INDEX(resultados!$A$2:$ZZ$153, 57, MATCH($B$3, resultados!$A$1:$ZZ$1, 0))</f>
        <v/>
      </c>
    </row>
    <row r="64">
      <c r="A64">
        <f>INDEX(resultados!$A$2:$ZZ$153, 58, MATCH($B$1, resultados!$A$1:$ZZ$1, 0))</f>
        <v/>
      </c>
      <c r="B64">
        <f>INDEX(resultados!$A$2:$ZZ$153, 58, MATCH($B$2, resultados!$A$1:$ZZ$1, 0))</f>
        <v/>
      </c>
      <c r="C64">
        <f>INDEX(resultados!$A$2:$ZZ$153, 58, MATCH($B$3, resultados!$A$1:$ZZ$1, 0))</f>
        <v/>
      </c>
    </row>
    <row r="65">
      <c r="A65">
        <f>INDEX(resultados!$A$2:$ZZ$153, 59, MATCH($B$1, resultados!$A$1:$ZZ$1, 0))</f>
        <v/>
      </c>
      <c r="B65">
        <f>INDEX(resultados!$A$2:$ZZ$153, 59, MATCH($B$2, resultados!$A$1:$ZZ$1, 0))</f>
        <v/>
      </c>
      <c r="C65">
        <f>INDEX(resultados!$A$2:$ZZ$153, 59, MATCH($B$3, resultados!$A$1:$ZZ$1, 0))</f>
        <v/>
      </c>
    </row>
    <row r="66">
      <c r="A66">
        <f>INDEX(resultados!$A$2:$ZZ$153, 60, MATCH($B$1, resultados!$A$1:$ZZ$1, 0))</f>
        <v/>
      </c>
      <c r="B66">
        <f>INDEX(resultados!$A$2:$ZZ$153, 60, MATCH($B$2, resultados!$A$1:$ZZ$1, 0))</f>
        <v/>
      </c>
      <c r="C66">
        <f>INDEX(resultados!$A$2:$ZZ$153, 60, MATCH($B$3, resultados!$A$1:$ZZ$1, 0))</f>
        <v/>
      </c>
    </row>
    <row r="67">
      <c r="A67">
        <f>INDEX(resultados!$A$2:$ZZ$153, 61, MATCH($B$1, resultados!$A$1:$ZZ$1, 0))</f>
        <v/>
      </c>
      <c r="B67">
        <f>INDEX(resultados!$A$2:$ZZ$153, 61, MATCH($B$2, resultados!$A$1:$ZZ$1, 0))</f>
        <v/>
      </c>
      <c r="C67">
        <f>INDEX(resultados!$A$2:$ZZ$153, 61, MATCH($B$3, resultados!$A$1:$ZZ$1, 0))</f>
        <v/>
      </c>
    </row>
    <row r="68">
      <c r="A68">
        <f>INDEX(resultados!$A$2:$ZZ$153, 62, MATCH($B$1, resultados!$A$1:$ZZ$1, 0))</f>
        <v/>
      </c>
      <c r="B68">
        <f>INDEX(resultados!$A$2:$ZZ$153, 62, MATCH($B$2, resultados!$A$1:$ZZ$1, 0))</f>
        <v/>
      </c>
      <c r="C68">
        <f>INDEX(resultados!$A$2:$ZZ$153, 62, MATCH($B$3, resultados!$A$1:$ZZ$1, 0))</f>
        <v/>
      </c>
    </row>
    <row r="69">
      <c r="A69">
        <f>INDEX(resultados!$A$2:$ZZ$153, 63, MATCH($B$1, resultados!$A$1:$ZZ$1, 0))</f>
        <v/>
      </c>
      <c r="B69">
        <f>INDEX(resultados!$A$2:$ZZ$153, 63, MATCH($B$2, resultados!$A$1:$ZZ$1, 0))</f>
        <v/>
      </c>
      <c r="C69">
        <f>INDEX(resultados!$A$2:$ZZ$153, 63, MATCH($B$3, resultados!$A$1:$ZZ$1, 0))</f>
        <v/>
      </c>
    </row>
    <row r="70">
      <c r="A70">
        <f>INDEX(resultados!$A$2:$ZZ$153, 64, MATCH($B$1, resultados!$A$1:$ZZ$1, 0))</f>
        <v/>
      </c>
      <c r="B70">
        <f>INDEX(resultados!$A$2:$ZZ$153, 64, MATCH($B$2, resultados!$A$1:$ZZ$1, 0))</f>
        <v/>
      </c>
      <c r="C70">
        <f>INDEX(resultados!$A$2:$ZZ$153, 64, MATCH($B$3, resultados!$A$1:$ZZ$1, 0))</f>
        <v/>
      </c>
    </row>
    <row r="71">
      <c r="A71">
        <f>INDEX(resultados!$A$2:$ZZ$153, 65, MATCH($B$1, resultados!$A$1:$ZZ$1, 0))</f>
        <v/>
      </c>
      <c r="B71">
        <f>INDEX(resultados!$A$2:$ZZ$153, 65, MATCH($B$2, resultados!$A$1:$ZZ$1, 0))</f>
        <v/>
      </c>
      <c r="C71">
        <f>INDEX(resultados!$A$2:$ZZ$153, 65, MATCH($B$3, resultados!$A$1:$ZZ$1, 0))</f>
        <v/>
      </c>
    </row>
    <row r="72">
      <c r="A72">
        <f>INDEX(resultados!$A$2:$ZZ$153, 66, MATCH($B$1, resultados!$A$1:$ZZ$1, 0))</f>
        <v/>
      </c>
      <c r="B72">
        <f>INDEX(resultados!$A$2:$ZZ$153, 66, MATCH($B$2, resultados!$A$1:$ZZ$1, 0))</f>
        <v/>
      </c>
      <c r="C72">
        <f>INDEX(resultados!$A$2:$ZZ$153, 66, MATCH($B$3, resultados!$A$1:$ZZ$1, 0))</f>
        <v/>
      </c>
    </row>
    <row r="73">
      <c r="A73">
        <f>INDEX(resultados!$A$2:$ZZ$153, 67, MATCH($B$1, resultados!$A$1:$ZZ$1, 0))</f>
        <v/>
      </c>
      <c r="B73">
        <f>INDEX(resultados!$A$2:$ZZ$153, 67, MATCH($B$2, resultados!$A$1:$ZZ$1, 0))</f>
        <v/>
      </c>
      <c r="C73">
        <f>INDEX(resultados!$A$2:$ZZ$153, 67, MATCH($B$3, resultados!$A$1:$ZZ$1, 0))</f>
        <v/>
      </c>
    </row>
    <row r="74">
      <c r="A74">
        <f>INDEX(resultados!$A$2:$ZZ$153, 68, MATCH($B$1, resultados!$A$1:$ZZ$1, 0))</f>
        <v/>
      </c>
      <c r="B74">
        <f>INDEX(resultados!$A$2:$ZZ$153, 68, MATCH($B$2, resultados!$A$1:$ZZ$1, 0))</f>
        <v/>
      </c>
      <c r="C74">
        <f>INDEX(resultados!$A$2:$ZZ$153, 68, MATCH($B$3, resultados!$A$1:$ZZ$1, 0))</f>
        <v/>
      </c>
    </row>
    <row r="75">
      <c r="A75">
        <f>INDEX(resultados!$A$2:$ZZ$153, 69, MATCH($B$1, resultados!$A$1:$ZZ$1, 0))</f>
        <v/>
      </c>
      <c r="B75">
        <f>INDEX(resultados!$A$2:$ZZ$153, 69, MATCH($B$2, resultados!$A$1:$ZZ$1, 0))</f>
        <v/>
      </c>
      <c r="C75">
        <f>INDEX(resultados!$A$2:$ZZ$153, 69, MATCH($B$3, resultados!$A$1:$ZZ$1, 0))</f>
        <v/>
      </c>
    </row>
    <row r="76">
      <c r="A76">
        <f>INDEX(resultados!$A$2:$ZZ$153, 70, MATCH($B$1, resultados!$A$1:$ZZ$1, 0))</f>
        <v/>
      </c>
      <c r="B76">
        <f>INDEX(resultados!$A$2:$ZZ$153, 70, MATCH($B$2, resultados!$A$1:$ZZ$1, 0))</f>
        <v/>
      </c>
      <c r="C76">
        <f>INDEX(resultados!$A$2:$ZZ$153, 70, MATCH($B$3, resultados!$A$1:$ZZ$1, 0))</f>
        <v/>
      </c>
    </row>
    <row r="77">
      <c r="A77">
        <f>INDEX(resultados!$A$2:$ZZ$153, 71, MATCH($B$1, resultados!$A$1:$ZZ$1, 0))</f>
        <v/>
      </c>
      <c r="B77">
        <f>INDEX(resultados!$A$2:$ZZ$153, 71, MATCH($B$2, resultados!$A$1:$ZZ$1, 0))</f>
        <v/>
      </c>
      <c r="C77">
        <f>INDEX(resultados!$A$2:$ZZ$153, 71, MATCH($B$3, resultados!$A$1:$ZZ$1, 0))</f>
        <v/>
      </c>
    </row>
    <row r="78">
      <c r="A78">
        <f>INDEX(resultados!$A$2:$ZZ$153, 72, MATCH($B$1, resultados!$A$1:$ZZ$1, 0))</f>
        <v/>
      </c>
      <c r="B78">
        <f>INDEX(resultados!$A$2:$ZZ$153, 72, MATCH($B$2, resultados!$A$1:$ZZ$1, 0))</f>
        <v/>
      </c>
      <c r="C78">
        <f>INDEX(resultados!$A$2:$ZZ$153, 72, MATCH($B$3, resultados!$A$1:$ZZ$1, 0))</f>
        <v/>
      </c>
    </row>
    <row r="79">
      <c r="A79">
        <f>INDEX(resultados!$A$2:$ZZ$153, 73, MATCH($B$1, resultados!$A$1:$ZZ$1, 0))</f>
        <v/>
      </c>
      <c r="B79">
        <f>INDEX(resultados!$A$2:$ZZ$153, 73, MATCH($B$2, resultados!$A$1:$ZZ$1, 0))</f>
        <v/>
      </c>
      <c r="C79">
        <f>INDEX(resultados!$A$2:$ZZ$153, 73, MATCH($B$3, resultados!$A$1:$ZZ$1, 0))</f>
        <v/>
      </c>
    </row>
    <row r="80">
      <c r="A80">
        <f>INDEX(resultados!$A$2:$ZZ$153, 74, MATCH($B$1, resultados!$A$1:$ZZ$1, 0))</f>
        <v/>
      </c>
      <c r="B80">
        <f>INDEX(resultados!$A$2:$ZZ$153, 74, MATCH($B$2, resultados!$A$1:$ZZ$1, 0))</f>
        <v/>
      </c>
      <c r="C80">
        <f>INDEX(resultados!$A$2:$ZZ$153, 74, MATCH($B$3, resultados!$A$1:$ZZ$1, 0))</f>
        <v/>
      </c>
    </row>
    <row r="81">
      <c r="A81">
        <f>INDEX(resultados!$A$2:$ZZ$153, 75, MATCH($B$1, resultados!$A$1:$ZZ$1, 0))</f>
        <v/>
      </c>
      <c r="B81">
        <f>INDEX(resultados!$A$2:$ZZ$153, 75, MATCH($B$2, resultados!$A$1:$ZZ$1, 0))</f>
        <v/>
      </c>
      <c r="C81">
        <f>INDEX(resultados!$A$2:$ZZ$153, 75, MATCH($B$3, resultados!$A$1:$ZZ$1, 0))</f>
        <v/>
      </c>
    </row>
    <row r="82">
      <c r="A82">
        <f>INDEX(resultados!$A$2:$ZZ$153, 76, MATCH($B$1, resultados!$A$1:$ZZ$1, 0))</f>
        <v/>
      </c>
      <c r="B82">
        <f>INDEX(resultados!$A$2:$ZZ$153, 76, MATCH($B$2, resultados!$A$1:$ZZ$1, 0))</f>
        <v/>
      </c>
      <c r="C82">
        <f>INDEX(resultados!$A$2:$ZZ$153, 76, MATCH($B$3, resultados!$A$1:$ZZ$1, 0))</f>
        <v/>
      </c>
    </row>
    <row r="83">
      <c r="A83">
        <f>INDEX(resultados!$A$2:$ZZ$153, 77, MATCH($B$1, resultados!$A$1:$ZZ$1, 0))</f>
        <v/>
      </c>
      <c r="B83">
        <f>INDEX(resultados!$A$2:$ZZ$153, 77, MATCH($B$2, resultados!$A$1:$ZZ$1, 0))</f>
        <v/>
      </c>
      <c r="C83">
        <f>INDEX(resultados!$A$2:$ZZ$153, 77, MATCH($B$3, resultados!$A$1:$ZZ$1, 0))</f>
        <v/>
      </c>
    </row>
    <row r="84">
      <c r="A84">
        <f>INDEX(resultados!$A$2:$ZZ$153, 78, MATCH($B$1, resultados!$A$1:$ZZ$1, 0))</f>
        <v/>
      </c>
      <c r="B84">
        <f>INDEX(resultados!$A$2:$ZZ$153, 78, MATCH($B$2, resultados!$A$1:$ZZ$1, 0))</f>
        <v/>
      </c>
      <c r="C84">
        <f>INDEX(resultados!$A$2:$ZZ$153, 78, MATCH($B$3, resultados!$A$1:$ZZ$1, 0))</f>
        <v/>
      </c>
    </row>
    <row r="85">
      <c r="A85">
        <f>INDEX(resultados!$A$2:$ZZ$153, 79, MATCH($B$1, resultados!$A$1:$ZZ$1, 0))</f>
        <v/>
      </c>
      <c r="B85">
        <f>INDEX(resultados!$A$2:$ZZ$153, 79, MATCH($B$2, resultados!$A$1:$ZZ$1, 0))</f>
        <v/>
      </c>
      <c r="C85">
        <f>INDEX(resultados!$A$2:$ZZ$153, 79, MATCH($B$3, resultados!$A$1:$ZZ$1, 0))</f>
        <v/>
      </c>
    </row>
    <row r="86">
      <c r="A86">
        <f>INDEX(resultados!$A$2:$ZZ$153, 80, MATCH($B$1, resultados!$A$1:$ZZ$1, 0))</f>
        <v/>
      </c>
      <c r="B86">
        <f>INDEX(resultados!$A$2:$ZZ$153, 80, MATCH($B$2, resultados!$A$1:$ZZ$1, 0))</f>
        <v/>
      </c>
      <c r="C86">
        <f>INDEX(resultados!$A$2:$ZZ$153, 80, MATCH($B$3, resultados!$A$1:$ZZ$1, 0))</f>
        <v/>
      </c>
    </row>
    <row r="87">
      <c r="A87">
        <f>INDEX(resultados!$A$2:$ZZ$153, 81, MATCH($B$1, resultados!$A$1:$ZZ$1, 0))</f>
        <v/>
      </c>
      <c r="B87">
        <f>INDEX(resultados!$A$2:$ZZ$153, 81, MATCH($B$2, resultados!$A$1:$ZZ$1, 0))</f>
        <v/>
      </c>
      <c r="C87">
        <f>INDEX(resultados!$A$2:$ZZ$153, 81, MATCH($B$3, resultados!$A$1:$ZZ$1, 0))</f>
        <v/>
      </c>
    </row>
    <row r="88">
      <c r="A88">
        <f>INDEX(resultados!$A$2:$ZZ$153, 82, MATCH($B$1, resultados!$A$1:$ZZ$1, 0))</f>
        <v/>
      </c>
      <c r="B88">
        <f>INDEX(resultados!$A$2:$ZZ$153, 82, MATCH($B$2, resultados!$A$1:$ZZ$1, 0))</f>
        <v/>
      </c>
      <c r="C88">
        <f>INDEX(resultados!$A$2:$ZZ$153, 82, MATCH($B$3, resultados!$A$1:$ZZ$1, 0))</f>
        <v/>
      </c>
    </row>
    <row r="89">
      <c r="A89">
        <f>INDEX(resultados!$A$2:$ZZ$153, 83, MATCH($B$1, resultados!$A$1:$ZZ$1, 0))</f>
        <v/>
      </c>
      <c r="B89">
        <f>INDEX(resultados!$A$2:$ZZ$153, 83, MATCH($B$2, resultados!$A$1:$ZZ$1, 0))</f>
        <v/>
      </c>
      <c r="C89">
        <f>INDEX(resultados!$A$2:$ZZ$153, 83, MATCH($B$3, resultados!$A$1:$ZZ$1, 0))</f>
        <v/>
      </c>
    </row>
    <row r="90">
      <c r="A90">
        <f>INDEX(resultados!$A$2:$ZZ$153, 84, MATCH($B$1, resultados!$A$1:$ZZ$1, 0))</f>
        <v/>
      </c>
      <c r="B90">
        <f>INDEX(resultados!$A$2:$ZZ$153, 84, MATCH($B$2, resultados!$A$1:$ZZ$1, 0))</f>
        <v/>
      </c>
      <c r="C90">
        <f>INDEX(resultados!$A$2:$ZZ$153, 84, MATCH($B$3, resultados!$A$1:$ZZ$1, 0))</f>
        <v/>
      </c>
    </row>
    <row r="91">
      <c r="A91">
        <f>INDEX(resultados!$A$2:$ZZ$153, 85, MATCH($B$1, resultados!$A$1:$ZZ$1, 0))</f>
        <v/>
      </c>
      <c r="B91">
        <f>INDEX(resultados!$A$2:$ZZ$153, 85, MATCH($B$2, resultados!$A$1:$ZZ$1, 0))</f>
        <v/>
      </c>
      <c r="C91">
        <f>INDEX(resultados!$A$2:$ZZ$153, 85, MATCH($B$3, resultados!$A$1:$ZZ$1, 0))</f>
        <v/>
      </c>
    </row>
    <row r="92">
      <c r="A92">
        <f>INDEX(resultados!$A$2:$ZZ$153, 86, MATCH($B$1, resultados!$A$1:$ZZ$1, 0))</f>
        <v/>
      </c>
      <c r="B92">
        <f>INDEX(resultados!$A$2:$ZZ$153, 86, MATCH($B$2, resultados!$A$1:$ZZ$1, 0))</f>
        <v/>
      </c>
      <c r="C92">
        <f>INDEX(resultados!$A$2:$ZZ$153, 86, MATCH($B$3, resultados!$A$1:$ZZ$1, 0))</f>
        <v/>
      </c>
    </row>
    <row r="93">
      <c r="A93">
        <f>INDEX(resultados!$A$2:$ZZ$153, 87, MATCH($B$1, resultados!$A$1:$ZZ$1, 0))</f>
        <v/>
      </c>
      <c r="B93">
        <f>INDEX(resultados!$A$2:$ZZ$153, 87, MATCH($B$2, resultados!$A$1:$ZZ$1, 0))</f>
        <v/>
      </c>
      <c r="C93">
        <f>INDEX(resultados!$A$2:$ZZ$153, 87, MATCH($B$3, resultados!$A$1:$ZZ$1, 0))</f>
        <v/>
      </c>
    </row>
    <row r="94">
      <c r="A94">
        <f>INDEX(resultados!$A$2:$ZZ$153, 88, MATCH($B$1, resultados!$A$1:$ZZ$1, 0))</f>
        <v/>
      </c>
      <c r="B94">
        <f>INDEX(resultados!$A$2:$ZZ$153, 88, MATCH($B$2, resultados!$A$1:$ZZ$1, 0))</f>
        <v/>
      </c>
      <c r="C94">
        <f>INDEX(resultados!$A$2:$ZZ$153, 88, MATCH($B$3, resultados!$A$1:$ZZ$1, 0))</f>
        <v/>
      </c>
    </row>
    <row r="95">
      <c r="A95">
        <f>INDEX(resultados!$A$2:$ZZ$153, 89, MATCH($B$1, resultados!$A$1:$ZZ$1, 0))</f>
        <v/>
      </c>
      <c r="B95">
        <f>INDEX(resultados!$A$2:$ZZ$153, 89, MATCH($B$2, resultados!$A$1:$ZZ$1, 0))</f>
        <v/>
      </c>
      <c r="C95">
        <f>INDEX(resultados!$A$2:$ZZ$153, 89, MATCH($B$3, resultados!$A$1:$ZZ$1, 0))</f>
        <v/>
      </c>
    </row>
    <row r="96">
      <c r="A96">
        <f>INDEX(resultados!$A$2:$ZZ$153, 90, MATCH($B$1, resultados!$A$1:$ZZ$1, 0))</f>
        <v/>
      </c>
      <c r="B96">
        <f>INDEX(resultados!$A$2:$ZZ$153, 90, MATCH($B$2, resultados!$A$1:$ZZ$1, 0))</f>
        <v/>
      </c>
      <c r="C96">
        <f>INDEX(resultados!$A$2:$ZZ$153, 90, MATCH($B$3, resultados!$A$1:$ZZ$1, 0))</f>
        <v/>
      </c>
    </row>
    <row r="97">
      <c r="A97">
        <f>INDEX(resultados!$A$2:$ZZ$153, 91, MATCH($B$1, resultados!$A$1:$ZZ$1, 0))</f>
        <v/>
      </c>
      <c r="B97">
        <f>INDEX(resultados!$A$2:$ZZ$153, 91, MATCH($B$2, resultados!$A$1:$ZZ$1, 0))</f>
        <v/>
      </c>
      <c r="C97">
        <f>INDEX(resultados!$A$2:$ZZ$153, 91, MATCH($B$3, resultados!$A$1:$ZZ$1, 0))</f>
        <v/>
      </c>
    </row>
    <row r="98">
      <c r="A98">
        <f>INDEX(resultados!$A$2:$ZZ$153, 92, MATCH($B$1, resultados!$A$1:$ZZ$1, 0))</f>
        <v/>
      </c>
      <c r="B98">
        <f>INDEX(resultados!$A$2:$ZZ$153, 92, MATCH($B$2, resultados!$A$1:$ZZ$1, 0))</f>
        <v/>
      </c>
      <c r="C98">
        <f>INDEX(resultados!$A$2:$ZZ$153, 92, MATCH($B$3, resultados!$A$1:$ZZ$1, 0))</f>
        <v/>
      </c>
    </row>
    <row r="99">
      <c r="A99">
        <f>INDEX(resultados!$A$2:$ZZ$153, 93, MATCH($B$1, resultados!$A$1:$ZZ$1, 0))</f>
        <v/>
      </c>
      <c r="B99">
        <f>INDEX(resultados!$A$2:$ZZ$153, 93, MATCH($B$2, resultados!$A$1:$ZZ$1, 0))</f>
        <v/>
      </c>
      <c r="C99">
        <f>INDEX(resultados!$A$2:$ZZ$153, 93, MATCH($B$3, resultados!$A$1:$ZZ$1, 0))</f>
        <v/>
      </c>
    </row>
    <row r="100">
      <c r="A100">
        <f>INDEX(resultados!$A$2:$ZZ$153, 94, MATCH($B$1, resultados!$A$1:$ZZ$1, 0))</f>
        <v/>
      </c>
      <c r="B100">
        <f>INDEX(resultados!$A$2:$ZZ$153, 94, MATCH($B$2, resultados!$A$1:$ZZ$1, 0))</f>
        <v/>
      </c>
      <c r="C100">
        <f>INDEX(resultados!$A$2:$ZZ$153, 94, MATCH($B$3, resultados!$A$1:$ZZ$1, 0))</f>
        <v/>
      </c>
    </row>
    <row r="101">
      <c r="A101">
        <f>INDEX(resultados!$A$2:$ZZ$153, 95, MATCH($B$1, resultados!$A$1:$ZZ$1, 0))</f>
        <v/>
      </c>
      <c r="B101">
        <f>INDEX(resultados!$A$2:$ZZ$153, 95, MATCH($B$2, resultados!$A$1:$ZZ$1, 0))</f>
        <v/>
      </c>
      <c r="C101">
        <f>INDEX(resultados!$A$2:$ZZ$153, 95, MATCH($B$3, resultados!$A$1:$ZZ$1, 0))</f>
        <v/>
      </c>
    </row>
    <row r="102">
      <c r="A102">
        <f>INDEX(resultados!$A$2:$ZZ$153, 96, MATCH($B$1, resultados!$A$1:$ZZ$1, 0))</f>
        <v/>
      </c>
      <c r="B102">
        <f>INDEX(resultados!$A$2:$ZZ$153, 96, MATCH($B$2, resultados!$A$1:$ZZ$1, 0))</f>
        <v/>
      </c>
      <c r="C102">
        <f>INDEX(resultados!$A$2:$ZZ$153, 96, MATCH($B$3, resultados!$A$1:$ZZ$1, 0))</f>
        <v/>
      </c>
    </row>
    <row r="103">
      <c r="A103">
        <f>INDEX(resultados!$A$2:$ZZ$153, 97, MATCH($B$1, resultados!$A$1:$ZZ$1, 0))</f>
        <v/>
      </c>
      <c r="B103">
        <f>INDEX(resultados!$A$2:$ZZ$153, 97, MATCH($B$2, resultados!$A$1:$ZZ$1, 0))</f>
        <v/>
      </c>
      <c r="C103">
        <f>INDEX(resultados!$A$2:$ZZ$153, 97, MATCH($B$3, resultados!$A$1:$ZZ$1, 0))</f>
        <v/>
      </c>
    </row>
    <row r="104">
      <c r="A104">
        <f>INDEX(resultados!$A$2:$ZZ$153, 98, MATCH($B$1, resultados!$A$1:$ZZ$1, 0))</f>
        <v/>
      </c>
      <c r="B104">
        <f>INDEX(resultados!$A$2:$ZZ$153, 98, MATCH($B$2, resultados!$A$1:$ZZ$1, 0))</f>
        <v/>
      </c>
      <c r="C104">
        <f>INDEX(resultados!$A$2:$ZZ$153, 98, MATCH($B$3, resultados!$A$1:$ZZ$1, 0))</f>
        <v/>
      </c>
    </row>
    <row r="105">
      <c r="A105">
        <f>INDEX(resultados!$A$2:$ZZ$153, 99, MATCH($B$1, resultados!$A$1:$ZZ$1, 0))</f>
        <v/>
      </c>
      <c r="B105">
        <f>INDEX(resultados!$A$2:$ZZ$153, 99, MATCH($B$2, resultados!$A$1:$ZZ$1, 0))</f>
        <v/>
      </c>
      <c r="C105">
        <f>INDEX(resultados!$A$2:$ZZ$153, 99, MATCH($B$3, resultados!$A$1:$ZZ$1, 0))</f>
        <v/>
      </c>
    </row>
    <row r="106">
      <c r="A106">
        <f>INDEX(resultados!$A$2:$ZZ$153, 100, MATCH($B$1, resultados!$A$1:$ZZ$1, 0))</f>
        <v/>
      </c>
      <c r="B106">
        <f>INDEX(resultados!$A$2:$ZZ$153, 100, MATCH($B$2, resultados!$A$1:$ZZ$1, 0))</f>
        <v/>
      </c>
      <c r="C106">
        <f>INDEX(resultados!$A$2:$ZZ$153, 100, MATCH($B$3, resultados!$A$1:$ZZ$1, 0))</f>
        <v/>
      </c>
    </row>
    <row r="107">
      <c r="A107">
        <f>INDEX(resultados!$A$2:$ZZ$153, 101, MATCH($B$1, resultados!$A$1:$ZZ$1, 0))</f>
        <v/>
      </c>
      <c r="B107">
        <f>INDEX(resultados!$A$2:$ZZ$153, 101, MATCH($B$2, resultados!$A$1:$ZZ$1, 0))</f>
        <v/>
      </c>
      <c r="C107">
        <f>INDEX(resultados!$A$2:$ZZ$153, 101, MATCH($B$3, resultados!$A$1:$ZZ$1, 0))</f>
        <v/>
      </c>
    </row>
    <row r="108">
      <c r="A108">
        <f>INDEX(resultados!$A$2:$ZZ$153, 102, MATCH($B$1, resultados!$A$1:$ZZ$1, 0))</f>
        <v/>
      </c>
      <c r="B108">
        <f>INDEX(resultados!$A$2:$ZZ$153, 102, MATCH($B$2, resultados!$A$1:$ZZ$1, 0))</f>
        <v/>
      </c>
      <c r="C108">
        <f>INDEX(resultados!$A$2:$ZZ$153, 102, MATCH($B$3, resultados!$A$1:$ZZ$1, 0))</f>
        <v/>
      </c>
    </row>
    <row r="109">
      <c r="A109">
        <f>INDEX(resultados!$A$2:$ZZ$153, 103, MATCH($B$1, resultados!$A$1:$ZZ$1, 0))</f>
        <v/>
      </c>
      <c r="B109">
        <f>INDEX(resultados!$A$2:$ZZ$153, 103, MATCH($B$2, resultados!$A$1:$ZZ$1, 0))</f>
        <v/>
      </c>
      <c r="C109">
        <f>INDEX(resultados!$A$2:$ZZ$153, 103, MATCH($B$3, resultados!$A$1:$ZZ$1, 0))</f>
        <v/>
      </c>
    </row>
    <row r="110">
      <c r="A110">
        <f>INDEX(resultados!$A$2:$ZZ$153, 104, MATCH($B$1, resultados!$A$1:$ZZ$1, 0))</f>
        <v/>
      </c>
      <c r="B110">
        <f>INDEX(resultados!$A$2:$ZZ$153, 104, MATCH($B$2, resultados!$A$1:$ZZ$1, 0))</f>
        <v/>
      </c>
      <c r="C110">
        <f>INDEX(resultados!$A$2:$ZZ$153, 104, MATCH($B$3, resultados!$A$1:$ZZ$1, 0))</f>
        <v/>
      </c>
    </row>
    <row r="111">
      <c r="A111">
        <f>INDEX(resultados!$A$2:$ZZ$153, 105, MATCH($B$1, resultados!$A$1:$ZZ$1, 0))</f>
        <v/>
      </c>
      <c r="B111">
        <f>INDEX(resultados!$A$2:$ZZ$153, 105, MATCH($B$2, resultados!$A$1:$ZZ$1, 0))</f>
        <v/>
      </c>
      <c r="C111">
        <f>INDEX(resultados!$A$2:$ZZ$153, 105, MATCH($B$3, resultados!$A$1:$ZZ$1, 0))</f>
        <v/>
      </c>
    </row>
    <row r="112">
      <c r="A112">
        <f>INDEX(resultados!$A$2:$ZZ$153, 106, MATCH($B$1, resultados!$A$1:$ZZ$1, 0))</f>
        <v/>
      </c>
      <c r="B112">
        <f>INDEX(resultados!$A$2:$ZZ$153, 106, MATCH($B$2, resultados!$A$1:$ZZ$1, 0))</f>
        <v/>
      </c>
      <c r="C112">
        <f>INDEX(resultados!$A$2:$ZZ$153, 106, MATCH($B$3, resultados!$A$1:$ZZ$1, 0))</f>
        <v/>
      </c>
    </row>
    <row r="113">
      <c r="A113">
        <f>INDEX(resultados!$A$2:$ZZ$153, 107, MATCH($B$1, resultados!$A$1:$ZZ$1, 0))</f>
        <v/>
      </c>
      <c r="B113">
        <f>INDEX(resultados!$A$2:$ZZ$153, 107, MATCH($B$2, resultados!$A$1:$ZZ$1, 0))</f>
        <v/>
      </c>
      <c r="C113">
        <f>INDEX(resultados!$A$2:$ZZ$153, 107, MATCH($B$3, resultados!$A$1:$ZZ$1, 0))</f>
        <v/>
      </c>
    </row>
    <row r="114">
      <c r="A114">
        <f>INDEX(resultados!$A$2:$ZZ$153, 108, MATCH($B$1, resultados!$A$1:$ZZ$1, 0))</f>
        <v/>
      </c>
      <c r="B114">
        <f>INDEX(resultados!$A$2:$ZZ$153, 108, MATCH($B$2, resultados!$A$1:$ZZ$1, 0))</f>
        <v/>
      </c>
      <c r="C114">
        <f>INDEX(resultados!$A$2:$ZZ$153, 108, MATCH($B$3, resultados!$A$1:$ZZ$1, 0))</f>
        <v/>
      </c>
    </row>
    <row r="115">
      <c r="A115">
        <f>INDEX(resultados!$A$2:$ZZ$153, 109, MATCH($B$1, resultados!$A$1:$ZZ$1, 0))</f>
        <v/>
      </c>
      <c r="B115">
        <f>INDEX(resultados!$A$2:$ZZ$153, 109, MATCH($B$2, resultados!$A$1:$ZZ$1, 0))</f>
        <v/>
      </c>
      <c r="C115">
        <f>INDEX(resultados!$A$2:$ZZ$153, 109, MATCH($B$3, resultados!$A$1:$ZZ$1, 0))</f>
        <v/>
      </c>
    </row>
    <row r="116">
      <c r="A116">
        <f>INDEX(resultados!$A$2:$ZZ$153, 110, MATCH($B$1, resultados!$A$1:$ZZ$1, 0))</f>
        <v/>
      </c>
      <c r="B116">
        <f>INDEX(resultados!$A$2:$ZZ$153, 110, MATCH($B$2, resultados!$A$1:$ZZ$1, 0))</f>
        <v/>
      </c>
      <c r="C116">
        <f>INDEX(resultados!$A$2:$ZZ$153, 110, MATCH($B$3, resultados!$A$1:$ZZ$1, 0))</f>
        <v/>
      </c>
    </row>
    <row r="117">
      <c r="A117">
        <f>INDEX(resultados!$A$2:$ZZ$153, 111, MATCH($B$1, resultados!$A$1:$ZZ$1, 0))</f>
        <v/>
      </c>
      <c r="B117">
        <f>INDEX(resultados!$A$2:$ZZ$153, 111, MATCH($B$2, resultados!$A$1:$ZZ$1, 0))</f>
        <v/>
      </c>
      <c r="C117">
        <f>INDEX(resultados!$A$2:$ZZ$153, 111, MATCH($B$3, resultados!$A$1:$ZZ$1, 0))</f>
        <v/>
      </c>
    </row>
    <row r="118">
      <c r="A118">
        <f>INDEX(resultados!$A$2:$ZZ$153, 112, MATCH($B$1, resultados!$A$1:$ZZ$1, 0))</f>
        <v/>
      </c>
      <c r="B118">
        <f>INDEX(resultados!$A$2:$ZZ$153, 112, MATCH($B$2, resultados!$A$1:$ZZ$1, 0))</f>
        <v/>
      </c>
      <c r="C118">
        <f>INDEX(resultados!$A$2:$ZZ$153, 112, MATCH($B$3, resultados!$A$1:$ZZ$1, 0))</f>
        <v/>
      </c>
    </row>
    <row r="119">
      <c r="A119">
        <f>INDEX(resultados!$A$2:$ZZ$153, 113, MATCH($B$1, resultados!$A$1:$ZZ$1, 0))</f>
        <v/>
      </c>
      <c r="B119">
        <f>INDEX(resultados!$A$2:$ZZ$153, 113, MATCH($B$2, resultados!$A$1:$ZZ$1, 0))</f>
        <v/>
      </c>
      <c r="C119">
        <f>INDEX(resultados!$A$2:$ZZ$153, 113, MATCH($B$3, resultados!$A$1:$ZZ$1, 0))</f>
        <v/>
      </c>
    </row>
    <row r="120">
      <c r="A120">
        <f>INDEX(resultados!$A$2:$ZZ$153, 114, MATCH($B$1, resultados!$A$1:$ZZ$1, 0))</f>
        <v/>
      </c>
      <c r="B120">
        <f>INDEX(resultados!$A$2:$ZZ$153, 114, MATCH($B$2, resultados!$A$1:$ZZ$1, 0))</f>
        <v/>
      </c>
      <c r="C120">
        <f>INDEX(resultados!$A$2:$ZZ$153, 114, MATCH($B$3, resultados!$A$1:$ZZ$1, 0))</f>
        <v/>
      </c>
    </row>
    <row r="121">
      <c r="A121">
        <f>INDEX(resultados!$A$2:$ZZ$153, 115, MATCH($B$1, resultados!$A$1:$ZZ$1, 0))</f>
        <v/>
      </c>
      <c r="B121">
        <f>INDEX(resultados!$A$2:$ZZ$153, 115, MATCH($B$2, resultados!$A$1:$ZZ$1, 0))</f>
        <v/>
      </c>
      <c r="C121">
        <f>INDEX(resultados!$A$2:$ZZ$153, 115, MATCH($B$3, resultados!$A$1:$ZZ$1, 0))</f>
        <v/>
      </c>
    </row>
    <row r="122">
      <c r="A122">
        <f>INDEX(resultados!$A$2:$ZZ$153, 116, MATCH($B$1, resultados!$A$1:$ZZ$1, 0))</f>
        <v/>
      </c>
      <c r="B122">
        <f>INDEX(resultados!$A$2:$ZZ$153, 116, MATCH($B$2, resultados!$A$1:$ZZ$1, 0))</f>
        <v/>
      </c>
      <c r="C122">
        <f>INDEX(resultados!$A$2:$ZZ$153, 116, MATCH($B$3, resultados!$A$1:$ZZ$1, 0))</f>
        <v/>
      </c>
    </row>
    <row r="123">
      <c r="A123">
        <f>INDEX(resultados!$A$2:$ZZ$153, 117, MATCH($B$1, resultados!$A$1:$ZZ$1, 0))</f>
        <v/>
      </c>
      <c r="B123">
        <f>INDEX(resultados!$A$2:$ZZ$153, 117, MATCH($B$2, resultados!$A$1:$ZZ$1, 0))</f>
        <v/>
      </c>
      <c r="C123">
        <f>INDEX(resultados!$A$2:$ZZ$153, 117, MATCH($B$3, resultados!$A$1:$ZZ$1, 0))</f>
        <v/>
      </c>
    </row>
    <row r="124">
      <c r="A124">
        <f>INDEX(resultados!$A$2:$ZZ$153, 118, MATCH($B$1, resultados!$A$1:$ZZ$1, 0))</f>
        <v/>
      </c>
      <c r="B124">
        <f>INDEX(resultados!$A$2:$ZZ$153, 118, MATCH($B$2, resultados!$A$1:$ZZ$1, 0))</f>
        <v/>
      </c>
      <c r="C124">
        <f>INDEX(resultados!$A$2:$ZZ$153, 118, MATCH($B$3, resultados!$A$1:$ZZ$1, 0))</f>
        <v/>
      </c>
    </row>
    <row r="125">
      <c r="A125">
        <f>INDEX(resultados!$A$2:$ZZ$153, 119, MATCH($B$1, resultados!$A$1:$ZZ$1, 0))</f>
        <v/>
      </c>
      <c r="B125">
        <f>INDEX(resultados!$A$2:$ZZ$153, 119, MATCH($B$2, resultados!$A$1:$ZZ$1, 0))</f>
        <v/>
      </c>
      <c r="C125">
        <f>INDEX(resultados!$A$2:$ZZ$153, 119, MATCH($B$3, resultados!$A$1:$ZZ$1, 0))</f>
        <v/>
      </c>
    </row>
    <row r="126">
      <c r="A126">
        <f>INDEX(resultados!$A$2:$ZZ$153, 120, MATCH($B$1, resultados!$A$1:$ZZ$1, 0))</f>
        <v/>
      </c>
      <c r="B126">
        <f>INDEX(resultados!$A$2:$ZZ$153, 120, MATCH($B$2, resultados!$A$1:$ZZ$1, 0))</f>
        <v/>
      </c>
      <c r="C126">
        <f>INDEX(resultados!$A$2:$ZZ$153, 120, MATCH($B$3, resultados!$A$1:$ZZ$1, 0))</f>
        <v/>
      </c>
    </row>
    <row r="127">
      <c r="A127">
        <f>INDEX(resultados!$A$2:$ZZ$153, 121, MATCH($B$1, resultados!$A$1:$ZZ$1, 0))</f>
        <v/>
      </c>
      <c r="B127">
        <f>INDEX(resultados!$A$2:$ZZ$153, 121, MATCH($B$2, resultados!$A$1:$ZZ$1, 0))</f>
        <v/>
      </c>
      <c r="C127">
        <f>INDEX(resultados!$A$2:$ZZ$153, 121, MATCH($B$3, resultados!$A$1:$ZZ$1, 0))</f>
        <v/>
      </c>
    </row>
    <row r="128">
      <c r="A128">
        <f>INDEX(resultados!$A$2:$ZZ$153, 122, MATCH($B$1, resultados!$A$1:$ZZ$1, 0))</f>
        <v/>
      </c>
      <c r="B128">
        <f>INDEX(resultados!$A$2:$ZZ$153, 122, MATCH($B$2, resultados!$A$1:$ZZ$1, 0))</f>
        <v/>
      </c>
      <c r="C128">
        <f>INDEX(resultados!$A$2:$ZZ$153, 122, MATCH($B$3, resultados!$A$1:$ZZ$1, 0))</f>
        <v/>
      </c>
    </row>
    <row r="129">
      <c r="A129">
        <f>INDEX(resultados!$A$2:$ZZ$153, 123, MATCH($B$1, resultados!$A$1:$ZZ$1, 0))</f>
        <v/>
      </c>
      <c r="B129">
        <f>INDEX(resultados!$A$2:$ZZ$153, 123, MATCH($B$2, resultados!$A$1:$ZZ$1, 0))</f>
        <v/>
      </c>
      <c r="C129">
        <f>INDEX(resultados!$A$2:$ZZ$153, 123, MATCH($B$3, resultados!$A$1:$ZZ$1, 0))</f>
        <v/>
      </c>
    </row>
    <row r="130">
      <c r="A130">
        <f>INDEX(resultados!$A$2:$ZZ$153, 124, MATCH($B$1, resultados!$A$1:$ZZ$1, 0))</f>
        <v/>
      </c>
      <c r="B130">
        <f>INDEX(resultados!$A$2:$ZZ$153, 124, MATCH($B$2, resultados!$A$1:$ZZ$1, 0))</f>
        <v/>
      </c>
      <c r="C130">
        <f>INDEX(resultados!$A$2:$ZZ$153, 124, MATCH($B$3, resultados!$A$1:$ZZ$1, 0))</f>
        <v/>
      </c>
    </row>
    <row r="131">
      <c r="A131">
        <f>INDEX(resultados!$A$2:$ZZ$153, 125, MATCH($B$1, resultados!$A$1:$ZZ$1, 0))</f>
        <v/>
      </c>
      <c r="B131">
        <f>INDEX(resultados!$A$2:$ZZ$153, 125, MATCH($B$2, resultados!$A$1:$ZZ$1, 0))</f>
        <v/>
      </c>
      <c r="C131">
        <f>INDEX(resultados!$A$2:$ZZ$153, 125, MATCH($B$3, resultados!$A$1:$ZZ$1, 0))</f>
        <v/>
      </c>
    </row>
    <row r="132">
      <c r="A132">
        <f>INDEX(resultados!$A$2:$ZZ$153, 126, MATCH($B$1, resultados!$A$1:$ZZ$1, 0))</f>
        <v/>
      </c>
      <c r="B132">
        <f>INDEX(resultados!$A$2:$ZZ$153, 126, MATCH($B$2, resultados!$A$1:$ZZ$1, 0))</f>
        <v/>
      </c>
      <c r="C132">
        <f>INDEX(resultados!$A$2:$ZZ$153, 126, MATCH($B$3, resultados!$A$1:$ZZ$1, 0))</f>
        <v/>
      </c>
    </row>
    <row r="133">
      <c r="A133">
        <f>INDEX(resultados!$A$2:$ZZ$153, 127, MATCH($B$1, resultados!$A$1:$ZZ$1, 0))</f>
        <v/>
      </c>
      <c r="B133">
        <f>INDEX(resultados!$A$2:$ZZ$153, 127, MATCH($B$2, resultados!$A$1:$ZZ$1, 0))</f>
        <v/>
      </c>
      <c r="C133">
        <f>INDEX(resultados!$A$2:$ZZ$153, 127, MATCH($B$3, resultados!$A$1:$ZZ$1, 0))</f>
        <v/>
      </c>
    </row>
    <row r="134">
      <c r="A134">
        <f>INDEX(resultados!$A$2:$ZZ$153, 128, MATCH($B$1, resultados!$A$1:$ZZ$1, 0))</f>
        <v/>
      </c>
      <c r="B134">
        <f>INDEX(resultados!$A$2:$ZZ$153, 128, MATCH($B$2, resultados!$A$1:$ZZ$1, 0))</f>
        <v/>
      </c>
      <c r="C134">
        <f>INDEX(resultados!$A$2:$ZZ$153, 128, MATCH($B$3, resultados!$A$1:$ZZ$1, 0))</f>
        <v/>
      </c>
    </row>
    <row r="135">
      <c r="A135">
        <f>INDEX(resultados!$A$2:$ZZ$153, 129, MATCH($B$1, resultados!$A$1:$ZZ$1, 0))</f>
        <v/>
      </c>
      <c r="B135">
        <f>INDEX(resultados!$A$2:$ZZ$153, 129, MATCH($B$2, resultados!$A$1:$ZZ$1, 0))</f>
        <v/>
      </c>
      <c r="C135">
        <f>INDEX(resultados!$A$2:$ZZ$153, 129, MATCH($B$3, resultados!$A$1:$ZZ$1, 0))</f>
        <v/>
      </c>
    </row>
    <row r="136">
      <c r="A136">
        <f>INDEX(resultados!$A$2:$ZZ$153, 130, MATCH($B$1, resultados!$A$1:$ZZ$1, 0))</f>
        <v/>
      </c>
      <c r="B136">
        <f>INDEX(resultados!$A$2:$ZZ$153, 130, MATCH($B$2, resultados!$A$1:$ZZ$1, 0))</f>
        <v/>
      </c>
      <c r="C136">
        <f>INDEX(resultados!$A$2:$ZZ$153, 130, MATCH($B$3, resultados!$A$1:$ZZ$1, 0))</f>
        <v/>
      </c>
    </row>
    <row r="137">
      <c r="A137">
        <f>INDEX(resultados!$A$2:$ZZ$153, 131, MATCH($B$1, resultados!$A$1:$ZZ$1, 0))</f>
        <v/>
      </c>
      <c r="B137">
        <f>INDEX(resultados!$A$2:$ZZ$153, 131, MATCH($B$2, resultados!$A$1:$ZZ$1, 0))</f>
        <v/>
      </c>
      <c r="C137">
        <f>INDEX(resultados!$A$2:$ZZ$153, 131, MATCH($B$3, resultados!$A$1:$ZZ$1, 0))</f>
        <v/>
      </c>
    </row>
    <row r="138">
      <c r="A138">
        <f>INDEX(resultados!$A$2:$ZZ$153, 132, MATCH($B$1, resultados!$A$1:$ZZ$1, 0))</f>
        <v/>
      </c>
      <c r="B138">
        <f>INDEX(resultados!$A$2:$ZZ$153, 132, MATCH($B$2, resultados!$A$1:$ZZ$1, 0))</f>
        <v/>
      </c>
      <c r="C138">
        <f>INDEX(resultados!$A$2:$ZZ$153, 132, MATCH($B$3, resultados!$A$1:$ZZ$1, 0))</f>
        <v/>
      </c>
    </row>
    <row r="139">
      <c r="A139">
        <f>INDEX(resultados!$A$2:$ZZ$153, 133, MATCH($B$1, resultados!$A$1:$ZZ$1, 0))</f>
        <v/>
      </c>
      <c r="B139">
        <f>INDEX(resultados!$A$2:$ZZ$153, 133, MATCH($B$2, resultados!$A$1:$ZZ$1, 0))</f>
        <v/>
      </c>
      <c r="C139">
        <f>INDEX(resultados!$A$2:$ZZ$153, 133, MATCH($B$3, resultados!$A$1:$ZZ$1, 0))</f>
        <v/>
      </c>
    </row>
    <row r="140">
      <c r="A140">
        <f>INDEX(resultados!$A$2:$ZZ$153, 134, MATCH($B$1, resultados!$A$1:$ZZ$1, 0))</f>
        <v/>
      </c>
      <c r="B140">
        <f>INDEX(resultados!$A$2:$ZZ$153, 134, MATCH($B$2, resultados!$A$1:$ZZ$1, 0))</f>
        <v/>
      </c>
      <c r="C140">
        <f>INDEX(resultados!$A$2:$ZZ$153, 134, MATCH($B$3, resultados!$A$1:$ZZ$1, 0))</f>
        <v/>
      </c>
    </row>
    <row r="141">
      <c r="A141">
        <f>INDEX(resultados!$A$2:$ZZ$153, 135, MATCH($B$1, resultados!$A$1:$ZZ$1, 0))</f>
        <v/>
      </c>
      <c r="B141">
        <f>INDEX(resultados!$A$2:$ZZ$153, 135, MATCH($B$2, resultados!$A$1:$ZZ$1, 0))</f>
        <v/>
      </c>
      <c r="C141">
        <f>INDEX(resultados!$A$2:$ZZ$153, 135, MATCH($B$3, resultados!$A$1:$ZZ$1, 0))</f>
        <v/>
      </c>
    </row>
    <row r="142">
      <c r="A142">
        <f>INDEX(resultados!$A$2:$ZZ$153, 136, MATCH($B$1, resultados!$A$1:$ZZ$1, 0))</f>
        <v/>
      </c>
      <c r="B142">
        <f>INDEX(resultados!$A$2:$ZZ$153, 136, MATCH($B$2, resultados!$A$1:$ZZ$1, 0))</f>
        <v/>
      </c>
      <c r="C142">
        <f>INDEX(resultados!$A$2:$ZZ$153, 136, MATCH($B$3, resultados!$A$1:$ZZ$1, 0))</f>
        <v/>
      </c>
    </row>
    <row r="143">
      <c r="A143">
        <f>INDEX(resultados!$A$2:$ZZ$153, 137, MATCH($B$1, resultados!$A$1:$ZZ$1, 0))</f>
        <v/>
      </c>
      <c r="B143">
        <f>INDEX(resultados!$A$2:$ZZ$153, 137, MATCH($B$2, resultados!$A$1:$ZZ$1, 0))</f>
        <v/>
      </c>
      <c r="C143">
        <f>INDEX(resultados!$A$2:$ZZ$153, 137, MATCH($B$3, resultados!$A$1:$ZZ$1, 0))</f>
        <v/>
      </c>
    </row>
    <row r="144">
      <c r="A144">
        <f>INDEX(resultados!$A$2:$ZZ$153, 138, MATCH($B$1, resultados!$A$1:$ZZ$1, 0))</f>
        <v/>
      </c>
      <c r="B144">
        <f>INDEX(resultados!$A$2:$ZZ$153, 138, MATCH($B$2, resultados!$A$1:$ZZ$1, 0))</f>
        <v/>
      </c>
      <c r="C144">
        <f>INDEX(resultados!$A$2:$ZZ$153, 138, MATCH($B$3, resultados!$A$1:$ZZ$1, 0))</f>
        <v/>
      </c>
    </row>
    <row r="145">
      <c r="A145">
        <f>INDEX(resultados!$A$2:$ZZ$153, 139, MATCH($B$1, resultados!$A$1:$ZZ$1, 0))</f>
        <v/>
      </c>
      <c r="B145">
        <f>INDEX(resultados!$A$2:$ZZ$153, 139, MATCH($B$2, resultados!$A$1:$ZZ$1, 0))</f>
        <v/>
      </c>
      <c r="C145">
        <f>INDEX(resultados!$A$2:$ZZ$153, 139, MATCH($B$3, resultados!$A$1:$ZZ$1, 0))</f>
        <v/>
      </c>
    </row>
    <row r="146">
      <c r="A146">
        <f>INDEX(resultados!$A$2:$ZZ$153, 140, MATCH($B$1, resultados!$A$1:$ZZ$1, 0))</f>
        <v/>
      </c>
      <c r="B146">
        <f>INDEX(resultados!$A$2:$ZZ$153, 140, MATCH($B$2, resultados!$A$1:$ZZ$1, 0))</f>
        <v/>
      </c>
      <c r="C146">
        <f>INDEX(resultados!$A$2:$ZZ$153, 140, MATCH($B$3, resultados!$A$1:$ZZ$1, 0))</f>
        <v/>
      </c>
    </row>
    <row r="147">
      <c r="A147">
        <f>INDEX(resultados!$A$2:$ZZ$153, 141, MATCH($B$1, resultados!$A$1:$ZZ$1, 0))</f>
        <v/>
      </c>
      <c r="B147">
        <f>INDEX(resultados!$A$2:$ZZ$153, 141, MATCH($B$2, resultados!$A$1:$ZZ$1, 0))</f>
        <v/>
      </c>
      <c r="C147">
        <f>INDEX(resultados!$A$2:$ZZ$153, 141, MATCH($B$3, resultados!$A$1:$ZZ$1, 0))</f>
        <v/>
      </c>
    </row>
    <row r="148">
      <c r="A148">
        <f>INDEX(resultados!$A$2:$ZZ$153, 142, MATCH($B$1, resultados!$A$1:$ZZ$1, 0))</f>
        <v/>
      </c>
      <c r="B148">
        <f>INDEX(resultados!$A$2:$ZZ$153, 142, MATCH($B$2, resultados!$A$1:$ZZ$1, 0))</f>
        <v/>
      </c>
      <c r="C148">
        <f>INDEX(resultados!$A$2:$ZZ$153, 142, MATCH($B$3, resultados!$A$1:$ZZ$1, 0))</f>
        <v/>
      </c>
    </row>
    <row r="149">
      <c r="A149">
        <f>INDEX(resultados!$A$2:$ZZ$153, 143, MATCH($B$1, resultados!$A$1:$ZZ$1, 0))</f>
        <v/>
      </c>
      <c r="B149">
        <f>INDEX(resultados!$A$2:$ZZ$153, 143, MATCH($B$2, resultados!$A$1:$ZZ$1, 0))</f>
        <v/>
      </c>
      <c r="C149">
        <f>INDEX(resultados!$A$2:$ZZ$153, 143, MATCH($B$3, resultados!$A$1:$ZZ$1, 0))</f>
        <v/>
      </c>
    </row>
    <row r="150">
      <c r="A150">
        <f>INDEX(resultados!$A$2:$ZZ$153, 144, MATCH($B$1, resultados!$A$1:$ZZ$1, 0))</f>
        <v/>
      </c>
      <c r="B150">
        <f>INDEX(resultados!$A$2:$ZZ$153, 144, MATCH($B$2, resultados!$A$1:$ZZ$1, 0))</f>
        <v/>
      </c>
      <c r="C150">
        <f>INDEX(resultados!$A$2:$ZZ$153, 144, MATCH($B$3, resultados!$A$1:$ZZ$1, 0))</f>
        <v/>
      </c>
    </row>
    <row r="151">
      <c r="A151">
        <f>INDEX(resultados!$A$2:$ZZ$153, 145, MATCH($B$1, resultados!$A$1:$ZZ$1, 0))</f>
        <v/>
      </c>
      <c r="B151">
        <f>INDEX(resultados!$A$2:$ZZ$153, 145, MATCH($B$2, resultados!$A$1:$ZZ$1, 0))</f>
        <v/>
      </c>
      <c r="C151">
        <f>INDEX(resultados!$A$2:$ZZ$153, 145, MATCH($B$3, resultados!$A$1:$ZZ$1, 0))</f>
        <v/>
      </c>
    </row>
    <row r="152">
      <c r="A152">
        <f>INDEX(resultados!$A$2:$ZZ$153, 146, MATCH($B$1, resultados!$A$1:$ZZ$1, 0))</f>
        <v/>
      </c>
      <c r="B152">
        <f>INDEX(resultados!$A$2:$ZZ$153, 146, MATCH($B$2, resultados!$A$1:$ZZ$1, 0))</f>
        <v/>
      </c>
      <c r="C152">
        <f>INDEX(resultados!$A$2:$ZZ$153, 146, MATCH($B$3, resultados!$A$1:$ZZ$1, 0))</f>
        <v/>
      </c>
    </row>
    <row r="153">
      <c r="A153">
        <f>INDEX(resultados!$A$2:$ZZ$153, 147, MATCH($B$1, resultados!$A$1:$ZZ$1, 0))</f>
        <v/>
      </c>
      <c r="B153">
        <f>INDEX(resultados!$A$2:$ZZ$153, 147, MATCH($B$2, resultados!$A$1:$ZZ$1, 0))</f>
        <v/>
      </c>
      <c r="C153">
        <f>INDEX(resultados!$A$2:$ZZ$153, 147, MATCH($B$3, resultados!$A$1:$ZZ$1, 0))</f>
        <v/>
      </c>
    </row>
    <row r="154">
      <c r="A154">
        <f>INDEX(resultados!$A$2:$ZZ$153, 148, MATCH($B$1, resultados!$A$1:$ZZ$1, 0))</f>
        <v/>
      </c>
      <c r="B154">
        <f>INDEX(resultados!$A$2:$ZZ$153, 148, MATCH($B$2, resultados!$A$1:$ZZ$1, 0))</f>
        <v/>
      </c>
      <c r="C154">
        <f>INDEX(resultados!$A$2:$ZZ$153, 148, MATCH($B$3, resultados!$A$1:$ZZ$1, 0))</f>
        <v/>
      </c>
    </row>
    <row r="155">
      <c r="A155">
        <f>INDEX(resultados!$A$2:$ZZ$153, 149, MATCH($B$1, resultados!$A$1:$ZZ$1, 0))</f>
        <v/>
      </c>
      <c r="B155">
        <f>INDEX(resultados!$A$2:$ZZ$153, 149, MATCH($B$2, resultados!$A$1:$ZZ$1, 0))</f>
        <v/>
      </c>
      <c r="C155">
        <f>INDEX(resultados!$A$2:$ZZ$153, 149, MATCH($B$3, resultados!$A$1:$ZZ$1, 0))</f>
        <v/>
      </c>
    </row>
    <row r="156">
      <c r="A156">
        <f>INDEX(resultados!$A$2:$ZZ$153, 150, MATCH($B$1, resultados!$A$1:$ZZ$1, 0))</f>
        <v/>
      </c>
      <c r="B156">
        <f>INDEX(resultados!$A$2:$ZZ$153, 150, MATCH($B$2, resultados!$A$1:$ZZ$1, 0))</f>
        <v/>
      </c>
      <c r="C156">
        <f>INDEX(resultados!$A$2:$ZZ$153, 150, MATCH($B$3, resultados!$A$1:$ZZ$1, 0))</f>
        <v/>
      </c>
    </row>
    <row r="157">
      <c r="A157">
        <f>INDEX(resultados!$A$2:$ZZ$153, 151, MATCH($B$1, resultados!$A$1:$ZZ$1, 0))</f>
        <v/>
      </c>
      <c r="B157">
        <f>INDEX(resultados!$A$2:$ZZ$153, 151, MATCH($B$2, resultados!$A$1:$ZZ$1, 0))</f>
        <v/>
      </c>
      <c r="C157">
        <f>INDEX(resultados!$A$2:$ZZ$153, 151, MATCH($B$3, resultados!$A$1:$ZZ$1, 0))</f>
        <v/>
      </c>
    </row>
    <row r="158">
      <c r="A158">
        <f>INDEX(resultados!$A$2:$ZZ$153, 152, MATCH($B$1, resultados!$A$1:$ZZ$1, 0))</f>
        <v/>
      </c>
      <c r="B158">
        <f>INDEX(resultados!$A$2:$ZZ$153, 152, MATCH($B$2, resultados!$A$1:$ZZ$1, 0))</f>
        <v/>
      </c>
      <c r="C158">
        <f>INDEX(resultados!$A$2:$ZZ$153, 152,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2.6094</v>
      </c>
      <c r="E2" t="n">
        <v>38.32</v>
      </c>
      <c r="F2" t="n">
        <v>33.82</v>
      </c>
      <c r="G2" t="n">
        <v>11.87</v>
      </c>
      <c r="H2" t="n">
        <v>0.24</v>
      </c>
      <c r="I2" t="n">
        <v>171</v>
      </c>
      <c r="J2" t="n">
        <v>71.52</v>
      </c>
      <c r="K2" t="n">
        <v>32.27</v>
      </c>
      <c r="L2" t="n">
        <v>1</v>
      </c>
      <c r="M2" t="n">
        <v>169</v>
      </c>
      <c r="N2" t="n">
        <v>8.25</v>
      </c>
      <c r="O2" t="n">
        <v>9054.6</v>
      </c>
      <c r="P2" t="n">
        <v>234.01</v>
      </c>
      <c r="Q2" t="n">
        <v>1343.08</v>
      </c>
      <c r="R2" t="n">
        <v>404.75</v>
      </c>
      <c r="S2" t="n">
        <v>105.05</v>
      </c>
      <c r="T2" t="n">
        <v>135583.72</v>
      </c>
      <c r="U2" t="n">
        <v>0.26</v>
      </c>
      <c r="V2" t="n">
        <v>0.57</v>
      </c>
      <c r="W2" t="n">
        <v>7.51</v>
      </c>
      <c r="X2" t="n">
        <v>7.99</v>
      </c>
      <c r="Y2" t="n">
        <v>2</v>
      </c>
      <c r="Z2" t="n">
        <v>10</v>
      </c>
      <c r="AA2" t="n">
        <v>113.6754261038565</v>
      </c>
      <c r="AB2" t="n">
        <v>155.535733001088</v>
      </c>
      <c r="AC2" t="n">
        <v>140.6916209392791</v>
      </c>
      <c r="AD2" t="n">
        <v>113675.4261038565</v>
      </c>
      <c r="AE2" t="n">
        <v>155535.733001088</v>
      </c>
      <c r="AF2" t="n">
        <v>4.473156747910265e-06</v>
      </c>
      <c r="AG2" t="n">
        <v>0.3991666666666667</v>
      </c>
      <c r="AH2" t="n">
        <v>140691.6209392791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3.1486</v>
      </c>
      <c r="E3" t="n">
        <v>31.76</v>
      </c>
      <c r="F3" t="n">
        <v>28.87</v>
      </c>
      <c r="G3" t="n">
        <v>25.86</v>
      </c>
      <c r="H3" t="n">
        <v>0.48</v>
      </c>
      <c r="I3" t="n">
        <v>67</v>
      </c>
      <c r="J3" t="n">
        <v>72.7</v>
      </c>
      <c r="K3" t="n">
        <v>32.27</v>
      </c>
      <c r="L3" t="n">
        <v>2</v>
      </c>
      <c r="M3" t="n">
        <v>65</v>
      </c>
      <c r="N3" t="n">
        <v>8.43</v>
      </c>
      <c r="O3" t="n">
        <v>9200.25</v>
      </c>
      <c r="P3" t="n">
        <v>181.94</v>
      </c>
      <c r="Q3" t="n">
        <v>1342.62</v>
      </c>
      <c r="R3" t="n">
        <v>236.42</v>
      </c>
      <c r="S3" t="n">
        <v>105.05</v>
      </c>
      <c r="T3" t="n">
        <v>51941.35</v>
      </c>
      <c r="U3" t="n">
        <v>0.44</v>
      </c>
      <c r="V3" t="n">
        <v>0.66</v>
      </c>
      <c r="W3" t="n">
        <v>7.35</v>
      </c>
      <c r="X3" t="n">
        <v>3.05</v>
      </c>
      <c r="Y3" t="n">
        <v>2</v>
      </c>
      <c r="Z3" t="n">
        <v>10</v>
      </c>
      <c r="AA3" t="n">
        <v>76.09086601442698</v>
      </c>
      <c r="AB3" t="n">
        <v>104.110879772989</v>
      </c>
      <c r="AC3" t="n">
        <v>94.17468352801868</v>
      </c>
      <c r="AD3" t="n">
        <v>76090.86601442698</v>
      </c>
      <c r="AE3" t="n">
        <v>104110.879772989</v>
      </c>
      <c r="AF3" t="n">
        <v>5.397478859688152e-06</v>
      </c>
      <c r="AG3" t="n">
        <v>0.3308333333333334</v>
      </c>
      <c r="AH3" t="n">
        <v>94174.68352801868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3.2793</v>
      </c>
      <c r="E4" t="n">
        <v>30.49</v>
      </c>
      <c r="F4" t="n">
        <v>27.93</v>
      </c>
      <c r="G4" t="n">
        <v>36.44</v>
      </c>
      <c r="H4" t="n">
        <v>0.71</v>
      </c>
      <c r="I4" t="n">
        <v>46</v>
      </c>
      <c r="J4" t="n">
        <v>73.88</v>
      </c>
      <c r="K4" t="n">
        <v>32.27</v>
      </c>
      <c r="L4" t="n">
        <v>3</v>
      </c>
      <c r="M4" t="n">
        <v>2</v>
      </c>
      <c r="N4" t="n">
        <v>8.609999999999999</v>
      </c>
      <c r="O4" t="n">
        <v>9346.23</v>
      </c>
      <c r="P4" t="n">
        <v>164.85</v>
      </c>
      <c r="Q4" t="n">
        <v>1343.06</v>
      </c>
      <c r="R4" t="n">
        <v>202.73</v>
      </c>
      <c r="S4" t="n">
        <v>105.05</v>
      </c>
      <c r="T4" t="n">
        <v>35197.52</v>
      </c>
      <c r="U4" t="n">
        <v>0.52</v>
      </c>
      <c r="V4" t="n">
        <v>0.68</v>
      </c>
      <c r="W4" t="n">
        <v>7.37</v>
      </c>
      <c r="X4" t="n">
        <v>2.11</v>
      </c>
      <c r="Y4" t="n">
        <v>2</v>
      </c>
      <c r="Z4" t="n">
        <v>10</v>
      </c>
      <c r="AA4" t="n">
        <v>67.85652576628391</v>
      </c>
      <c r="AB4" t="n">
        <v>92.84429217203208</v>
      </c>
      <c r="AC4" t="n">
        <v>83.98336323493848</v>
      </c>
      <c r="AD4" t="n">
        <v>67856.52576628391</v>
      </c>
      <c r="AE4" t="n">
        <v>92844.29217203209</v>
      </c>
      <c r="AF4" t="n">
        <v>5.621530973948852e-06</v>
      </c>
      <c r="AG4" t="n">
        <v>0.3176041666666666</v>
      </c>
      <c r="AH4" t="n">
        <v>83983.36323493849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3.28</v>
      </c>
      <c r="E5" t="n">
        <v>30.49</v>
      </c>
      <c r="F5" t="n">
        <v>27.93</v>
      </c>
      <c r="G5" t="n">
        <v>36.43</v>
      </c>
      <c r="H5" t="n">
        <v>0.93</v>
      </c>
      <c r="I5" t="n">
        <v>46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167.18</v>
      </c>
      <c r="Q5" t="n">
        <v>1343.12</v>
      </c>
      <c r="R5" t="n">
        <v>202.01</v>
      </c>
      <c r="S5" t="n">
        <v>105.05</v>
      </c>
      <c r="T5" t="n">
        <v>34840.35</v>
      </c>
      <c r="U5" t="n">
        <v>0.52</v>
      </c>
      <c r="V5" t="n">
        <v>0.68</v>
      </c>
      <c r="W5" t="n">
        <v>7.39</v>
      </c>
      <c r="X5" t="n">
        <v>2.11</v>
      </c>
      <c r="Y5" t="n">
        <v>2</v>
      </c>
      <c r="Z5" t="n">
        <v>10</v>
      </c>
      <c r="AA5" t="n">
        <v>68.4610873154131</v>
      </c>
      <c r="AB5" t="n">
        <v>93.6714799549234</v>
      </c>
      <c r="AC5" t="n">
        <v>84.73160537679625</v>
      </c>
      <c r="AD5" t="n">
        <v>68461.0873154131</v>
      </c>
      <c r="AE5" t="n">
        <v>93671.4799549234</v>
      </c>
      <c r="AF5" t="n">
        <v>5.622730947016812e-06</v>
      </c>
      <c r="AG5" t="n">
        <v>0.3176041666666666</v>
      </c>
      <c r="AH5" t="n">
        <v>84731.60537679626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3.035</v>
      </c>
      <c r="E2" t="n">
        <v>32.95</v>
      </c>
      <c r="F2" t="n">
        <v>30.21</v>
      </c>
      <c r="G2" t="n">
        <v>19.28</v>
      </c>
      <c r="H2" t="n">
        <v>0.43</v>
      </c>
      <c r="I2" t="n">
        <v>94</v>
      </c>
      <c r="J2" t="n">
        <v>39.78</v>
      </c>
      <c r="K2" t="n">
        <v>19.54</v>
      </c>
      <c r="L2" t="n">
        <v>1</v>
      </c>
      <c r="M2" t="n">
        <v>31</v>
      </c>
      <c r="N2" t="n">
        <v>4.24</v>
      </c>
      <c r="O2" t="n">
        <v>5140</v>
      </c>
      <c r="P2" t="n">
        <v>119.4</v>
      </c>
      <c r="Q2" t="n">
        <v>1343.23</v>
      </c>
      <c r="R2" t="n">
        <v>278.7</v>
      </c>
      <c r="S2" t="n">
        <v>105.05</v>
      </c>
      <c r="T2" t="n">
        <v>72942.17999999999</v>
      </c>
      <c r="U2" t="n">
        <v>0.38</v>
      </c>
      <c r="V2" t="n">
        <v>0.63</v>
      </c>
      <c r="W2" t="n">
        <v>7.48</v>
      </c>
      <c r="X2" t="n">
        <v>4.38</v>
      </c>
      <c r="Y2" t="n">
        <v>2</v>
      </c>
      <c r="Z2" t="n">
        <v>10</v>
      </c>
      <c r="AA2" t="n">
        <v>55.82001952866185</v>
      </c>
      <c r="AB2" t="n">
        <v>76.37541332454768</v>
      </c>
      <c r="AC2" t="n">
        <v>69.08625107043613</v>
      </c>
      <c r="AD2" t="n">
        <v>55820.01952866185</v>
      </c>
      <c r="AE2" t="n">
        <v>76375.41332454768</v>
      </c>
      <c r="AF2" t="n">
        <v>5.584127525285494e-06</v>
      </c>
      <c r="AG2" t="n">
        <v>0.3432291666666667</v>
      </c>
      <c r="AH2" t="n">
        <v>69086.25107043613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3.0555</v>
      </c>
      <c r="E3" t="n">
        <v>32.73</v>
      </c>
      <c r="F3" t="n">
        <v>30.02</v>
      </c>
      <c r="G3" t="n">
        <v>19.79</v>
      </c>
      <c r="H3" t="n">
        <v>0.84</v>
      </c>
      <c r="I3" t="n">
        <v>91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121.04</v>
      </c>
      <c r="Q3" t="n">
        <v>1343.34</v>
      </c>
      <c r="R3" t="n">
        <v>270.82</v>
      </c>
      <c r="S3" t="n">
        <v>105.05</v>
      </c>
      <c r="T3" t="n">
        <v>69017.53999999999</v>
      </c>
      <c r="U3" t="n">
        <v>0.39</v>
      </c>
      <c r="V3" t="n">
        <v>0.64</v>
      </c>
      <c r="W3" t="n">
        <v>7.51</v>
      </c>
      <c r="X3" t="n">
        <v>4.2</v>
      </c>
      <c r="Y3" t="n">
        <v>2</v>
      </c>
      <c r="Z3" t="n">
        <v>10</v>
      </c>
      <c r="AA3" t="n">
        <v>55.80427745002324</v>
      </c>
      <c r="AB3" t="n">
        <v>76.35387431806285</v>
      </c>
      <c r="AC3" t="n">
        <v>69.06676771650002</v>
      </c>
      <c r="AD3" t="n">
        <v>55804.27745002323</v>
      </c>
      <c r="AE3" t="n">
        <v>76353.87431806285</v>
      </c>
      <c r="AF3" t="n">
        <v>5.62184568484673e-06</v>
      </c>
      <c r="AG3" t="n">
        <v>0.3409374999999999</v>
      </c>
      <c r="AH3" t="n">
        <v>69066.76771650002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1.7742</v>
      </c>
      <c r="E2" t="n">
        <v>56.36</v>
      </c>
      <c r="F2" t="n">
        <v>43.62</v>
      </c>
      <c r="G2" t="n">
        <v>7.19</v>
      </c>
      <c r="H2" t="n">
        <v>0.12</v>
      </c>
      <c r="I2" t="n">
        <v>364</v>
      </c>
      <c r="J2" t="n">
        <v>141.81</v>
      </c>
      <c r="K2" t="n">
        <v>47.83</v>
      </c>
      <c r="L2" t="n">
        <v>1</v>
      </c>
      <c r="M2" t="n">
        <v>362</v>
      </c>
      <c r="N2" t="n">
        <v>22.98</v>
      </c>
      <c r="O2" t="n">
        <v>17723.39</v>
      </c>
      <c r="P2" t="n">
        <v>495.99</v>
      </c>
      <c r="Q2" t="n">
        <v>1343.14</v>
      </c>
      <c r="R2" t="n">
        <v>737.61</v>
      </c>
      <c r="S2" t="n">
        <v>105.05</v>
      </c>
      <c r="T2" t="n">
        <v>301048.15</v>
      </c>
      <c r="U2" t="n">
        <v>0.14</v>
      </c>
      <c r="V2" t="n">
        <v>0.44</v>
      </c>
      <c r="W2" t="n">
        <v>7.83</v>
      </c>
      <c r="X2" t="n">
        <v>17.78</v>
      </c>
      <c r="Y2" t="n">
        <v>2</v>
      </c>
      <c r="Z2" t="n">
        <v>10</v>
      </c>
      <c r="AA2" t="n">
        <v>334.6934714556997</v>
      </c>
      <c r="AB2" t="n">
        <v>457.9423732795438</v>
      </c>
      <c r="AC2" t="n">
        <v>414.236995899901</v>
      </c>
      <c r="AD2" t="n">
        <v>334693.4714556997</v>
      </c>
      <c r="AE2" t="n">
        <v>457942.3732795438</v>
      </c>
      <c r="AF2" t="n">
        <v>2.729956836245447e-06</v>
      </c>
      <c r="AG2" t="n">
        <v>0.5870833333333333</v>
      </c>
      <c r="AH2" t="n">
        <v>414236.995899901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2.6404</v>
      </c>
      <c r="E3" t="n">
        <v>37.87</v>
      </c>
      <c r="F3" t="n">
        <v>31.89</v>
      </c>
      <c r="G3" t="n">
        <v>14.72</v>
      </c>
      <c r="H3" t="n">
        <v>0.25</v>
      </c>
      <c r="I3" t="n">
        <v>130</v>
      </c>
      <c r="J3" t="n">
        <v>143.17</v>
      </c>
      <c r="K3" t="n">
        <v>47.83</v>
      </c>
      <c r="L3" t="n">
        <v>2</v>
      </c>
      <c r="M3" t="n">
        <v>128</v>
      </c>
      <c r="N3" t="n">
        <v>23.34</v>
      </c>
      <c r="O3" t="n">
        <v>17891.86</v>
      </c>
      <c r="P3" t="n">
        <v>355.33</v>
      </c>
      <c r="Q3" t="n">
        <v>1343.01</v>
      </c>
      <c r="R3" t="n">
        <v>337.99</v>
      </c>
      <c r="S3" t="n">
        <v>105.05</v>
      </c>
      <c r="T3" t="n">
        <v>102408.98</v>
      </c>
      <c r="U3" t="n">
        <v>0.31</v>
      </c>
      <c r="V3" t="n">
        <v>0.6</v>
      </c>
      <c r="W3" t="n">
        <v>7.47</v>
      </c>
      <c r="X3" t="n">
        <v>6.06</v>
      </c>
      <c r="Y3" t="n">
        <v>2</v>
      </c>
      <c r="Z3" t="n">
        <v>10</v>
      </c>
      <c r="AA3" t="n">
        <v>163.1460861602226</v>
      </c>
      <c r="AB3" t="n">
        <v>223.2236725816632</v>
      </c>
      <c r="AC3" t="n">
        <v>201.9195185669257</v>
      </c>
      <c r="AD3" t="n">
        <v>163146.0861602226</v>
      </c>
      <c r="AE3" t="n">
        <v>223223.6725816632</v>
      </c>
      <c r="AF3" t="n">
        <v>4.062776479778198e-06</v>
      </c>
      <c r="AG3" t="n">
        <v>0.3944791666666667</v>
      </c>
      <c r="AH3" t="n">
        <v>201919.5185669257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2.9537</v>
      </c>
      <c r="E4" t="n">
        <v>33.86</v>
      </c>
      <c r="F4" t="n">
        <v>29.37</v>
      </c>
      <c r="G4" t="n">
        <v>22.6</v>
      </c>
      <c r="H4" t="n">
        <v>0.37</v>
      </c>
      <c r="I4" t="n">
        <v>78</v>
      </c>
      <c r="J4" t="n">
        <v>144.54</v>
      </c>
      <c r="K4" t="n">
        <v>47.83</v>
      </c>
      <c r="L4" t="n">
        <v>3</v>
      </c>
      <c r="M4" t="n">
        <v>76</v>
      </c>
      <c r="N4" t="n">
        <v>23.71</v>
      </c>
      <c r="O4" t="n">
        <v>18060.85</v>
      </c>
      <c r="P4" t="n">
        <v>319.76</v>
      </c>
      <c r="Q4" t="n">
        <v>1342.73</v>
      </c>
      <c r="R4" t="n">
        <v>253.26</v>
      </c>
      <c r="S4" t="n">
        <v>105.05</v>
      </c>
      <c r="T4" t="n">
        <v>60303.89</v>
      </c>
      <c r="U4" t="n">
        <v>0.41</v>
      </c>
      <c r="V4" t="n">
        <v>0.65</v>
      </c>
      <c r="W4" t="n">
        <v>7.37</v>
      </c>
      <c r="X4" t="n">
        <v>3.55</v>
      </c>
      <c r="Y4" t="n">
        <v>2</v>
      </c>
      <c r="Z4" t="n">
        <v>10</v>
      </c>
      <c r="AA4" t="n">
        <v>132.4754249978954</v>
      </c>
      <c r="AB4" t="n">
        <v>181.2587208853144</v>
      </c>
      <c r="AC4" t="n">
        <v>163.9596429622834</v>
      </c>
      <c r="AD4" t="n">
        <v>132475.4249978954</v>
      </c>
      <c r="AE4" t="n">
        <v>181258.7208853144</v>
      </c>
      <c r="AF4" t="n">
        <v>4.54485035915803e-06</v>
      </c>
      <c r="AG4" t="n">
        <v>0.3527083333333333</v>
      </c>
      <c r="AH4" t="n">
        <v>163959.6429622834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3.1126</v>
      </c>
      <c r="E5" t="n">
        <v>32.13</v>
      </c>
      <c r="F5" t="n">
        <v>28.31</v>
      </c>
      <c r="G5" t="n">
        <v>30.88</v>
      </c>
      <c r="H5" t="n">
        <v>0.49</v>
      </c>
      <c r="I5" t="n">
        <v>55</v>
      </c>
      <c r="J5" t="n">
        <v>145.92</v>
      </c>
      <c r="K5" t="n">
        <v>47.83</v>
      </c>
      <c r="L5" t="n">
        <v>4</v>
      </c>
      <c r="M5" t="n">
        <v>53</v>
      </c>
      <c r="N5" t="n">
        <v>24.09</v>
      </c>
      <c r="O5" t="n">
        <v>18230.35</v>
      </c>
      <c r="P5" t="n">
        <v>300.14</v>
      </c>
      <c r="Q5" t="n">
        <v>1342.71</v>
      </c>
      <c r="R5" t="n">
        <v>216.94</v>
      </c>
      <c r="S5" t="n">
        <v>105.05</v>
      </c>
      <c r="T5" t="n">
        <v>42257.09</v>
      </c>
      <c r="U5" t="n">
        <v>0.48</v>
      </c>
      <c r="V5" t="n">
        <v>0.68</v>
      </c>
      <c r="W5" t="n">
        <v>7.35</v>
      </c>
      <c r="X5" t="n">
        <v>2.49</v>
      </c>
      <c r="Y5" t="n">
        <v>2</v>
      </c>
      <c r="Z5" t="n">
        <v>10</v>
      </c>
      <c r="AA5" t="n">
        <v>119.0884863130135</v>
      </c>
      <c r="AB5" t="n">
        <v>162.9421207866152</v>
      </c>
      <c r="AC5" t="n">
        <v>147.3911534694885</v>
      </c>
      <c r="AD5" t="n">
        <v>119088.4863130135</v>
      </c>
      <c r="AE5" t="n">
        <v>162942.1207866152</v>
      </c>
      <c r="AF5" t="n">
        <v>4.789349367882752e-06</v>
      </c>
      <c r="AG5" t="n">
        <v>0.3346875</v>
      </c>
      <c r="AH5" t="n">
        <v>147391.1534694885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3.2119</v>
      </c>
      <c r="E6" t="n">
        <v>31.13</v>
      </c>
      <c r="F6" t="n">
        <v>27.69</v>
      </c>
      <c r="G6" t="n">
        <v>39.56</v>
      </c>
      <c r="H6" t="n">
        <v>0.6</v>
      </c>
      <c r="I6" t="n">
        <v>42</v>
      </c>
      <c r="J6" t="n">
        <v>147.3</v>
      </c>
      <c r="K6" t="n">
        <v>47.83</v>
      </c>
      <c r="L6" t="n">
        <v>5</v>
      </c>
      <c r="M6" t="n">
        <v>40</v>
      </c>
      <c r="N6" t="n">
        <v>24.47</v>
      </c>
      <c r="O6" t="n">
        <v>18400.38</v>
      </c>
      <c r="P6" t="n">
        <v>285.77</v>
      </c>
      <c r="Q6" t="n">
        <v>1342.57</v>
      </c>
      <c r="R6" t="n">
        <v>196.36</v>
      </c>
      <c r="S6" t="n">
        <v>105.05</v>
      </c>
      <c r="T6" t="n">
        <v>32033.76</v>
      </c>
      <c r="U6" t="n">
        <v>0.53</v>
      </c>
      <c r="V6" t="n">
        <v>0.6899999999999999</v>
      </c>
      <c r="W6" t="n">
        <v>7.32</v>
      </c>
      <c r="X6" t="n">
        <v>1.87</v>
      </c>
      <c r="Y6" t="n">
        <v>2</v>
      </c>
      <c r="Z6" t="n">
        <v>10</v>
      </c>
      <c r="AA6" t="n">
        <v>110.8705706592734</v>
      </c>
      <c r="AB6" t="n">
        <v>151.6980060403224</v>
      </c>
      <c r="AC6" t="n">
        <v>137.2201612533641</v>
      </c>
      <c r="AD6" t="n">
        <v>110870.5706592734</v>
      </c>
      <c r="AE6" t="n">
        <v>151698.0060403224</v>
      </c>
      <c r="AF6" t="n">
        <v>4.942142014618843e-06</v>
      </c>
      <c r="AG6" t="n">
        <v>0.3242708333333333</v>
      </c>
      <c r="AH6" t="n">
        <v>137220.1612533641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3.2726</v>
      </c>
      <c r="E7" t="n">
        <v>30.56</v>
      </c>
      <c r="F7" t="n">
        <v>27.35</v>
      </c>
      <c r="G7" t="n">
        <v>48.26</v>
      </c>
      <c r="H7" t="n">
        <v>0.71</v>
      </c>
      <c r="I7" t="n">
        <v>34</v>
      </c>
      <c r="J7" t="n">
        <v>148.68</v>
      </c>
      <c r="K7" t="n">
        <v>47.83</v>
      </c>
      <c r="L7" t="n">
        <v>6</v>
      </c>
      <c r="M7" t="n">
        <v>32</v>
      </c>
      <c r="N7" t="n">
        <v>24.85</v>
      </c>
      <c r="O7" t="n">
        <v>18570.94</v>
      </c>
      <c r="P7" t="n">
        <v>273.7</v>
      </c>
      <c r="Q7" t="n">
        <v>1342.47</v>
      </c>
      <c r="R7" t="n">
        <v>184.61</v>
      </c>
      <c r="S7" t="n">
        <v>105.05</v>
      </c>
      <c r="T7" t="n">
        <v>26199.43</v>
      </c>
      <c r="U7" t="n">
        <v>0.57</v>
      </c>
      <c r="V7" t="n">
        <v>0.7</v>
      </c>
      <c r="W7" t="n">
        <v>7.3</v>
      </c>
      <c r="X7" t="n">
        <v>1.53</v>
      </c>
      <c r="Y7" t="n">
        <v>2</v>
      </c>
      <c r="Z7" t="n">
        <v>10</v>
      </c>
      <c r="AA7" t="n">
        <v>105.2614522812681</v>
      </c>
      <c r="AB7" t="n">
        <v>144.0233628187012</v>
      </c>
      <c r="AC7" t="n">
        <v>130.2779752093826</v>
      </c>
      <c r="AD7" t="n">
        <v>105261.4522812681</v>
      </c>
      <c r="AE7" t="n">
        <v>144023.3628187012</v>
      </c>
      <c r="AF7" t="n">
        <v>5.035540943691157e-06</v>
      </c>
      <c r="AG7" t="n">
        <v>0.3183333333333333</v>
      </c>
      <c r="AH7" t="n">
        <v>130277.9752093826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3.3234</v>
      </c>
      <c r="E8" t="n">
        <v>30.09</v>
      </c>
      <c r="F8" t="n">
        <v>27.05</v>
      </c>
      <c r="G8" t="n">
        <v>57.97</v>
      </c>
      <c r="H8" t="n">
        <v>0.83</v>
      </c>
      <c r="I8" t="n">
        <v>28</v>
      </c>
      <c r="J8" t="n">
        <v>150.07</v>
      </c>
      <c r="K8" t="n">
        <v>47.83</v>
      </c>
      <c r="L8" t="n">
        <v>7</v>
      </c>
      <c r="M8" t="n">
        <v>26</v>
      </c>
      <c r="N8" t="n">
        <v>25.24</v>
      </c>
      <c r="O8" t="n">
        <v>18742.03</v>
      </c>
      <c r="P8" t="n">
        <v>261.93</v>
      </c>
      <c r="Q8" t="n">
        <v>1342.63</v>
      </c>
      <c r="R8" t="n">
        <v>174.64</v>
      </c>
      <c r="S8" t="n">
        <v>105.05</v>
      </c>
      <c r="T8" t="n">
        <v>21246.32</v>
      </c>
      <c r="U8" t="n">
        <v>0.6</v>
      </c>
      <c r="V8" t="n">
        <v>0.71</v>
      </c>
      <c r="W8" t="n">
        <v>7.29</v>
      </c>
      <c r="X8" t="n">
        <v>1.23</v>
      </c>
      <c r="Y8" t="n">
        <v>2</v>
      </c>
      <c r="Z8" t="n">
        <v>10</v>
      </c>
      <c r="AA8" t="n">
        <v>100.2705937393101</v>
      </c>
      <c r="AB8" t="n">
        <v>137.1946499804583</v>
      </c>
      <c r="AC8" t="n">
        <v>124.1009851402608</v>
      </c>
      <c r="AD8" t="n">
        <v>100270.5937393101</v>
      </c>
      <c r="AE8" t="n">
        <v>137194.6499804583</v>
      </c>
      <c r="AF8" t="n">
        <v>5.113706769010325e-06</v>
      </c>
      <c r="AG8" t="n">
        <v>0.3134375</v>
      </c>
      <c r="AH8" t="n">
        <v>124100.9851402608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3.3555</v>
      </c>
      <c r="E9" t="n">
        <v>29.8</v>
      </c>
      <c r="F9" t="n">
        <v>26.88</v>
      </c>
      <c r="G9" t="n">
        <v>67.2</v>
      </c>
      <c r="H9" t="n">
        <v>0.9399999999999999</v>
      </c>
      <c r="I9" t="n">
        <v>24</v>
      </c>
      <c r="J9" t="n">
        <v>151.46</v>
      </c>
      <c r="K9" t="n">
        <v>47.83</v>
      </c>
      <c r="L9" t="n">
        <v>8</v>
      </c>
      <c r="M9" t="n">
        <v>22</v>
      </c>
      <c r="N9" t="n">
        <v>25.63</v>
      </c>
      <c r="O9" t="n">
        <v>18913.66</v>
      </c>
      <c r="P9" t="n">
        <v>250.96</v>
      </c>
      <c r="Q9" t="n">
        <v>1342.54</v>
      </c>
      <c r="R9" t="n">
        <v>168.86</v>
      </c>
      <c r="S9" t="n">
        <v>105.05</v>
      </c>
      <c r="T9" t="n">
        <v>18372.11</v>
      </c>
      <c r="U9" t="n">
        <v>0.62</v>
      </c>
      <c r="V9" t="n">
        <v>0.71</v>
      </c>
      <c r="W9" t="n">
        <v>7.29</v>
      </c>
      <c r="X9" t="n">
        <v>1.06</v>
      </c>
      <c r="Y9" t="n">
        <v>2</v>
      </c>
      <c r="Z9" t="n">
        <v>10</v>
      </c>
      <c r="AA9" t="n">
        <v>96.29901146825833</v>
      </c>
      <c r="AB9" t="n">
        <v>131.7605559033642</v>
      </c>
      <c r="AC9" t="n">
        <v>119.1855133750839</v>
      </c>
      <c r="AD9" t="n">
        <v>96299.01146825832</v>
      </c>
      <c r="AE9" t="n">
        <v>131760.5559033642</v>
      </c>
      <c r="AF9" t="n">
        <v>5.163098953906886e-06</v>
      </c>
      <c r="AG9" t="n">
        <v>0.3104166666666667</v>
      </c>
      <c r="AH9" t="n">
        <v>119185.5133750839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3.3794</v>
      </c>
      <c r="E10" t="n">
        <v>29.59</v>
      </c>
      <c r="F10" t="n">
        <v>26.76</v>
      </c>
      <c r="G10" t="n">
        <v>76.45</v>
      </c>
      <c r="H10" t="n">
        <v>1.04</v>
      </c>
      <c r="I10" t="n">
        <v>21</v>
      </c>
      <c r="J10" t="n">
        <v>152.85</v>
      </c>
      <c r="K10" t="n">
        <v>47.83</v>
      </c>
      <c r="L10" t="n">
        <v>9</v>
      </c>
      <c r="M10" t="n">
        <v>8</v>
      </c>
      <c r="N10" t="n">
        <v>26.03</v>
      </c>
      <c r="O10" t="n">
        <v>19085.83</v>
      </c>
      <c r="P10" t="n">
        <v>242.58</v>
      </c>
      <c r="Q10" t="n">
        <v>1342.55</v>
      </c>
      <c r="R10" t="n">
        <v>163.88</v>
      </c>
      <c r="S10" t="n">
        <v>105.05</v>
      </c>
      <c r="T10" t="n">
        <v>15901.15</v>
      </c>
      <c r="U10" t="n">
        <v>0.64</v>
      </c>
      <c r="V10" t="n">
        <v>0.71</v>
      </c>
      <c r="W10" t="n">
        <v>7.3</v>
      </c>
      <c r="X10" t="n">
        <v>0.9399999999999999</v>
      </c>
      <c r="Y10" t="n">
        <v>2</v>
      </c>
      <c r="Z10" t="n">
        <v>10</v>
      </c>
      <c r="AA10" t="n">
        <v>93.34330672211446</v>
      </c>
      <c r="AB10" t="n">
        <v>127.7164302732017</v>
      </c>
      <c r="AC10" t="n">
        <v>115.5273534190968</v>
      </c>
      <c r="AD10" t="n">
        <v>93343.30672211446</v>
      </c>
      <c r="AE10" t="n">
        <v>127716.4302732017</v>
      </c>
      <c r="AF10" t="n">
        <v>5.199873820543267e-06</v>
      </c>
      <c r="AG10" t="n">
        <v>0.3082291666666667</v>
      </c>
      <c r="AH10" t="n">
        <v>115527.3534190968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3.3801</v>
      </c>
      <c r="E11" t="n">
        <v>29.58</v>
      </c>
      <c r="F11" t="n">
        <v>26.75</v>
      </c>
      <c r="G11" t="n">
        <v>76.43000000000001</v>
      </c>
      <c r="H11" t="n">
        <v>1.15</v>
      </c>
      <c r="I11" t="n">
        <v>21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243.47</v>
      </c>
      <c r="Q11" t="n">
        <v>1342.63</v>
      </c>
      <c r="R11" t="n">
        <v>163.62</v>
      </c>
      <c r="S11" t="n">
        <v>105.05</v>
      </c>
      <c r="T11" t="n">
        <v>15770.27</v>
      </c>
      <c r="U11" t="n">
        <v>0.64</v>
      </c>
      <c r="V11" t="n">
        <v>0.71</v>
      </c>
      <c r="W11" t="n">
        <v>7.31</v>
      </c>
      <c r="X11" t="n">
        <v>0.93</v>
      </c>
      <c r="Y11" t="n">
        <v>2</v>
      </c>
      <c r="Z11" t="n">
        <v>10</v>
      </c>
      <c r="AA11" t="n">
        <v>93.54287574990761</v>
      </c>
      <c r="AB11" t="n">
        <v>127.9894894213923</v>
      </c>
      <c r="AC11" t="n">
        <v>115.7743521854251</v>
      </c>
      <c r="AD11" t="n">
        <v>93542.8757499076</v>
      </c>
      <c r="AE11" t="n">
        <v>127989.4894213923</v>
      </c>
      <c r="AF11" t="n">
        <v>5.200950908687428e-06</v>
      </c>
      <c r="AG11" t="n">
        <v>0.308125</v>
      </c>
      <c r="AH11" t="n">
        <v>115774.3521854251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1.4259</v>
      </c>
      <c r="E2" t="n">
        <v>70.13</v>
      </c>
      <c r="F2" t="n">
        <v>50.36</v>
      </c>
      <c r="G2" t="n">
        <v>6.19</v>
      </c>
      <c r="H2" t="n">
        <v>0.1</v>
      </c>
      <c r="I2" t="n">
        <v>488</v>
      </c>
      <c r="J2" t="n">
        <v>176.73</v>
      </c>
      <c r="K2" t="n">
        <v>52.44</v>
      </c>
      <c r="L2" t="n">
        <v>1</v>
      </c>
      <c r="M2" t="n">
        <v>486</v>
      </c>
      <c r="N2" t="n">
        <v>33.29</v>
      </c>
      <c r="O2" t="n">
        <v>22031.19</v>
      </c>
      <c r="P2" t="n">
        <v>662.17</v>
      </c>
      <c r="Q2" t="n">
        <v>1343.88</v>
      </c>
      <c r="R2" t="n">
        <v>966.9400000000001</v>
      </c>
      <c r="S2" t="n">
        <v>105.05</v>
      </c>
      <c r="T2" t="n">
        <v>415092.11</v>
      </c>
      <c r="U2" t="n">
        <v>0.11</v>
      </c>
      <c r="V2" t="n">
        <v>0.38</v>
      </c>
      <c r="W2" t="n">
        <v>8.06</v>
      </c>
      <c r="X2" t="n">
        <v>24.52</v>
      </c>
      <c r="Y2" t="n">
        <v>2</v>
      </c>
      <c r="Z2" t="n">
        <v>10</v>
      </c>
      <c r="AA2" t="n">
        <v>548.0135943364888</v>
      </c>
      <c r="AB2" t="n">
        <v>749.8163764246644</v>
      </c>
      <c r="AC2" t="n">
        <v>678.2549538325876</v>
      </c>
      <c r="AD2" t="n">
        <v>548013.5943364889</v>
      </c>
      <c r="AE2" t="n">
        <v>749816.3764246644</v>
      </c>
      <c r="AF2" t="n">
        <v>2.114235728125757e-06</v>
      </c>
      <c r="AG2" t="n">
        <v>0.7305208333333333</v>
      </c>
      <c r="AH2" t="n">
        <v>678254.9538325876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2.4277</v>
      </c>
      <c r="E3" t="n">
        <v>41.19</v>
      </c>
      <c r="F3" t="n">
        <v>33.19</v>
      </c>
      <c r="G3" t="n">
        <v>12.68</v>
      </c>
      <c r="H3" t="n">
        <v>0.2</v>
      </c>
      <c r="I3" t="n">
        <v>157</v>
      </c>
      <c r="J3" t="n">
        <v>178.21</v>
      </c>
      <c r="K3" t="n">
        <v>52.44</v>
      </c>
      <c r="L3" t="n">
        <v>2</v>
      </c>
      <c r="M3" t="n">
        <v>155</v>
      </c>
      <c r="N3" t="n">
        <v>33.77</v>
      </c>
      <c r="O3" t="n">
        <v>22213.89</v>
      </c>
      <c r="P3" t="n">
        <v>431</v>
      </c>
      <c r="Q3" t="n">
        <v>1342.89</v>
      </c>
      <c r="R3" t="n">
        <v>381.65</v>
      </c>
      <c r="S3" t="n">
        <v>105.05</v>
      </c>
      <c r="T3" t="n">
        <v>124106.47</v>
      </c>
      <c r="U3" t="n">
        <v>0.28</v>
      </c>
      <c r="V3" t="n">
        <v>0.58</v>
      </c>
      <c r="W3" t="n">
        <v>7.53</v>
      </c>
      <c r="X3" t="n">
        <v>7.36</v>
      </c>
      <c r="Y3" t="n">
        <v>2</v>
      </c>
      <c r="Z3" t="n">
        <v>10</v>
      </c>
      <c r="AA3" t="n">
        <v>211.6231014054188</v>
      </c>
      <c r="AB3" t="n">
        <v>289.5520634950814</v>
      </c>
      <c r="AC3" t="n">
        <v>261.9176209440695</v>
      </c>
      <c r="AD3" t="n">
        <v>211623.1014054188</v>
      </c>
      <c r="AE3" t="n">
        <v>289552.0634950814</v>
      </c>
      <c r="AF3" t="n">
        <v>3.599642385280105e-06</v>
      </c>
      <c r="AG3" t="n">
        <v>0.4290625</v>
      </c>
      <c r="AH3" t="n">
        <v>261917.6209440696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2.7823</v>
      </c>
      <c r="E4" t="n">
        <v>35.94</v>
      </c>
      <c r="F4" t="n">
        <v>30.18</v>
      </c>
      <c r="G4" t="n">
        <v>19.26</v>
      </c>
      <c r="H4" t="n">
        <v>0.3</v>
      </c>
      <c r="I4" t="n">
        <v>94</v>
      </c>
      <c r="J4" t="n">
        <v>179.7</v>
      </c>
      <c r="K4" t="n">
        <v>52.44</v>
      </c>
      <c r="L4" t="n">
        <v>3</v>
      </c>
      <c r="M4" t="n">
        <v>92</v>
      </c>
      <c r="N4" t="n">
        <v>34.26</v>
      </c>
      <c r="O4" t="n">
        <v>22397.24</v>
      </c>
      <c r="P4" t="n">
        <v>386.35</v>
      </c>
      <c r="Q4" t="n">
        <v>1342.64</v>
      </c>
      <c r="R4" t="n">
        <v>280.28</v>
      </c>
      <c r="S4" t="n">
        <v>105.05</v>
      </c>
      <c r="T4" t="n">
        <v>73735.46000000001</v>
      </c>
      <c r="U4" t="n">
        <v>0.37</v>
      </c>
      <c r="V4" t="n">
        <v>0.63</v>
      </c>
      <c r="W4" t="n">
        <v>7.41</v>
      </c>
      <c r="X4" t="n">
        <v>4.36</v>
      </c>
      <c r="Y4" t="n">
        <v>2</v>
      </c>
      <c r="Z4" t="n">
        <v>10</v>
      </c>
      <c r="AA4" t="n">
        <v>166.6020214256646</v>
      </c>
      <c r="AB4" t="n">
        <v>227.9522356769421</v>
      </c>
      <c r="AC4" t="n">
        <v>206.1967942369726</v>
      </c>
      <c r="AD4" t="n">
        <v>166602.0214256646</v>
      </c>
      <c r="AE4" t="n">
        <v>227952.2356769421</v>
      </c>
      <c r="AF4" t="n">
        <v>4.125421184069216e-06</v>
      </c>
      <c r="AG4" t="n">
        <v>0.374375</v>
      </c>
      <c r="AH4" t="n">
        <v>206196.7942369726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2.9679</v>
      </c>
      <c r="E5" t="n">
        <v>33.69</v>
      </c>
      <c r="F5" t="n">
        <v>28.89</v>
      </c>
      <c r="G5" t="n">
        <v>25.87</v>
      </c>
      <c r="H5" t="n">
        <v>0.39</v>
      </c>
      <c r="I5" t="n">
        <v>67</v>
      </c>
      <c r="J5" t="n">
        <v>181.19</v>
      </c>
      <c r="K5" t="n">
        <v>52.44</v>
      </c>
      <c r="L5" t="n">
        <v>4</v>
      </c>
      <c r="M5" t="n">
        <v>65</v>
      </c>
      <c r="N5" t="n">
        <v>34.75</v>
      </c>
      <c r="O5" t="n">
        <v>22581.25</v>
      </c>
      <c r="P5" t="n">
        <v>363.88</v>
      </c>
      <c r="Q5" t="n">
        <v>1342.78</v>
      </c>
      <c r="R5" t="n">
        <v>236.41</v>
      </c>
      <c r="S5" t="n">
        <v>105.05</v>
      </c>
      <c r="T5" t="n">
        <v>51935.17</v>
      </c>
      <c r="U5" t="n">
        <v>0.44</v>
      </c>
      <c r="V5" t="n">
        <v>0.66</v>
      </c>
      <c r="W5" t="n">
        <v>7.37</v>
      </c>
      <c r="X5" t="n">
        <v>3.07</v>
      </c>
      <c r="Y5" t="n">
        <v>2</v>
      </c>
      <c r="Z5" t="n">
        <v>10</v>
      </c>
      <c r="AA5" t="n">
        <v>147.9716915486347</v>
      </c>
      <c r="AB5" t="n">
        <v>202.4613964270561</v>
      </c>
      <c r="AC5" t="n">
        <v>183.13876490847</v>
      </c>
      <c r="AD5" t="n">
        <v>147971.6915486347</v>
      </c>
      <c r="AE5" t="n">
        <v>202461.3964270561</v>
      </c>
      <c r="AF5" t="n">
        <v>4.400617306616478e-06</v>
      </c>
      <c r="AG5" t="n">
        <v>0.3509375</v>
      </c>
      <c r="AH5" t="n">
        <v>183138.76490847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3.0795</v>
      </c>
      <c r="E6" t="n">
        <v>32.47</v>
      </c>
      <c r="F6" t="n">
        <v>28.2</v>
      </c>
      <c r="G6" t="n">
        <v>32.54</v>
      </c>
      <c r="H6" t="n">
        <v>0.49</v>
      </c>
      <c r="I6" t="n">
        <v>52</v>
      </c>
      <c r="J6" t="n">
        <v>182.69</v>
      </c>
      <c r="K6" t="n">
        <v>52.44</v>
      </c>
      <c r="L6" t="n">
        <v>5</v>
      </c>
      <c r="M6" t="n">
        <v>50</v>
      </c>
      <c r="N6" t="n">
        <v>35.25</v>
      </c>
      <c r="O6" t="n">
        <v>22766.06</v>
      </c>
      <c r="P6" t="n">
        <v>349.73</v>
      </c>
      <c r="Q6" t="n">
        <v>1342.62</v>
      </c>
      <c r="R6" t="n">
        <v>213.48</v>
      </c>
      <c r="S6" t="n">
        <v>105.05</v>
      </c>
      <c r="T6" t="n">
        <v>40543.94</v>
      </c>
      <c r="U6" t="n">
        <v>0.49</v>
      </c>
      <c r="V6" t="n">
        <v>0.68</v>
      </c>
      <c r="W6" t="n">
        <v>7.34</v>
      </c>
      <c r="X6" t="n">
        <v>2.38</v>
      </c>
      <c r="Y6" t="n">
        <v>2</v>
      </c>
      <c r="Z6" t="n">
        <v>10</v>
      </c>
      <c r="AA6" t="n">
        <v>137.7801262964436</v>
      </c>
      <c r="AB6" t="n">
        <v>188.5168472288889</v>
      </c>
      <c r="AC6" t="n">
        <v>170.5250639144737</v>
      </c>
      <c r="AD6" t="n">
        <v>137780.1262964436</v>
      </c>
      <c r="AE6" t="n">
        <v>188516.8472288889</v>
      </c>
      <c r="AF6" t="n">
        <v>4.566090837199852e-06</v>
      </c>
      <c r="AG6" t="n">
        <v>0.3382291666666666</v>
      </c>
      <c r="AH6" t="n">
        <v>170525.0639144737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3.1628</v>
      </c>
      <c r="E7" t="n">
        <v>31.62</v>
      </c>
      <c r="F7" t="n">
        <v>27.7</v>
      </c>
      <c r="G7" t="n">
        <v>39.58</v>
      </c>
      <c r="H7" t="n">
        <v>0.58</v>
      </c>
      <c r="I7" t="n">
        <v>42</v>
      </c>
      <c r="J7" t="n">
        <v>184.19</v>
      </c>
      <c r="K7" t="n">
        <v>52.44</v>
      </c>
      <c r="L7" t="n">
        <v>6</v>
      </c>
      <c r="M7" t="n">
        <v>40</v>
      </c>
      <c r="N7" t="n">
        <v>35.75</v>
      </c>
      <c r="O7" t="n">
        <v>22951.43</v>
      </c>
      <c r="P7" t="n">
        <v>337.73</v>
      </c>
      <c r="Q7" t="n">
        <v>1342.57</v>
      </c>
      <c r="R7" t="n">
        <v>196.88</v>
      </c>
      <c r="S7" t="n">
        <v>105.05</v>
      </c>
      <c r="T7" t="n">
        <v>32293.12</v>
      </c>
      <c r="U7" t="n">
        <v>0.53</v>
      </c>
      <c r="V7" t="n">
        <v>0.6899999999999999</v>
      </c>
      <c r="W7" t="n">
        <v>7.31</v>
      </c>
      <c r="X7" t="n">
        <v>1.88</v>
      </c>
      <c r="Y7" t="n">
        <v>2</v>
      </c>
      <c r="Z7" t="n">
        <v>10</v>
      </c>
      <c r="AA7" t="n">
        <v>130.2647712465281</v>
      </c>
      <c r="AB7" t="n">
        <v>178.2340068955348</v>
      </c>
      <c r="AC7" t="n">
        <v>161.2236034304746</v>
      </c>
      <c r="AD7" t="n">
        <v>130264.7712465281</v>
      </c>
      <c r="AE7" t="n">
        <v>178234.0068955348</v>
      </c>
      <c r="AF7" t="n">
        <v>4.689602890045687e-06</v>
      </c>
      <c r="AG7" t="n">
        <v>0.329375</v>
      </c>
      <c r="AH7" t="n">
        <v>161223.6034304746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3.2209</v>
      </c>
      <c r="E8" t="n">
        <v>31.05</v>
      </c>
      <c r="F8" t="n">
        <v>27.38</v>
      </c>
      <c r="G8" t="n">
        <v>46.94</v>
      </c>
      <c r="H8" t="n">
        <v>0.67</v>
      </c>
      <c r="I8" t="n">
        <v>35</v>
      </c>
      <c r="J8" t="n">
        <v>185.7</v>
      </c>
      <c r="K8" t="n">
        <v>52.44</v>
      </c>
      <c r="L8" t="n">
        <v>7</v>
      </c>
      <c r="M8" t="n">
        <v>33</v>
      </c>
      <c r="N8" t="n">
        <v>36.26</v>
      </c>
      <c r="O8" t="n">
        <v>23137.49</v>
      </c>
      <c r="P8" t="n">
        <v>327.55</v>
      </c>
      <c r="Q8" t="n">
        <v>1342.58</v>
      </c>
      <c r="R8" t="n">
        <v>185.41</v>
      </c>
      <c r="S8" t="n">
        <v>105.05</v>
      </c>
      <c r="T8" t="n">
        <v>26594.76</v>
      </c>
      <c r="U8" t="n">
        <v>0.57</v>
      </c>
      <c r="V8" t="n">
        <v>0.7</v>
      </c>
      <c r="W8" t="n">
        <v>7.32</v>
      </c>
      <c r="X8" t="n">
        <v>1.56</v>
      </c>
      <c r="Y8" t="n">
        <v>2</v>
      </c>
      <c r="Z8" t="n">
        <v>10</v>
      </c>
      <c r="AA8" t="n">
        <v>124.7989637534968</v>
      </c>
      <c r="AB8" t="n">
        <v>170.755447949165</v>
      </c>
      <c r="AC8" t="n">
        <v>154.4587876537205</v>
      </c>
      <c r="AD8" t="n">
        <v>124798.9637534968</v>
      </c>
      <c r="AE8" t="n">
        <v>170755.447949165</v>
      </c>
      <c r="AF8" t="n">
        <v>4.77574995211463e-06</v>
      </c>
      <c r="AG8" t="n">
        <v>0.3234375</v>
      </c>
      <c r="AH8" t="n">
        <v>154458.7876537205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3.2629</v>
      </c>
      <c r="E9" t="n">
        <v>30.65</v>
      </c>
      <c r="F9" t="n">
        <v>27.16</v>
      </c>
      <c r="G9" t="n">
        <v>54.32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28</v>
      </c>
      <c r="N9" t="n">
        <v>36.78</v>
      </c>
      <c r="O9" t="n">
        <v>23324.24</v>
      </c>
      <c r="P9" t="n">
        <v>319</v>
      </c>
      <c r="Q9" t="n">
        <v>1342.62</v>
      </c>
      <c r="R9" t="n">
        <v>178.13</v>
      </c>
      <c r="S9" t="n">
        <v>105.05</v>
      </c>
      <c r="T9" t="n">
        <v>22981.34</v>
      </c>
      <c r="U9" t="n">
        <v>0.59</v>
      </c>
      <c r="V9" t="n">
        <v>0.7</v>
      </c>
      <c r="W9" t="n">
        <v>7.3</v>
      </c>
      <c r="X9" t="n">
        <v>1.34</v>
      </c>
      <c r="Y9" t="n">
        <v>2</v>
      </c>
      <c r="Z9" t="n">
        <v>10</v>
      </c>
      <c r="AA9" t="n">
        <v>120.6649109937824</v>
      </c>
      <c r="AB9" t="n">
        <v>165.0990545817906</v>
      </c>
      <c r="AC9" t="n">
        <v>149.3422325305287</v>
      </c>
      <c r="AD9" t="n">
        <v>120664.9109937824</v>
      </c>
      <c r="AE9" t="n">
        <v>165099.0545817906</v>
      </c>
      <c r="AF9" t="n">
        <v>4.838024936742783e-06</v>
      </c>
      <c r="AG9" t="n">
        <v>0.3192708333333333</v>
      </c>
      <c r="AH9" t="n">
        <v>149342.2325305287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3.297</v>
      </c>
      <c r="E10" t="n">
        <v>30.33</v>
      </c>
      <c r="F10" t="n">
        <v>26.99</v>
      </c>
      <c r="G10" t="n">
        <v>62.27</v>
      </c>
      <c r="H10" t="n">
        <v>0.85</v>
      </c>
      <c r="I10" t="n">
        <v>26</v>
      </c>
      <c r="J10" t="n">
        <v>188.74</v>
      </c>
      <c r="K10" t="n">
        <v>52.44</v>
      </c>
      <c r="L10" t="n">
        <v>9</v>
      </c>
      <c r="M10" t="n">
        <v>24</v>
      </c>
      <c r="N10" t="n">
        <v>37.3</v>
      </c>
      <c r="O10" t="n">
        <v>23511.69</v>
      </c>
      <c r="P10" t="n">
        <v>310.2</v>
      </c>
      <c r="Q10" t="n">
        <v>1342.59</v>
      </c>
      <c r="R10" t="n">
        <v>172.19</v>
      </c>
      <c r="S10" t="n">
        <v>105.05</v>
      </c>
      <c r="T10" t="n">
        <v>20029.14</v>
      </c>
      <c r="U10" t="n">
        <v>0.61</v>
      </c>
      <c r="V10" t="n">
        <v>0.71</v>
      </c>
      <c r="W10" t="n">
        <v>7.3</v>
      </c>
      <c r="X10" t="n">
        <v>1.17</v>
      </c>
      <c r="Y10" t="n">
        <v>2</v>
      </c>
      <c r="Z10" t="n">
        <v>10</v>
      </c>
      <c r="AA10" t="n">
        <v>116.9054565654922</v>
      </c>
      <c r="AB10" t="n">
        <v>159.9552031775827</v>
      </c>
      <c r="AC10" t="n">
        <v>144.6893030848958</v>
      </c>
      <c r="AD10" t="n">
        <v>116905.4565654922</v>
      </c>
      <c r="AE10" t="n">
        <v>159955.2031775827</v>
      </c>
      <c r="AF10" t="n">
        <v>4.888586293309925e-06</v>
      </c>
      <c r="AG10" t="n">
        <v>0.3159375</v>
      </c>
      <c r="AH10" t="n">
        <v>144689.3030848958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3.3264</v>
      </c>
      <c r="E11" t="n">
        <v>30.06</v>
      </c>
      <c r="F11" t="n">
        <v>26.82</v>
      </c>
      <c r="G11" t="n">
        <v>69.98</v>
      </c>
      <c r="H11" t="n">
        <v>0.93</v>
      </c>
      <c r="I11" t="n">
        <v>23</v>
      </c>
      <c r="J11" t="n">
        <v>190.26</v>
      </c>
      <c r="K11" t="n">
        <v>52.44</v>
      </c>
      <c r="L11" t="n">
        <v>10</v>
      </c>
      <c r="M11" t="n">
        <v>21</v>
      </c>
      <c r="N11" t="n">
        <v>37.82</v>
      </c>
      <c r="O11" t="n">
        <v>23699.85</v>
      </c>
      <c r="P11" t="n">
        <v>301.6</v>
      </c>
      <c r="Q11" t="n">
        <v>1342.56</v>
      </c>
      <c r="R11" t="n">
        <v>166.82</v>
      </c>
      <c r="S11" t="n">
        <v>105.05</v>
      </c>
      <c r="T11" t="n">
        <v>17357.8</v>
      </c>
      <c r="U11" t="n">
        <v>0.63</v>
      </c>
      <c r="V11" t="n">
        <v>0.71</v>
      </c>
      <c r="W11" t="n">
        <v>7.29</v>
      </c>
      <c r="X11" t="n">
        <v>1.01</v>
      </c>
      <c r="Y11" t="n">
        <v>2</v>
      </c>
      <c r="Z11" t="n">
        <v>10</v>
      </c>
      <c r="AA11" t="n">
        <v>113.4330255942823</v>
      </c>
      <c r="AB11" t="n">
        <v>155.2040699299331</v>
      </c>
      <c r="AC11" t="n">
        <v>140.391611326143</v>
      </c>
      <c r="AD11" t="n">
        <v>113433.0255942823</v>
      </c>
      <c r="AE11" t="n">
        <v>155204.0699299331</v>
      </c>
      <c r="AF11" t="n">
        <v>4.932178782549632e-06</v>
      </c>
      <c r="AG11" t="n">
        <v>0.313125</v>
      </c>
      <c r="AH11" t="n">
        <v>140391.611326143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3.3446</v>
      </c>
      <c r="E12" t="n">
        <v>29.9</v>
      </c>
      <c r="F12" t="n">
        <v>26.73</v>
      </c>
      <c r="G12" t="n">
        <v>76.38</v>
      </c>
      <c r="H12" t="n">
        <v>1.02</v>
      </c>
      <c r="I12" t="n">
        <v>21</v>
      </c>
      <c r="J12" t="n">
        <v>191.79</v>
      </c>
      <c r="K12" t="n">
        <v>52.44</v>
      </c>
      <c r="L12" t="n">
        <v>11</v>
      </c>
      <c r="M12" t="n">
        <v>19</v>
      </c>
      <c r="N12" t="n">
        <v>38.35</v>
      </c>
      <c r="O12" t="n">
        <v>23888.73</v>
      </c>
      <c r="P12" t="n">
        <v>293.27</v>
      </c>
      <c r="Q12" t="n">
        <v>1342.48</v>
      </c>
      <c r="R12" t="n">
        <v>163.89</v>
      </c>
      <c r="S12" t="n">
        <v>105.05</v>
      </c>
      <c r="T12" t="n">
        <v>15905.66</v>
      </c>
      <c r="U12" t="n">
        <v>0.64</v>
      </c>
      <c r="V12" t="n">
        <v>0.71</v>
      </c>
      <c r="W12" t="n">
        <v>7.28</v>
      </c>
      <c r="X12" t="n">
        <v>0.91</v>
      </c>
      <c r="Y12" t="n">
        <v>2</v>
      </c>
      <c r="Z12" t="n">
        <v>10</v>
      </c>
      <c r="AA12" t="n">
        <v>110.549595878914</v>
      </c>
      <c r="AB12" t="n">
        <v>151.258834185427</v>
      </c>
      <c r="AC12" t="n">
        <v>136.8229033439182</v>
      </c>
      <c r="AD12" t="n">
        <v>110549.595878914</v>
      </c>
      <c r="AE12" t="n">
        <v>151258.834185427</v>
      </c>
      <c r="AF12" t="n">
        <v>4.95916460922183e-06</v>
      </c>
      <c r="AG12" t="n">
        <v>0.3114583333333333</v>
      </c>
      <c r="AH12" t="n">
        <v>136822.9033439182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3.3723</v>
      </c>
      <c r="E13" t="n">
        <v>29.65</v>
      </c>
      <c r="F13" t="n">
        <v>26.59</v>
      </c>
      <c r="G13" t="n">
        <v>88.64</v>
      </c>
      <c r="H13" t="n">
        <v>1.1</v>
      </c>
      <c r="I13" t="n">
        <v>18</v>
      </c>
      <c r="J13" t="n">
        <v>193.33</v>
      </c>
      <c r="K13" t="n">
        <v>52.44</v>
      </c>
      <c r="L13" t="n">
        <v>12</v>
      </c>
      <c r="M13" t="n">
        <v>15</v>
      </c>
      <c r="N13" t="n">
        <v>38.89</v>
      </c>
      <c r="O13" t="n">
        <v>24078.33</v>
      </c>
      <c r="P13" t="n">
        <v>284.27</v>
      </c>
      <c r="Q13" t="n">
        <v>1342.46</v>
      </c>
      <c r="R13" t="n">
        <v>158.94</v>
      </c>
      <c r="S13" t="n">
        <v>105.05</v>
      </c>
      <c r="T13" t="n">
        <v>13442.99</v>
      </c>
      <c r="U13" t="n">
        <v>0.66</v>
      </c>
      <c r="V13" t="n">
        <v>0.72</v>
      </c>
      <c r="W13" t="n">
        <v>7.28</v>
      </c>
      <c r="X13" t="n">
        <v>0.77</v>
      </c>
      <c r="Y13" t="n">
        <v>2</v>
      </c>
      <c r="Z13" t="n">
        <v>10</v>
      </c>
      <c r="AA13" t="n">
        <v>107.1666257728434</v>
      </c>
      <c r="AB13" t="n">
        <v>146.6301052401956</v>
      </c>
      <c r="AC13" t="n">
        <v>132.6359337927564</v>
      </c>
      <c r="AD13" t="n">
        <v>107166.6257728434</v>
      </c>
      <c r="AE13" t="n">
        <v>146630.1052401956</v>
      </c>
      <c r="AF13" t="n">
        <v>5.000236444321826e-06</v>
      </c>
      <c r="AG13" t="n">
        <v>0.3088541666666667</v>
      </c>
      <c r="AH13" t="n">
        <v>132635.9337927564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3.381</v>
      </c>
      <c r="E14" t="n">
        <v>29.58</v>
      </c>
      <c r="F14" t="n">
        <v>26.55</v>
      </c>
      <c r="G14" t="n">
        <v>93.70999999999999</v>
      </c>
      <c r="H14" t="n">
        <v>1.18</v>
      </c>
      <c r="I14" t="n">
        <v>17</v>
      </c>
      <c r="J14" t="n">
        <v>194.88</v>
      </c>
      <c r="K14" t="n">
        <v>52.44</v>
      </c>
      <c r="L14" t="n">
        <v>13</v>
      </c>
      <c r="M14" t="n">
        <v>8</v>
      </c>
      <c r="N14" t="n">
        <v>39.43</v>
      </c>
      <c r="O14" t="n">
        <v>24268.67</v>
      </c>
      <c r="P14" t="n">
        <v>278.19</v>
      </c>
      <c r="Q14" t="n">
        <v>1342.65</v>
      </c>
      <c r="R14" t="n">
        <v>157.25</v>
      </c>
      <c r="S14" t="n">
        <v>105.05</v>
      </c>
      <c r="T14" t="n">
        <v>12603.27</v>
      </c>
      <c r="U14" t="n">
        <v>0.67</v>
      </c>
      <c r="V14" t="n">
        <v>0.72</v>
      </c>
      <c r="W14" t="n">
        <v>7.29</v>
      </c>
      <c r="X14" t="n">
        <v>0.73</v>
      </c>
      <c r="Y14" t="n">
        <v>2</v>
      </c>
      <c r="Z14" t="n">
        <v>10</v>
      </c>
      <c r="AA14" t="n">
        <v>105.2826074623374</v>
      </c>
      <c r="AB14" t="n">
        <v>144.0523082707409</v>
      </c>
      <c r="AC14" t="n">
        <v>130.3041581481048</v>
      </c>
      <c r="AD14" t="n">
        <v>105282.6074623374</v>
      </c>
      <c r="AE14" t="n">
        <v>144052.3082707409</v>
      </c>
      <c r="AF14" t="n">
        <v>5.013136262566229e-06</v>
      </c>
      <c r="AG14" t="n">
        <v>0.308125</v>
      </c>
      <c r="AH14" t="n">
        <v>130304.1581481048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3.3902</v>
      </c>
      <c r="E15" t="n">
        <v>29.5</v>
      </c>
      <c r="F15" t="n">
        <v>26.51</v>
      </c>
      <c r="G15" t="n">
        <v>99.40000000000001</v>
      </c>
      <c r="H15" t="n">
        <v>1.27</v>
      </c>
      <c r="I15" t="n">
        <v>16</v>
      </c>
      <c r="J15" t="n">
        <v>196.42</v>
      </c>
      <c r="K15" t="n">
        <v>52.44</v>
      </c>
      <c r="L15" t="n">
        <v>14</v>
      </c>
      <c r="M15" t="n">
        <v>2</v>
      </c>
      <c r="N15" t="n">
        <v>39.98</v>
      </c>
      <c r="O15" t="n">
        <v>24459.75</v>
      </c>
      <c r="P15" t="n">
        <v>274.71</v>
      </c>
      <c r="Q15" t="n">
        <v>1342.55</v>
      </c>
      <c r="R15" t="n">
        <v>155.86</v>
      </c>
      <c r="S15" t="n">
        <v>105.05</v>
      </c>
      <c r="T15" t="n">
        <v>11915.94</v>
      </c>
      <c r="U15" t="n">
        <v>0.67</v>
      </c>
      <c r="V15" t="n">
        <v>0.72</v>
      </c>
      <c r="W15" t="n">
        <v>7.28</v>
      </c>
      <c r="X15" t="n">
        <v>0.6899999999999999</v>
      </c>
      <c r="Y15" t="n">
        <v>2</v>
      </c>
      <c r="Z15" t="n">
        <v>10</v>
      </c>
      <c r="AA15" t="n">
        <v>104.0608308082071</v>
      </c>
      <c r="AB15" t="n">
        <v>142.3806195515788</v>
      </c>
      <c r="AC15" t="n">
        <v>128.7920130540692</v>
      </c>
      <c r="AD15" t="n">
        <v>104060.8308082071</v>
      </c>
      <c r="AE15" t="n">
        <v>142380.6195515788</v>
      </c>
      <c r="AF15" t="n">
        <v>5.026777449675253e-06</v>
      </c>
      <c r="AG15" t="n">
        <v>0.3072916666666667</v>
      </c>
      <c r="AH15" t="n">
        <v>128792.0130540692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3.3894</v>
      </c>
      <c r="E16" t="n">
        <v>29.5</v>
      </c>
      <c r="F16" t="n">
        <v>26.51</v>
      </c>
      <c r="G16" t="n">
        <v>99.43000000000001</v>
      </c>
      <c r="H16" t="n">
        <v>1.35</v>
      </c>
      <c r="I16" t="n">
        <v>16</v>
      </c>
      <c r="J16" t="n">
        <v>197.98</v>
      </c>
      <c r="K16" t="n">
        <v>52.44</v>
      </c>
      <c r="L16" t="n">
        <v>15</v>
      </c>
      <c r="M16" t="n">
        <v>0</v>
      </c>
      <c r="N16" t="n">
        <v>40.54</v>
      </c>
      <c r="O16" t="n">
        <v>24651.58</v>
      </c>
      <c r="P16" t="n">
        <v>277.65</v>
      </c>
      <c r="Q16" t="n">
        <v>1342.92</v>
      </c>
      <c r="R16" t="n">
        <v>155.79</v>
      </c>
      <c r="S16" t="n">
        <v>105.05</v>
      </c>
      <c r="T16" t="n">
        <v>11880.43</v>
      </c>
      <c r="U16" t="n">
        <v>0.67</v>
      </c>
      <c r="V16" t="n">
        <v>0.72</v>
      </c>
      <c r="W16" t="n">
        <v>7.29</v>
      </c>
      <c r="X16" t="n">
        <v>0.7</v>
      </c>
      <c r="Y16" t="n">
        <v>2</v>
      </c>
      <c r="Z16" t="n">
        <v>10</v>
      </c>
      <c r="AA16" t="n">
        <v>104.8400598073741</v>
      </c>
      <c r="AB16" t="n">
        <v>143.4467950453958</v>
      </c>
      <c r="AC16" t="n">
        <v>129.7564342551433</v>
      </c>
      <c r="AD16" t="n">
        <v>104840.0598073741</v>
      </c>
      <c r="AE16" t="n">
        <v>143446.7950453958</v>
      </c>
      <c r="AF16" t="n">
        <v>5.02559125949186e-06</v>
      </c>
      <c r="AG16" t="n">
        <v>0.3072916666666667</v>
      </c>
      <c r="AH16" t="n">
        <v>129756.4342551433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2.8329</v>
      </c>
      <c r="E2" t="n">
        <v>35.3</v>
      </c>
      <c r="F2" t="n">
        <v>32.14</v>
      </c>
      <c r="G2" t="n">
        <v>14.18</v>
      </c>
      <c r="H2" t="n">
        <v>0.64</v>
      </c>
      <c r="I2" t="n">
        <v>136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92.98999999999999</v>
      </c>
      <c r="Q2" t="n">
        <v>1344.84</v>
      </c>
      <c r="R2" t="n">
        <v>339.81</v>
      </c>
      <c r="S2" t="n">
        <v>105.05</v>
      </c>
      <c r="T2" t="n">
        <v>103290.17</v>
      </c>
      <c r="U2" t="n">
        <v>0.31</v>
      </c>
      <c r="V2" t="n">
        <v>0.59</v>
      </c>
      <c r="W2" t="n">
        <v>7.66</v>
      </c>
      <c r="X2" t="n">
        <v>6.31</v>
      </c>
      <c r="Y2" t="n">
        <v>2</v>
      </c>
      <c r="Z2" t="n">
        <v>10</v>
      </c>
      <c r="AA2" t="n">
        <v>49.55478769773605</v>
      </c>
      <c r="AB2" t="n">
        <v>67.80304673095843</v>
      </c>
      <c r="AC2" t="n">
        <v>61.33201911314423</v>
      </c>
      <c r="AD2" t="n">
        <v>49554.78769773605</v>
      </c>
      <c r="AE2" t="n">
        <v>67803.04673095843</v>
      </c>
      <c r="AF2" t="n">
        <v>5.397329242009986e-06</v>
      </c>
      <c r="AG2" t="n">
        <v>0.3677083333333333</v>
      </c>
      <c r="AH2" t="n">
        <v>61332.01911314423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2.252</v>
      </c>
      <c r="E2" t="n">
        <v>44.41</v>
      </c>
      <c r="F2" t="n">
        <v>37.44</v>
      </c>
      <c r="G2" t="n">
        <v>9.279999999999999</v>
      </c>
      <c r="H2" t="n">
        <v>0.18</v>
      </c>
      <c r="I2" t="n">
        <v>242</v>
      </c>
      <c r="J2" t="n">
        <v>98.70999999999999</v>
      </c>
      <c r="K2" t="n">
        <v>39.72</v>
      </c>
      <c r="L2" t="n">
        <v>1</v>
      </c>
      <c r="M2" t="n">
        <v>240</v>
      </c>
      <c r="N2" t="n">
        <v>12.99</v>
      </c>
      <c r="O2" t="n">
        <v>12407.75</v>
      </c>
      <c r="P2" t="n">
        <v>331.04</v>
      </c>
      <c r="Q2" t="n">
        <v>1343.4</v>
      </c>
      <c r="R2" t="n">
        <v>526.39</v>
      </c>
      <c r="S2" t="n">
        <v>105.05</v>
      </c>
      <c r="T2" t="n">
        <v>196051.48</v>
      </c>
      <c r="U2" t="n">
        <v>0.2</v>
      </c>
      <c r="V2" t="n">
        <v>0.51</v>
      </c>
      <c r="W2" t="n">
        <v>7.66</v>
      </c>
      <c r="X2" t="n">
        <v>11.61</v>
      </c>
      <c r="Y2" t="n">
        <v>2</v>
      </c>
      <c r="Z2" t="n">
        <v>10</v>
      </c>
      <c r="AA2" t="n">
        <v>180.6359800570816</v>
      </c>
      <c r="AB2" t="n">
        <v>247.1541170109957</v>
      </c>
      <c r="AC2" t="n">
        <v>223.5660749665199</v>
      </c>
      <c r="AD2" t="n">
        <v>180635.9800570816</v>
      </c>
      <c r="AE2" t="n">
        <v>247154.1170109957</v>
      </c>
      <c r="AF2" t="n">
        <v>3.677510249760169e-06</v>
      </c>
      <c r="AG2" t="n">
        <v>0.4626041666666666</v>
      </c>
      <c r="AH2" t="n">
        <v>223566.0749665199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2.9447</v>
      </c>
      <c r="E3" t="n">
        <v>33.96</v>
      </c>
      <c r="F3" t="n">
        <v>30.06</v>
      </c>
      <c r="G3" t="n">
        <v>19.39</v>
      </c>
      <c r="H3" t="n">
        <v>0.35</v>
      </c>
      <c r="I3" t="n">
        <v>93</v>
      </c>
      <c r="J3" t="n">
        <v>99.95</v>
      </c>
      <c r="K3" t="n">
        <v>39.72</v>
      </c>
      <c r="L3" t="n">
        <v>2</v>
      </c>
      <c r="M3" t="n">
        <v>91</v>
      </c>
      <c r="N3" t="n">
        <v>13.24</v>
      </c>
      <c r="O3" t="n">
        <v>12561.45</v>
      </c>
      <c r="P3" t="n">
        <v>254.56</v>
      </c>
      <c r="Q3" t="n">
        <v>1342.86</v>
      </c>
      <c r="R3" t="n">
        <v>276.41</v>
      </c>
      <c r="S3" t="n">
        <v>105.05</v>
      </c>
      <c r="T3" t="n">
        <v>71806.7</v>
      </c>
      <c r="U3" t="n">
        <v>0.38</v>
      </c>
      <c r="V3" t="n">
        <v>0.64</v>
      </c>
      <c r="W3" t="n">
        <v>7.4</v>
      </c>
      <c r="X3" t="n">
        <v>4.24</v>
      </c>
      <c r="Y3" t="n">
        <v>2</v>
      </c>
      <c r="Z3" t="n">
        <v>10</v>
      </c>
      <c r="AA3" t="n">
        <v>108.4081279179414</v>
      </c>
      <c r="AB3" t="n">
        <v>148.3287832463269</v>
      </c>
      <c r="AC3" t="n">
        <v>134.1724923540926</v>
      </c>
      <c r="AD3" t="n">
        <v>108408.1279179414</v>
      </c>
      <c r="AE3" t="n">
        <v>148328.7832463269</v>
      </c>
      <c r="AF3" t="n">
        <v>4.808687581025209e-06</v>
      </c>
      <c r="AG3" t="n">
        <v>0.35375</v>
      </c>
      <c r="AH3" t="n">
        <v>134172.4923540926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3.1747</v>
      </c>
      <c r="E4" t="n">
        <v>31.5</v>
      </c>
      <c r="F4" t="n">
        <v>28.36</v>
      </c>
      <c r="G4" t="n">
        <v>30.39</v>
      </c>
      <c r="H4" t="n">
        <v>0.52</v>
      </c>
      <c r="I4" t="n">
        <v>56</v>
      </c>
      <c r="J4" t="n">
        <v>101.2</v>
      </c>
      <c r="K4" t="n">
        <v>39.72</v>
      </c>
      <c r="L4" t="n">
        <v>3</v>
      </c>
      <c r="M4" t="n">
        <v>54</v>
      </c>
      <c r="N4" t="n">
        <v>13.49</v>
      </c>
      <c r="O4" t="n">
        <v>12715.54</v>
      </c>
      <c r="P4" t="n">
        <v>227.55</v>
      </c>
      <c r="Q4" t="n">
        <v>1342.74</v>
      </c>
      <c r="R4" t="n">
        <v>219.41</v>
      </c>
      <c r="S4" t="n">
        <v>105.05</v>
      </c>
      <c r="T4" t="n">
        <v>43490.09</v>
      </c>
      <c r="U4" t="n">
        <v>0.48</v>
      </c>
      <c r="V4" t="n">
        <v>0.67</v>
      </c>
      <c r="W4" t="n">
        <v>7.33</v>
      </c>
      <c r="X4" t="n">
        <v>2.54</v>
      </c>
      <c r="Y4" t="n">
        <v>2</v>
      </c>
      <c r="Z4" t="n">
        <v>10</v>
      </c>
      <c r="AA4" t="n">
        <v>91.6609135048253</v>
      </c>
      <c r="AB4" t="n">
        <v>125.4145056513575</v>
      </c>
      <c r="AC4" t="n">
        <v>113.4451212523891</v>
      </c>
      <c r="AD4" t="n">
        <v>91660.91350482531</v>
      </c>
      <c r="AE4" t="n">
        <v>125414.5056513575</v>
      </c>
      <c r="AF4" t="n">
        <v>5.184276993744943e-06</v>
      </c>
      <c r="AG4" t="n">
        <v>0.328125</v>
      </c>
      <c r="AH4" t="n">
        <v>113445.1212523891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3.2926</v>
      </c>
      <c r="E5" t="n">
        <v>30.37</v>
      </c>
      <c r="F5" t="n">
        <v>27.58</v>
      </c>
      <c r="G5" t="n">
        <v>42.43</v>
      </c>
      <c r="H5" t="n">
        <v>0.6899999999999999</v>
      </c>
      <c r="I5" t="n">
        <v>39</v>
      </c>
      <c r="J5" t="n">
        <v>102.45</v>
      </c>
      <c r="K5" t="n">
        <v>39.72</v>
      </c>
      <c r="L5" t="n">
        <v>4</v>
      </c>
      <c r="M5" t="n">
        <v>37</v>
      </c>
      <c r="N5" t="n">
        <v>13.74</v>
      </c>
      <c r="O5" t="n">
        <v>12870.03</v>
      </c>
      <c r="P5" t="n">
        <v>208.93</v>
      </c>
      <c r="Q5" t="n">
        <v>1342.49</v>
      </c>
      <c r="R5" t="n">
        <v>192.66</v>
      </c>
      <c r="S5" t="n">
        <v>105.05</v>
      </c>
      <c r="T5" t="n">
        <v>30198.81</v>
      </c>
      <c r="U5" t="n">
        <v>0.55</v>
      </c>
      <c r="V5" t="n">
        <v>0.6899999999999999</v>
      </c>
      <c r="W5" t="n">
        <v>7.31</v>
      </c>
      <c r="X5" t="n">
        <v>1.76</v>
      </c>
      <c r="Y5" t="n">
        <v>2</v>
      </c>
      <c r="Z5" t="n">
        <v>10</v>
      </c>
      <c r="AA5" t="n">
        <v>82.80374648913811</v>
      </c>
      <c r="AB5" t="n">
        <v>113.2957389898694</v>
      </c>
      <c r="AC5" t="n">
        <v>102.4829526722738</v>
      </c>
      <c r="AD5" t="n">
        <v>82803.74648913811</v>
      </c>
      <c r="AE5" t="n">
        <v>113295.7389898694</v>
      </c>
      <c r="AF5" t="n">
        <v>5.376807392699972e-06</v>
      </c>
      <c r="AG5" t="n">
        <v>0.3163541666666667</v>
      </c>
      <c r="AH5" t="n">
        <v>102482.9526722738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3.3498</v>
      </c>
      <c r="E6" t="n">
        <v>29.85</v>
      </c>
      <c r="F6" t="n">
        <v>27.23</v>
      </c>
      <c r="G6" t="n">
        <v>52.7</v>
      </c>
      <c r="H6" t="n">
        <v>0.85</v>
      </c>
      <c r="I6" t="n">
        <v>31</v>
      </c>
      <c r="J6" t="n">
        <v>103.71</v>
      </c>
      <c r="K6" t="n">
        <v>39.72</v>
      </c>
      <c r="L6" t="n">
        <v>5</v>
      </c>
      <c r="M6" t="n">
        <v>4</v>
      </c>
      <c r="N6" t="n">
        <v>14</v>
      </c>
      <c r="O6" t="n">
        <v>13024.91</v>
      </c>
      <c r="P6" t="n">
        <v>195.49</v>
      </c>
      <c r="Q6" t="n">
        <v>1343.21</v>
      </c>
      <c r="R6" t="n">
        <v>179.45</v>
      </c>
      <c r="S6" t="n">
        <v>105.05</v>
      </c>
      <c r="T6" t="n">
        <v>23633.54</v>
      </c>
      <c r="U6" t="n">
        <v>0.59</v>
      </c>
      <c r="V6" t="n">
        <v>0.7</v>
      </c>
      <c r="W6" t="n">
        <v>7.33</v>
      </c>
      <c r="X6" t="n">
        <v>1.41</v>
      </c>
      <c r="Y6" t="n">
        <v>2</v>
      </c>
      <c r="Z6" t="n">
        <v>10</v>
      </c>
      <c r="AA6" t="n">
        <v>77.61129712018457</v>
      </c>
      <c r="AB6" t="n">
        <v>106.1912006885719</v>
      </c>
      <c r="AC6" t="n">
        <v>96.05646153516771</v>
      </c>
      <c r="AD6" t="n">
        <v>77611.29712018458</v>
      </c>
      <c r="AE6" t="n">
        <v>106191.2006885719</v>
      </c>
      <c r="AF6" t="n">
        <v>5.470214846645922e-06</v>
      </c>
      <c r="AG6" t="n">
        <v>0.3109375</v>
      </c>
      <c r="AH6" t="n">
        <v>96056.46153516772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3.3494</v>
      </c>
      <c r="E7" t="n">
        <v>29.86</v>
      </c>
      <c r="F7" t="n">
        <v>27.23</v>
      </c>
      <c r="G7" t="n">
        <v>52.71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198.24</v>
      </c>
      <c r="Q7" t="n">
        <v>1343.28</v>
      </c>
      <c r="R7" t="n">
        <v>179.36</v>
      </c>
      <c r="S7" t="n">
        <v>105.05</v>
      </c>
      <c r="T7" t="n">
        <v>23591.55</v>
      </c>
      <c r="U7" t="n">
        <v>0.59</v>
      </c>
      <c r="V7" t="n">
        <v>0.7</v>
      </c>
      <c r="W7" t="n">
        <v>7.33</v>
      </c>
      <c r="X7" t="n">
        <v>1.41</v>
      </c>
      <c r="Y7" t="n">
        <v>2</v>
      </c>
      <c r="Z7" t="n">
        <v>10</v>
      </c>
      <c r="AA7" t="n">
        <v>78.33544048388596</v>
      </c>
      <c r="AB7" t="n">
        <v>107.1820055857381</v>
      </c>
      <c r="AC7" t="n">
        <v>96.95270540355214</v>
      </c>
      <c r="AD7" t="n">
        <v>78335.44048388596</v>
      </c>
      <c r="AE7" t="n">
        <v>107182.0055857381</v>
      </c>
      <c r="AF7" t="n">
        <v>5.469561647667279e-06</v>
      </c>
      <c r="AG7" t="n">
        <v>0.3110416666666667</v>
      </c>
      <c r="AH7" t="n">
        <v>96952.70540355214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1.9506</v>
      </c>
      <c r="E2" t="n">
        <v>51.27</v>
      </c>
      <c r="F2" t="n">
        <v>41.11</v>
      </c>
      <c r="G2" t="n">
        <v>7.86</v>
      </c>
      <c r="H2" t="n">
        <v>0.14</v>
      </c>
      <c r="I2" t="n">
        <v>314</v>
      </c>
      <c r="J2" t="n">
        <v>124.63</v>
      </c>
      <c r="K2" t="n">
        <v>45</v>
      </c>
      <c r="L2" t="n">
        <v>1</v>
      </c>
      <c r="M2" t="n">
        <v>312</v>
      </c>
      <c r="N2" t="n">
        <v>18.64</v>
      </c>
      <c r="O2" t="n">
        <v>15605.44</v>
      </c>
      <c r="P2" t="n">
        <v>428.24</v>
      </c>
      <c r="Q2" t="n">
        <v>1343.51</v>
      </c>
      <c r="R2" t="n">
        <v>651.02</v>
      </c>
      <c r="S2" t="n">
        <v>105.05</v>
      </c>
      <c r="T2" t="n">
        <v>258001.89</v>
      </c>
      <c r="U2" t="n">
        <v>0.16</v>
      </c>
      <c r="V2" t="n">
        <v>0.47</v>
      </c>
      <c r="W2" t="n">
        <v>7.78</v>
      </c>
      <c r="X2" t="n">
        <v>15.28</v>
      </c>
      <c r="Y2" t="n">
        <v>2</v>
      </c>
      <c r="Z2" t="n">
        <v>10</v>
      </c>
      <c r="AA2" t="n">
        <v>265.1435969202361</v>
      </c>
      <c r="AB2" t="n">
        <v>362.7811666162095</v>
      </c>
      <c r="AC2" t="n">
        <v>328.1578412409229</v>
      </c>
      <c r="AD2" t="n">
        <v>265143.5969202361</v>
      </c>
      <c r="AE2" t="n">
        <v>362781.1666162095</v>
      </c>
      <c r="AF2" t="n">
        <v>3.066785044583895e-06</v>
      </c>
      <c r="AG2" t="n">
        <v>0.5340625</v>
      </c>
      <c r="AH2" t="n">
        <v>328157.8412409229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2.7617</v>
      </c>
      <c r="E3" t="n">
        <v>36.21</v>
      </c>
      <c r="F3" t="n">
        <v>31.14</v>
      </c>
      <c r="G3" t="n">
        <v>16.25</v>
      </c>
      <c r="H3" t="n">
        <v>0.28</v>
      </c>
      <c r="I3" t="n">
        <v>115</v>
      </c>
      <c r="J3" t="n">
        <v>125.95</v>
      </c>
      <c r="K3" t="n">
        <v>45</v>
      </c>
      <c r="L3" t="n">
        <v>2</v>
      </c>
      <c r="M3" t="n">
        <v>113</v>
      </c>
      <c r="N3" t="n">
        <v>18.95</v>
      </c>
      <c r="O3" t="n">
        <v>15767.7</v>
      </c>
      <c r="P3" t="n">
        <v>315.75</v>
      </c>
      <c r="Q3" t="n">
        <v>1342.99</v>
      </c>
      <c r="R3" t="n">
        <v>312.57</v>
      </c>
      <c r="S3" t="n">
        <v>105.05</v>
      </c>
      <c r="T3" t="n">
        <v>89773.32000000001</v>
      </c>
      <c r="U3" t="n">
        <v>0.34</v>
      </c>
      <c r="V3" t="n">
        <v>0.61</v>
      </c>
      <c r="W3" t="n">
        <v>7.45</v>
      </c>
      <c r="X3" t="n">
        <v>5.31</v>
      </c>
      <c r="Y3" t="n">
        <v>2</v>
      </c>
      <c r="Z3" t="n">
        <v>10</v>
      </c>
      <c r="AA3" t="n">
        <v>140.1437646111974</v>
      </c>
      <c r="AB3" t="n">
        <v>191.7508814474965</v>
      </c>
      <c r="AC3" t="n">
        <v>173.4504464462539</v>
      </c>
      <c r="AD3" t="n">
        <v>140143.7646111974</v>
      </c>
      <c r="AE3" t="n">
        <v>191750.8814474965</v>
      </c>
      <c r="AF3" t="n">
        <v>4.342017972740358e-06</v>
      </c>
      <c r="AG3" t="n">
        <v>0.3771875</v>
      </c>
      <c r="AH3" t="n">
        <v>173450.4464462539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3.0366</v>
      </c>
      <c r="E4" t="n">
        <v>32.93</v>
      </c>
      <c r="F4" t="n">
        <v>29.01</v>
      </c>
      <c r="G4" t="n">
        <v>24.87</v>
      </c>
      <c r="H4" t="n">
        <v>0.42</v>
      </c>
      <c r="I4" t="n">
        <v>70</v>
      </c>
      <c r="J4" t="n">
        <v>127.27</v>
      </c>
      <c r="K4" t="n">
        <v>45</v>
      </c>
      <c r="L4" t="n">
        <v>3</v>
      </c>
      <c r="M4" t="n">
        <v>68</v>
      </c>
      <c r="N4" t="n">
        <v>19.27</v>
      </c>
      <c r="O4" t="n">
        <v>15930.42</v>
      </c>
      <c r="P4" t="n">
        <v>285.33</v>
      </c>
      <c r="Q4" t="n">
        <v>1342.7</v>
      </c>
      <c r="R4" t="n">
        <v>240.68</v>
      </c>
      <c r="S4" t="n">
        <v>105.05</v>
      </c>
      <c r="T4" t="n">
        <v>54052.57</v>
      </c>
      <c r="U4" t="n">
        <v>0.44</v>
      </c>
      <c r="V4" t="n">
        <v>0.66</v>
      </c>
      <c r="W4" t="n">
        <v>7.37</v>
      </c>
      <c r="X4" t="n">
        <v>3.19</v>
      </c>
      <c r="Y4" t="n">
        <v>2</v>
      </c>
      <c r="Z4" t="n">
        <v>10</v>
      </c>
      <c r="AA4" t="n">
        <v>116.5227152974718</v>
      </c>
      <c r="AB4" t="n">
        <v>159.4315196893244</v>
      </c>
      <c r="AC4" t="n">
        <v>144.2155992137624</v>
      </c>
      <c r="AD4" t="n">
        <v>116522.7152974718</v>
      </c>
      <c r="AE4" t="n">
        <v>159431.5196893244</v>
      </c>
      <c r="AF4" t="n">
        <v>4.774223042337463e-06</v>
      </c>
      <c r="AG4" t="n">
        <v>0.3430208333333333</v>
      </c>
      <c r="AH4" t="n">
        <v>144215.5992137624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3.1825</v>
      </c>
      <c r="E5" t="n">
        <v>31.42</v>
      </c>
      <c r="F5" t="n">
        <v>28.04</v>
      </c>
      <c r="G5" t="n">
        <v>34.33</v>
      </c>
      <c r="H5" t="n">
        <v>0.55</v>
      </c>
      <c r="I5" t="n">
        <v>49</v>
      </c>
      <c r="J5" t="n">
        <v>128.59</v>
      </c>
      <c r="K5" t="n">
        <v>45</v>
      </c>
      <c r="L5" t="n">
        <v>4</v>
      </c>
      <c r="M5" t="n">
        <v>47</v>
      </c>
      <c r="N5" t="n">
        <v>19.59</v>
      </c>
      <c r="O5" t="n">
        <v>16093.6</v>
      </c>
      <c r="P5" t="n">
        <v>266.32</v>
      </c>
      <c r="Q5" t="n">
        <v>1342.75</v>
      </c>
      <c r="R5" t="n">
        <v>208.2</v>
      </c>
      <c r="S5" t="n">
        <v>105.05</v>
      </c>
      <c r="T5" t="n">
        <v>37921.09</v>
      </c>
      <c r="U5" t="n">
        <v>0.5</v>
      </c>
      <c r="V5" t="n">
        <v>0.68</v>
      </c>
      <c r="W5" t="n">
        <v>7.32</v>
      </c>
      <c r="X5" t="n">
        <v>2.22</v>
      </c>
      <c r="Y5" t="n">
        <v>2</v>
      </c>
      <c r="Z5" t="n">
        <v>10</v>
      </c>
      <c r="AA5" t="n">
        <v>105.029520333693</v>
      </c>
      <c r="AB5" t="n">
        <v>143.7060232959137</v>
      </c>
      <c r="AC5" t="n">
        <v>129.990922125261</v>
      </c>
      <c r="AD5" t="n">
        <v>105029.520333693</v>
      </c>
      <c r="AE5" t="n">
        <v>143706.0232959137</v>
      </c>
      <c r="AF5" t="n">
        <v>5.003610891206935e-06</v>
      </c>
      <c r="AG5" t="n">
        <v>0.3272916666666667</v>
      </c>
      <c r="AH5" t="n">
        <v>129990.922125261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3.2747</v>
      </c>
      <c r="E6" t="n">
        <v>30.54</v>
      </c>
      <c r="F6" t="n">
        <v>27.46</v>
      </c>
      <c r="G6" t="n">
        <v>44.53</v>
      </c>
      <c r="H6" t="n">
        <v>0.68</v>
      </c>
      <c r="I6" t="n">
        <v>37</v>
      </c>
      <c r="J6" t="n">
        <v>129.92</v>
      </c>
      <c r="K6" t="n">
        <v>45</v>
      </c>
      <c r="L6" t="n">
        <v>5</v>
      </c>
      <c r="M6" t="n">
        <v>35</v>
      </c>
      <c r="N6" t="n">
        <v>19.92</v>
      </c>
      <c r="O6" t="n">
        <v>16257.24</v>
      </c>
      <c r="P6" t="n">
        <v>250.85</v>
      </c>
      <c r="Q6" t="n">
        <v>1342.52</v>
      </c>
      <c r="R6" t="n">
        <v>188.44</v>
      </c>
      <c r="S6" t="n">
        <v>105.05</v>
      </c>
      <c r="T6" t="n">
        <v>28098.71</v>
      </c>
      <c r="U6" t="n">
        <v>0.5600000000000001</v>
      </c>
      <c r="V6" t="n">
        <v>0.7</v>
      </c>
      <c r="W6" t="n">
        <v>7.31</v>
      </c>
      <c r="X6" t="n">
        <v>1.64</v>
      </c>
      <c r="Y6" t="n">
        <v>2</v>
      </c>
      <c r="Z6" t="n">
        <v>10</v>
      </c>
      <c r="AA6" t="n">
        <v>97.40947306639923</v>
      </c>
      <c r="AB6" t="n">
        <v>133.279938452048</v>
      </c>
      <c r="AC6" t="n">
        <v>120.5598881857885</v>
      </c>
      <c r="AD6" t="n">
        <v>97409.47306639922</v>
      </c>
      <c r="AE6" t="n">
        <v>133279.938452048</v>
      </c>
      <c r="AF6" t="n">
        <v>5.148570176099089e-06</v>
      </c>
      <c r="AG6" t="n">
        <v>0.318125</v>
      </c>
      <c r="AH6" t="n">
        <v>120559.8881857885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3.3267</v>
      </c>
      <c r="E7" t="n">
        <v>30.06</v>
      </c>
      <c r="F7" t="n">
        <v>27.16</v>
      </c>
      <c r="G7" t="n">
        <v>54.32</v>
      </c>
      <c r="H7" t="n">
        <v>0.8100000000000001</v>
      </c>
      <c r="I7" t="n">
        <v>30</v>
      </c>
      <c r="J7" t="n">
        <v>131.25</v>
      </c>
      <c r="K7" t="n">
        <v>45</v>
      </c>
      <c r="L7" t="n">
        <v>6</v>
      </c>
      <c r="M7" t="n">
        <v>28</v>
      </c>
      <c r="N7" t="n">
        <v>20.25</v>
      </c>
      <c r="O7" t="n">
        <v>16421.36</v>
      </c>
      <c r="P7" t="n">
        <v>238.16</v>
      </c>
      <c r="Q7" t="n">
        <v>1342.64</v>
      </c>
      <c r="R7" t="n">
        <v>178.24</v>
      </c>
      <c r="S7" t="n">
        <v>105.05</v>
      </c>
      <c r="T7" t="n">
        <v>23032.77</v>
      </c>
      <c r="U7" t="n">
        <v>0.59</v>
      </c>
      <c r="V7" t="n">
        <v>0.7</v>
      </c>
      <c r="W7" t="n">
        <v>7.3</v>
      </c>
      <c r="X7" t="n">
        <v>1.34</v>
      </c>
      <c r="Y7" t="n">
        <v>2</v>
      </c>
      <c r="Z7" t="n">
        <v>10</v>
      </c>
      <c r="AA7" t="n">
        <v>92.28759015021535</v>
      </c>
      <c r="AB7" t="n">
        <v>126.2719522846021</v>
      </c>
      <c r="AC7" t="n">
        <v>114.2207343823911</v>
      </c>
      <c r="AD7" t="n">
        <v>92287.59015021536</v>
      </c>
      <c r="AE7" t="n">
        <v>126271.9522846021</v>
      </c>
      <c r="AF7" t="n">
        <v>5.23032595499705e-06</v>
      </c>
      <c r="AG7" t="n">
        <v>0.313125</v>
      </c>
      <c r="AH7" t="n">
        <v>114220.7343823911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3.3673</v>
      </c>
      <c r="E8" t="n">
        <v>29.7</v>
      </c>
      <c r="F8" t="n">
        <v>26.93</v>
      </c>
      <c r="G8" t="n">
        <v>64.62</v>
      </c>
      <c r="H8" t="n">
        <v>0.93</v>
      </c>
      <c r="I8" t="n">
        <v>25</v>
      </c>
      <c r="J8" t="n">
        <v>132.58</v>
      </c>
      <c r="K8" t="n">
        <v>45</v>
      </c>
      <c r="L8" t="n">
        <v>7</v>
      </c>
      <c r="M8" t="n">
        <v>15</v>
      </c>
      <c r="N8" t="n">
        <v>20.59</v>
      </c>
      <c r="O8" t="n">
        <v>16585.95</v>
      </c>
      <c r="P8" t="n">
        <v>225.95</v>
      </c>
      <c r="Q8" t="n">
        <v>1342.53</v>
      </c>
      <c r="R8" t="n">
        <v>170.14</v>
      </c>
      <c r="S8" t="n">
        <v>105.05</v>
      </c>
      <c r="T8" t="n">
        <v>19011.54</v>
      </c>
      <c r="U8" t="n">
        <v>0.62</v>
      </c>
      <c r="V8" t="n">
        <v>0.71</v>
      </c>
      <c r="W8" t="n">
        <v>7.3</v>
      </c>
      <c r="X8" t="n">
        <v>1.11</v>
      </c>
      <c r="Y8" t="n">
        <v>2</v>
      </c>
      <c r="Z8" t="n">
        <v>10</v>
      </c>
      <c r="AA8" t="n">
        <v>87.80764800727754</v>
      </c>
      <c r="AB8" t="n">
        <v>120.1422978035391</v>
      </c>
      <c r="AC8" t="n">
        <v>108.6760855219747</v>
      </c>
      <c r="AD8" t="n">
        <v>87807.64800727753</v>
      </c>
      <c r="AE8" t="n">
        <v>120142.2978035391</v>
      </c>
      <c r="AF8" t="n">
        <v>5.29415835159815e-06</v>
      </c>
      <c r="AG8" t="n">
        <v>0.309375</v>
      </c>
      <c r="AH8" t="n">
        <v>108676.0855219747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3.3728</v>
      </c>
      <c r="E9" t="n">
        <v>29.65</v>
      </c>
      <c r="F9" t="n">
        <v>26.9</v>
      </c>
      <c r="G9" t="n">
        <v>67.26000000000001</v>
      </c>
      <c r="H9" t="n">
        <v>1.06</v>
      </c>
      <c r="I9" t="n">
        <v>24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224.4</v>
      </c>
      <c r="Q9" t="n">
        <v>1342.85</v>
      </c>
      <c r="R9" t="n">
        <v>168.78</v>
      </c>
      <c r="S9" t="n">
        <v>105.05</v>
      </c>
      <c r="T9" t="n">
        <v>18332.81</v>
      </c>
      <c r="U9" t="n">
        <v>0.62</v>
      </c>
      <c r="V9" t="n">
        <v>0.71</v>
      </c>
      <c r="W9" t="n">
        <v>7.31</v>
      </c>
      <c r="X9" t="n">
        <v>1.08</v>
      </c>
      <c r="Y9" t="n">
        <v>2</v>
      </c>
      <c r="Z9" t="n">
        <v>10</v>
      </c>
      <c r="AA9" t="n">
        <v>87.23701921816705</v>
      </c>
      <c r="AB9" t="n">
        <v>119.361538319913</v>
      </c>
      <c r="AC9" t="n">
        <v>107.9698406276628</v>
      </c>
      <c r="AD9" t="n">
        <v>87237.01921816704</v>
      </c>
      <c r="AE9" t="n">
        <v>119361.538319913</v>
      </c>
      <c r="AF9" t="n">
        <v>5.302805597443126e-06</v>
      </c>
      <c r="AG9" t="n">
        <v>0.3088541666666667</v>
      </c>
      <c r="AH9" t="n">
        <v>107969.8406276628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2024-09-25T23:07:09Z</dcterms:created>
  <dcterms:modified xmlns:dcterms="http://purl.org/dc/terms/" xmlns:xsi="http://www.w3.org/2001/XMLSchema-instance" xsi:type="dcterms:W3CDTF">2024-09-25T23:07:09Z</dcterms:modified>
</cp:coreProperties>
</file>