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xVal>
          <yVal>
            <numRef>
              <f>gráficos!$B$7:$B$123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  <c r="AA2" t="n">
        <v>1391.77614873436</v>
      </c>
      <c r="AB2" t="n">
        <v>1904.28952752858</v>
      </c>
      <c r="AC2" t="n">
        <v>1722.54680770839</v>
      </c>
      <c r="AD2" t="n">
        <v>1391776.14873436</v>
      </c>
      <c r="AE2" t="n">
        <v>1904289.52752858</v>
      </c>
      <c r="AF2" t="n">
        <v>2.163465099962447e-06</v>
      </c>
      <c r="AG2" t="n">
        <v>2.611666666666667</v>
      </c>
      <c r="AH2" t="n">
        <v>1722546.80770839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  <c r="AA3" t="n">
        <v>800.5447026747178</v>
      </c>
      <c r="AB3" t="n">
        <v>1095.340579739245</v>
      </c>
      <c r="AC3" t="n">
        <v>990.8028121290894</v>
      </c>
      <c r="AD3" t="n">
        <v>800544.7026747178</v>
      </c>
      <c r="AE3" t="n">
        <v>1095340.579739245</v>
      </c>
      <c r="AF3" t="n">
        <v>3.044093303494862e-06</v>
      </c>
      <c r="AG3" t="n">
        <v>1.85625</v>
      </c>
      <c r="AH3" t="n">
        <v>990802.8121290894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  <c r="AA4" t="n">
        <v>674.9068136965697</v>
      </c>
      <c r="AB4" t="n">
        <v>923.4372772868685</v>
      </c>
      <c r="AC4" t="n">
        <v>835.3057195949677</v>
      </c>
      <c r="AD4" t="n">
        <v>674906.8136965696</v>
      </c>
      <c r="AE4" t="n">
        <v>923437.2772868685</v>
      </c>
      <c r="AF4" t="n">
        <v>3.380261661449413e-06</v>
      </c>
      <c r="AG4" t="n">
        <v>1.671666666666667</v>
      </c>
      <c r="AH4" t="n">
        <v>835305.7195949678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  <c r="AA5" t="n">
        <v>614.3050683606116</v>
      </c>
      <c r="AB5" t="n">
        <v>840.5192957578971</v>
      </c>
      <c r="AC5" t="n">
        <v>760.3013138470034</v>
      </c>
      <c r="AD5" t="n">
        <v>614305.0683606116</v>
      </c>
      <c r="AE5" t="n">
        <v>840519.2957578971</v>
      </c>
      <c r="AF5" t="n">
        <v>3.567534151298236e-06</v>
      </c>
      <c r="AG5" t="n">
        <v>1.58375</v>
      </c>
      <c r="AH5" t="n">
        <v>760301.3138470034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  <c r="AA6" t="n">
        <v>577.917966384474</v>
      </c>
      <c r="AB6" t="n">
        <v>790.7328575485016</v>
      </c>
      <c r="AC6" t="n">
        <v>715.2664234246078</v>
      </c>
      <c r="AD6" t="n">
        <v>577917.966384474</v>
      </c>
      <c r="AE6" t="n">
        <v>790732.8575485016</v>
      </c>
      <c r="AF6" t="n">
        <v>3.682528410090273e-06</v>
      </c>
      <c r="AG6" t="n">
        <v>1.534166666666667</v>
      </c>
      <c r="AH6" t="n">
        <v>715266.4234246077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  <c r="AA7" t="n">
        <v>551.7362713696635</v>
      </c>
      <c r="AB7" t="n">
        <v>754.9099073743739</v>
      </c>
      <c r="AC7" t="n">
        <v>682.8623653372723</v>
      </c>
      <c r="AD7" t="n">
        <v>551736.2713696635</v>
      </c>
      <c r="AE7" t="n">
        <v>754909.9073743739</v>
      </c>
      <c r="AF7" t="n">
        <v>3.762264995196073e-06</v>
      </c>
      <c r="AG7" t="n">
        <v>1.501666666666667</v>
      </c>
      <c r="AH7" t="n">
        <v>682862.3653372723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  <c r="AA8" t="n">
        <v>530.6983602253875</v>
      </c>
      <c r="AB8" t="n">
        <v>726.1249092196396</v>
      </c>
      <c r="AC8" t="n">
        <v>656.8245670064272</v>
      </c>
      <c r="AD8" t="n">
        <v>530698.3602253875</v>
      </c>
      <c r="AE8" t="n">
        <v>726124.9092196396</v>
      </c>
      <c r="AF8" t="n">
        <v>3.819626518154836e-06</v>
      </c>
      <c r="AG8" t="n">
        <v>1.479166666666667</v>
      </c>
      <c r="AH8" t="n">
        <v>656824.5670064272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  <c r="AA9" t="n">
        <v>512.2375810060591</v>
      </c>
      <c r="AB9" t="n">
        <v>700.866056659655</v>
      </c>
      <c r="AC9" t="n">
        <v>633.9763838837454</v>
      </c>
      <c r="AD9" t="n">
        <v>512237.5810060591</v>
      </c>
      <c r="AE9" t="n">
        <v>700866.0566596549</v>
      </c>
      <c r="AF9" t="n">
        <v>3.867088771194003e-06</v>
      </c>
      <c r="AG9" t="n">
        <v>1.46125</v>
      </c>
      <c r="AH9" t="n">
        <v>633976.3838837454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  <c r="AA10" t="n">
        <v>497.5514739548624</v>
      </c>
      <c r="AB10" t="n">
        <v>680.7718770868914</v>
      </c>
      <c r="AC10" t="n">
        <v>615.7999646070482</v>
      </c>
      <c r="AD10" t="n">
        <v>497551.4739548624</v>
      </c>
      <c r="AE10" t="n">
        <v>680771.8770868914</v>
      </c>
      <c r="AF10" t="n">
        <v>3.894210058644954e-06</v>
      </c>
      <c r="AG10" t="n">
        <v>1.450833333333333</v>
      </c>
      <c r="AH10" t="n">
        <v>615799.9646070482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  <c r="AA11" t="n">
        <v>482.3544764543202</v>
      </c>
      <c r="AB11" t="n">
        <v>659.9786746624372</v>
      </c>
      <c r="AC11" t="n">
        <v>596.9912362385411</v>
      </c>
      <c r="AD11" t="n">
        <v>482354.4764543202</v>
      </c>
      <c r="AE11" t="n">
        <v>659978.6746624373</v>
      </c>
      <c r="AF11" t="n">
        <v>3.924721507027275e-06</v>
      </c>
      <c r="AG11" t="n">
        <v>1.439583333333333</v>
      </c>
      <c r="AH11" t="n">
        <v>596991.2362385411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  <c r="AA12" t="n">
        <v>474.2340473105369</v>
      </c>
      <c r="AB12" t="n">
        <v>648.8679452598634</v>
      </c>
      <c r="AC12" t="n">
        <v>586.940899256142</v>
      </c>
      <c r="AD12" t="n">
        <v>474234.0473105369</v>
      </c>
      <c r="AE12" t="n">
        <v>648867.9452598634</v>
      </c>
      <c r="AF12" t="n">
        <v>3.937468512129223e-06</v>
      </c>
      <c r="AG12" t="n">
        <v>1.435</v>
      </c>
      <c r="AH12" t="n">
        <v>586940.899256142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  <c r="AA13" t="n">
        <v>471.2957494194449</v>
      </c>
      <c r="AB13" t="n">
        <v>644.8476364567171</v>
      </c>
      <c r="AC13" t="n">
        <v>583.3042830826294</v>
      </c>
      <c r="AD13" t="n">
        <v>471295.7494194449</v>
      </c>
      <c r="AE13" t="n">
        <v>644847.636456717</v>
      </c>
      <c r="AF13" t="n">
        <v>3.94533368549e-06</v>
      </c>
      <c r="AG13" t="n">
        <v>1.432083333333333</v>
      </c>
      <c r="AH13" t="n">
        <v>583304.2830826293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  <c r="AA14" t="n">
        <v>472.8322201901551</v>
      </c>
      <c r="AB14" t="n">
        <v>646.9499035495089</v>
      </c>
      <c r="AC14" t="n">
        <v>585.2059127546355</v>
      </c>
      <c r="AD14" t="n">
        <v>472832.220190155</v>
      </c>
      <c r="AE14" t="n">
        <v>646949.9035495089</v>
      </c>
      <c r="AF14" t="n">
        <v>3.94452004686647e-06</v>
      </c>
      <c r="AG14" t="n">
        <v>1.4325</v>
      </c>
      <c r="AH14" t="n">
        <v>585205.9127546356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1.828</v>
      </c>
      <c r="E2" t="n">
        <v>54.7</v>
      </c>
      <c r="F2" t="n">
        <v>40.88</v>
      </c>
      <c r="G2" t="n">
        <v>6.87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493.43</v>
      </c>
      <c r="Q2" t="n">
        <v>2118.86</v>
      </c>
      <c r="R2" t="n">
        <v>404.51</v>
      </c>
      <c r="S2" t="n">
        <v>55.07</v>
      </c>
      <c r="T2" t="n">
        <v>170943.86</v>
      </c>
      <c r="U2" t="n">
        <v>0.14</v>
      </c>
      <c r="V2" t="n">
        <v>0.67</v>
      </c>
      <c r="W2" t="n">
        <v>3.06</v>
      </c>
      <c r="X2" t="n">
        <v>10.56</v>
      </c>
      <c r="Y2" t="n">
        <v>0.5</v>
      </c>
      <c r="Z2" t="n">
        <v>10</v>
      </c>
      <c r="AA2" t="n">
        <v>1021.151168406165</v>
      </c>
      <c r="AB2" t="n">
        <v>1397.184078623394</v>
      </c>
      <c r="AC2" t="n">
        <v>1263.838791119748</v>
      </c>
      <c r="AD2" t="n">
        <v>1021151.168406165</v>
      </c>
      <c r="AE2" t="n">
        <v>1397184.078623394</v>
      </c>
      <c r="AF2" t="n">
        <v>2.712357286344254e-06</v>
      </c>
      <c r="AG2" t="n">
        <v>2.279166666666667</v>
      </c>
      <c r="AH2" t="n">
        <v>1263838.791119748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2.4041</v>
      </c>
      <c r="E3" t="n">
        <v>41.6</v>
      </c>
      <c r="F3" t="n">
        <v>34.53</v>
      </c>
      <c r="G3" t="n">
        <v>14.1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404.96</v>
      </c>
      <c r="Q3" t="n">
        <v>2118.64</v>
      </c>
      <c r="R3" t="n">
        <v>196.86</v>
      </c>
      <c r="S3" t="n">
        <v>55.07</v>
      </c>
      <c r="T3" t="n">
        <v>68169.52</v>
      </c>
      <c r="U3" t="n">
        <v>0.28</v>
      </c>
      <c r="V3" t="n">
        <v>0.8</v>
      </c>
      <c r="W3" t="n">
        <v>2.73</v>
      </c>
      <c r="X3" t="n">
        <v>4.22</v>
      </c>
      <c r="Y3" t="n">
        <v>0.5</v>
      </c>
      <c r="Z3" t="n">
        <v>10</v>
      </c>
      <c r="AA3" t="n">
        <v>646.9192224785692</v>
      </c>
      <c r="AB3" t="n">
        <v>885.1434202570183</v>
      </c>
      <c r="AC3" t="n">
        <v>800.6665745342805</v>
      </c>
      <c r="AD3" t="n">
        <v>646919.2224785691</v>
      </c>
      <c r="AE3" t="n">
        <v>885143.4202570183</v>
      </c>
      <c r="AF3" t="n">
        <v>3.567165291083271e-06</v>
      </c>
      <c r="AG3" t="n">
        <v>1.733333333333333</v>
      </c>
      <c r="AH3" t="n">
        <v>800666.5745342805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2.6211</v>
      </c>
      <c r="E4" t="n">
        <v>38.15</v>
      </c>
      <c r="F4" t="n">
        <v>32.9</v>
      </c>
      <c r="G4" t="n">
        <v>21.69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374.59</v>
      </c>
      <c r="Q4" t="n">
        <v>2118.66</v>
      </c>
      <c r="R4" t="n">
        <v>143.77</v>
      </c>
      <c r="S4" t="n">
        <v>55.07</v>
      </c>
      <c r="T4" t="n">
        <v>41901.69</v>
      </c>
      <c r="U4" t="n">
        <v>0.38</v>
      </c>
      <c r="V4" t="n">
        <v>0.84</v>
      </c>
      <c r="W4" t="n">
        <v>2.62</v>
      </c>
      <c r="X4" t="n">
        <v>2.59</v>
      </c>
      <c r="Y4" t="n">
        <v>0.5</v>
      </c>
      <c r="Z4" t="n">
        <v>10</v>
      </c>
      <c r="AA4" t="n">
        <v>555.8440006450354</v>
      </c>
      <c r="AB4" t="n">
        <v>760.5302837891634</v>
      </c>
      <c r="AC4" t="n">
        <v>687.9463409152821</v>
      </c>
      <c r="AD4" t="n">
        <v>555844.0006450354</v>
      </c>
      <c r="AE4" t="n">
        <v>760530.2837891633</v>
      </c>
      <c r="AF4" t="n">
        <v>3.889146435031139e-06</v>
      </c>
      <c r="AG4" t="n">
        <v>1.589583333333333</v>
      </c>
      <c r="AH4" t="n">
        <v>687946.3409152821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2.7335</v>
      </c>
      <c r="E5" t="n">
        <v>36.58</v>
      </c>
      <c r="F5" t="n">
        <v>32.16</v>
      </c>
      <c r="G5" t="n">
        <v>29.69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354.23</v>
      </c>
      <c r="Q5" t="n">
        <v>2118.49</v>
      </c>
      <c r="R5" t="n">
        <v>119.98</v>
      </c>
      <c r="S5" t="n">
        <v>55.07</v>
      </c>
      <c r="T5" t="n">
        <v>30139.38</v>
      </c>
      <c r="U5" t="n">
        <v>0.46</v>
      </c>
      <c r="V5" t="n">
        <v>0.86</v>
      </c>
      <c r="W5" t="n">
        <v>2.59</v>
      </c>
      <c r="X5" t="n">
        <v>1.85</v>
      </c>
      <c r="Y5" t="n">
        <v>0.5</v>
      </c>
      <c r="Z5" t="n">
        <v>10</v>
      </c>
      <c r="AA5" t="n">
        <v>510.8477372642421</v>
      </c>
      <c r="AB5" t="n">
        <v>698.9644111365226</v>
      </c>
      <c r="AC5" t="n">
        <v>632.2562287403645</v>
      </c>
      <c r="AD5" t="n">
        <v>510847.7372642421</v>
      </c>
      <c r="AE5" t="n">
        <v>698964.4111365225</v>
      </c>
      <c r="AF5" t="n">
        <v>4.055923764891694e-06</v>
      </c>
      <c r="AG5" t="n">
        <v>1.524166666666667</v>
      </c>
      <c r="AH5" t="n">
        <v>632256.2287403644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31.7</v>
      </c>
      <c r="G6" t="n">
        <v>38.03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336.37</v>
      </c>
      <c r="Q6" t="n">
        <v>2118.52</v>
      </c>
      <c r="R6" t="n">
        <v>104.97</v>
      </c>
      <c r="S6" t="n">
        <v>55.07</v>
      </c>
      <c r="T6" t="n">
        <v>22707.95</v>
      </c>
      <c r="U6" t="n">
        <v>0.52</v>
      </c>
      <c r="V6" t="n">
        <v>0.87</v>
      </c>
      <c r="W6" t="n">
        <v>2.55</v>
      </c>
      <c r="X6" t="n">
        <v>1.39</v>
      </c>
      <c r="Y6" t="n">
        <v>0.5</v>
      </c>
      <c r="Z6" t="n">
        <v>10</v>
      </c>
      <c r="AA6" t="n">
        <v>479.5548416802017</v>
      </c>
      <c r="AB6" t="n">
        <v>656.1480908533193</v>
      </c>
      <c r="AC6" t="n">
        <v>593.5262379719071</v>
      </c>
      <c r="AD6" t="n">
        <v>479554.8416802017</v>
      </c>
      <c r="AE6" t="n">
        <v>656148.0908533194</v>
      </c>
      <c r="AF6" t="n">
        <v>4.164388380663994e-06</v>
      </c>
      <c r="AG6" t="n">
        <v>1.484583333333333</v>
      </c>
      <c r="AH6" t="n">
        <v>593526.2379719071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2.8544</v>
      </c>
      <c r="E7" t="n">
        <v>35.03</v>
      </c>
      <c r="F7" t="n">
        <v>31.42</v>
      </c>
      <c r="G7" t="n">
        <v>47.13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320.75</v>
      </c>
      <c r="Q7" t="n">
        <v>2118.56</v>
      </c>
      <c r="R7" t="n">
        <v>95.81999999999999</v>
      </c>
      <c r="S7" t="n">
        <v>55.07</v>
      </c>
      <c r="T7" t="n">
        <v>18185.17</v>
      </c>
      <c r="U7" t="n">
        <v>0.57</v>
      </c>
      <c r="V7" t="n">
        <v>0.88</v>
      </c>
      <c r="W7" t="n">
        <v>2.54</v>
      </c>
      <c r="X7" t="n">
        <v>1.11</v>
      </c>
      <c r="Y7" t="n">
        <v>0.5</v>
      </c>
      <c r="Z7" t="n">
        <v>10</v>
      </c>
      <c r="AA7" t="n">
        <v>456.793393592122</v>
      </c>
      <c r="AB7" t="n">
        <v>625.0048734149894</v>
      </c>
      <c r="AC7" t="n">
        <v>565.3552854961114</v>
      </c>
      <c r="AD7" t="n">
        <v>456793.393592122</v>
      </c>
      <c r="AE7" t="n">
        <v>625004.8734149894</v>
      </c>
      <c r="AF7" t="n">
        <v>4.235313259376935e-06</v>
      </c>
      <c r="AG7" t="n">
        <v>1.459583333333333</v>
      </c>
      <c r="AH7" t="n">
        <v>565355.2854961114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2.8891</v>
      </c>
      <c r="E8" t="n">
        <v>34.61</v>
      </c>
      <c r="F8" t="n">
        <v>31.23</v>
      </c>
      <c r="G8" t="n">
        <v>56.77</v>
      </c>
      <c r="H8" t="n">
        <v>0.74</v>
      </c>
      <c r="I8" t="n">
        <v>33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305.89</v>
      </c>
      <c r="Q8" t="n">
        <v>2118.46</v>
      </c>
      <c r="R8" t="n">
        <v>89.3</v>
      </c>
      <c r="S8" t="n">
        <v>55.07</v>
      </c>
      <c r="T8" t="n">
        <v>14958.98</v>
      </c>
      <c r="U8" t="n">
        <v>0.62</v>
      </c>
      <c r="V8" t="n">
        <v>0.88</v>
      </c>
      <c r="W8" t="n">
        <v>2.53</v>
      </c>
      <c r="X8" t="n">
        <v>0.92</v>
      </c>
      <c r="Y8" t="n">
        <v>0.5</v>
      </c>
      <c r="Z8" t="n">
        <v>10</v>
      </c>
      <c r="AA8" t="n">
        <v>437.8663624554029</v>
      </c>
      <c r="AB8" t="n">
        <v>599.108074412048</v>
      </c>
      <c r="AC8" t="n">
        <v>541.9300406436249</v>
      </c>
      <c r="AD8" t="n">
        <v>437866.3624554029</v>
      </c>
      <c r="AE8" t="n">
        <v>599108.0744120481</v>
      </c>
      <c r="AF8" t="n">
        <v>4.286800566727124e-06</v>
      </c>
      <c r="AG8" t="n">
        <v>1.442083333333333</v>
      </c>
      <c r="AH8" t="n">
        <v>541930.040643625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2.9064</v>
      </c>
      <c r="E9" t="n">
        <v>34.41</v>
      </c>
      <c r="F9" t="n">
        <v>31.15</v>
      </c>
      <c r="G9" t="n">
        <v>64.44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294.12</v>
      </c>
      <c r="Q9" t="n">
        <v>2118.51</v>
      </c>
      <c r="R9" t="n">
        <v>86.19</v>
      </c>
      <c r="S9" t="n">
        <v>55.07</v>
      </c>
      <c r="T9" t="n">
        <v>13422.36</v>
      </c>
      <c r="U9" t="n">
        <v>0.64</v>
      </c>
      <c r="V9" t="n">
        <v>0.88</v>
      </c>
      <c r="W9" t="n">
        <v>2.55</v>
      </c>
      <c r="X9" t="n">
        <v>0.84</v>
      </c>
      <c r="Y9" t="n">
        <v>0.5</v>
      </c>
      <c r="Z9" t="n">
        <v>10</v>
      </c>
      <c r="AA9" t="n">
        <v>425.0499068872356</v>
      </c>
      <c r="AB9" t="n">
        <v>581.5720344815676</v>
      </c>
      <c r="AC9" t="n">
        <v>526.0676157521228</v>
      </c>
      <c r="AD9" t="n">
        <v>425049.9068872356</v>
      </c>
      <c r="AE9" t="n">
        <v>581572.0344815676</v>
      </c>
      <c r="AF9" t="n">
        <v>4.312470031198544e-06</v>
      </c>
      <c r="AG9" t="n">
        <v>1.43375</v>
      </c>
      <c r="AH9" t="n">
        <v>526067.6157521228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2.9118</v>
      </c>
      <c r="E10" t="n">
        <v>34.34</v>
      </c>
      <c r="F10" t="n">
        <v>31.12</v>
      </c>
      <c r="G10" t="n">
        <v>66.68000000000001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294.96</v>
      </c>
      <c r="Q10" t="n">
        <v>2118.53</v>
      </c>
      <c r="R10" t="n">
        <v>84.98</v>
      </c>
      <c r="S10" t="n">
        <v>55.07</v>
      </c>
      <c r="T10" t="n">
        <v>12823.5</v>
      </c>
      <c r="U10" t="n">
        <v>0.65</v>
      </c>
      <c r="V10" t="n">
        <v>0.89</v>
      </c>
      <c r="W10" t="n">
        <v>2.55</v>
      </c>
      <c r="X10" t="n">
        <v>0.8100000000000001</v>
      </c>
      <c r="Y10" t="n">
        <v>0.5</v>
      </c>
      <c r="Z10" t="n">
        <v>10</v>
      </c>
      <c r="AA10" t="n">
        <v>424.8001048711996</v>
      </c>
      <c r="AB10" t="n">
        <v>581.2302443427399</v>
      </c>
      <c r="AC10" t="n">
        <v>525.7584455844393</v>
      </c>
      <c r="AD10" t="n">
        <v>424800.1048711995</v>
      </c>
      <c r="AE10" t="n">
        <v>581230.2443427398</v>
      </c>
      <c r="AF10" t="n">
        <v>4.320482465195403e-06</v>
      </c>
      <c r="AG10" t="n">
        <v>1.430833333333333</v>
      </c>
      <c r="AH10" t="n">
        <v>525758.4455844393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2.9109</v>
      </c>
      <c r="E11" t="n">
        <v>34.35</v>
      </c>
      <c r="F11" t="n">
        <v>31.13</v>
      </c>
      <c r="G11" t="n">
        <v>66.7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297.27</v>
      </c>
      <c r="Q11" t="n">
        <v>2118.49</v>
      </c>
      <c r="R11" t="n">
        <v>85.2</v>
      </c>
      <c r="S11" t="n">
        <v>55.07</v>
      </c>
      <c r="T11" t="n">
        <v>12934.63</v>
      </c>
      <c r="U11" t="n">
        <v>0.65</v>
      </c>
      <c r="V11" t="n">
        <v>0.89</v>
      </c>
      <c r="W11" t="n">
        <v>2.56</v>
      </c>
      <c r="X11" t="n">
        <v>0.82</v>
      </c>
      <c r="Y11" t="n">
        <v>0.5</v>
      </c>
      <c r="Z11" t="n">
        <v>10</v>
      </c>
      <c r="AA11" t="n">
        <v>426.9032106808297</v>
      </c>
      <c r="AB11" t="n">
        <v>584.1078064939558</v>
      </c>
      <c r="AC11" t="n">
        <v>528.3613772426272</v>
      </c>
      <c r="AD11" t="n">
        <v>426903.2106808297</v>
      </c>
      <c r="AE11" t="n">
        <v>584107.8064939558</v>
      </c>
      <c r="AF11" t="n">
        <v>4.31914705952926e-06</v>
      </c>
      <c r="AG11" t="n">
        <v>1.43125</v>
      </c>
      <c r="AH11" t="n">
        <v>528361.3772426272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2.4426</v>
      </c>
      <c r="E2" t="n">
        <v>40.94</v>
      </c>
      <c r="F2" t="n">
        <v>35.79</v>
      </c>
      <c r="G2" t="n">
        <v>11.36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187</v>
      </c>
      <c r="N2" t="n">
        <v>9.74</v>
      </c>
      <c r="O2" t="n">
        <v>10204.21</v>
      </c>
      <c r="P2" t="n">
        <v>261.42</v>
      </c>
      <c r="Q2" t="n">
        <v>2118.68</v>
      </c>
      <c r="R2" t="n">
        <v>238.13</v>
      </c>
      <c r="S2" t="n">
        <v>55.07</v>
      </c>
      <c r="T2" t="n">
        <v>88592.33</v>
      </c>
      <c r="U2" t="n">
        <v>0.23</v>
      </c>
      <c r="V2" t="n">
        <v>0.77</v>
      </c>
      <c r="W2" t="n">
        <v>2.8</v>
      </c>
      <c r="X2" t="n">
        <v>5.48</v>
      </c>
      <c r="Y2" t="n">
        <v>0.5</v>
      </c>
      <c r="Z2" t="n">
        <v>10</v>
      </c>
      <c r="AA2" t="n">
        <v>437.9024528035267</v>
      </c>
      <c r="AB2" t="n">
        <v>599.1574548185447</v>
      </c>
      <c r="AC2" t="n">
        <v>541.9747082534315</v>
      </c>
      <c r="AD2" t="n">
        <v>437902.4528035267</v>
      </c>
      <c r="AE2" t="n">
        <v>599157.4548185447</v>
      </c>
      <c r="AF2" t="n">
        <v>5.058724458721511e-06</v>
      </c>
      <c r="AG2" t="n">
        <v>1.705833333333333</v>
      </c>
      <c r="AH2" t="n">
        <v>541974.7082534315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2.8002</v>
      </c>
      <c r="E3" t="n">
        <v>35.71</v>
      </c>
      <c r="F3" t="n">
        <v>32.49</v>
      </c>
      <c r="G3" t="n">
        <v>25.32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66</v>
      </c>
      <c r="N3" t="n">
        <v>9.94</v>
      </c>
      <c r="O3" t="n">
        <v>10352.53</v>
      </c>
      <c r="P3" t="n">
        <v>209.82</v>
      </c>
      <c r="Q3" t="n">
        <v>2118.55</v>
      </c>
      <c r="R3" t="n">
        <v>130.53</v>
      </c>
      <c r="S3" t="n">
        <v>55.07</v>
      </c>
      <c r="T3" t="n">
        <v>35355.07</v>
      </c>
      <c r="U3" t="n">
        <v>0.42</v>
      </c>
      <c r="V3" t="n">
        <v>0.85</v>
      </c>
      <c r="W3" t="n">
        <v>2.61</v>
      </c>
      <c r="X3" t="n">
        <v>2.19</v>
      </c>
      <c r="Y3" t="n">
        <v>0.5</v>
      </c>
      <c r="Z3" t="n">
        <v>10</v>
      </c>
      <c r="AA3" t="n">
        <v>324.4433069774362</v>
      </c>
      <c r="AB3" t="n">
        <v>443.9176460350421</v>
      </c>
      <c r="AC3" t="n">
        <v>401.5507689397862</v>
      </c>
      <c r="AD3" t="n">
        <v>324443.3069774362</v>
      </c>
      <c r="AE3" t="n">
        <v>443917.6460350421</v>
      </c>
      <c r="AF3" t="n">
        <v>5.799328678175703e-06</v>
      </c>
      <c r="AG3" t="n">
        <v>1.487916666666667</v>
      </c>
      <c r="AH3" t="n">
        <v>401550.7689397862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2.8477</v>
      </c>
      <c r="E4" t="n">
        <v>35.12</v>
      </c>
      <c r="F4" t="n">
        <v>32.16</v>
      </c>
      <c r="G4" t="n">
        <v>31.12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200.14</v>
      </c>
      <c r="Q4" t="n">
        <v>2118.58</v>
      </c>
      <c r="R4" t="n">
        <v>116.92</v>
      </c>
      <c r="S4" t="n">
        <v>55.07</v>
      </c>
      <c r="T4" t="n">
        <v>28621.06</v>
      </c>
      <c r="U4" t="n">
        <v>0.47</v>
      </c>
      <c r="V4" t="n">
        <v>0.86</v>
      </c>
      <c r="W4" t="n">
        <v>2.66</v>
      </c>
      <c r="X4" t="n">
        <v>1.85</v>
      </c>
      <c r="Y4" t="n">
        <v>0.5</v>
      </c>
      <c r="Z4" t="n">
        <v>10</v>
      </c>
      <c r="AA4" t="n">
        <v>309.5506494593312</v>
      </c>
      <c r="AB4" t="n">
        <v>423.540855001091</v>
      </c>
      <c r="AC4" t="n">
        <v>383.1187102431096</v>
      </c>
      <c r="AD4" t="n">
        <v>309550.6494593312</v>
      </c>
      <c r="AE4" t="n">
        <v>423540.855001091</v>
      </c>
      <c r="AF4" t="n">
        <v>5.897703120077477e-06</v>
      </c>
      <c r="AG4" t="n">
        <v>1.463333333333333</v>
      </c>
      <c r="AH4" t="n">
        <v>383118.7102431096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2.2139</v>
      </c>
      <c r="E2" t="n">
        <v>45.17</v>
      </c>
      <c r="F2" t="n">
        <v>37.6</v>
      </c>
      <c r="G2" t="n">
        <v>9.06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343.49</v>
      </c>
      <c r="Q2" t="n">
        <v>2118.68</v>
      </c>
      <c r="R2" t="n">
        <v>297.48</v>
      </c>
      <c r="S2" t="n">
        <v>55.07</v>
      </c>
      <c r="T2" t="n">
        <v>117967.93</v>
      </c>
      <c r="U2" t="n">
        <v>0.19</v>
      </c>
      <c r="V2" t="n">
        <v>0.73</v>
      </c>
      <c r="W2" t="n">
        <v>2.89</v>
      </c>
      <c r="X2" t="n">
        <v>7.29</v>
      </c>
      <c r="Y2" t="n">
        <v>0.5</v>
      </c>
      <c r="Z2" t="n">
        <v>10</v>
      </c>
      <c r="AA2" t="n">
        <v>610.9975251707705</v>
      </c>
      <c r="AB2" t="n">
        <v>835.9937692470493</v>
      </c>
      <c r="AC2" t="n">
        <v>756.2076972347343</v>
      </c>
      <c r="AD2" t="n">
        <v>610997.5251707705</v>
      </c>
      <c r="AE2" t="n">
        <v>835993.7692470492</v>
      </c>
      <c r="AF2" t="n">
        <v>3.970673493885478e-06</v>
      </c>
      <c r="AG2" t="n">
        <v>1.882083333333333</v>
      </c>
      <c r="AH2" t="n">
        <v>756207.6972347343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2.6564</v>
      </c>
      <c r="E3" t="n">
        <v>37.65</v>
      </c>
      <c r="F3" t="n">
        <v>33.3</v>
      </c>
      <c r="G3" t="n">
        <v>19.21</v>
      </c>
      <c r="H3" t="n">
        <v>0.32</v>
      </c>
      <c r="I3" t="n">
        <v>104</v>
      </c>
      <c r="J3" t="n">
        <v>108.68</v>
      </c>
      <c r="K3" t="n">
        <v>41.65</v>
      </c>
      <c r="L3" t="n">
        <v>2</v>
      </c>
      <c r="M3" t="n">
        <v>102</v>
      </c>
      <c r="N3" t="n">
        <v>15.03</v>
      </c>
      <c r="O3" t="n">
        <v>13638.32</v>
      </c>
      <c r="P3" t="n">
        <v>286.63</v>
      </c>
      <c r="Q3" t="n">
        <v>2118.57</v>
      </c>
      <c r="R3" t="n">
        <v>156.66</v>
      </c>
      <c r="S3" t="n">
        <v>55.07</v>
      </c>
      <c r="T3" t="n">
        <v>48284.72</v>
      </c>
      <c r="U3" t="n">
        <v>0.35</v>
      </c>
      <c r="V3" t="n">
        <v>0.83</v>
      </c>
      <c r="W3" t="n">
        <v>2.66</v>
      </c>
      <c r="X3" t="n">
        <v>2.99</v>
      </c>
      <c r="Y3" t="n">
        <v>0.5</v>
      </c>
      <c r="Z3" t="n">
        <v>10</v>
      </c>
      <c r="AA3" t="n">
        <v>436.997019795748</v>
      </c>
      <c r="AB3" t="n">
        <v>597.9186014324169</v>
      </c>
      <c r="AC3" t="n">
        <v>540.854089295734</v>
      </c>
      <c r="AD3" t="n">
        <v>436997.019795748</v>
      </c>
      <c r="AE3" t="n">
        <v>597918.6014324169</v>
      </c>
      <c r="AF3" t="n">
        <v>4.764306007117478e-06</v>
      </c>
      <c r="AG3" t="n">
        <v>1.56875</v>
      </c>
      <c r="AH3" t="n">
        <v>540854.089295734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2.8193</v>
      </c>
      <c r="E4" t="n">
        <v>35.47</v>
      </c>
      <c r="F4" t="n">
        <v>32.06</v>
      </c>
      <c r="G4" t="n">
        <v>31.02</v>
      </c>
      <c r="H4" t="n">
        <v>0.48</v>
      </c>
      <c r="I4" t="n">
        <v>62</v>
      </c>
      <c r="J4" t="n">
        <v>109.96</v>
      </c>
      <c r="K4" t="n">
        <v>41.65</v>
      </c>
      <c r="L4" t="n">
        <v>3</v>
      </c>
      <c r="M4" t="n">
        <v>60</v>
      </c>
      <c r="N4" t="n">
        <v>15.31</v>
      </c>
      <c r="O4" t="n">
        <v>13795.21</v>
      </c>
      <c r="P4" t="n">
        <v>254.71</v>
      </c>
      <c r="Q4" t="n">
        <v>2118.58</v>
      </c>
      <c r="R4" t="n">
        <v>116.38</v>
      </c>
      <c r="S4" t="n">
        <v>55.07</v>
      </c>
      <c r="T4" t="n">
        <v>28351.03</v>
      </c>
      <c r="U4" t="n">
        <v>0.47</v>
      </c>
      <c r="V4" t="n">
        <v>0.86</v>
      </c>
      <c r="W4" t="n">
        <v>2.58</v>
      </c>
      <c r="X4" t="n">
        <v>1.75</v>
      </c>
      <c r="Y4" t="n">
        <v>0.5</v>
      </c>
      <c r="Z4" t="n">
        <v>10</v>
      </c>
      <c r="AA4" t="n">
        <v>378.7190497546964</v>
      </c>
      <c r="AB4" t="n">
        <v>518.1801117796671</v>
      </c>
      <c r="AC4" t="n">
        <v>468.7257291817694</v>
      </c>
      <c r="AD4" t="n">
        <v>378719.0497546964</v>
      </c>
      <c r="AE4" t="n">
        <v>518180.111779667</v>
      </c>
      <c r="AF4" t="n">
        <v>5.056470383175088e-06</v>
      </c>
      <c r="AG4" t="n">
        <v>1.477916666666667</v>
      </c>
      <c r="AH4" t="n">
        <v>468725.7291817694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2.8861</v>
      </c>
      <c r="E5" t="n">
        <v>34.65</v>
      </c>
      <c r="F5" t="n">
        <v>31.61</v>
      </c>
      <c r="G5" t="n">
        <v>42.15</v>
      </c>
      <c r="H5" t="n">
        <v>0.63</v>
      </c>
      <c r="I5" t="n">
        <v>45</v>
      </c>
      <c r="J5" t="n">
        <v>111.23</v>
      </c>
      <c r="K5" t="n">
        <v>41.65</v>
      </c>
      <c r="L5" t="n">
        <v>4</v>
      </c>
      <c r="M5" t="n">
        <v>17</v>
      </c>
      <c r="N5" t="n">
        <v>15.58</v>
      </c>
      <c r="O5" t="n">
        <v>13952.52</v>
      </c>
      <c r="P5" t="n">
        <v>234</v>
      </c>
      <c r="Q5" t="n">
        <v>2118.48</v>
      </c>
      <c r="R5" t="n">
        <v>100.91</v>
      </c>
      <c r="S5" t="n">
        <v>55.07</v>
      </c>
      <c r="T5" t="n">
        <v>20700.82</v>
      </c>
      <c r="U5" t="n">
        <v>0.55</v>
      </c>
      <c r="V5" t="n">
        <v>0.87</v>
      </c>
      <c r="W5" t="n">
        <v>2.59</v>
      </c>
      <c r="X5" t="n">
        <v>1.3</v>
      </c>
      <c r="Y5" t="n">
        <v>0.5</v>
      </c>
      <c r="Z5" t="n">
        <v>10</v>
      </c>
      <c r="AA5" t="n">
        <v>350.6348717805143</v>
      </c>
      <c r="AB5" t="n">
        <v>479.7541004889021</v>
      </c>
      <c r="AC5" t="n">
        <v>433.9670424773496</v>
      </c>
      <c r="AD5" t="n">
        <v>350634.8717805143</v>
      </c>
      <c r="AE5" t="n">
        <v>479754.1004889021</v>
      </c>
      <c r="AF5" t="n">
        <v>5.176277506076552e-06</v>
      </c>
      <c r="AG5" t="n">
        <v>1.44375</v>
      </c>
      <c r="AH5" t="n">
        <v>433967.0424773496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2.8889</v>
      </c>
      <c r="E6" t="n">
        <v>34.62</v>
      </c>
      <c r="F6" t="n">
        <v>31.6</v>
      </c>
      <c r="G6" t="n">
        <v>43.09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234.13</v>
      </c>
      <c r="Q6" t="n">
        <v>2118.49</v>
      </c>
      <c r="R6" t="n">
        <v>100.02</v>
      </c>
      <c r="S6" t="n">
        <v>55.07</v>
      </c>
      <c r="T6" t="n">
        <v>20263.75</v>
      </c>
      <c r="U6" t="n">
        <v>0.55</v>
      </c>
      <c r="V6" t="n">
        <v>0.87</v>
      </c>
      <c r="W6" t="n">
        <v>2.6</v>
      </c>
      <c r="X6" t="n">
        <v>1.29</v>
      </c>
      <c r="Y6" t="n">
        <v>0.5</v>
      </c>
      <c r="Z6" t="n">
        <v>10</v>
      </c>
      <c r="AA6" t="n">
        <v>350.3622151623083</v>
      </c>
      <c r="AB6" t="n">
        <v>479.3810396751115</v>
      </c>
      <c r="AC6" t="n">
        <v>433.629586064033</v>
      </c>
      <c r="AD6" t="n">
        <v>350362.2151623083</v>
      </c>
      <c r="AE6" t="n">
        <v>479381.0396751115</v>
      </c>
      <c r="AF6" t="n">
        <v>5.18129936152751e-06</v>
      </c>
      <c r="AG6" t="n">
        <v>1.4425</v>
      </c>
      <c r="AH6" t="n">
        <v>433629.586064033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2.6165</v>
      </c>
      <c r="E2" t="n">
        <v>38.22</v>
      </c>
      <c r="F2" t="n">
        <v>34.44</v>
      </c>
      <c r="G2" t="n">
        <v>14.45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141</v>
      </c>
      <c r="N2" t="n">
        <v>6.84</v>
      </c>
      <c r="O2" t="n">
        <v>7851.41</v>
      </c>
      <c r="P2" t="n">
        <v>197.48</v>
      </c>
      <c r="Q2" t="n">
        <v>2118.64</v>
      </c>
      <c r="R2" t="n">
        <v>193.73</v>
      </c>
      <c r="S2" t="n">
        <v>55.07</v>
      </c>
      <c r="T2" t="n">
        <v>66620.69</v>
      </c>
      <c r="U2" t="n">
        <v>0.28</v>
      </c>
      <c r="V2" t="n">
        <v>0.8</v>
      </c>
      <c r="W2" t="n">
        <v>2.72</v>
      </c>
      <c r="X2" t="n">
        <v>4.13</v>
      </c>
      <c r="Y2" t="n">
        <v>0.5</v>
      </c>
      <c r="Z2" t="n">
        <v>10</v>
      </c>
      <c r="AA2" t="n">
        <v>325.4401869964804</v>
      </c>
      <c r="AB2" t="n">
        <v>445.2816212563408</v>
      </c>
      <c r="AC2" t="n">
        <v>402.7845682803153</v>
      </c>
      <c r="AD2" t="n">
        <v>325440.1869964804</v>
      </c>
      <c r="AE2" t="n">
        <v>445281.6212563408</v>
      </c>
      <c r="AF2" t="n">
        <v>6.206586122241165e-06</v>
      </c>
      <c r="AG2" t="n">
        <v>1.5925</v>
      </c>
      <c r="AH2" t="n">
        <v>402784.5682803153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2.7891</v>
      </c>
      <c r="E3" t="n">
        <v>35.85</v>
      </c>
      <c r="F3" t="n">
        <v>32.86</v>
      </c>
      <c r="G3" t="n">
        <v>22.93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173.01</v>
      </c>
      <c r="Q3" t="n">
        <v>2118.66</v>
      </c>
      <c r="R3" t="n">
        <v>139.16</v>
      </c>
      <c r="S3" t="n">
        <v>55.07</v>
      </c>
      <c r="T3" t="n">
        <v>39622.91</v>
      </c>
      <c r="U3" t="n">
        <v>0.4</v>
      </c>
      <c r="V3" t="n">
        <v>0.84</v>
      </c>
      <c r="W3" t="n">
        <v>2.73</v>
      </c>
      <c r="X3" t="n">
        <v>2.55</v>
      </c>
      <c r="Y3" t="n">
        <v>0.5</v>
      </c>
      <c r="Z3" t="n">
        <v>10</v>
      </c>
      <c r="AA3" t="n">
        <v>278.5886304246133</v>
      </c>
      <c r="AB3" t="n">
        <v>381.177254609914</v>
      </c>
      <c r="AC3" t="n">
        <v>344.7982324155798</v>
      </c>
      <c r="AD3" t="n">
        <v>278588.6304246133</v>
      </c>
      <c r="AE3" t="n">
        <v>381177.254609914</v>
      </c>
      <c r="AF3" t="n">
        <v>6.616009689869227e-06</v>
      </c>
      <c r="AG3" t="n">
        <v>1.49375</v>
      </c>
      <c r="AH3" t="n">
        <v>344798.2324155798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1.7671</v>
      </c>
      <c r="E2" t="n">
        <v>56.59</v>
      </c>
      <c r="F2" t="n">
        <v>41.47</v>
      </c>
      <c r="G2" t="n">
        <v>6.62</v>
      </c>
      <c r="H2" t="n">
        <v>0.11</v>
      </c>
      <c r="I2" t="n">
        <v>376</v>
      </c>
      <c r="J2" t="n">
        <v>167.88</v>
      </c>
      <c r="K2" t="n">
        <v>51.39</v>
      </c>
      <c r="L2" t="n">
        <v>1</v>
      </c>
      <c r="M2" t="n">
        <v>374</v>
      </c>
      <c r="N2" t="n">
        <v>30.49</v>
      </c>
      <c r="O2" t="n">
        <v>20939.59</v>
      </c>
      <c r="P2" t="n">
        <v>519.09</v>
      </c>
      <c r="Q2" t="n">
        <v>2118.75</v>
      </c>
      <c r="R2" t="n">
        <v>423.83</v>
      </c>
      <c r="S2" t="n">
        <v>55.07</v>
      </c>
      <c r="T2" t="n">
        <v>180508.35</v>
      </c>
      <c r="U2" t="n">
        <v>0.13</v>
      </c>
      <c r="V2" t="n">
        <v>0.66</v>
      </c>
      <c r="W2" t="n">
        <v>3.1</v>
      </c>
      <c r="X2" t="n">
        <v>11.16</v>
      </c>
      <c r="Y2" t="n">
        <v>0.5</v>
      </c>
      <c r="Z2" t="n">
        <v>10</v>
      </c>
      <c r="AA2" t="n">
        <v>1105.602458244599</v>
      </c>
      <c r="AB2" t="n">
        <v>1512.734059108299</v>
      </c>
      <c r="AC2" t="n">
        <v>1368.360843642589</v>
      </c>
      <c r="AD2" t="n">
        <v>1105602.458244599</v>
      </c>
      <c r="AE2" t="n">
        <v>1512734.059108299</v>
      </c>
      <c r="AF2" t="n">
        <v>2.558654112308549e-06</v>
      </c>
      <c r="AG2" t="n">
        <v>2.357916666666667</v>
      </c>
      <c r="AH2" t="n">
        <v>1368360.843642589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2.3614</v>
      </c>
      <c r="E3" t="n">
        <v>42.35</v>
      </c>
      <c r="F3" t="n">
        <v>34.76</v>
      </c>
      <c r="G3" t="n">
        <v>13.54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423.87</v>
      </c>
      <c r="Q3" t="n">
        <v>2118.57</v>
      </c>
      <c r="R3" t="n">
        <v>204.49</v>
      </c>
      <c r="S3" t="n">
        <v>55.07</v>
      </c>
      <c r="T3" t="n">
        <v>71947.36</v>
      </c>
      <c r="U3" t="n">
        <v>0.27</v>
      </c>
      <c r="V3" t="n">
        <v>0.79</v>
      </c>
      <c r="W3" t="n">
        <v>2.73</v>
      </c>
      <c r="X3" t="n">
        <v>4.45</v>
      </c>
      <c r="Y3" t="n">
        <v>0.5</v>
      </c>
      <c r="Z3" t="n">
        <v>10</v>
      </c>
      <c r="AA3" t="n">
        <v>685.1376409304768</v>
      </c>
      <c r="AB3" t="n">
        <v>937.4355464605432</v>
      </c>
      <c r="AC3" t="n">
        <v>847.968013605401</v>
      </c>
      <c r="AD3" t="n">
        <v>685137.6409304768</v>
      </c>
      <c r="AE3" t="n">
        <v>937435.5464605432</v>
      </c>
      <c r="AF3" t="n">
        <v>3.419164631772627e-06</v>
      </c>
      <c r="AG3" t="n">
        <v>1.764583333333333</v>
      </c>
      <c r="AH3" t="n">
        <v>847968.013605401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2.5901</v>
      </c>
      <c r="E4" t="n">
        <v>38.61</v>
      </c>
      <c r="F4" t="n">
        <v>33.02</v>
      </c>
      <c r="G4" t="n">
        <v>20.85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392.1</v>
      </c>
      <c r="Q4" t="n">
        <v>2118.57</v>
      </c>
      <c r="R4" t="n">
        <v>147.9</v>
      </c>
      <c r="S4" t="n">
        <v>55.07</v>
      </c>
      <c r="T4" t="n">
        <v>43949.13</v>
      </c>
      <c r="U4" t="n">
        <v>0.37</v>
      </c>
      <c r="V4" t="n">
        <v>0.83</v>
      </c>
      <c r="W4" t="n">
        <v>2.63</v>
      </c>
      <c r="X4" t="n">
        <v>2.71</v>
      </c>
      <c r="Y4" t="n">
        <v>0.5</v>
      </c>
      <c r="Z4" t="n">
        <v>10</v>
      </c>
      <c r="AA4" t="n">
        <v>584.4641571490464</v>
      </c>
      <c r="AB4" t="n">
        <v>799.689644550144</v>
      </c>
      <c r="AC4" t="n">
        <v>723.3683872457426</v>
      </c>
      <c r="AD4" t="n">
        <v>584464.1571490464</v>
      </c>
      <c r="AE4" t="n">
        <v>799689.644550144</v>
      </c>
      <c r="AF4" t="n">
        <v>3.750308424135801e-06</v>
      </c>
      <c r="AG4" t="n">
        <v>1.60875</v>
      </c>
      <c r="AH4" t="n">
        <v>723368.3872457426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32.23</v>
      </c>
      <c r="G5" t="n">
        <v>28.44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371.81</v>
      </c>
      <c r="Q5" t="n">
        <v>2118.61</v>
      </c>
      <c r="R5" t="n">
        <v>122.33</v>
      </c>
      <c r="S5" t="n">
        <v>55.07</v>
      </c>
      <c r="T5" t="n">
        <v>31298.29</v>
      </c>
      <c r="U5" t="n">
        <v>0.45</v>
      </c>
      <c r="V5" t="n">
        <v>0.85</v>
      </c>
      <c r="W5" t="n">
        <v>2.59</v>
      </c>
      <c r="X5" t="n">
        <v>1.93</v>
      </c>
      <c r="Y5" t="n">
        <v>0.5</v>
      </c>
      <c r="Z5" t="n">
        <v>10</v>
      </c>
      <c r="AA5" t="n">
        <v>536.1004236396251</v>
      </c>
      <c r="AB5" t="n">
        <v>733.5162507052172</v>
      </c>
      <c r="AC5" t="n">
        <v>663.5104892344342</v>
      </c>
      <c r="AD5" t="n">
        <v>536100.4236396251</v>
      </c>
      <c r="AE5" t="n">
        <v>733516.2507052172</v>
      </c>
      <c r="AF5" t="n">
        <v>3.922758033538748e-06</v>
      </c>
      <c r="AG5" t="n">
        <v>1.537916666666667</v>
      </c>
      <c r="AH5" t="n">
        <v>663510.4892344342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31.76</v>
      </c>
      <c r="G6" t="n">
        <v>36.65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355.22</v>
      </c>
      <c r="Q6" t="n">
        <v>2118.5</v>
      </c>
      <c r="R6" t="n">
        <v>106.99</v>
      </c>
      <c r="S6" t="n">
        <v>55.07</v>
      </c>
      <c r="T6" t="n">
        <v>23709.09</v>
      </c>
      <c r="U6" t="n">
        <v>0.51</v>
      </c>
      <c r="V6" t="n">
        <v>0.87</v>
      </c>
      <c r="W6" t="n">
        <v>2.56</v>
      </c>
      <c r="X6" t="n">
        <v>1.46</v>
      </c>
      <c r="Y6" t="n">
        <v>0.5</v>
      </c>
      <c r="Z6" t="n">
        <v>10</v>
      </c>
      <c r="AA6" t="n">
        <v>504.2412447853553</v>
      </c>
      <c r="AB6" t="n">
        <v>689.9251166690316</v>
      </c>
      <c r="AC6" t="n">
        <v>624.0796318501214</v>
      </c>
      <c r="AD6" t="n">
        <v>504241.2447853553</v>
      </c>
      <c r="AE6" t="n">
        <v>689925.1166690316</v>
      </c>
      <c r="AF6" t="n">
        <v>4.033525414893286e-06</v>
      </c>
      <c r="AG6" t="n">
        <v>1.495833333333333</v>
      </c>
      <c r="AH6" t="n">
        <v>624079.6318501213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2.836</v>
      </c>
      <c r="E7" t="n">
        <v>35.26</v>
      </c>
      <c r="F7" t="n">
        <v>31.47</v>
      </c>
      <c r="G7" t="n">
        <v>44.95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340.92</v>
      </c>
      <c r="Q7" t="n">
        <v>2118.48</v>
      </c>
      <c r="R7" t="n">
        <v>97</v>
      </c>
      <c r="S7" t="n">
        <v>55.07</v>
      </c>
      <c r="T7" t="n">
        <v>18761.33</v>
      </c>
      <c r="U7" t="n">
        <v>0.57</v>
      </c>
      <c r="V7" t="n">
        <v>0.88</v>
      </c>
      <c r="W7" t="n">
        <v>2.55</v>
      </c>
      <c r="X7" t="n">
        <v>1.16</v>
      </c>
      <c r="Y7" t="n">
        <v>0.5</v>
      </c>
      <c r="Z7" t="n">
        <v>10</v>
      </c>
      <c r="AA7" t="n">
        <v>481.504878911622</v>
      </c>
      <c r="AB7" t="n">
        <v>658.8162178229195</v>
      </c>
      <c r="AC7" t="n">
        <v>595.9397226482686</v>
      </c>
      <c r="AD7" t="n">
        <v>481504.878911622</v>
      </c>
      <c r="AE7" t="n">
        <v>658816.2178229195</v>
      </c>
      <c r="AF7" t="n">
        <v>4.106356778058427e-06</v>
      </c>
      <c r="AG7" t="n">
        <v>1.469166666666667</v>
      </c>
      <c r="AH7" t="n">
        <v>595939.7226482686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2.8764</v>
      </c>
      <c r="E8" t="n">
        <v>34.77</v>
      </c>
      <c r="F8" t="n">
        <v>31.24</v>
      </c>
      <c r="G8" t="n">
        <v>55.13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322.37</v>
      </c>
      <c r="Q8" t="n">
        <v>2118.5</v>
      </c>
      <c r="R8" t="n">
        <v>90.03</v>
      </c>
      <c r="S8" t="n">
        <v>55.07</v>
      </c>
      <c r="T8" t="n">
        <v>15317.27</v>
      </c>
      <c r="U8" t="n">
        <v>0.61</v>
      </c>
      <c r="V8" t="n">
        <v>0.88</v>
      </c>
      <c r="W8" t="n">
        <v>2.53</v>
      </c>
      <c r="X8" t="n">
        <v>0.93</v>
      </c>
      <c r="Y8" t="n">
        <v>0.5</v>
      </c>
      <c r="Z8" t="n">
        <v>10</v>
      </c>
      <c r="AA8" t="n">
        <v>457.8982273904256</v>
      </c>
      <c r="AB8" t="n">
        <v>626.5165557596555</v>
      </c>
      <c r="AC8" t="n">
        <v>566.7226949994621</v>
      </c>
      <c r="AD8" t="n">
        <v>457898.2273904256</v>
      </c>
      <c r="AE8" t="n">
        <v>626516.5557596555</v>
      </c>
      <c r="AF8" t="n">
        <v>4.164853538930627e-06</v>
      </c>
      <c r="AG8" t="n">
        <v>1.44875</v>
      </c>
      <c r="AH8" t="n">
        <v>566722.6949994621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2.8987</v>
      </c>
      <c r="E9" t="n">
        <v>34.5</v>
      </c>
      <c r="F9" t="n">
        <v>31.14</v>
      </c>
      <c r="G9" t="n">
        <v>64.43000000000001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309.7</v>
      </c>
      <c r="Q9" t="n">
        <v>2118.54</v>
      </c>
      <c r="R9" t="n">
        <v>86.22</v>
      </c>
      <c r="S9" t="n">
        <v>55.07</v>
      </c>
      <c r="T9" t="n">
        <v>13436.74</v>
      </c>
      <c r="U9" t="n">
        <v>0.64</v>
      </c>
      <c r="V9" t="n">
        <v>0.88</v>
      </c>
      <c r="W9" t="n">
        <v>2.54</v>
      </c>
      <c r="X9" t="n">
        <v>0.83</v>
      </c>
      <c r="Y9" t="n">
        <v>0.5</v>
      </c>
      <c r="Z9" t="n">
        <v>10</v>
      </c>
      <c r="AA9" t="n">
        <v>443.2663576184058</v>
      </c>
      <c r="AB9" t="n">
        <v>606.4965860250416</v>
      </c>
      <c r="AC9" t="n">
        <v>548.6134030781155</v>
      </c>
      <c r="AD9" t="n">
        <v>443266.3576184058</v>
      </c>
      <c r="AE9" t="n">
        <v>606496.5860250415</v>
      </c>
      <c r="AF9" t="n">
        <v>4.197142592580381e-06</v>
      </c>
      <c r="AG9" t="n">
        <v>1.4375</v>
      </c>
      <c r="AH9" t="n">
        <v>548613.4030781155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2.9097</v>
      </c>
      <c r="E10" t="n">
        <v>34.37</v>
      </c>
      <c r="F10" t="n">
        <v>31.08</v>
      </c>
      <c r="G10" t="n">
        <v>69.06999999999999</v>
      </c>
      <c r="H10" t="n">
        <v>0.89</v>
      </c>
      <c r="I10" t="n">
        <v>27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301.46</v>
      </c>
      <c r="Q10" t="n">
        <v>2118.5</v>
      </c>
      <c r="R10" t="n">
        <v>83.69</v>
      </c>
      <c r="S10" t="n">
        <v>55.07</v>
      </c>
      <c r="T10" t="n">
        <v>12181.7</v>
      </c>
      <c r="U10" t="n">
        <v>0.66</v>
      </c>
      <c r="V10" t="n">
        <v>0.89</v>
      </c>
      <c r="W10" t="n">
        <v>2.55</v>
      </c>
      <c r="X10" t="n">
        <v>0.77</v>
      </c>
      <c r="Y10" t="n">
        <v>0.5</v>
      </c>
      <c r="Z10" t="n">
        <v>10</v>
      </c>
      <c r="AA10" t="n">
        <v>434.419761453284</v>
      </c>
      <c r="AB10" t="n">
        <v>594.392282867644</v>
      </c>
      <c r="AC10" t="n">
        <v>537.664317625564</v>
      </c>
      <c r="AD10" t="n">
        <v>434419.761453284</v>
      </c>
      <c r="AE10" t="n">
        <v>594392.282867644</v>
      </c>
      <c r="AF10" t="n">
        <v>4.213069928461426e-06</v>
      </c>
      <c r="AG10" t="n">
        <v>1.432083333333333</v>
      </c>
      <c r="AH10" t="n">
        <v>537664.3176255639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2.9135</v>
      </c>
      <c r="E11" t="n">
        <v>34.32</v>
      </c>
      <c r="F11" t="n">
        <v>31.07</v>
      </c>
      <c r="G11" t="n">
        <v>71.7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302.72</v>
      </c>
      <c r="Q11" t="n">
        <v>2118.51</v>
      </c>
      <c r="R11" t="n">
        <v>83.17</v>
      </c>
      <c r="S11" t="n">
        <v>55.07</v>
      </c>
      <c r="T11" t="n">
        <v>11928.29</v>
      </c>
      <c r="U11" t="n">
        <v>0.66</v>
      </c>
      <c r="V11" t="n">
        <v>0.89</v>
      </c>
      <c r="W11" t="n">
        <v>2.56</v>
      </c>
      <c r="X11" t="n">
        <v>0.76</v>
      </c>
      <c r="Y11" t="n">
        <v>0.5</v>
      </c>
      <c r="Z11" t="n">
        <v>10</v>
      </c>
      <c r="AA11" t="n">
        <v>434.8443385490114</v>
      </c>
      <c r="AB11" t="n">
        <v>594.9732079810378</v>
      </c>
      <c r="AC11" t="n">
        <v>538.1898000614688</v>
      </c>
      <c r="AD11" t="n">
        <v>434844.3385490113</v>
      </c>
      <c r="AE11" t="n">
        <v>594973.2079810378</v>
      </c>
      <c r="AF11" t="n">
        <v>4.218572099038514e-06</v>
      </c>
      <c r="AG11" t="n">
        <v>1.43</v>
      </c>
      <c r="AH11" t="n">
        <v>538189.8000614687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2.6987</v>
      </c>
      <c r="E2" t="n">
        <v>37.06</v>
      </c>
      <c r="F2" t="n">
        <v>33.83</v>
      </c>
      <c r="G2" t="n">
        <v>16.77</v>
      </c>
      <c r="H2" t="n">
        <v>0.34</v>
      </c>
      <c r="I2" t="n">
        <v>121</v>
      </c>
      <c r="J2" t="n">
        <v>51.33</v>
      </c>
      <c r="K2" t="n">
        <v>24.83</v>
      </c>
      <c r="L2" t="n">
        <v>1</v>
      </c>
      <c r="M2" t="n">
        <v>71</v>
      </c>
      <c r="N2" t="n">
        <v>5.51</v>
      </c>
      <c r="O2" t="n">
        <v>6564.78</v>
      </c>
      <c r="P2" t="n">
        <v>160.9</v>
      </c>
      <c r="Q2" t="n">
        <v>2118.7</v>
      </c>
      <c r="R2" t="n">
        <v>172.14</v>
      </c>
      <c r="S2" t="n">
        <v>55.07</v>
      </c>
      <c r="T2" t="n">
        <v>55939.15</v>
      </c>
      <c r="U2" t="n">
        <v>0.32</v>
      </c>
      <c r="V2" t="n">
        <v>0.8100000000000001</v>
      </c>
      <c r="W2" t="n">
        <v>2.73</v>
      </c>
      <c r="X2" t="n">
        <v>3.52</v>
      </c>
      <c r="Y2" t="n">
        <v>0.5</v>
      </c>
      <c r="Z2" t="n">
        <v>10</v>
      </c>
      <c r="AA2" t="n">
        <v>270.0919777118668</v>
      </c>
      <c r="AB2" t="n">
        <v>369.5517595224718</v>
      </c>
      <c r="AC2" t="n">
        <v>334.2822582627985</v>
      </c>
      <c r="AD2" t="n">
        <v>270091.9777118668</v>
      </c>
      <c r="AE2" t="n">
        <v>369551.7595224718</v>
      </c>
      <c r="AF2" t="n">
        <v>7.00449863733646e-06</v>
      </c>
      <c r="AG2" t="n">
        <v>1.544166666666667</v>
      </c>
      <c r="AH2" t="n">
        <v>334282.2582627984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2.7363</v>
      </c>
      <c r="E3" t="n">
        <v>36.55</v>
      </c>
      <c r="F3" t="n">
        <v>33.49</v>
      </c>
      <c r="G3" t="n">
        <v>18.78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157.93</v>
      </c>
      <c r="Q3" t="n">
        <v>2118.5</v>
      </c>
      <c r="R3" t="n">
        <v>158.64</v>
      </c>
      <c r="S3" t="n">
        <v>55.07</v>
      </c>
      <c r="T3" t="n">
        <v>49255.49</v>
      </c>
      <c r="U3" t="n">
        <v>0.35</v>
      </c>
      <c r="V3" t="n">
        <v>0.82</v>
      </c>
      <c r="W3" t="n">
        <v>2.79</v>
      </c>
      <c r="X3" t="n">
        <v>3.18</v>
      </c>
      <c r="Y3" t="n">
        <v>0.5</v>
      </c>
      <c r="Z3" t="n">
        <v>10</v>
      </c>
      <c r="AA3" t="n">
        <v>262.6765237516133</v>
      </c>
      <c r="AB3" t="n">
        <v>359.4056082673131</v>
      </c>
      <c r="AC3" t="n">
        <v>325.1044414432193</v>
      </c>
      <c r="AD3" t="n">
        <v>262676.5237516133</v>
      </c>
      <c r="AE3" t="n">
        <v>359405.6082673132</v>
      </c>
      <c r="AF3" t="n">
        <v>7.102089754824083e-06</v>
      </c>
      <c r="AG3" t="n">
        <v>1.522916666666666</v>
      </c>
      <c r="AH3" t="n">
        <v>325104.4414432193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2.0137</v>
      </c>
      <c r="E2" t="n">
        <v>49.66</v>
      </c>
      <c r="F2" t="n">
        <v>39.23</v>
      </c>
      <c r="G2" t="n">
        <v>7.77</v>
      </c>
      <c r="H2" t="n">
        <v>0.13</v>
      </c>
      <c r="I2" t="n">
        <v>303</v>
      </c>
      <c r="J2" t="n">
        <v>133.21</v>
      </c>
      <c r="K2" t="n">
        <v>46.47</v>
      </c>
      <c r="L2" t="n">
        <v>1</v>
      </c>
      <c r="M2" t="n">
        <v>301</v>
      </c>
      <c r="N2" t="n">
        <v>20.75</v>
      </c>
      <c r="O2" t="n">
        <v>16663.42</v>
      </c>
      <c r="P2" t="n">
        <v>418.71</v>
      </c>
      <c r="Q2" t="n">
        <v>2119.01</v>
      </c>
      <c r="R2" t="n">
        <v>350.65</v>
      </c>
      <c r="S2" t="n">
        <v>55.07</v>
      </c>
      <c r="T2" t="n">
        <v>144283.22</v>
      </c>
      <c r="U2" t="n">
        <v>0.16</v>
      </c>
      <c r="V2" t="n">
        <v>0.7</v>
      </c>
      <c r="W2" t="n">
        <v>2.98</v>
      </c>
      <c r="X2" t="n">
        <v>8.92</v>
      </c>
      <c r="Y2" t="n">
        <v>0.5</v>
      </c>
      <c r="Z2" t="n">
        <v>10</v>
      </c>
      <c r="AA2" t="n">
        <v>800.3784111655435</v>
      </c>
      <c r="AB2" t="n">
        <v>1095.113052360129</v>
      </c>
      <c r="AC2" t="n">
        <v>990.5969996436997</v>
      </c>
      <c r="AD2" t="n">
        <v>800378.4111655435</v>
      </c>
      <c r="AE2" t="n">
        <v>1095113.052360129</v>
      </c>
      <c r="AF2" t="n">
        <v>3.248926176438621e-06</v>
      </c>
      <c r="AG2" t="n">
        <v>2.069166666666666</v>
      </c>
      <c r="AH2" t="n">
        <v>990596.9996436997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2.5296</v>
      </c>
      <c r="E3" t="n">
        <v>39.53</v>
      </c>
      <c r="F3" t="n">
        <v>33.92</v>
      </c>
      <c r="G3" t="n">
        <v>16.15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348.3</v>
      </c>
      <c r="Q3" t="n">
        <v>2118.61</v>
      </c>
      <c r="R3" t="n">
        <v>177.39</v>
      </c>
      <c r="S3" t="n">
        <v>55.07</v>
      </c>
      <c r="T3" t="n">
        <v>58538.44</v>
      </c>
      <c r="U3" t="n">
        <v>0.31</v>
      </c>
      <c r="V3" t="n">
        <v>0.8100000000000001</v>
      </c>
      <c r="W3" t="n">
        <v>2.68</v>
      </c>
      <c r="X3" t="n">
        <v>3.61</v>
      </c>
      <c r="Y3" t="n">
        <v>0.5</v>
      </c>
      <c r="Z3" t="n">
        <v>10</v>
      </c>
      <c r="AA3" t="n">
        <v>540.2129718950922</v>
      </c>
      <c r="AB3" t="n">
        <v>739.1432206611714</v>
      </c>
      <c r="AC3" t="n">
        <v>668.6004290752943</v>
      </c>
      <c r="AD3" t="n">
        <v>540212.9718950922</v>
      </c>
      <c r="AE3" t="n">
        <v>739143.2206611715</v>
      </c>
      <c r="AF3" t="n">
        <v>4.081285025534655e-06</v>
      </c>
      <c r="AG3" t="n">
        <v>1.647083333333333</v>
      </c>
      <c r="AH3" t="n">
        <v>668600.4290752943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2.7141</v>
      </c>
      <c r="E4" t="n">
        <v>36.85</v>
      </c>
      <c r="F4" t="n">
        <v>32.54</v>
      </c>
      <c r="G4" t="n">
        <v>25.03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319.77</v>
      </c>
      <c r="Q4" t="n">
        <v>2118.48</v>
      </c>
      <c r="R4" t="n">
        <v>132.52</v>
      </c>
      <c r="S4" t="n">
        <v>55.07</v>
      </c>
      <c r="T4" t="n">
        <v>36343.32</v>
      </c>
      <c r="U4" t="n">
        <v>0.42</v>
      </c>
      <c r="V4" t="n">
        <v>0.85</v>
      </c>
      <c r="W4" t="n">
        <v>2.6</v>
      </c>
      <c r="X4" t="n">
        <v>2.23</v>
      </c>
      <c r="Y4" t="n">
        <v>0.5</v>
      </c>
      <c r="Z4" t="n">
        <v>10</v>
      </c>
      <c r="AA4" t="n">
        <v>470.9400045470236</v>
      </c>
      <c r="AB4" t="n">
        <v>644.360890627914</v>
      </c>
      <c r="AC4" t="n">
        <v>582.8639915925752</v>
      </c>
      <c r="AD4" t="n">
        <v>470940.0045470236</v>
      </c>
      <c r="AE4" t="n">
        <v>644360.890627914</v>
      </c>
      <c r="AF4" t="n">
        <v>4.378959395874291e-06</v>
      </c>
      <c r="AG4" t="n">
        <v>1.535416666666667</v>
      </c>
      <c r="AH4" t="n">
        <v>582863.9915925752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</v>
      </c>
      <c r="E5" t="n">
        <v>35.46</v>
      </c>
      <c r="F5" t="n">
        <v>31.81</v>
      </c>
      <c r="G5" t="n">
        <v>35.35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296.03</v>
      </c>
      <c r="Q5" t="n">
        <v>2118.5</v>
      </c>
      <c r="R5" t="n">
        <v>108.23</v>
      </c>
      <c r="S5" t="n">
        <v>55.07</v>
      </c>
      <c r="T5" t="n">
        <v>24318.7</v>
      </c>
      <c r="U5" t="n">
        <v>0.51</v>
      </c>
      <c r="V5" t="n">
        <v>0.87</v>
      </c>
      <c r="W5" t="n">
        <v>2.57</v>
      </c>
      <c r="X5" t="n">
        <v>1.5</v>
      </c>
      <c r="Y5" t="n">
        <v>0.5</v>
      </c>
      <c r="Z5" t="n">
        <v>10</v>
      </c>
      <c r="AA5" t="n">
        <v>429.1639021589215</v>
      </c>
      <c r="AB5" t="n">
        <v>587.20098430895</v>
      </c>
      <c r="AC5" t="n">
        <v>531.1593465082606</v>
      </c>
      <c r="AD5" t="n">
        <v>429163.9021589215</v>
      </c>
      <c r="AE5" t="n">
        <v>587200.9843089499</v>
      </c>
      <c r="AF5" t="n">
        <v>4.549819644215578e-06</v>
      </c>
      <c r="AG5" t="n">
        <v>1.4775</v>
      </c>
      <c r="AH5" t="n">
        <v>531159.3465082606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2.876</v>
      </c>
      <c r="E6" t="n">
        <v>34.77</v>
      </c>
      <c r="F6" t="n">
        <v>31.47</v>
      </c>
      <c r="G6" t="n">
        <v>46.06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275.34</v>
      </c>
      <c r="Q6" t="n">
        <v>2118.45</v>
      </c>
      <c r="R6" t="n">
        <v>97.26000000000001</v>
      </c>
      <c r="S6" t="n">
        <v>55.07</v>
      </c>
      <c r="T6" t="n">
        <v>18897.6</v>
      </c>
      <c r="U6" t="n">
        <v>0.57</v>
      </c>
      <c r="V6" t="n">
        <v>0.88</v>
      </c>
      <c r="W6" t="n">
        <v>2.55</v>
      </c>
      <c r="X6" t="n">
        <v>1.17</v>
      </c>
      <c r="Y6" t="n">
        <v>0.5</v>
      </c>
      <c r="Z6" t="n">
        <v>10</v>
      </c>
      <c r="AA6" t="n">
        <v>401.7530351394507</v>
      </c>
      <c r="AB6" t="n">
        <v>549.6962267708042</v>
      </c>
      <c r="AC6" t="n">
        <v>497.2339903912976</v>
      </c>
      <c r="AD6" t="n">
        <v>401753.0351394507</v>
      </c>
      <c r="AE6" t="n">
        <v>549696.2267708041</v>
      </c>
      <c r="AF6" t="n">
        <v>4.640170672611348e-06</v>
      </c>
      <c r="AG6" t="n">
        <v>1.44875</v>
      </c>
      <c r="AH6" t="n">
        <v>497233.9903912976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2.9021</v>
      </c>
      <c r="E7" t="n">
        <v>34.46</v>
      </c>
      <c r="F7" t="n">
        <v>31.33</v>
      </c>
      <c r="G7" t="n">
        <v>53.7</v>
      </c>
      <c r="H7" t="n">
        <v>0.76</v>
      </c>
      <c r="I7" t="n">
        <v>35</v>
      </c>
      <c r="J7" t="n">
        <v>139.95</v>
      </c>
      <c r="K7" t="n">
        <v>46.47</v>
      </c>
      <c r="L7" t="n">
        <v>6</v>
      </c>
      <c r="M7" t="n">
        <v>6</v>
      </c>
      <c r="N7" t="n">
        <v>22.49</v>
      </c>
      <c r="O7" t="n">
        <v>17494.97</v>
      </c>
      <c r="P7" t="n">
        <v>260.99</v>
      </c>
      <c r="Q7" t="n">
        <v>2118.48</v>
      </c>
      <c r="R7" t="n">
        <v>91.90000000000001</v>
      </c>
      <c r="S7" t="n">
        <v>55.07</v>
      </c>
      <c r="T7" t="n">
        <v>16247.65</v>
      </c>
      <c r="U7" t="n">
        <v>0.6</v>
      </c>
      <c r="V7" t="n">
        <v>0.88</v>
      </c>
      <c r="W7" t="n">
        <v>2.56</v>
      </c>
      <c r="X7" t="n">
        <v>1.02</v>
      </c>
      <c r="Y7" t="n">
        <v>0.5</v>
      </c>
      <c r="Z7" t="n">
        <v>10</v>
      </c>
      <c r="AA7" t="n">
        <v>385.5074405304446</v>
      </c>
      <c r="AB7" t="n">
        <v>527.4682875217104</v>
      </c>
      <c r="AC7" t="n">
        <v>477.1274544670286</v>
      </c>
      <c r="AD7" t="n">
        <v>385507.4405304446</v>
      </c>
      <c r="AE7" t="n">
        <v>527468.2875217104</v>
      </c>
      <c r="AF7" t="n">
        <v>4.682280705488663e-06</v>
      </c>
      <c r="AG7" t="n">
        <v>1.435833333333333</v>
      </c>
      <c r="AH7" t="n">
        <v>477127.4544670286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2.9068</v>
      </c>
      <c r="E8" t="n">
        <v>34.4</v>
      </c>
      <c r="F8" t="n">
        <v>31.3</v>
      </c>
      <c r="G8" t="n">
        <v>55.23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262.72</v>
      </c>
      <c r="Q8" t="n">
        <v>2118.47</v>
      </c>
      <c r="R8" t="n">
        <v>90.63</v>
      </c>
      <c r="S8" t="n">
        <v>55.07</v>
      </c>
      <c r="T8" t="n">
        <v>15619.74</v>
      </c>
      <c r="U8" t="n">
        <v>0.61</v>
      </c>
      <c r="V8" t="n">
        <v>0.88</v>
      </c>
      <c r="W8" t="n">
        <v>2.57</v>
      </c>
      <c r="X8" t="n">
        <v>0.99</v>
      </c>
      <c r="Y8" t="n">
        <v>0.5</v>
      </c>
      <c r="Z8" t="n">
        <v>10</v>
      </c>
      <c r="AA8" t="n">
        <v>386.1773344888164</v>
      </c>
      <c r="AB8" t="n">
        <v>528.3848659891902</v>
      </c>
      <c r="AC8" t="n">
        <v>477.9565559719982</v>
      </c>
      <c r="AD8" t="n">
        <v>386177.3344888164</v>
      </c>
      <c r="AE8" t="n">
        <v>528384.8659891902</v>
      </c>
      <c r="AF8" t="n">
        <v>4.689863738229023e-06</v>
      </c>
      <c r="AG8" t="n">
        <v>1.433333333333333</v>
      </c>
      <c r="AH8" t="n">
        <v>477956.5559719983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1.8845</v>
      </c>
      <c r="E2" t="n">
        <v>53.06</v>
      </c>
      <c r="F2" t="n">
        <v>40.4</v>
      </c>
      <c r="G2" t="n">
        <v>7.13</v>
      </c>
      <c r="H2" t="n">
        <v>0.12</v>
      </c>
      <c r="I2" t="n">
        <v>340</v>
      </c>
      <c r="J2" t="n">
        <v>150.44</v>
      </c>
      <c r="K2" t="n">
        <v>49.1</v>
      </c>
      <c r="L2" t="n">
        <v>1</v>
      </c>
      <c r="M2" t="n">
        <v>338</v>
      </c>
      <c r="N2" t="n">
        <v>25.34</v>
      </c>
      <c r="O2" t="n">
        <v>18787.76</v>
      </c>
      <c r="P2" t="n">
        <v>469.33</v>
      </c>
      <c r="Q2" t="n">
        <v>2118.72</v>
      </c>
      <c r="R2" t="n">
        <v>388.12</v>
      </c>
      <c r="S2" t="n">
        <v>55.07</v>
      </c>
      <c r="T2" t="n">
        <v>162834.37</v>
      </c>
      <c r="U2" t="n">
        <v>0.14</v>
      </c>
      <c r="V2" t="n">
        <v>0.68</v>
      </c>
      <c r="W2" t="n">
        <v>3.06</v>
      </c>
      <c r="X2" t="n">
        <v>10.09</v>
      </c>
      <c r="Y2" t="n">
        <v>0.5</v>
      </c>
      <c r="Z2" t="n">
        <v>10</v>
      </c>
      <c r="AA2" t="n">
        <v>947.149800282176</v>
      </c>
      <c r="AB2" t="n">
        <v>1295.932142046203</v>
      </c>
      <c r="AC2" t="n">
        <v>1172.250197261498</v>
      </c>
      <c r="AD2" t="n">
        <v>947149.800282176</v>
      </c>
      <c r="AE2" t="n">
        <v>1295932.142046203</v>
      </c>
      <c r="AF2" t="n">
        <v>2.869939472184954e-06</v>
      </c>
      <c r="AG2" t="n">
        <v>2.210833333333333</v>
      </c>
      <c r="AH2" t="n">
        <v>1172250.197261498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34.33</v>
      </c>
      <c r="G3" t="n">
        <v>14.71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386.6</v>
      </c>
      <c r="Q3" t="n">
        <v>2118.56</v>
      </c>
      <c r="R3" t="n">
        <v>190.45</v>
      </c>
      <c r="S3" t="n">
        <v>55.07</v>
      </c>
      <c r="T3" t="n">
        <v>64997.64</v>
      </c>
      <c r="U3" t="n">
        <v>0.29</v>
      </c>
      <c r="V3" t="n">
        <v>0.8</v>
      </c>
      <c r="W3" t="n">
        <v>2.71</v>
      </c>
      <c r="X3" t="n">
        <v>4.02</v>
      </c>
      <c r="Y3" t="n">
        <v>0.5</v>
      </c>
      <c r="Z3" t="n">
        <v>10</v>
      </c>
      <c r="AA3" t="n">
        <v>610.8770735964298</v>
      </c>
      <c r="AB3" t="n">
        <v>835.8289620890879</v>
      </c>
      <c r="AC3" t="n">
        <v>756.0586190406206</v>
      </c>
      <c r="AD3" t="n">
        <v>610877.0735964298</v>
      </c>
      <c r="AE3" t="n">
        <v>835828.9620890879</v>
      </c>
      <c r="AF3" t="n">
        <v>3.724753494863339e-06</v>
      </c>
      <c r="AG3" t="n">
        <v>1.70375</v>
      </c>
      <c r="AH3" t="n">
        <v>756058.6190406205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2.6509</v>
      </c>
      <c r="E4" t="n">
        <v>37.72</v>
      </c>
      <c r="F4" t="n">
        <v>32.79</v>
      </c>
      <c r="G4" t="n">
        <v>22.61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356.54</v>
      </c>
      <c r="Q4" t="n">
        <v>2118.54</v>
      </c>
      <c r="R4" t="n">
        <v>140.15</v>
      </c>
      <c r="S4" t="n">
        <v>55.07</v>
      </c>
      <c r="T4" t="n">
        <v>40110.65</v>
      </c>
      <c r="U4" t="n">
        <v>0.39</v>
      </c>
      <c r="V4" t="n">
        <v>0.84</v>
      </c>
      <c r="W4" t="n">
        <v>2.62</v>
      </c>
      <c r="X4" t="n">
        <v>2.48</v>
      </c>
      <c r="Y4" t="n">
        <v>0.5</v>
      </c>
      <c r="Z4" t="n">
        <v>10</v>
      </c>
      <c r="AA4" t="n">
        <v>527.5494713689457</v>
      </c>
      <c r="AB4" t="n">
        <v>721.8164605670841</v>
      </c>
      <c r="AC4" t="n">
        <v>652.9273106463259</v>
      </c>
      <c r="AD4" t="n">
        <v>527549.4713689457</v>
      </c>
      <c r="AE4" t="n">
        <v>721816.460567084</v>
      </c>
      <c r="AF4" t="n">
        <v>4.03710403120992e-06</v>
      </c>
      <c r="AG4" t="n">
        <v>1.571666666666667</v>
      </c>
      <c r="AH4" t="n">
        <v>652927.3106463258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2.7598</v>
      </c>
      <c r="E5" t="n">
        <v>36.23</v>
      </c>
      <c r="F5" t="n">
        <v>32.06</v>
      </c>
      <c r="G5" t="n">
        <v>31.03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336.3</v>
      </c>
      <c r="Q5" t="n">
        <v>2118.5</v>
      </c>
      <c r="R5" t="n">
        <v>116.67</v>
      </c>
      <c r="S5" t="n">
        <v>55.07</v>
      </c>
      <c r="T5" t="n">
        <v>28496.66</v>
      </c>
      <c r="U5" t="n">
        <v>0.47</v>
      </c>
      <c r="V5" t="n">
        <v>0.86</v>
      </c>
      <c r="W5" t="n">
        <v>2.58</v>
      </c>
      <c r="X5" t="n">
        <v>1.76</v>
      </c>
      <c r="Y5" t="n">
        <v>0.5</v>
      </c>
      <c r="Z5" t="n">
        <v>10</v>
      </c>
      <c r="AA5" t="n">
        <v>485.0676410493803</v>
      </c>
      <c r="AB5" t="n">
        <v>663.6909461577731</v>
      </c>
      <c r="AC5" t="n">
        <v>600.3492137525677</v>
      </c>
      <c r="AD5" t="n">
        <v>485067.6410493803</v>
      </c>
      <c r="AE5" t="n">
        <v>663690.946157773</v>
      </c>
      <c r="AF5" t="n">
        <v>4.202949830372001e-06</v>
      </c>
      <c r="AG5" t="n">
        <v>1.509583333333333</v>
      </c>
      <c r="AH5" t="n">
        <v>600349.2137525678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2.8291</v>
      </c>
      <c r="E6" t="n">
        <v>35.35</v>
      </c>
      <c r="F6" t="n">
        <v>31.63</v>
      </c>
      <c r="G6" t="n">
        <v>40.38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318.33</v>
      </c>
      <c r="Q6" t="n">
        <v>2118.47</v>
      </c>
      <c r="R6" t="n">
        <v>102.72</v>
      </c>
      <c r="S6" t="n">
        <v>55.07</v>
      </c>
      <c r="T6" t="n">
        <v>21596.6</v>
      </c>
      <c r="U6" t="n">
        <v>0.54</v>
      </c>
      <c r="V6" t="n">
        <v>0.87</v>
      </c>
      <c r="W6" t="n">
        <v>2.56</v>
      </c>
      <c r="X6" t="n">
        <v>1.33</v>
      </c>
      <c r="Y6" t="n">
        <v>0.5</v>
      </c>
      <c r="Z6" t="n">
        <v>10</v>
      </c>
      <c r="AA6" t="n">
        <v>455.4704925015615</v>
      </c>
      <c r="AB6" t="n">
        <v>623.1948217806074</v>
      </c>
      <c r="AC6" t="n">
        <v>563.7179826492912</v>
      </c>
      <c r="AD6" t="n">
        <v>455470.4925015615</v>
      </c>
      <c r="AE6" t="n">
        <v>623194.8217806075</v>
      </c>
      <c r="AF6" t="n">
        <v>4.308488066202416e-06</v>
      </c>
      <c r="AG6" t="n">
        <v>1.472916666666667</v>
      </c>
      <c r="AH6" t="n">
        <v>563717.9826492913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2.8772</v>
      </c>
      <c r="E7" t="n">
        <v>34.76</v>
      </c>
      <c r="F7" t="n">
        <v>31.35</v>
      </c>
      <c r="G7" t="n">
        <v>50.84</v>
      </c>
      <c r="H7" t="n">
        <v>0.67</v>
      </c>
      <c r="I7" t="n">
        <v>37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300.73</v>
      </c>
      <c r="Q7" t="n">
        <v>2118.45</v>
      </c>
      <c r="R7" t="n">
        <v>93.69</v>
      </c>
      <c r="S7" t="n">
        <v>55.07</v>
      </c>
      <c r="T7" t="n">
        <v>17134.02</v>
      </c>
      <c r="U7" t="n">
        <v>0.59</v>
      </c>
      <c r="V7" t="n">
        <v>0.88</v>
      </c>
      <c r="W7" t="n">
        <v>2.53</v>
      </c>
      <c r="X7" t="n">
        <v>1.04</v>
      </c>
      <c r="Y7" t="n">
        <v>0.5</v>
      </c>
      <c r="Z7" t="n">
        <v>10</v>
      </c>
      <c r="AA7" t="n">
        <v>431.6180242759484</v>
      </c>
      <c r="AB7" t="n">
        <v>590.5588224576929</v>
      </c>
      <c r="AC7" t="n">
        <v>534.196717296843</v>
      </c>
      <c r="AD7" t="n">
        <v>431618.0242759484</v>
      </c>
      <c r="AE7" t="n">
        <v>590558.8224576929</v>
      </c>
      <c r="AF7" t="n">
        <v>4.381740434794668e-06</v>
      </c>
      <c r="AG7" t="n">
        <v>1.448333333333333</v>
      </c>
      <c r="AH7" t="n">
        <v>534196.717296843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2.9071</v>
      </c>
      <c r="E8" t="n">
        <v>34.4</v>
      </c>
      <c r="F8" t="n">
        <v>31.17</v>
      </c>
      <c r="G8" t="n">
        <v>60.34</v>
      </c>
      <c r="H8" t="n">
        <v>0.78</v>
      </c>
      <c r="I8" t="n">
        <v>31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283.87</v>
      </c>
      <c r="Q8" t="n">
        <v>2118.56</v>
      </c>
      <c r="R8" t="n">
        <v>87.26000000000001</v>
      </c>
      <c r="S8" t="n">
        <v>55.07</v>
      </c>
      <c r="T8" t="n">
        <v>13947.52</v>
      </c>
      <c r="U8" t="n">
        <v>0.63</v>
      </c>
      <c r="V8" t="n">
        <v>0.88</v>
      </c>
      <c r="W8" t="n">
        <v>2.54</v>
      </c>
      <c r="X8" t="n">
        <v>0.87</v>
      </c>
      <c r="Y8" t="n">
        <v>0.5</v>
      </c>
      <c r="Z8" t="n">
        <v>10</v>
      </c>
      <c r="AA8" t="n">
        <v>412.2317943077844</v>
      </c>
      <c r="AB8" t="n">
        <v>564.0337273551457</v>
      </c>
      <c r="AC8" t="n">
        <v>510.2031400426782</v>
      </c>
      <c r="AD8" t="n">
        <v>412231.7943077844</v>
      </c>
      <c r="AE8" t="n">
        <v>564033.7273551457</v>
      </c>
      <c r="AF8" t="n">
        <v>4.427275690946606e-06</v>
      </c>
      <c r="AG8" t="n">
        <v>1.433333333333333</v>
      </c>
      <c r="AH8" t="n">
        <v>510203.1400426782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2.9106</v>
      </c>
      <c r="E9" t="n">
        <v>34.36</v>
      </c>
      <c r="F9" t="n">
        <v>31.16</v>
      </c>
      <c r="G9" t="n">
        <v>62.33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281.97</v>
      </c>
      <c r="Q9" t="n">
        <v>2118.48</v>
      </c>
      <c r="R9" t="n">
        <v>86.37</v>
      </c>
      <c r="S9" t="n">
        <v>55.07</v>
      </c>
      <c r="T9" t="n">
        <v>13510.28</v>
      </c>
      <c r="U9" t="n">
        <v>0.64</v>
      </c>
      <c r="V9" t="n">
        <v>0.88</v>
      </c>
      <c r="W9" t="n">
        <v>2.56</v>
      </c>
      <c r="X9" t="n">
        <v>0.86</v>
      </c>
      <c r="Y9" t="n">
        <v>0.5</v>
      </c>
      <c r="Z9" t="n">
        <v>10</v>
      </c>
      <c r="AA9" t="n">
        <v>410.1075268326498</v>
      </c>
      <c r="AB9" t="n">
        <v>561.1272108795999</v>
      </c>
      <c r="AC9" t="n">
        <v>507.5740174202369</v>
      </c>
      <c r="AD9" t="n">
        <v>410107.5268326498</v>
      </c>
      <c r="AE9" t="n">
        <v>561127.2108795999</v>
      </c>
      <c r="AF9" t="n">
        <v>4.432605904877436e-06</v>
      </c>
      <c r="AG9" t="n">
        <v>1.431666666666667</v>
      </c>
      <c r="AH9" t="n">
        <v>507574.0174202369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2.9104</v>
      </c>
      <c r="E10" t="n">
        <v>34.36</v>
      </c>
      <c r="F10" t="n">
        <v>31.17</v>
      </c>
      <c r="G10" t="n">
        <v>62.33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284.46</v>
      </c>
      <c r="Q10" t="n">
        <v>2118.53</v>
      </c>
      <c r="R10" t="n">
        <v>86.44</v>
      </c>
      <c r="S10" t="n">
        <v>55.07</v>
      </c>
      <c r="T10" t="n">
        <v>13543.16</v>
      </c>
      <c r="U10" t="n">
        <v>0.64</v>
      </c>
      <c r="V10" t="n">
        <v>0.88</v>
      </c>
      <c r="W10" t="n">
        <v>2.56</v>
      </c>
      <c r="X10" t="n">
        <v>0.86</v>
      </c>
      <c r="Y10" t="n">
        <v>0.5</v>
      </c>
      <c r="Z10" t="n">
        <v>10</v>
      </c>
      <c r="AA10" t="n">
        <v>412.2556263021098</v>
      </c>
      <c r="AB10" t="n">
        <v>564.0663353411753</v>
      </c>
      <c r="AC10" t="n">
        <v>510.2326359682867</v>
      </c>
      <c r="AD10" t="n">
        <v>412255.6263021098</v>
      </c>
      <c r="AE10" t="n">
        <v>564066.3353411753</v>
      </c>
      <c r="AF10" t="n">
        <v>4.432301321224246e-06</v>
      </c>
      <c r="AG10" t="n">
        <v>1.431666666666667</v>
      </c>
      <c r="AH10" t="n">
        <v>510232.6359682867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1.6516</v>
      </c>
      <c r="E2" t="n">
        <v>60.55</v>
      </c>
      <c r="F2" t="n">
        <v>42.67</v>
      </c>
      <c r="G2" t="n">
        <v>6.18</v>
      </c>
      <c r="H2" t="n">
        <v>0.1</v>
      </c>
      <c r="I2" t="n">
        <v>414</v>
      </c>
      <c r="J2" t="n">
        <v>185.69</v>
      </c>
      <c r="K2" t="n">
        <v>53.44</v>
      </c>
      <c r="L2" t="n">
        <v>1</v>
      </c>
      <c r="M2" t="n">
        <v>412</v>
      </c>
      <c r="N2" t="n">
        <v>36.26</v>
      </c>
      <c r="O2" t="n">
        <v>23136.14</v>
      </c>
      <c r="P2" t="n">
        <v>571.41</v>
      </c>
      <c r="Q2" t="n">
        <v>2118.7</v>
      </c>
      <c r="R2" t="n">
        <v>462.97</v>
      </c>
      <c r="S2" t="n">
        <v>55.07</v>
      </c>
      <c r="T2" t="n">
        <v>199888.51</v>
      </c>
      <c r="U2" t="n">
        <v>0.12</v>
      </c>
      <c r="V2" t="n">
        <v>0.65</v>
      </c>
      <c r="W2" t="n">
        <v>3.17</v>
      </c>
      <c r="X2" t="n">
        <v>12.35</v>
      </c>
      <c r="Y2" t="n">
        <v>0.5</v>
      </c>
      <c r="Z2" t="n">
        <v>10</v>
      </c>
      <c r="AA2" t="n">
        <v>1289.915723791947</v>
      </c>
      <c r="AB2" t="n">
        <v>1764.919600357577</v>
      </c>
      <c r="AC2" t="n">
        <v>1596.478150779666</v>
      </c>
      <c r="AD2" t="n">
        <v>1289915.723791947</v>
      </c>
      <c r="AE2" t="n">
        <v>1764919.600357577</v>
      </c>
      <c r="AF2" t="n">
        <v>2.2864976810205e-06</v>
      </c>
      <c r="AG2" t="n">
        <v>2.522916666666667</v>
      </c>
      <c r="AH2" t="n">
        <v>1596478.150779666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2.2828</v>
      </c>
      <c r="E3" t="n">
        <v>43.81</v>
      </c>
      <c r="F3" t="n">
        <v>35.12</v>
      </c>
      <c r="G3" t="n">
        <v>12.62</v>
      </c>
      <c r="H3" t="n">
        <v>0.19</v>
      </c>
      <c r="I3" t="n">
        <v>167</v>
      </c>
      <c r="J3" t="n">
        <v>187.21</v>
      </c>
      <c r="K3" t="n">
        <v>53.44</v>
      </c>
      <c r="L3" t="n">
        <v>2</v>
      </c>
      <c r="M3" t="n">
        <v>165</v>
      </c>
      <c r="N3" t="n">
        <v>36.77</v>
      </c>
      <c r="O3" t="n">
        <v>23322.88</v>
      </c>
      <c r="P3" t="n">
        <v>460.77</v>
      </c>
      <c r="Q3" t="n">
        <v>2118.58</v>
      </c>
      <c r="R3" t="n">
        <v>216.01</v>
      </c>
      <c r="S3" t="n">
        <v>55.07</v>
      </c>
      <c r="T3" t="n">
        <v>77644.25</v>
      </c>
      <c r="U3" t="n">
        <v>0.25</v>
      </c>
      <c r="V3" t="n">
        <v>0.78</v>
      </c>
      <c r="W3" t="n">
        <v>2.76</v>
      </c>
      <c r="X3" t="n">
        <v>4.81</v>
      </c>
      <c r="Y3" t="n">
        <v>0.5</v>
      </c>
      <c r="Z3" t="n">
        <v>10</v>
      </c>
      <c r="AA3" t="n">
        <v>761.5356052390639</v>
      </c>
      <c r="AB3" t="n">
        <v>1041.966611667863</v>
      </c>
      <c r="AC3" t="n">
        <v>942.522780659606</v>
      </c>
      <c r="AD3" t="n">
        <v>761535.6052390639</v>
      </c>
      <c r="AE3" t="n">
        <v>1041966.611667863</v>
      </c>
      <c r="AF3" t="n">
        <v>3.160339613849356e-06</v>
      </c>
      <c r="AG3" t="n">
        <v>1.825416666666667</v>
      </c>
      <c r="AH3" t="n">
        <v>942522.7806596061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2.5238</v>
      </c>
      <c r="E4" t="n">
        <v>39.62</v>
      </c>
      <c r="F4" t="n">
        <v>33.28</v>
      </c>
      <c r="G4" t="n">
        <v>19.2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427.47</v>
      </c>
      <c r="Q4" t="n">
        <v>2118.52</v>
      </c>
      <c r="R4" t="n">
        <v>156.47</v>
      </c>
      <c r="S4" t="n">
        <v>55.07</v>
      </c>
      <c r="T4" t="n">
        <v>48187.18</v>
      </c>
      <c r="U4" t="n">
        <v>0.35</v>
      </c>
      <c r="V4" t="n">
        <v>0.83</v>
      </c>
      <c r="W4" t="n">
        <v>2.65</v>
      </c>
      <c r="X4" t="n">
        <v>2.97</v>
      </c>
      <c r="Y4" t="n">
        <v>0.5</v>
      </c>
      <c r="Z4" t="n">
        <v>10</v>
      </c>
      <c r="AA4" t="n">
        <v>644.9650671533119</v>
      </c>
      <c r="AB4" t="n">
        <v>882.469658729753</v>
      </c>
      <c r="AC4" t="n">
        <v>798.2479930545295</v>
      </c>
      <c r="AD4" t="n">
        <v>644965.0671533119</v>
      </c>
      <c r="AE4" t="n">
        <v>882469.658729753</v>
      </c>
      <c r="AF4" t="n">
        <v>3.493983317606889e-06</v>
      </c>
      <c r="AG4" t="n">
        <v>1.650833333333333</v>
      </c>
      <c r="AH4" t="n">
        <v>798247.9930545295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2.6554</v>
      </c>
      <c r="E5" t="n">
        <v>37.66</v>
      </c>
      <c r="F5" t="n">
        <v>32.44</v>
      </c>
      <c r="G5" t="n">
        <v>26.3</v>
      </c>
      <c r="H5" t="n">
        <v>0.37</v>
      </c>
      <c r="I5" t="n">
        <v>74</v>
      </c>
      <c r="J5" t="n">
        <v>190.25</v>
      </c>
      <c r="K5" t="n">
        <v>53.44</v>
      </c>
      <c r="L5" t="n">
        <v>4</v>
      </c>
      <c r="M5" t="n">
        <v>72</v>
      </c>
      <c r="N5" t="n">
        <v>37.82</v>
      </c>
      <c r="O5" t="n">
        <v>23698.48</v>
      </c>
      <c r="P5" t="n">
        <v>406.47</v>
      </c>
      <c r="Q5" t="n">
        <v>2118.53</v>
      </c>
      <c r="R5" t="n">
        <v>128.8</v>
      </c>
      <c r="S5" t="n">
        <v>55.07</v>
      </c>
      <c r="T5" t="n">
        <v>34501.59</v>
      </c>
      <c r="U5" t="n">
        <v>0.43</v>
      </c>
      <c r="V5" t="n">
        <v>0.85</v>
      </c>
      <c r="W5" t="n">
        <v>2.6</v>
      </c>
      <c r="X5" t="n">
        <v>2.13</v>
      </c>
      <c r="Y5" t="n">
        <v>0.5</v>
      </c>
      <c r="Z5" t="n">
        <v>10</v>
      </c>
      <c r="AA5" t="n">
        <v>588.7063082617236</v>
      </c>
      <c r="AB5" t="n">
        <v>805.4939428530078</v>
      </c>
      <c r="AC5" t="n">
        <v>728.618731464965</v>
      </c>
      <c r="AD5" t="n">
        <v>588706.3082617236</v>
      </c>
      <c r="AE5" t="n">
        <v>805493.9428530077</v>
      </c>
      <c r="AF5" t="n">
        <v>3.676172161650421e-06</v>
      </c>
      <c r="AG5" t="n">
        <v>1.569166666666667</v>
      </c>
      <c r="AH5" t="n">
        <v>728618.731464965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2.74</v>
      </c>
      <c r="E6" t="n">
        <v>36.5</v>
      </c>
      <c r="F6" t="n">
        <v>31.91</v>
      </c>
      <c r="G6" t="n">
        <v>33.59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390.38</v>
      </c>
      <c r="Q6" t="n">
        <v>2118.5</v>
      </c>
      <c r="R6" t="n">
        <v>111.89</v>
      </c>
      <c r="S6" t="n">
        <v>55.07</v>
      </c>
      <c r="T6" t="n">
        <v>26134.55</v>
      </c>
      <c r="U6" t="n">
        <v>0.49</v>
      </c>
      <c r="V6" t="n">
        <v>0.86</v>
      </c>
      <c r="W6" t="n">
        <v>2.56</v>
      </c>
      <c r="X6" t="n">
        <v>1.6</v>
      </c>
      <c r="Y6" t="n">
        <v>0.5</v>
      </c>
      <c r="Z6" t="n">
        <v>10</v>
      </c>
      <c r="AA6" t="n">
        <v>553.1680242306703</v>
      </c>
      <c r="AB6" t="n">
        <v>756.8688948032815</v>
      </c>
      <c r="AC6" t="n">
        <v>684.6343897554214</v>
      </c>
      <c r="AD6" t="n">
        <v>553168.0242306703</v>
      </c>
      <c r="AE6" t="n">
        <v>756868.8948032815</v>
      </c>
      <c r="AF6" t="n">
        <v>3.793293561392692e-06</v>
      </c>
      <c r="AG6" t="n">
        <v>1.520833333333333</v>
      </c>
      <c r="AH6" t="n">
        <v>684634.3897554213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2.7932</v>
      </c>
      <c r="E7" t="n">
        <v>35.8</v>
      </c>
      <c r="F7" t="n">
        <v>31.62</v>
      </c>
      <c r="G7" t="n">
        <v>41.24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375.55</v>
      </c>
      <c r="Q7" t="n">
        <v>2118.58</v>
      </c>
      <c r="R7" t="n">
        <v>102.14</v>
      </c>
      <c r="S7" t="n">
        <v>55.07</v>
      </c>
      <c r="T7" t="n">
        <v>21312.63</v>
      </c>
      <c r="U7" t="n">
        <v>0.54</v>
      </c>
      <c r="V7" t="n">
        <v>0.87</v>
      </c>
      <c r="W7" t="n">
        <v>2.56</v>
      </c>
      <c r="X7" t="n">
        <v>1.31</v>
      </c>
      <c r="Y7" t="n">
        <v>0.5</v>
      </c>
      <c r="Z7" t="n">
        <v>10</v>
      </c>
      <c r="AA7" t="n">
        <v>527.9946725423897</v>
      </c>
      <c r="AB7" t="n">
        <v>722.4256044534798</v>
      </c>
      <c r="AC7" t="n">
        <v>653.4783186951428</v>
      </c>
      <c r="AD7" t="n">
        <v>527994.6725423897</v>
      </c>
      <c r="AE7" t="n">
        <v>722425.6044534798</v>
      </c>
      <c r="AF7" t="n">
        <v>3.866944370686886e-06</v>
      </c>
      <c r="AG7" t="n">
        <v>1.491666666666666</v>
      </c>
      <c r="AH7" t="n">
        <v>653478.3186951427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2.838</v>
      </c>
      <c r="E8" t="n">
        <v>35.24</v>
      </c>
      <c r="F8" t="n">
        <v>31.35</v>
      </c>
      <c r="G8" t="n">
        <v>49.5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361.52</v>
      </c>
      <c r="Q8" t="n">
        <v>2118.52</v>
      </c>
      <c r="R8" t="n">
        <v>93.61</v>
      </c>
      <c r="S8" t="n">
        <v>55.07</v>
      </c>
      <c r="T8" t="n">
        <v>17087.98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506.150180603634</v>
      </c>
      <c r="AB8" t="n">
        <v>692.5370068719051</v>
      </c>
      <c r="AC8" t="n">
        <v>626.4422469178434</v>
      </c>
      <c r="AD8" t="n">
        <v>506150.180603634</v>
      </c>
      <c r="AE8" t="n">
        <v>692537.0068719051</v>
      </c>
      <c r="AF8" t="n">
        <v>3.928966104829365e-06</v>
      </c>
      <c r="AG8" t="n">
        <v>1.468333333333333</v>
      </c>
      <c r="AH8" t="n">
        <v>626442.2469178434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2.8637</v>
      </c>
      <c r="E9" t="n">
        <v>34.92</v>
      </c>
      <c r="F9" t="n">
        <v>31.22</v>
      </c>
      <c r="G9" t="n">
        <v>56.77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350.59</v>
      </c>
      <c r="Q9" t="n">
        <v>2118.47</v>
      </c>
      <c r="R9" t="n">
        <v>89.64</v>
      </c>
      <c r="S9" t="n">
        <v>55.07</v>
      </c>
      <c r="T9" t="n">
        <v>15128.35</v>
      </c>
      <c r="U9" t="n">
        <v>0.61</v>
      </c>
      <c r="V9" t="n">
        <v>0.88</v>
      </c>
      <c r="W9" t="n">
        <v>2.52</v>
      </c>
      <c r="X9" t="n">
        <v>0.91</v>
      </c>
      <c r="Y9" t="n">
        <v>0.5</v>
      </c>
      <c r="Z9" t="n">
        <v>10</v>
      </c>
      <c r="AA9" t="n">
        <v>491.6346944224591</v>
      </c>
      <c r="AB9" t="n">
        <v>672.6762783007669</v>
      </c>
      <c r="AC9" t="n">
        <v>608.4769984068271</v>
      </c>
      <c r="AD9" t="n">
        <v>491634.6944224591</v>
      </c>
      <c r="AE9" t="n">
        <v>672676.2783007668</v>
      </c>
      <c r="AF9" t="n">
        <v>3.964545537138778e-06</v>
      </c>
      <c r="AG9" t="n">
        <v>1.455</v>
      </c>
      <c r="AH9" t="n">
        <v>608476.9984068271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2.8894</v>
      </c>
      <c r="E10" t="n">
        <v>34.61</v>
      </c>
      <c r="F10" t="n">
        <v>31.1</v>
      </c>
      <c r="G10" t="n">
        <v>66.64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24</v>
      </c>
      <c r="N10" t="n">
        <v>40.53</v>
      </c>
      <c r="O10" t="n">
        <v>24650.18</v>
      </c>
      <c r="P10" t="n">
        <v>337.21</v>
      </c>
      <c r="Q10" t="n">
        <v>2118.55</v>
      </c>
      <c r="R10" t="n">
        <v>85.2</v>
      </c>
      <c r="S10" t="n">
        <v>55.07</v>
      </c>
      <c r="T10" t="n">
        <v>12933.61</v>
      </c>
      <c r="U10" t="n">
        <v>0.65</v>
      </c>
      <c r="V10" t="n">
        <v>0.89</v>
      </c>
      <c r="W10" t="n">
        <v>2.53</v>
      </c>
      <c r="X10" t="n">
        <v>0.79</v>
      </c>
      <c r="Y10" t="n">
        <v>0.5</v>
      </c>
      <c r="Z10" t="n">
        <v>10</v>
      </c>
      <c r="AA10" t="n">
        <v>475.3855612950416</v>
      </c>
      <c r="AB10" t="n">
        <v>650.4434974946741</v>
      </c>
      <c r="AC10" t="n">
        <v>588.3660829969641</v>
      </c>
      <c r="AD10" t="n">
        <v>475385.5612950416</v>
      </c>
      <c r="AE10" t="n">
        <v>650443.4974946742</v>
      </c>
      <c r="AF10" t="n">
        <v>4.000124969448191e-06</v>
      </c>
      <c r="AG10" t="n">
        <v>1.442083333333333</v>
      </c>
      <c r="AH10" t="n">
        <v>588366.0829969641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2.9056</v>
      </c>
      <c r="E11" t="n">
        <v>34.42</v>
      </c>
      <c r="F11" t="n">
        <v>31.02</v>
      </c>
      <c r="G11" t="n">
        <v>74.44</v>
      </c>
      <c r="H11" t="n">
        <v>0.89</v>
      </c>
      <c r="I11" t="n">
        <v>25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325.66</v>
      </c>
      <c r="Q11" t="n">
        <v>2118.49</v>
      </c>
      <c r="R11" t="n">
        <v>82.25</v>
      </c>
      <c r="S11" t="n">
        <v>55.07</v>
      </c>
      <c r="T11" t="n">
        <v>11474.51</v>
      </c>
      <c r="U11" t="n">
        <v>0.67</v>
      </c>
      <c r="V11" t="n">
        <v>0.89</v>
      </c>
      <c r="W11" t="n">
        <v>2.53</v>
      </c>
      <c r="X11" t="n">
        <v>0.71</v>
      </c>
      <c r="Y11" t="n">
        <v>0.5</v>
      </c>
      <c r="Z11" t="n">
        <v>10</v>
      </c>
      <c r="AA11" t="n">
        <v>462.6731422386491</v>
      </c>
      <c r="AB11" t="n">
        <v>633.0498049093706</v>
      </c>
      <c r="AC11" t="n">
        <v>572.6324200198011</v>
      </c>
      <c r="AD11" t="n">
        <v>462673.1422386491</v>
      </c>
      <c r="AE11" t="n">
        <v>633049.8049093706</v>
      </c>
      <c r="AF11" t="n">
        <v>4.022552471526498e-06</v>
      </c>
      <c r="AG11" t="n">
        <v>1.434166666666667</v>
      </c>
      <c r="AH11" t="n">
        <v>572632.4200198011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2.9119</v>
      </c>
      <c r="E12" t="n">
        <v>34.34</v>
      </c>
      <c r="F12" t="n">
        <v>30.98</v>
      </c>
      <c r="G12" t="n">
        <v>77.45</v>
      </c>
      <c r="H12" t="n">
        <v>0.97</v>
      </c>
      <c r="I12" t="n">
        <v>24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324</v>
      </c>
      <c r="Q12" t="n">
        <v>2118.48</v>
      </c>
      <c r="R12" t="n">
        <v>80.66</v>
      </c>
      <c r="S12" t="n">
        <v>55.07</v>
      </c>
      <c r="T12" t="n">
        <v>10682.63</v>
      </c>
      <c r="U12" t="n">
        <v>0.68</v>
      </c>
      <c r="V12" t="n">
        <v>0.89</v>
      </c>
      <c r="W12" t="n">
        <v>2.54</v>
      </c>
      <c r="X12" t="n">
        <v>0.67</v>
      </c>
      <c r="Y12" t="n">
        <v>0.5</v>
      </c>
      <c r="Z12" t="n">
        <v>10</v>
      </c>
      <c r="AA12" t="n">
        <v>460.0664546066049</v>
      </c>
      <c r="AB12" t="n">
        <v>629.4832198922659</v>
      </c>
      <c r="AC12" t="n">
        <v>569.4062248709952</v>
      </c>
      <c r="AD12" t="n">
        <v>460066.4546066049</v>
      </c>
      <c r="AE12" t="n">
        <v>629483.2198922659</v>
      </c>
      <c r="AF12" t="n">
        <v>4.031274277890285e-06</v>
      </c>
      <c r="AG12" t="n">
        <v>1.430833333333333</v>
      </c>
      <c r="AH12" t="n">
        <v>569406.2248709952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2.9115</v>
      </c>
      <c r="E13" t="n">
        <v>34.35</v>
      </c>
      <c r="F13" t="n">
        <v>30.98</v>
      </c>
      <c r="G13" t="n">
        <v>77.45999999999999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323.16</v>
      </c>
      <c r="Q13" t="n">
        <v>2118.49</v>
      </c>
      <c r="R13" t="n">
        <v>80.91</v>
      </c>
      <c r="S13" t="n">
        <v>55.07</v>
      </c>
      <c r="T13" t="n">
        <v>10809.66</v>
      </c>
      <c r="U13" t="n">
        <v>0.68</v>
      </c>
      <c r="V13" t="n">
        <v>0.89</v>
      </c>
      <c r="W13" t="n">
        <v>2.54</v>
      </c>
      <c r="X13" t="n">
        <v>0.68</v>
      </c>
      <c r="Y13" t="n">
        <v>0.5</v>
      </c>
      <c r="Z13" t="n">
        <v>10</v>
      </c>
      <c r="AA13" t="n">
        <v>459.4338193955823</v>
      </c>
      <c r="AB13" t="n">
        <v>628.617620486649</v>
      </c>
      <c r="AC13" t="n">
        <v>568.623237057774</v>
      </c>
      <c r="AD13" t="n">
        <v>459433.8193955823</v>
      </c>
      <c r="AE13" t="n">
        <v>628617.620486649</v>
      </c>
      <c r="AF13" t="n">
        <v>4.03072051240687e-06</v>
      </c>
      <c r="AG13" t="n">
        <v>1.43125</v>
      </c>
      <c r="AH13" t="n">
        <v>568623.237057774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2.1471</v>
      </c>
      <c r="E2" t="n">
        <v>46.58</v>
      </c>
      <c r="F2" t="n">
        <v>38.11</v>
      </c>
      <c r="G2" t="n">
        <v>8.56</v>
      </c>
      <c r="H2" t="n">
        <v>0.15</v>
      </c>
      <c r="I2" t="n">
        <v>267</v>
      </c>
      <c r="J2" t="n">
        <v>116.05</v>
      </c>
      <c r="K2" t="n">
        <v>43.4</v>
      </c>
      <c r="L2" t="n">
        <v>1</v>
      </c>
      <c r="M2" t="n">
        <v>265</v>
      </c>
      <c r="N2" t="n">
        <v>16.65</v>
      </c>
      <c r="O2" t="n">
        <v>14546.17</v>
      </c>
      <c r="P2" t="n">
        <v>368.4</v>
      </c>
      <c r="Q2" t="n">
        <v>2118.68</v>
      </c>
      <c r="R2" t="n">
        <v>314.1</v>
      </c>
      <c r="S2" t="n">
        <v>55.07</v>
      </c>
      <c r="T2" t="n">
        <v>126188.01</v>
      </c>
      <c r="U2" t="n">
        <v>0.18</v>
      </c>
      <c r="V2" t="n">
        <v>0.72</v>
      </c>
      <c r="W2" t="n">
        <v>2.91</v>
      </c>
      <c r="X2" t="n">
        <v>7.8</v>
      </c>
      <c r="Y2" t="n">
        <v>0.5</v>
      </c>
      <c r="Z2" t="n">
        <v>10</v>
      </c>
      <c r="AA2" t="n">
        <v>670.0145147584786</v>
      </c>
      <c r="AB2" t="n">
        <v>916.7434180467761</v>
      </c>
      <c r="AC2" t="n">
        <v>829.2507128858591</v>
      </c>
      <c r="AD2" t="n">
        <v>670014.5147584786</v>
      </c>
      <c r="AE2" t="n">
        <v>916743.4180467761</v>
      </c>
      <c r="AF2" t="n">
        <v>3.705629229309214e-06</v>
      </c>
      <c r="AG2" t="n">
        <v>1.940833333333333</v>
      </c>
      <c r="AH2" t="n">
        <v>829250.7128858591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2.6126</v>
      </c>
      <c r="E3" t="n">
        <v>38.28</v>
      </c>
      <c r="F3" t="n">
        <v>33.52</v>
      </c>
      <c r="G3" t="n">
        <v>17.96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307.81</v>
      </c>
      <c r="Q3" t="n">
        <v>2118.6</v>
      </c>
      <c r="R3" t="n">
        <v>163.92</v>
      </c>
      <c r="S3" t="n">
        <v>55.07</v>
      </c>
      <c r="T3" t="n">
        <v>51872.16</v>
      </c>
      <c r="U3" t="n">
        <v>0.34</v>
      </c>
      <c r="V3" t="n">
        <v>0.82</v>
      </c>
      <c r="W3" t="n">
        <v>2.66</v>
      </c>
      <c r="X3" t="n">
        <v>3.21</v>
      </c>
      <c r="Y3" t="n">
        <v>0.5</v>
      </c>
      <c r="Z3" t="n">
        <v>10</v>
      </c>
      <c r="AA3" t="n">
        <v>471.4627514785063</v>
      </c>
      <c r="AB3" t="n">
        <v>645.0761360415356</v>
      </c>
      <c r="AC3" t="n">
        <v>583.5109749877739</v>
      </c>
      <c r="AD3" t="n">
        <v>471462.7514785063</v>
      </c>
      <c r="AE3" t="n">
        <v>645076.1360415356</v>
      </c>
      <c r="AF3" t="n">
        <v>4.509024695865704e-06</v>
      </c>
      <c r="AG3" t="n">
        <v>1.595</v>
      </c>
      <c r="AH3" t="n">
        <v>583510.9749877739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2.7825</v>
      </c>
      <c r="E4" t="n">
        <v>35.94</v>
      </c>
      <c r="F4" t="n">
        <v>32.23</v>
      </c>
      <c r="G4" t="n">
        <v>28.44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277.99</v>
      </c>
      <c r="Q4" t="n">
        <v>2118.57</v>
      </c>
      <c r="R4" t="n">
        <v>122.39</v>
      </c>
      <c r="S4" t="n">
        <v>55.07</v>
      </c>
      <c r="T4" t="n">
        <v>31325.69</v>
      </c>
      <c r="U4" t="n">
        <v>0.45</v>
      </c>
      <c r="V4" t="n">
        <v>0.85</v>
      </c>
      <c r="W4" t="n">
        <v>2.58</v>
      </c>
      <c r="X4" t="n">
        <v>1.92</v>
      </c>
      <c r="Y4" t="n">
        <v>0.5</v>
      </c>
      <c r="Z4" t="n">
        <v>10</v>
      </c>
      <c r="AA4" t="n">
        <v>410.5795479431836</v>
      </c>
      <c r="AB4" t="n">
        <v>561.7730509871341</v>
      </c>
      <c r="AC4" t="n">
        <v>508.1582194543502</v>
      </c>
      <c r="AD4" t="n">
        <v>410579.5479431836</v>
      </c>
      <c r="AE4" t="n">
        <v>561773.0509871341</v>
      </c>
      <c r="AF4" t="n">
        <v>4.802251097085785e-06</v>
      </c>
      <c r="AG4" t="n">
        <v>1.4975</v>
      </c>
      <c r="AH4" t="n">
        <v>508158.2194543502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2.8688</v>
      </c>
      <c r="E5" t="n">
        <v>34.86</v>
      </c>
      <c r="F5" t="n">
        <v>31.65</v>
      </c>
      <c r="G5" t="n">
        <v>40.4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39</v>
      </c>
      <c r="N5" t="n">
        <v>17.53</v>
      </c>
      <c r="O5" t="n">
        <v>15025.44</v>
      </c>
      <c r="P5" t="n">
        <v>253.28</v>
      </c>
      <c r="Q5" t="n">
        <v>2118.49</v>
      </c>
      <c r="R5" t="n">
        <v>102.78</v>
      </c>
      <c r="S5" t="n">
        <v>55.07</v>
      </c>
      <c r="T5" t="n">
        <v>21629.61</v>
      </c>
      <c r="U5" t="n">
        <v>0.54</v>
      </c>
      <c r="V5" t="n">
        <v>0.87</v>
      </c>
      <c r="W5" t="n">
        <v>2.57</v>
      </c>
      <c r="X5" t="n">
        <v>1.34</v>
      </c>
      <c r="Y5" t="n">
        <v>0.5</v>
      </c>
      <c r="Z5" t="n">
        <v>10</v>
      </c>
      <c r="AA5" t="n">
        <v>374.7493839679593</v>
      </c>
      <c r="AB5" t="n">
        <v>512.7486399209588</v>
      </c>
      <c r="AC5" t="n">
        <v>463.8126293741376</v>
      </c>
      <c r="AD5" t="n">
        <v>374749.3839679593</v>
      </c>
      <c r="AE5" t="n">
        <v>512748.6399209588</v>
      </c>
      <c r="AF5" t="n">
        <v>4.951194230842659e-06</v>
      </c>
      <c r="AG5" t="n">
        <v>1.4525</v>
      </c>
      <c r="AH5" t="n">
        <v>463812.6293741376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2.898</v>
      </c>
      <c r="E6" t="n">
        <v>34.51</v>
      </c>
      <c r="F6" t="n">
        <v>31.47</v>
      </c>
      <c r="G6" t="n">
        <v>47.2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243.7</v>
      </c>
      <c r="Q6" t="n">
        <v>2118.48</v>
      </c>
      <c r="R6" t="n">
        <v>95.63</v>
      </c>
      <c r="S6" t="n">
        <v>55.07</v>
      </c>
      <c r="T6" t="n">
        <v>18088.47</v>
      </c>
      <c r="U6" t="n">
        <v>0.58</v>
      </c>
      <c r="V6" t="n">
        <v>0.88</v>
      </c>
      <c r="W6" t="n">
        <v>2.59</v>
      </c>
      <c r="X6" t="n">
        <v>1.16</v>
      </c>
      <c r="Y6" t="n">
        <v>0.5</v>
      </c>
      <c r="Z6" t="n">
        <v>10</v>
      </c>
      <c r="AA6" t="n">
        <v>362.166380456076</v>
      </c>
      <c r="AB6" t="n">
        <v>495.5320193930636</v>
      </c>
      <c r="AC6" t="n">
        <v>448.2391389457462</v>
      </c>
      <c r="AD6" t="n">
        <v>362166.3804560759</v>
      </c>
      <c r="AE6" t="n">
        <v>495532.0193930637</v>
      </c>
      <c r="AF6" t="n">
        <v>5.001589821870478e-06</v>
      </c>
      <c r="AG6" t="n">
        <v>1.437916666666667</v>
      </c>
      <c r="AH6" t="n">
        <v>448239.1389457462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2.8959</v>
      </c>
      <c r="E7" t="n">
        <v>34.53</v>
      </c>
      <c r="F7" t="n">
        <v>31.49</v>
      </c>
      <c r="G7" t="n">
        <v>47.24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245.26</v>
      </c>
      <c r="Q7" t="n">
        <v>2118.48</v>
      </c>
      <c r="R7" t="n">
        <v>96.52</v>
      </c>
      <c r="S7" t="n">
        <v>55.07</v>
      </c>
      <c r="T7" t="n">
        <v>18532.02</v>
      </c>
      <c r="U7" t="n">
        <v>0.57</v>
      </c>
      <c r="V7" t="n">
        <v>0.87</v>
      </c>
      <c r="W7" t="n">
        <v>2.59</v>
      </c>
      <c r="X7" t="n">
        <v>1.18</v>
      </c>
      <c r="Y7" t="n">
        <v>0.5</v>
      </c>
      <c r="Z7" t="n">
        <v>10</v>
      </c>
      <c r="AA7" t="n">
        <v>363.8207154125197</v>
      </c>
      <c r="AB7" t="n">
        <v>497.7955534645774</v>
      </c>
      <c r="AC7" t="n">
        <v>450.2866445023647</v>
      </c>
      <c r="AD7" t="n">
        <v>363820.7154125198</v>
      </c>
      <c r="AE7" t="n">
        <v>497795.5534645774</v>
      </c>
      <c r="AF7" t="n">
        <v>4.997965481419847e-06</v>
      </c>
      <c r="AG7" t="n">
        <v>1.43875</v>
      </c>
      <c r="AH7" t="n">
        <v>450286.6445023647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2.3636</v>
      </c>
      <c r="E2" t="n">
        <v>42.31</v>
      </c>
      <c r="F2" t="n">
        <v>36.4</v>
      </c>
      <c r="G2" t="n">
        <v>10.4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290.09</v>
      </c>
      <c r="Q2" t="n">
        <v>2118.61</v>
      </c>
      <c r="R2" t="n">
        <v>258.6</v>
      </c>
      <c r="S2" t="n">
        <v>55.07</v>
      </c>
      <c r="T2" t="n">
        <v>98722.08</v>
      </c>
      <c r="U2" t="n">
        <v>0.21</v>
      </c>
      <c r="V2" t="n">
        <v>0.76</v>
      </c>
      <c r="W2" t="n">
        <v>2.81</v>
      </c>
      <c r="X2" t="n">
        <v>6.09</v>
      </c>
      <c r="Y2" t="n">
        <v>0.5</v>
      </c>
      <c r="Z2" t="n">
        <v>10</v>
      </c>
      <c r="AA2" t="n">
        <v>494.1894069820444</v>
      </c>
      <c r="AB2" t="n">
        <v>676.1717487307552</v>
      </c>
      <c r="AC2" t="n">
        <v>611.6388660449009</v>
      </c>
      <c r="AD2" t="n">
        <v>494189.4069820444</v>
      </c>
      <c r="AE2" t="n">
        <v>676171.7487307552</v>
      </c>
      <c r="AF2" t="n">
        <v>4.638425194147788e-06</v>
      </c>
      <c r="AG2" t="n">
        <v>1.762916666666667</v>
      </c>
      <c r="AH2" t="n">
        <v>611638.8660449008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2.7492</v>
      </c>
      <c r="E3" t="n">
        <v>36.37</v>
      </c>
      <c r="F3" t="n">
        <v>32.79</v>
      </c>
      <c r="G3" t="n">
        <v>22.61</v>
      </c>
      <c r="H3" t="n">
        <v>0.39</v>
      </c>
      <c r="I3" t="n">
        <v>87</v>
      </c>
      <c r="J3" t="n">
        <v>91.09999999999999</v>
      </c>
      <c r="K3" t="n">
        <v>37.55</v>
      </c>
      <c r="L3" t="n">
        <v>2</v>
      </c>
      <c r="M3" t="n">
        <v>85</v>
      </c>
      <c r="N3" t="n">
        <v>11.54</v>
      </c>
      <c r="O3" t="n">
        <v>11468.97</v>
      </c>
      <c r="P3" t="n">
        <v>237.99</v>
      </c>
      <c r="Q3" t="n">
        <v>2118.59</v>
      </c>
      <c r="R3" t="n">
        <v>139.95</v>
      </c>
      <c r="S3" t="n">
        <v>55.07</v>
      </c>
      <c r="T3" t="n">
        <v>40014.26</v>
      </c>
      <c r="U3" t="n">
        <v>0.39</v>
      </c>
      <c r="V3" t="n">
        <v>0.84</v>
      </c>
      <c r="W3" t="n">
        <v>2.63</v>
      </c>
      <c r="X3" t="n">
        <v>2.48</v>
      </c>
      <c r="Y3" t="n">
        <v>0.5</v>
      </c>
      <c r="Z3" t="n">
        <v>10</v>
      </c>
      <c r="AA3" t="n">
        <v>363.8958512638924</v>
      </c>
      <c r="AB3" t="n">
        <v>497.8983576511852</v>
      </c>
      <c r="AC3" t="n">
        <v>450.3796372016893</v>
      </c>
      <c r="AD3" t="n">
        <v>363895.8512638924</v>
      </c>
      <c r="AE3" t="n">
        <v>497898.3576511852</v>
      </c>
      <c r="AF3" t="n">
        <v>5.395142386085251e-06</v>
      </c>
      <c r="AG3" t="n">
        <v>1.515416666666667</v>
      </c>
      <c r="AH3" t="n">
        <v>450379.6372016892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2.8629</v>
      </c>
      <c r="E4" t="n">
        <v>34.93</v>
      </c>
      <c r="F4" t="n">
        <v>31.93</v>
      </c>
      <c r="G4" t="n">
        <v>34.21</v>
      </c>
      <c r="H4" t="n">
        <v>0.57</v>
      </c>
      <c r="I4" t="n">
        <v>56</v>
      </c>
      <c r="J4" t="n">
        <v>92.31999999999999</v>
      </c>
      <c r="K4" t="n">
        <v>37.55</v>
      </c>
      <c r="L4" t="n">
        <v>3</v>
      </c>
      <c r="M4" t="n">
        <v>18</v>
      </c>
      <c r="N4" t="n">
        <v>11.77</v>
      </c>
      <c r="O4" t="n">
        <v>11620.34</v>
      </c>
      <c r="P4" t="n">
        <v>212.42</v>
      </c>
      <c r="Q4" t="n">
        <v>2118.5</v>
      </c>
      <c r="R4" t="n">
        <v>110.92</v>
      </c>
      <c r="S4" t="n">
        <v>55.07</v>
      </c>
      <c r="T4" t="n">
        <v>25651.06</v>
      </c>
      <c r="U4" t="n">
        <v>0.5</v>
      </c>
      <c r="V4" t="n">
        <v>0.86</v>
      </c>
      <c r="W4" t="n">
        <v>2.61</v>
      </c>
      <c r="X4" t="n">
        <v>1.62</v>
      </c>
      <c r="Y4" t="n">
        <v>0.5</v>
      </c>
      <c r="Z4" t="n">
        <v>10</v>
      </c>
      <c r="AA4" t="n">
        <v>324.2877601212133</v>
      </c>
      <c r="AB4" t="n">
        <v>443.7048199641147</v>
      </c>
      <c r="AC4" t="n">
        <v>401.358254690365</v>
      </c>
      <c r="AD4" t="n">
        <v>324287.7601212133</v>
      </c>
      <c r="AE4" t="n">
        <v>443704.8199641148</v>
      </c>
      <c r="AF4" t="n">
        <v>5.618271910782578e-06</v>
      </c>
      <c r="AG4" t="n">
        <v>1.455416666666667</v>
      </c>
      <c r="AH4" t="n">
        <v>401358.2546903649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2.8693</v>
      </c>
      <c r="E5" t="n">
        <v>34.85</v>
      </c>
      <c r="F5" t="n">
        <v>31.89</v>
      </c>
      <c r="G5" t="n">
        <v>35.43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212.99</v>
      </c>
      <c r="Q5" t="n">
        <v>2118.56</v>
      </c>
      <c r="R5" t="n">
        <v>108.89</v>
      </c>
      <c r="S5" t="n">
        <v>55.07</v>
      </c>
      <c r="T5" t="n">
        <v>24648.78</v>
      </c>
      <c r="U5" t="n">
        <v>0.51</v>
      </c>
      <c r="V5" t="n">
        <v>0.86</v>
      </c>
      <c r="W5" t="n">
        <v>2.63</v>
      </c>
      <c r="X5" t="n">
        <v>1.58</v>
      </c>
      <c r="Y5" t="n">
        <v>0.5</v>
      </c>
      <c r="Z5" t="n">
        <v>10</v>
      </c>
      <c r="AA5" t="n">
        <v>323.8840731020503</v>
      </c>
      <c r="AB5" t="n">
        <v>443.1524775750814</v>
      </c>
      <c r="AC5" t="n">
        <v>400.8586270837235</v>
      </c>
      <c r="AD5" t="n">
        <v>323884.0731020502</v>
      </c>
      <c r="AE5" t="n">
        <v>443152.4775750815</v>
      </c>
      <c r="AF5" t="n">
        <v>5.630831532225523e-06</v>
      </c>
      <c r="AG5" t="n">
        <v>1.452083333333333</v>
      </c>
      <c r="AH5" t="n">
        <v>400858.6270837235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2.3636</v>
      </c>
      <c r="E15" t="n">
        <v>42.31</v>
      </c>
      <c r="F15" t="n">
        <v>36.4</v>
      </c>
      <c r="G15" t="n">
        <v>10.4</v>
      </c>
      <c r="H15" t="n">
        <v>0.2</v>
      </c>
      <c r="I15" t="n">
        <v>210</v>
      </c>
      <c r="J15" t="n">
        <v>89.87</v>
      </c>
      <c r="K15" t="n">
        <v>37.55</v>
      </c>
      <c r="L15" t="n">
        <v>1</v>
      </c>
      <c r="M15" t="n">
        <v>208</v>
      </c>
      <c r="N15" t="n">
        <v>11.32</v>
      </c>
      <c r="O15" t="n">
        <v>11317.98</v>
      </c>
      <c r="P15" t="n">
        <v>290.09</v>
      </c>
      <c r="Q15" t="n">
        <v>2118.61</v>
      </c>
      <c r="R15" t="n">
        <v>258.6</v>
      </c>
      <c r="S15" t="n">
        <v>55.07</v>
      </c>
      <c r="T15" t="n">
        <v>98722.08</v>
      </c>
      <c r="U15" t="n">
        <v>0.21</v>
      </c>
      <c r="V15" t="n">
        <v>0.76</v>
      </c>
      <c r="W15" t="n">
        <v>2.81</v>
      </c>
      <c r="X15" t="n">
        <v>6.09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2.7492</v>
      </c>
      <c r="E16" t="n">
        <v>36.37</v>
      </c>
      <c r="F16" t="n">
        <v>32.79</v>
      </c>
      <c r="G16" t="n">
        <v>22.61</v>
      </c>
      <c r="H16" t="n">
        <v>0.39</v>
      </c>
      <c r="I16" t="n">
        <v>87</v>
      </c>
      <c r="J16" t="n">
        <v>91.09999999999999</v>
      </c>
      <c r="K16" t="n">
        <v>37.55</v>
      </c>
      <c r="L16" t="n">
        <v>2</v>
      </c>
      <c r="M16" t="n">
        <v>85</v>
      </c>
      <c r="N16" t="n">
        <v>11.54</v>
      </c>
      <c r="O16" t="n">
        <v>11468.97</v>
      </c>
      <c r="P16" t="n">
        <v>237.99</v>
      </c>
      <c r="Q16" t="n">
        <v>2118.59</v>
      </c>
      <c r="R16" t="n">
        <v>139.95</v>
      </c>
      <c r="S16" t="n">
        <v>55.07</v>
      </c>
      <c r="T16" t="n">
        <v>40014.26</v>
      </c>
      <c r="U16" t="n">
        <v>0.39</v>
      </c>
      <c r="V16" t="n">
        <v>0.84</v>
      </c>
      <c r="W16" t="n">
        <v>2.63</v>
      </c>
      <c r="X16" t="n">
        <v>2.48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2.8629</v>
      </c>
      <c r="E17" t="n">
        <v>34.93</v>
      </c>
      <c r="F17" t="n">
        <v>31.93</v>
      </c>
      <c r="G17" t="n">
        <v>34.21</v>
      </c>
      <c r="H17" t="n">
        <v>0.57</v>
      </c>
      <c r="I17" t="n">
        <v>56</v>
      </c>
      <c r="J17" t="n">
        <v>92.31999999999999</v>
      </c>
      <c r="K17" t="n">
        <v>37.55</v>
      </c>
      <c r="L17" t="n">
        <v>3</v>
      </c>
      <c r="M17" t="n">
        <v>18</v>
      </c>
      <c r="N17" t="n">
        <v>11.77</v>
      </c>
      <c r="O17" t="n">
        <v>11620.34</v>
      </c>
      <c r="P17" t="n">
        <v>212.42</v>
      </c>
      <c r="Q17" t="n">
        <v>2118.5</v>
      </c>
      <c r="R17" t="n">
        <v>110.92</v>
      </c>
      <c r="S17" t="n">
        <v>55.07</v>
      </c>
      <c r="T17" t="n">
        <v>25651.06</v>
      </c>
      <c r="U17" t="n">
        <v>0.5</v>
      </c>
      <c r="V17" t="n">
        <v>0.86</v>
      </c>
      <c r="W17" t="n">
        <v>2.61</v>
      </c>
      <c r="X17" t="n">
        <v>1.62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2.8693</v>
      </c>
      <c r="E18" t="n">
        <v>34.85</v>
      </c>
      <c r="F18" t="n">
        <v>31.89</v>
      </c>
      <c r="G18" t="n">
        <v>35.43</v>
      </c>
      <c r="H18" t="n">
        <v>0.75</v>
      </c>
      <c r="I18" t="n">
        <v>54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212.99</v>
      </c>
      <c r="Q18" t="n">
        <v>2118.56</v>
      </c>
      <c r="R18" t="n">
        <v>108.89</v>
      </c>
      <c r="S18" t="n">
        <v>55.07</v>
      </c>
      <c r="T18" t="n">
        <v>24648.78</v>
      </c>
      <c r="U18" t="n">
        <v>0.51</v>
      </c>
      <c r="V18" t="n">
        <v>0.86</v>
      </c>
      <c r="W18" t="n">
        <v>2.63</v>
      </c>
      <c r="X18" t="n">
        <v>1.58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2.5223</v>
      </c>
      <c r="E19" t="n">
        <v>39.65</v>
      </c>
      <c r="F19" t="n">
        <v>35.19</v>
      </c>
      <c r="G19" t="n">
        <v>12.57</v>
      </c>
      <c r="H19" t="n">
        <v>0.24</v>
      </c>
      <c r="I19" t="n">
        <v>168</v>
      </c>
      <c r="J19" t="n">
        <v>71.52</v>
      </c>
      <c r="K19" t="n">
        <v>32.27</v>
      </c>
      <c r="L19" t="n">
        <v>1</v>
      </c>
      <c r="M19" t="n">
        <v>166</v>
      </c>
      <c r="N19" t="n">
        <v>8.25</v>
      </c>
      <c r="O19" t="n">
        <v>9054.6</v>
      </c>
      <c r="P19" t="n">
        <v>231.61</v>
      </c>
      <c r="Q19" t="n">
        <v>2118.72</v>
      </c>
      <c r="R19" t="n">
        <v>218.1</v>
      </c>
      <c r="S19" t="n">
        <v>55.07</v>
      </c>
      <c r="T19" t="n">
        <v>78682.60000000001</v>
      </c>
      <c r="U19" t="n">
        <v>0.25</v>
      </c>
      <c r="V19" t="n">
        <v>0.78</v>
      </c>
      <c r="W19" t="n">
        <v>2.77</v>
      </c>
      <c r="X19" t="n">
        <v>4.88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2.8172</v>
      </c>
      <c r="E20" t="n">
        <v>35.5</v>
      </c>
      <c r="F20" t="n">
        <v>32.49</v>
      </c>
      <c r="G20" t="n">
        <v>25.99</v>
      </c>
      <c r="H20" t="n">
        <v>0.48</v>
      </c>
      <c r="I20" t="n">
        <v>75</v>
      </c>
      <c r="J20" t="n">
        <v>72.7</v>
      </c>
      <c r="K20" t="n">
        <v>32.27</v>
      </c>
      <c r="L20" t="n">
        <v>2</v>
      </c>
      <c r="M20" t="n">
        <v>23</v>
      </c>
      <c r="N20" t="n">
        <v>8.43</v>
      </c>
      <c r="O20" t="n">
        <v>9200.25</v>
      </c>
      <c r="P20" t="n">
        <v>188.74</v>
      </c>
      <c r="Q20" t="n">
        <v>2118.62</v>
      </c>
      <c r="R20" t="n">
        <v>128.6</v>
      </c>
      <c r="S20" t="n">
        <v>55.07</v>
      </c>
      <c r="T20" t="n">
        <v>34397.75</v>
      </c>
      <c r="U20" t="n">
        <v>0.43</v>
      </c>
      <c r="V20" t="n">
        <v>0.85</v>
      </c>
      <c r="W20" t="n">
        <v>2.65</v>
      </c>
      <c r="X20" t="n">
        <v>2.18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2.8265</v>
      </c>
      <c r="E21" t="n">
        <v>35.38</v>
      </c>
      <c r="F21" t="n">
        <v>32.42</v>
      </c>
      <c r="G21" t="n">
        <v>27.01</v>
      </c>
      <c r="H21" t="n">
        <v>0.71</v>
      </c>
      <c r="I21" t="n">
        <v>72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189.02</v>
      </c>
      <c r="Q21" t="n">
        <v>2118.49</v>
      </c>
      <c r="R21" t="n">
        <v>125.32</v>
      </c>
      <c r="S21" t="n">
        <v>55.07</v>
      </c>
      <c r="T21" t="n">
        <v>32775.26</v>
      </c>
      <c r="U21" t="n">
        <v>0.44</v>
      </c>
      <c r="V21" t="n">
        <v>0.85</v>
      </c>
      <c r="W21" t="n">
        <v>2.68</v>
      </c>
      <c r="X21" t="n">
        <v>2.11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2.645</v>
      </c>
      <c r="E22" t="n">
        <v>37.81</v>
      </c>
      <c r="F22" t="n">
        <v>34.53</v>
      </c>
      <c r="G22" t="n">
        <v>14.59</v>
      </c>
      <c r="H22" t="n">
        <v>0.43</v>
      </c>
      <c r="I22" t="n">
        <v>142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135.73</v>
      </c>
      <c r="Q22" t="n">
        <v>2118.76</v>
      </c>
      <c r="R22" t="n">
        <v>191.05</v>
      </c>
      <c r="S22" t="n">
        <v>55.07</v>
      </c>
      <c r="T22" t="n">
        <v>65287</v>
      </c>
      <c r="U22" t="n">
        <v>0.29</v>
      </c>
      <c r="V22" t="n">
        <v>0.8</v>
      </c>
      <c r="W22" t="n">
        <v>2.89</v>
      </c>
      <c r="X22" t="n">
        <v>4.22</v>
      </c>
      <c r="Y22" t="n">
        <v>0.5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1.9506</v>
      </c>
      <c r="E23" t="n">
        <v>51.27</v>
      </c>
      <c r="F23" t="n">
        <v>39.77</v>
      </c>
      <c r="G23" t="n">
        <v>7.43</v>
      </c>
      <c r="H23" t="n">
        <v>0.12</v>
      </c>
      <c r="I23" t="n">
        <v>321</v>
      </c>
      <c r="J23" t="n">
        <v>141.81</v>
      </c>
      <c r="K23" t="n">
        <v>47.83</v>
      </c>
      <c r="L23" t="n">
        <v>1</v>
      </c>
      <c r="M23" t="n">
        <v>319</v>
      </c>
      <c r="N23" t="n">
        <v>22.98</v>
      </c>
      <c r="O23" t="n">
        <v>17723.39</v>
      </c>
      <c r="P23" t="n">
        <v>443.51</v>
      </c>
      <c r="Q23" t="n">
        <v>2118.87</v>
      </c>
      <c r="R23" t="n">
        <v>368.22</v>
      </c>
      <c r="S23" t="n">
        <v>55.07</v>
      </c>
      <c r="T23" t="n">
        <v>152979.82</v>
      </c>
      <c r="U23" t="n">
        <v>0.15</v>
      </c>
      <c r="V23" t="n">
        <v>0.6899999999999999</v>
      </c>
      <c r="W23" t="n">
        <v>3</v>
      </c>
      <c r="X23" t="n">
        <v>9.449999999999999</v>
      </c>
      <c r="Y23" t="n">
        <v>0.5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2.49</v>
      </c>
      <c r="E24" t="n">
        <v>40.16</v>
      </c>
      <c r="F24" t="n">
        <v>34.09</v>
      </c>
      <c r="G24" t="n">
        <v>15.38</v>
      </c>
      <c r="H24" t="n">
        <v>0.25</v>
      </c>
      <c r="I24" t="n">
        <v>133</v>
      </c>
      <c r="J24" t="n">
        <v>143.17</v>
      </c>
      <c r="K24" t="n">
        <v>47.83</v>
      </c>
      <c r="L24" t="n">
        <v>2</v>
      </c>
      <c r="M24" t="n">
        <v>131</v>
      </c>
      <c r="N24" t="n">
        <v>23.34</v>
      </c>
      <c r="O24" t="n">
        <v>17891.86</v>
      </c>
      <c r="P24" t="n">
        <v>366.81</v>
      </c>
      <c r="Q24" t="n">
        <v>2118.72</v>
      </c>
      <c r="R24" t="n">
        <v>183.15</v>
      </c>
      <c r="S24" t="n">
        <v>55.07</v>
      </c>
      <c r="T24" t="n">
        <v>61381.1</v>
      </c>
      <c r="U24" t="n">
        <v>0.3</v>
      </c>
      <c r="V24" t="n">
        <v>0.8100000000000001</v>
      </c>
      <c r="W24" t="n">
        <v>2.68</v>
      </c>
      <c r="X24" t="n">
        <v>3.78</v>
      </c>
      <c r="Y24" t="n">
        <v>0.5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2.6853</v>
      </c>
      <c r="E25" t="n">
        <v>37.24</v>
      </c>
      <c r="F25" t="n">
        <v>32.64</v>
      </c>
      <c r="G25" t="n">
        <v>23.88</v>
      </c>
      <c r="H25" t="n">
        <v>0.37</v>
      </c>
      <c r="I25" t="n">
        <v>82</v>
      </c>
      <c r="J25" t="n">
        <v>144.54</v>
      </c>
      <c r="K25" t="n">
        <v>47.83</v>
      </c>
      <c r="L25" t="n">
        <v>3</v>
      </c>
      <c r="M25" t="n">
        <v>80</v>
      </c>
      <c r="N25" t="n">
        <v>23.71</v>
      </c>
      <c r="O25" t="n">
        <v>18060.85</v>
      </c>
      <c r="P25" t="n">
        <v>338.22</v>
      </c>
      <c r="Q25" t="n">
        <v>2118.53</v>
      </c>
      <c r="R25" t="n">
        <v>135.77</v>
      </c>
      <c r="S25" t="n">
        <v>55.07</v>
      </c>
      <c r="T25" t="n">
        <v>37946.9</v>
      </c>
      <c r="U25" t="n">
        <v>0.41</v>
      </c>
      <c r="V25" t="n">
        <v>0.84</v>
      </c>
      <c r="W25" t="n">
        <v>2.6</v>
      </c>
      <c r="X25" t="n">
        <v>2.33</v>
      </c>
      <c r="Y25" t="n">
        <v>0.5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2.7884</v>
      </c>
      <c r="E26" t="n">
        <v>35.86</v>
      </c>
      <c r="F26" t="n">
        <v>31.96</v>
      </c>
      <c r="G26" t="n">
        <v>33.06</v>
      </c>
      <c r="H26" t="n">
        <v>0.49</v>
      </c>
      <c r="I26" t="n">
        <v>58</v>
      </c>
      <c r="J26" t="n">
        <v>145.92</v>
      </c>
      <c r="K26" t="n">
        <v>47.83</v>
      </c>
      <c r="L26" t="n">
        <v>4</v>
      </c>
      <c r="M26" t="n">
        <v>56</v>
      </c>
      <c r="N26" t="n">
        <v>24.09</v>
      </c>
      <c r="O26" t="n">
        <v>18230.35</v>
      </c>
      <c r="P26" t="n">
        <v>316.88</v>
      </c>
      <c r="Q26" t="n">
        <v>2118.49</v>
      </c>
      <c r="R26" t="n">
        <v>112.99</v>
      </c>
      <c r="S26" t="n">
        <v>55.07</v>
      </c>
      <c r="T26" t="n">
        <v>26678.41</v>
      </c>
      <c r="U26" t="n">
        <v>0.49</v>
      </c>
      <c r="V26" t="n">
        <v>0.86</v>
      </c>
      <c r="W26" t="n">
        <v>2.58</v>
      </c>
      <c r="X26" t="n">
        <v>1.65</v>
      </c>
      <c r="Y26" t="n">
        <v>0.5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2.8551</v>
      </c>
      <c r="E27" t="n">
        <v>35.03</v>
      </c>
      <c r="F27" t="n">
        <v>31.53</v>
      </c>
      <c r="G27" t="n">
        <v>42.99</v>
      </c>
      <c r="H27" t="n">
        <v>0.6</v>
      </c>
      <c r="I27" t="n">
        <v>44</v>
      </c>
      <c r="J27" t="n">
        <v>147.3</v>
      </c>
      <c r="K27" t="n">
        <v>47.83</v>
      </c>
      <c r="L27" t="n">
        <v>5</v>
      </c>
      <c r="M27" t="n">
        <v>42</v>
      </c>
      <c r="N27" t="n">
        <v>24.47</v>
      </c>
      <c r="O27" t="n">
        <v>18400.38</v>
      </c>
      <c r="P27" t="n">
        <v>297.27</v>
      </c>
      <c r="Q27" t="n">
        <v>2118.47</v>
      </c>
      <c r="R27" t="n">
        <v>99.16</v>
      </c>
      <c r="S27" t="n">
        <v>55.07</v>
      </c>
      <c r="T27" t="n">
        <v>19832.81</v>
      </c>
      <c r="U27" t="n">
        <v>0.5600000000000001</v>
      </c>
      <c r="V27" t="n">
        <v>0.87</v>
      </c>
      <c r="W27" t="n">
        <v>2.55</v>
      </c>
      <c r="X27" t="n">
        <v>1.22</v>
      </c>
      <c r="Y27" t="n">
        <v>0.5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2.8949</v>
      </c>
      <c r="E28" t="n">
        <v>34.54</v>
      </c>
      <c r="F28" t="n">
        <v>31.3</v>
      </c>
      <c r="G28" t="n">
        <v>53.66</v>
      </c>
      <c r="H28" t="n">
        <v>0.71</v>
      </c>
      <c r="I28" t="n">
        <v>35</v>
      </c>
      <c r="J28" t="n">
        <v>148.68</v>
      </c>
      <c r="K28" t="n">
        <v>47.83</v>
      </c>
      <c r="L28" t="n">
        <v>6</v>
      </c>
      <c r="M28" t="n">
        <v>24</v>
      </c>
      <c r="N28" t="n">
        <v>24.85</v>
      </c>
      <c r="O28" t="n">
        <v>18570.94</v>
      </c>
      <c r="P28" t="n">
        <v>277.65</v>
      </c>
      <c r="Q28" t="n">
        <v>2118.45</v>
      </c>
      <c r="R28" t="n">
        <v>91.62</v>
      </c>
      <c r="S28" t="n">
        <v>55.07</v>
      </c>
      <c r="T28" t="n">
        <v>16108.69</v>
      </c>
      <c r="U28" t="n">
        <v>0.6</v>
      </c>
      <c r="V28" t="n">
        <v>0.88</v>
      </c>
      <c r="W28" t="n">
        <v>2.55</v>
      </c>
      <c r="X28" t="n">
        <v>1</v>
      </c>
      <c r="Y28" t="n">
        <v>0.5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2.9075</v>
      </c>
      <c r="E29" t="n">
        <v>34.39</v>
      </c>
      <c r="F29" t="n">
        <v>31.24</v>
      </c>
      <c r="G29" t="n">
        <v>58.58</v>
      </c>
      <c r="H29" t="n">
        <v>0.83</v>
      </c>
      <c r="I29" t="n">
        <v>32</v>
      </c>
      <c r="J29" t="n">
        <v>150.07</v>
      </c>
      <c r="K29" t="n">
        <v>47.83</v>
      </c>
      <c r="L29" t="n">
        <v>7</v>
      </c>
      <c r="M29" t="n">
        <v>4</v>
      </c>
      <c r="N29" t="n">
        <v>25.24</v>
      </c>
      <c r="O29" t="n">
        <v>18742.03</v>
      </c>
      <c r="P29" t="n">
        <v>274.33</v>
      </c>
      <c r="Q29" t="n">
        <v>2118.59</v>
      </c>
      <c r="R29" t="n">
        <v>88.73</v>
      </c>
      <c r="S29" t="n">
        <v>55.07</v>
      </c>
      <c r="T29" t="n">
        <v>14679.11</v>
      </c>
      <c r="U29" t="n">
        <v>0.62</v>
      </c>
      <c r="V29" t="n">
        <v>0.88</v>
      </c>
      <c r="W29" t="n">
        <v>2.57</v>
      </c>
      <c r="X29" t="n">
        <v>0.93</v>
      </c>
      <c r="Y29" t="n">
        <v>0.5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2.9059</v>
      </c>
      <c r="E30" t="n">
        <v>34.41</v>
      </c>
      <c r="F30" t="n">
        <v>31.26</v>
      </c>
      <c r="G30" t="n">
        <v>58.61</v>
      </c>
      <c r="H30" t="n">
        <v>0.9399999999999999</v>
      </c>
      <c r="I30" t="n">
        <v>32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275.26</v>
      </c>
      <c r="Q30" t="n">
        <v>2118.54</v>
      </c>
      <c r="R30" t="n">
        <v>89.17</v>
      </c>
      <c r="S30" t="n">
        <v>55.07</v>
      </c>
      <c r="T30" t="n">
        <v>14898.86</v>
      </c>
      <c r="U30" t="n">
        <v>0.62</v>
      </c>
      <c r="V30" t="n">
        <v>0.88</v>
      </c>
      <c r="W30" t="n">
        <v>2.57</v>
      </c>
      <c r="X30" t="n">
        <v>0.95</v>
      </c>
      <c r="Y30" t="n">
        <v>0.5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1.7084</v>
      </c>
      <c r="E31" t="n">
        <v>58.54</v>
      </c>
      <c r="F31" t="n">
        <v>42.07</v>
      </c>
      <c r="G31" t="n">
        <v>6.39</v>
      </c>
      <c r="H31" t="n">
        <v>0.1</v>
      </c>
      <c r="I31" t="n">
        <v>395</v>
      </c>
      <c r="J31" t="n">
        <v>176.73</v>
      </c>
      <c r="K31" t="n">
        <v>52.44</v>
      </c>
      <c r="L31" t="n">
        <v>1</v>
      </c>
      <c r="M31" t="n">
        <v>393</v>
      </c>
      <c r="N31" t="n">
        <v>33.29</v>
      </c>
      <c r="O31" t="n">
        <v>22031.19</v>
      </c>
      <c r="P31" t="n">
        <v>545.08</v>
      </c>
      <c r="Q31" t="n">
        <v>2118.97</v>
      </c>
      <c r="R31" t="n">
        <v>443.53</v>
      </c>
      <c r="S31" t="n">
        <v>55.07</v>
      </c>
      <c r="T31" t="n">
        <v>190261.92</v>
      </c>
      <c r="U31" t="n">
        <v>0.12</v>
      </c>
      <c r="V31" t="n">
        <v>0.66</v>
      </c>
      <c r="W31" t="n">
        <v>3.13</v>
      </c>
      <c r="X31" t="n">
        <v>11.76</v>
      </c>
      <c r="Y31" t="n">
        <v>0.5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2.3226</v>
      </c>
      <c r="E32" t="n">
        <v>43.06</v>
      </c>
      <c r="F32" t="n">
        <v>34.95</v>
      </c>
      <c r="G32" t="n">
        <v>13.1</v>
      </c>
      <c r="H32" t="n">
        <v>0.2</v>
      </c>
      <c r="I32" t="n">
        <v>160</v>
      </c>
      <c r="J32" t="n">
        <v>178.21</v>
      </c>
      <c r="K32" t="n">
        <v>52.44</v>
      </c>
      <c r="L32" t="n">
        <v>2</v>
      </c>
      <c r="M32" t="n">
        <v>158</v>
      </c>
      <c r="N32" t="n">
        <v>33.77</v>
      </c>
      <c r="O32" t="n">
        <v>22213.89</v>
      </c>
      <c r="P32" t="n">
        <v>442.44</v>
      </c>
      <c r="Q32" t="n">
        <v>2118.67</v>
      </c>
      <c r="R32" t="n">
        <v>210.56</v>
      </c>
      <c r="S32" t="n">
        <v>55.07</v>
      </c>
      <c r="T32" t="n">
        <v>74951.5</v>
      </c>
      <c r="U32" t="n">
        <v>0.26</v>
      </c>
      <c r="V32" t="n">
        <v>0.79</v>
      </c>
      <c r="W32" t="n">
        <v>2.74</v>
      </c>
      <c r="X32" t="n">
        <v>4.64</v>
      </c>
      <c r="Y32" t="n">
        <v>0.5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2.5612</v>
      </c>
      <c r="E33" t="n">
        <v>39.04</v>
      </c>
      <c r="F33" t="n">
        <v>33.1</v>
      </c>
      <c r="G33" t="n">
        <v>20.06</v>
      </c>
      <c r="H33" t="n">
        <v>0.3</v>
      </c>
      <c r="I33" t="n">
        <v>99</v>
      </c>
      <c r="J33" t="n">
        <v>179.7</v>
      </c>
      <c r="K33" t="n">
        <v>52.44</v>
      </c>
      <c r="L33" t="n">
        <v>3</v>
      </c>
      <c r="M33" t="n">
        <v>97</v>
      </c>
      <c r="N33" t="n">
        <v>34.26</v>
      </c>
      <c r="O33" t="n">
        <v>22397.24</v>
      </c>
      <c r="P33" t="n">
        <v>409.24</v>
      </c>
      <c r="Q33" t="n">
        <v>2118.54</v>
      </c>
      <c r="R33" t="n">
        <v>150.82</v>
      </c>
      <c r="S33" t="n">
        <v>55.07</v>
      </c>
      <c r="T33" t="n">
        <v>45389.61</v>
      </c>
      <c r="U33" t="n">
        <v>0.37</v>
      </c>
      <c r="V33" t="n">
        <v>0.83</v>
      </c>
      <c r="W33" t="n">
        <v>2.63</v>
      </c>
      <c r="X33" t="n">
        <v>2.79</v>
      </c>
      <c r="Y33" t="n">
        <v>0.5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2.6831</v>
      </c>
      <c r="E34" t="n">
        <v>37.27</v>
      </c>
      <c r="F34" t="n">
        <v>32.33</v>
      </c>
      <c r="G34" t="n">
        <v>27.32</v>
      </c>
      <c r="H34" t="n">
        <v>0.39</v>
      </c>
      <c r="I34" t="n">
        <v>71</v>
      </c>
      <c r="J34" t="n">
        <v>181.19</v>
      </c>
      <c r="K34" t="n">
        <v>52.44</v>
      </c>
      <c r="L34" t="n">
        <v>4</v>
      </c>
      <c r="M34" t="n">
        <v>69</v>
      </c>
      <c r="N34" t="n">
        <v>34.75</v>
      </c>
      <c r="O34" t="n">
        <v>22581.25</v>
      </c>
      <c r="P34" t="n">
        <v>389.75</v>
      </c>
      <c r="Q34" t="n">
        <v>2118.58</v>
      </c>
      <c r="R34" t="n">
        <v>124.99</v>
      </c>
      <c r="S34" t="n">
        <v>55.07</v>
      </c>
      <c r="T34" t="n">
        <v>32612.06</v>
      </c>
      <c r="U34" t="n">
        <v>0.44</v>
      </c>
      <c r="V34" t="n">
        <v>0.85</v>
      </c>
      <c r="W34" t="n">
        <v>2.6</v>
      </c>
      <c r="X34" t="n">
        <v>2.02</v>
      </c>
      <c r="Y34" t="n">
        <v>0.5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2.761</v>
      </c>
      <c r="E35" t="n">
        <v>36.22</v>
      </c>
      <c r="F35" t="n">
        <v>31.84</v>
      </c>
      <c r="G35" t="n">
        <v>34.74</v>
      </c>
      <c r="H35" t="n">
        <v>0.49</v>
      </c>
      <c r="I35" t="n">
        <v>55</v>
      </c>
      <c r="J35" t="n">
        <v>182.69</v>
      </c>
      <c r="K35" t="n">
        <v>52.44</v>
      </c>
      <c r="L35" t="n">
        <v>5</v>
      </c>
      <c r="M35" t="n">
        <v>53</v>
      </c>
      <c r="N35" t="n">
        <v>35.25</v>
      </c>
      <c r="O35" t="n">
        <v>22766.06</v>
      </c>
      <c r="P35" t="n">
        <v>373.81</v>
      </c>
      <c r="Q35" t="n">
        <v>2118.45</v>
      </c>
      <c r="R35" t="n">
        <v>109.43</v>
      </c>
      <c r="S35" t="n">
        <v>55.07</v>
      </c>
      <c r="T35" t="n">
        <v>24914.64</v>
      </c>
      <c r="U35" t="n">
        <v>0.5</v>
      </c>
      <c r="V35" t="n">
        <v>0.87</v>
      </c>
      <c r="W35" t="n">
        <v>2.57</v>
      </c>
      <c r="X35" t="n">
        <v>1.54</v>
      </c>
      <c r="Y35" t="n">
        <v>0.5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2.8164</v>
      </c>
      <c r="E36" t="n">
        <v>35.51</v>
      </c>
      <c r="F36" t="n">
        <v>31.52</v>
      </c>
      <c r="G36" t="n">
        <v>42.98</v>
      </c>
      <c r="H36" t="n">
        <v>0.58</v>
      </c>
      <c r="I36" t="n">
        <v>44</v>
      </c>
      <c r="J36" t="n">
        <v>184.19</v>
      </c>
      <c r="K36" t="n">
        <v>52.44</v>
      </c>
      <c r="L36" t="n">
        <v>6</v>
      </c>
      <c r="M36" t="n">
        <v>42</v>
      </c>
      <c r="N36" t="n">
        <v>35.75</v>
      </c>
      <c r="O36" t="n">
        <v>22951.43</v>
      </c>
      <c r="P36" t="n">
        <v>357.75</v>
      </c>
      <c r="Q36" t="n">
        <v>2118.53</v>
      </c>
      <c r="R36" t="n">
        <v>98.97</v>
      </c>
      <c r="S36" t="n">
        <v>55.07</v>
      </c>
      <c r="T36" t="n">
        <v>19736.36</v>
      </c>
      <c r="U36" t="n">
        <v>0.5600000000000001</v>
      </c>
      <c r="V36" t="n">
        <v>0.87</v>
      </c>
      <c r="W36" t="n">
        <v>2.55</v>
      </c>
      <c r="X36" t="n">
        <v>1.21</v>
      </c>
      <c r="Y36" t="n">
        <v>0.5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2.8503</v>
      </c>
      <c r="E37" t="n">
        <v>35.08</v>
      </c>
      <c r="F37" t="n">
        <v>31.35</v>
      </c>
      <c r="G37" t="n">
        <v>50.83</v>
      </c>
      <c r="H37" t="n">
        <v>0.67</v>
      </c>
      <c r="I37" t="n">
        <v>37</v>
      </c>
      <c r="J37" t="n">
        <v>185.7</v>
      </c>
      <c r="K37" t="n">
        <v>52.44</v>
      </c>
      <c r="L37" t="n">
        <v>7</v>
      </c>
      <c r="M37" t="n">
        <v>35</v>
      </c>
      <c r="N37" t="n">
        <v>36.26</v>
      </c>
      <c r="O37" t="n">
        <v>23137.49</v>
      </c>
      <c r="P37" t="n">
        <v>345.46</v>
      </c>
      <c r="Q37" t="n">
        <v>2118.49</v>
      </c>
      <c r="R37" t="n">
        <v>93.41</v>
      </c>
      <c r="S37" t="n">
        <v>55.07</v>
      </c>
      <c r="T37" t="n">
        <v>16990.78</v>
      </c>
      <c r="U37" t="n">
        <v>0.59</v>
      </c>
      <c r="V37" t="n">
        <v>0.88</v>
      </c>
      <c r="W37" t="n">
        <v>2.54</v>
      </c>
      <c r="X37" t="n">
        <v>1.04</v>
      </c>
      <c r="Y37" t="n">
        <v>0.5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2.883</v>
      </c>
      <c r="E38" t="n">
        <v>34.69</v>
      </c>
      <c r="F38" t="n">
        <v>31.16</v>
      </c>
      <c r="G38" t="n">
        <v>60.32</v>
      </c>
      <c r="H38" t="n">
        <v>0.76</v>
      </c>
      <c r="I38" t="n">
        <v>31</v>
      </c>
      <c r="J38" t="n">
        <v>187.22</v>
      </c>
      <c r="K38" t="n">
        <v>52.44</v>
      </c>
      <c r="L38" t="n">
        <v>8</v>
      </c>
      <c r="M38" t="n">
        <v>29</v>
      </c>
      <c r="N38" t="n">
        <v>36.78</v>
      </c>
      <c r="O38" t="n">
        <v>23324.24</v>
      </c>
      <c r="P38" t="n">
        <v>329.41</v>
      </c>
      <c r="Q38" t="n">
        <v>2118.46</v>
      </c>
      <c r="R38" t="n">
        <v>87.53</v>
      </c>
      <c r="S38" t="n">
        <v>55.07</v>
      </c>
      <c r="T38" t="n">
        <v>14084.82</v>
      </c>
      <c r="U38" t="n">
        <v>0.63</v>
      </c>
      <c r="V38" t="n">
        <v>0.88</v>
      </c>
      <c r="W38" t="n">
        <v>2.52</v>
      </c>
      <c r="X38" t="n">
        <v>0.86</v>
      </c>
      <c r="Y38" t="n">
        <v>0.5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2.905</v>
      </c>
      <c r="E39" t="n">
        <v>34.42</v>
      </c>
      <c r="F39" t="n">
        <v>31.04</v>
      </c>
      <c r="G39" t="n">
        <v>68.98</v>
      </c>
      <c r="H39" t="n">
        <v>0.85</v>
      </c>
      <c r="I39" t="n">
        <v>27</v>
      </c>
      <c r="J39" t="n">
        <v>188.74</v>
      </c>
      <c r="K39" t="n">
        <v>52.44</v>
      </c>
      <c r="L39" t="n">
        <v>9</v>
      </c>
      <c r="M39" t="n">
        <v>18</v>
      </c>
      <c r="N39" t="n">
        <v>37.3</v>
      </c>
      <c r="O39" t="n">
        <v>23511.69</v>
      </c>
      <c r="P39" t="n">
        <v>315.86</v>
      </c>
      <c r="Q39" t="n">
        <v>2118.49</v>
      </c>
      <c r="R39" t="n">
        <v>83.29000000000001</v>
      </c>
      <c r="S39" t="n">
        <v>55.07</v>
      </c>
      <c r="T39" t="n">
        <v>11980.93</v>
      </c>
      <c r="U39" t="n">
        <v>0.66</v>
      </c>
      <c r="V39" t="n">
        <v>0.89</v>
      </c>
      <c r="W39" t="n">
        <v>2.52</v>
      </c>
      <c r="X39" t="n">
        <v>0.73</v>
      </c>
      <c r="Y39" t="n">
        <v>0.5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2.9123</v>
      </c>
      <c r="E40" t="n">
        <v>34.34</v>
      </c>
      <c r="F40" t="n">
        <v>31.03</v>
      </c>
      <c r="G40" t="n">
        <v>74.47</v>
      </c>
      <c r="H40" t="n">
        <v>0.93</v>
      </c>
      <c r="I40" t="n">
        <v>25</v>
      </c>
      <c r="J40" t="n">
        <v>190.26</v>
      </c>
      <c r="K40" t="n">
        <v>52.44</v>
      </c>
      <c r="L40" t="n">
        <v>10</v>
      </c>
      <c r="M40" t="n">
        <v>3</v>
      </c>
      <c r="N40" t="n">
        <v>37.82</v>
      </c>
      <c r="O40" t="n">
        <v>23699.85</v>
      </c>
      <c r="P40" t="n">
        <v>310.8</v>
      </c>
      <c r="Q40" t="n">
        <v>2118.49</v>
      </c>
      <c r="R40" t="n">
        <v>82.31999999999999</v>
      </c>
      <c r="S40" t="n">
        <v>55.07</v>
      </c>
      <c r="T40" t="n">
        <v>11506.09</v>
      </c>
      <c r="U40" t="n">
        <v>0.67</v>
      </c>
      <c r="V40" t="n">
        <v>0.89</v>
      </c>
      <c r="W40" t="n">
        <v>2.54</v>
      </c>
      <c r="X40" t="n">
        <v>0.72</v>
      </c>
      <c r="Y40" t="n">
        <v>0.5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2.9131</v>
      </c>
      <c r="E41" t="n">
        <v>34.33</v>
      </c>
      <c r="F41" t="n">
        <v>31.02</v>
      </c>
      <c r="G41" t="n">
        <v>74.44</v>
      </c>
      <c r="H41" t="n">
        <v>1.02</v>
      </c>
      <c r="I41" t="n">
        <v>25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312.55</v>
      </c>
      <c r="Q41" t="n">
        <v>2118.49</v>
      </c>
      <c r="R41" t="n">
        <v>81.87</v>
      </c>
      <c r="S41" t="n">
        <v>55.07</v>
      </c>
      <c r="T41" t="n">
        <v>11284.48</v>
      </c>
      <c r="U41" t="n">
        <v>0.67</v>
      </c>
      <c r="V41" t="n">
        <v>0.89</v>
      </c>
      <c r="W41" t="n">
        <v>2.54</v>
      </c>
      <c r="X41" t="n">
        <v>0.71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2.4576</v>
      </c>
      <c r="E42" t="n">
        <v>40.69</v>
      </c>
      <c r="F42" t="n">
        <v>36.68</v>
      </c>
      <c r="G42" t="n">
        <v>10.33</v>
      </c>
      <c r="H42" t="n">
        <v>0.64</v>
      </c>
      <c r="I42" t="n">
        <v>213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106.56</v>
      </c>
      <c r="Q42" t="n">
        <v>2118.6</v>
      </c>
      <c r="R42" t="n">
        <v>257.54</v>
      </c>
      <c r="S42" t="n">
        <v>55.07</v>
      </c>
      <c r="T42" t="n">
        <v>98177.34</v>
      </c>
      <c r="U42" t="n">
        <v>0.21</v>
      </c>
      <c r="V42" t="n">
        <v>0.75</v>
      </c>
      <c r="W42" t="n">
        <v>3.11</v>
      </c>
      <c r="X42" t="n">
        <v>6.37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2.2874</v>
      </c>
      <c r="E43" t="n">
        <v>43.72</v>
      </c>
      <c r="F43" t="n">
        <v>37</v>
      </c>
      <c r="G43" t="n">
        <v>9.65</v>
      </c>
      <c r="H43" t="n">
        <v>0.18</v>
      </c>
      <c r="I43" t="n">
        <v>230</v>
      </c>
      <c r="J43" t="n">
        <v>98.70999999999999</v>
      </c>
      <c r="K43" t="n">
        <v>39.72</v>
      </c>
      <c r="L43" t="n">
        <v>1</v>
      </c>
      <c r="M43" t="n">
        <v>228</v>
      </c>
      <c r="N43" t="n">
        <v>12.99</v>
      </c>
      <c r="O43" t="n">
        <v>12407.75</v>
      </c>
      <c r="P43" t="n">
        <v>317.36</v>
      </c>
      <c r="Q43" t="n">
        <v>2118.68</v>
      </c>
      <c r="R43" t="n">
        <v>277.67</v>
      </c>
      <c r="S43" t="n">
        <v>55.07</v>
      </c>
      <c r="T43" t="n">
        <v>108155.97</v>
      </c>
      <c r="U43" t="n">
        <v>0.2</v>
      </c>
      <c r="V43" t="n">
        <v>0.74</v>
      </c>
      <c r="W43" t="n">
        <v>2.85</v>
      </c>
      <c r="X43" t="n">
        <v>6.69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2.7017</v>
      </c>
      <c r="E44" t="n">
        <v>37.01</v>
      </c>
      <c r="F44" t="n">
        <v>33.05</v>
      </c>
      <c r="G44" t="n">
        <v>20.66</v>
      </c>
      <c r="H44" t="n">
        <v>0.35</v>
      </c>
      <c r="I44" t="n">
        <v>96</v>
      </c>
      <c r="J44" t="n">
        <v>99.95</v>
      </c>
      <c r="K44" t="n">
        <v>39.72</v>
      </c>
      <c r="L44" t="n">
        <v>2</v>
      </c>
      <c r="M44" t="n">
        <v>94</v>
      </c>
      <c r="N44" t="n">
        <v>13.24</v>
      </c>
      <c r="O44" t="n">
        <v>12561.45</v>
      </c>
      <c r="P44" t="n">
        <v>262.85</v>
      </c>
      <c r="Q44" t="n">
        <v>2118.54</v>
      </c>
      <c r="R44" t="n">
        <v>149.06</v>
      </c>
      <c r="S44" t="n">
        <v>55.07</v>
      </c>
      <c r="T44" t="n">
        <v>44522.38</v>
      </c>
      <c r="U44" t="n">
        <v>0.37</v>
      </c>
      <c r="V44" t="n">
        <v>0.83</v>
      </c>
      <c r="W44" t="n">
        <v>2.63</v>
      </c>
      <c r="X44" t="n">
        <v>2.74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2.851</v>
      </c>
      <c r="E45" t="n">
        <v>35.08</v>
      </c>
      <c r="F45" t="n">
        <v>31.92</v>
      </c>
      <c r="G45" t="n">
        <v>33.6</v>
      </c>
      <c r="H45" t="n">
        <v>0.52</v>
      </c>
      <c r="I45" t="n">
        <v>57</v>
      </c>
      <c r="J45" t="n">
        <v>101.2</v>
      </c>
      <c r="K45" t="n">
        <v>39.72</v>
      </c>
      <c r="L45" t="n">
        <v>3</v>
      </c>
      <c r="M45" t="n">
        <v>46</v>
      </c>
      <c r="N45" t="n">
        <v>13.49</v>
      </c>
      <c r="O45" t="n">
        <v>12715.54</v>
      </c>
      <c r="P45" t="n">
        <v>230.45</v>
      </c>
      <c r="Q45" t="n">
        <v>2118.49</v>
      </c>
      <c r="R45" t="n">
        <v>111.43</v>
      </c>
      <c r="S45" t="n">
        <v>55.07</v>
      </c>
      <c r="T45" t="n">
        <v>25901.23</v>
      </c>
      <c r="U45" t="n">
        <v>0.49</v>
      </c>
      <c r="V45" t="n">
        <v>0.86</v>
      </c>
      <c r="W45" t="n">
        <v>2.58</v>
      </c>
      <c r="X45" t="n">
        <v>1.61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2.8796</v>
      </c>
      <c r="E46" t="n">
        <v>34.73</v>
      </c>
      <c r="F46" t="n">
        <v>31.73</v>
      </c>
      <c r="G46" t="n">
        <v>38.86</v>
      </c>
      <c r="H46" t="n">
        <v>0.6899999999999999</v>
      </c>
      <c r="I46" t="n">
        <v>49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222.02</v>
      </c>
      <c r="Q46" t="n">
        <v>2118.58</v>
      </c>
      <c r="R46" t="n">
        <v>104.02</v>
      </c>
      <c r="S46" t="n">
        <v>55.07</v>
      </c>
      <c r="T46" t="n">
        <v>22235.57</v>
      </c>
      <c r="U46" t="n">
        <v>0.53</v>
      </c>
      <c r="V46" t="n">
        <v>0.87</v>
      </c>
      <c r="W46" t="n">
        <v>2.61</v>
      </c>
      <c r="X46" t="n">
        <v>1.42</v>
      </c>
      <c r="Y46" t="n">
        <v>0.5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2.0783</v>
      </c>
      <c r="E47" t="n">
        <v>48.12</v>
      </c>
      <c r="F47" t="n">
        <v>38.7</v>
      </c>
      <c r="G47" t="n">
        <v>8.15</v>
      </c>
      <c r="H47" t="n">
        <v>0.14</v>
      </c>
      <c r="I47" t="n">
        <v>285</v>
      </c>
      <c r="J47" t="n">
        <v>124.63</v>
      </c>
      <c r="K47" t="n">
        <v>45</v>
      </c>
      <c r="L47" t="n">
        <v>1</v>
      </c>
      <c r="M47" t="n">
        <v>283</v>
      </c>
      <c r="N47" t="n">
        <v>18.64</v>
      </c>
      <c r="O47" t="n">
        <v>15605.44</v>
      </c>
      <c r="P47" t="n">
        <v>393.96</v>
      </c>
      <c r="Q47" t="n">
        <v>2118.79</v>
      </c>
      <c r="R47" t="n">
        <v>332.71</v>
      </c>
      <c r="S47" t="n">
        <v>55.07</v>
      </c>
      <c r="T47" t="n">
        <v>135401.04</v>
      </c>
      <c r="U47" t="n">
        <v>0.17</v>
      </c>
      <c r="V47" t="n">
        <v>0.71</v>
      </c>
      <c r="W47" t="n">
        <v>2.96</v>
      </c>
      <c r="X47" t="n">
        <v>8.390000000000001</v>
      </c>
      <c r="Y47" t="n">
        <v>0.5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2.5717</v>
      </c>
      <c r="E48" t="n">
        <v>38.89</v>
      </c>
      <c r="F48" t="n">
        <v>33.71</v>
      </c>
      <c r="G48" t="n">
        <v>17</v>
      </c>
      <c r="H48" t="n">
        <v>0.28</v>
      </c>
      <c r="I48" t="n">
        <v>119</v>
      </c>
      <c r="J48" t="n">
        <v>125.95</v>
      </c>
      <c r="K48" t="n">
        <v>45</v>
      </c>
      <c r="L48" t="n">
        <v>2</v>
      </c>
      <c r="M48" t="n">
        <v>117</v>
      </c>
      <c r="N48" t="n">
        <v>18.95</v>
      </c>
      <c r="O48" t="n">
        <v>15767.7</v>
      </c>
      <c r="P48" t="n">
        <v>328.25</v>
      </c>
      <c r="Q48" t="n">
        <v>2118.56</v>
      </c>
      <c r="R48" t="n">
        <v>170.42</v>
      </c>
      <c r="S48" t="n">
        <v>55.07</v>
      </c>
      <c r="T48" t="n">
        <v>55089.98</v>
      </c>
      <c r="U48" t="n">
        <v>0.32</v>
      </c>
      <c r="V48" t="n">
        <v>0.82</v>
      </c>
      <c r="W48" t="n">
        <v>2.67</v>
      </c>
      <c r="X48" t="n">
        <v>3.4</v>
      </c>
      <c r="Y48" t="n">
        <v>0.5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2.7487</v>
      </c>
      <c r="E49" t="n">
        <v>36.38</v>
      </c>
      <c r="F49" t="n">
        <v>32.38</v>
      </c>
      <c r="G49" t="n">
        <v>26.62</v>
      </c>
      <c r="H49" t="n">
        <v>0.42</v>
      </c>
      <c r="I49" t="n">
        <v>73</v>
      </c>
      <c r="J49" t="n">
        <v>127.27</v>
      </c>
      <c r="K49" t="n">
        <v>45</v>
      </c>
      <c r="L49" t="n">
        <v>3</v>
      </c>
      <c r="M49" t="n">
        <v>71</v>
      </c>
      <c r="N49" t="n">
        <v>19.27</v>
      </c>
      <c r="O49" t="n">
        <v>15930.42</v>
      </c>
      <c r="P49" t="n">
        <v>298.71</v>
      </c>
      <c r="Q49" t="n">
        <v>2118.49</v>
      </c>
      <c r="R49" t="n">
        <v>127.43</v>
      </c>
      <c r="S49" t="n">
        <v>55.07</v>
      </c>
      <c r="T49" t="n">
        <v>33820.67</v>
      </c>
      <c r="U49" t="n">
        <v>0.43</v>
      </c>
      <c r="V49" t="n">
        <v>0.85</v>
      </c>
      <c r="W49" t="n">
        <v>2.59</v>
      </c>
      <c r="X49" t="n">
        <v>2.07</v>
      </c>
      <c r="Y49" t="n">
        <v>0.5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2.8432</v>
      </c>
      <c r="E50" t="n">
        <v>35.17</v>
      </c>
      <c r="F50" t="n">
        <v>31.74</v>
      </c>
      <c r="G50" t="n">
        <v>37.34</v>
      </c>
      <c r="H50" t="n">
        <v>0.55</v>
      </c>
      <c r="I50" t="n">
        <v>51</v>
      </c>
      <c r="J50" t="n">
        <v>128.59</v>
      </c>
      <c r="K50" t="n">
        <v>45</v>
      </c>
      <c r="L50" t="n">
        <v>4</v>
      </c>
      <c r="M50" t="n">
        <v>48</v>
      </c>
      <c r="N50" t="n">
        <v>19.59</v>
      </c>
      <c r="O50" t="n">
        <v>16093.6</v>
      </c>
      <c r="P50" t="n">
        <v>275.81</v>
      </c>
      <c r="Q50" t="n">
        <v>2118.48</v>
      </c>
      <c r="R50" t="n">
        <v>106.25</v>
      </c>
      <c r="S50" t="n">
        <v>55.07</v>
      </c>
      <c r="T50" t="n">
        <v>23343.09</v>
      </c>
      <c r="U50" t="n">
        <v>0.52</v>
      </c>
      <c r="V50" t="n">
        <v>0.87</v>
      </c>
      <c r="W50" t="n">
        <v>2.56</v>
      </c>
      <c r="X50" t="n">
        <v>1.43</v>
      </c>
      <c r="Y50" t="n">
        <v>0.5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2.8959</v>
      </c>
      <c r="E51" t="n">
        <v>34.53</v>
      </c>
      <c r="F51" t="n">
        <v>31.4</v>
      </c>
      <c r="G51" t="n">
        <v>48.31</v>
      </c>
      <c r="H51" t="n">
        <v>0.68</v>
      </c>
      <c r="I51" t="n">
        <v>39</v>
      </c>
      <c r="J51" t="n">
        <v>129.92</v>
      </c>
      <c r="K51" t="n">
        <v>45</v>
      </c>
      <c r="L51" t="n">
        <v>5</v>
      </c>
      <c r="M51" t="n">
        <v>20</v>
      </c>
      <c r="N51" t="n">
        <v>19.92</v>
      </c>
      <c r="O51" t="n">
        <v>16257.24</v>
      </c>
      <c r="P51" t="n">
        <v>255.31</v>
      </c>
      <c r="Q51" t="n">
        <v>2118.48</v>
      </c>
      <c r="R51" t="n">
        <v>94.33</v>
      </c>
      <c r="S51" t="n">
        <v>55.07</v>
      </c>
      <c r="T51" t="n">
        <v>17445.24</v>
      </c>
      <c r="U51" t="n">
        <v>0.58</v>
      </c>
      <c r="V51" t="n">
        <v>0.88</v>
      </c>
      <c r="W51" t="n">
        <v>2.56</v>
      </c>
      <c r="X51" t="n">
        <v>1.09</v>
      </c>
      <c r="Y51" t="n">
        <v>0.5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2.9025</v>
      </c>
      <c r="E52" t="n">
        <v>34.45</v>
      </c>
      <c r="F52" t="n">
        <v>31.38</v>
      </c>
      <c r="G52" t="n">
        <v>50.88</v>
      </c>
      <c r="H52" t="n">
        <v>0.8100000000000001</v>
      </c>
      <c r="I52" t="n">
        <v>37</v>
      </c>
      <c r="J52" t="n">
        <v>131.25</v>
      </c>
      <c r="K52" t="n">
        <v>45</v>
      </c>
      <c r="L52" t="n">
        <v>6</v>
      </c>
      <c r="M52" t="n">
        <v>0</v>
      </c>
      <c r="N52" t="n">
        <v>20.25</v>
      </c>
      <c r="O52" t="n">
        <v>16421.36</v>
      </c>
      <c r="P52" t="n">
        <v>254.91</v>
      </c>
      <c r="Q52" t="n">
        <v>2118.49</v>
      </c>
      <c r="R52" t="n">
        <v>92.84999999999999</v>
      </c>
      <c r="S52" t="n">
        <v>55.07</v>
      </c>
      <c r="T52" t="n">
        <v>16715.1</v>
      </c>
      <c r="U52" t="n">
        <v>0.59</v>
      </c>
      <c r="V52" t="n">
        <v>0.88</v>
      </c>
      <c r="W52" t="n">
        <v>2.58</v>
      </c>
      <c r="X52" t="n">
        <v>1.07</v>
      </c>
      <c r="Y52" t="n">
        <v>0.5</v>
      </c>
      <c r="Z52" t="n">
        <v>10</v>
      </c>
    </row>
    <row r="53">
      <c r="A53" t="n">
        <v>0</v>
      </c>
      <c r="B53" t="n">
        <v>80</v>
      </c>
      <c r="C53" t="inlineStr">
        <is>
          <t xml:space="preserve">CONCLUIDO	</t>
        </is>
      </c>
      <c r="D53" t="n">
        <v>1.828</v>
      </c>
      <c r="E53" t="n">
        <v>54.7</v>
      </c>
      <c r="F53" t="n">
        <v>40.88</v>
      </c>
      <c r="G53" t="n">
        <v>6.87</v>
      </c>
      <c r="H53" t="n">
        <v>0.11</v>
      </c>
      <c r="I53" t="n">
        <v>357</v>
      </c>
      <c r="J53" t="n">
        <v>159.12</v>
      </c>
      <c r="K53" t="n">
        <v>50.28</v>
      </c>
      <c r="L53" t="n">
        <v>1</v>
      </c>
      <c r="M53" t="n">
        <v>355</v>
      </c>
      <c r="N53" t="n">
        <v>27.84</v>
      </c>
      <c r="O53" t="n">
        <v>19859.16</v>
      </c>
      <c r="P53" t="n">
        <v>493.43</v>
      </c>
      <c r="Q53" t="n">
        <v>2118.86</v>
      </c>
      <c r="R53" t="n">
        <v>404.51</v>
      </c>
      <c r="S53" t="n">
        <v>55.07</v>
      </c>
      <c r="T53" t="n">
        <v>170943.86</v>
      </c>
      <c r="U53" t="n">
        <v>0.14</v>
      </c>
      <c r="V53" t="n">
        <v>0.67</v>
      </c>
      <c r="W53" t="n">
        <v>3.06</v>
      </c>
      <c r="X53" t="n">
        <v>10.56</v>
      </c>
      <c r="Y53" t="n">
        <v>0.5</v>
      </c>
      <c r="Z53" t="n">
        <v>10</v>
      </c>
    </row>
    <row r="54">
      <c r="A54" t="n">
        <v>1</v>
      </c>
      <c r="B54" t="n">
        <v>80</v>
      </c>
      <c r="C54" t="inlineStr">
        <is>
          <t xml:space="preserve">CONCLUIDO	</t>
        </is>
      </c>
      <c r="D54" t="n">
        <v>2.4041</v>
      </c>
      <c r="E54" t="n">
        <v>41.6</v>
      </c>
      <c r="F54" t="n">
        <v>34.53</v>
      </c>
      <c r="G54" t="n">
        <v>14.1</v>
      </c>
      <c r="H54" t="n">
        <v>0.22</v>
      </c>
      <c r="I54" t="n">
        <v>147</v>
      </c>
      <c r="J54" t="n">
        <v>160.54</v>
      </c>
      <c r="K54" t="n">
        <v>50.28</v>
      </c>
      <c r="L54" t="n">
        <v>2</v>
      </c>
      <c r="M54" t="n">
        <v>145</v>
      </c>
      <c r="N54" t="n">
        <v>28.26</v>
      </c>
      <c r="O54" t="n">
        <v>20034.4</v>
      </c>
      <c r="P54" t="n">
        <v>404.96</v>
      </c>
      <c r="Q54" t="n">
        <v>2118.64</v>
      </c>
      <c r="R54" t="n">
        <v>196.86</v>
      </c>
      <c r="S54" t="n">
        <v>55.07</v>
      </c>
      <c r="T54" t="n">
        <v>68169.52</v>
      </c>
      <c r="U54" t="n">
        <v>0.28</v>
      </c>
      <c r="V54" t="n">
        <v>0.8</v>
      </c>
      <c r="W54" t="n">
        <v>2.73</v>
      </c>
      <c r="X54" t="n">
        <v>4.22</v>
      </c>
      <c r="Y54" t="n">
        <v>0.5</v>
      </c>
      <c r="Z54" t="n">
        <v>10</v>
      </c>
    </row>
    <row r="55">
      <c r="A55" t="n">
        <v>2</v>
      </c>
      <c r="B55" t="n">
        <v>80</v>
      </c>
      <c r="C55" t="inlineStr">
        <is>
          <t xml:space="preserve">CONCLUIDO	</t>
        </is>
      </c>
      <c r="D55" t="n">
        <v>2.6211</v>
      </c>
      <c r="E55" t="n">
        <v>38.15</v>
      </c>
      <c r="F55" t="n">
        <v>32.9</v>
      </c>
      <c r="G55" t="n">
        <v>21.69</v>
      </c>
      <c r="H55" t="n">
        <v>0.33</v>
      </c>
      <c r="I55" t="n">
        <v>91</v>
      </c>
      <c r="J55" t="n">
        <v>161.97</v>
      </c>
      <c r="K55" t="n">
        <v>50.28</v>
      </c>
      <c r="L55" t="n">
        <v>3</v>
      </c>
      <c r="M55" t="n">
        <v>89</v>
      </c>
      <c r="N55" t="n">
        <v>28.69</v>
      </c>
      <c r="O55" t="n">
        <v>20210.21</v>
      </c>
      <c r="P55" t="n">
        <v>374.59</v>
      </c>
      <c r="Q55" t="n">
        <v>2118.66</v>
      </c>
      <c r="R55" t="n">
        <v>143.77</v>
      </c>
      <c r="S55" t="n">
        <v>55.07</v>
      </c>
      <c r="T55" t="n">
        <v>41901.69</v>
      </c>
      <c r="U55" t="n">
        <v>0.38</v>
      </c>
      <c r="V55" t="n">
        <v>0.84</v>
      </c>
      <c r="W55" t="n">
        <v>2.62</v>
      </c>
      <c r="X55" t="n">
        <v>2.59</v>
      </c>
      <c r="Y55" t="n">
        <v>0.5</v>
      </c>
      <c r="Z55" t="n">
        <v>10</v>
      </c>
    </row>
    <row r="56">
      <c r="A56" t="n">
        <v>3</v>
      </c>
      <c r="B56" t="n">
        <v>80</v>
      </c>
      <c r="C56" t="inlineStr">
        <is>
          <t xml:space="preserve">CONCLUIDO	</t>
        </is>
      </c>
      <c r="D56" t="n">
        <v>2.7335</v>
      </c>
      <c r="E56" t="n">
        <v>36.58</v>
      </c>
      <c r="F56" t="n">
        <v>32.16</v>
      </c>
      <c r="G56" t="n">
        <v>29.69</v>
      </c>
      <c r="H56" t="n">
        <v>0.43</v>
      </c>
      <c r="I56" t="n">
        <v>65</v>
      </c>
      <c r="J56" t="n">
        <v>163.4</v>
      </c>
      <c r="K56" t="n">
        <v>50.28</v>
      </c>
      <c r="L56" t="n">
        <v>4</v>
      </c>
      <c r="M56" t="n">
        <v>63</v>
      </c>
      <c r="N56" t="n">
        <v>29.12</v>
      </c>
      <c r="O56" t="n">
        <v>20386.62</v>
      </c>
      <c r="P56" t="n">
        <v>354.23</v>
      </c>
      <c r="Q56" t="n">
        <v>2118.49</v>
      </c>
      <c r="R56" t="n">
        <v>119.98</v>
      </c>
      <c r="S56" t="n">
        <v>55.07</v>
      </c>
      <c r="T56" t="n">
        <v>30139.38</v>
      </c>
      <c r="U56" t="n">
        <v>0.46</v>
      </c>
      <c r="V56" t="n">
        <v>0.86</v>
      </c>
      <c r="W56" t="n">
        <v>2.59</v>
      </c>
      <c r="X56" t="n">
        <v>1.85</v>
      </c>
      <c r="Y56" t="n">
        <v>0.5</v>
      </c>
      <c r="Z56" t="n">
        <v>10</v>
      </c>
    </row>
    <row r="57">
      <c r="A57" t="n">
        <v>4</v>
      </c>
      <c r="B57" t="n">
        <v>80</v>
      </c>
      <c r="C57" t="inlineStr">
        <is>
          <t xml:space="preserve">CONCLUIDO	</t>
        </is>
      </c>
      <c r="D57" t="n">
        <v>2.8066</v>
      </c>
      <c r="E57" t="n">
        <v>35.63</v>
      </c>
      <c r="F57" t="n">
        <v>31.7</v>
      </c>
      <c r="G57" t="n">
        <v>38.03</v>
      </c>
      <c r="H57" t="n">
        <v>0.54</v>
      </c>
      <c r="I57" t="n">
        <v>50</v>
      </c>
      <c r="J57" t="n">
        <v>164.83</v>
      </c>
      <c r="K57" t="n">
        <v>50.28</v>
      </c>
      <c r="L57" t="n">
        <v>5</v>
      </c>
      <c r="M57" t="n">
        <v>48</v>
      </c>
      <c r="N57" t="n">
        <v>29.55</v>
      </c>
      <c r="O57" t="n">
        <v>20563.61</v>
      </c>
      <c r="P57" t="n">
        <v>336.37</v>
      </c>
      <c r="Q57" t="n">
        <v>2118.52</v>
      </c>
      <c r="R57" t="n">
        <v>104.97</v>
      </c>
      <c r="S57" t="n">
        <v>55.07</v>
      </c>
      <c r="T57" t="n">
        <v>22707.95</v>
      </c>
      <c r="U57" t="n">
        <v>0.52</v>
      </c>
      <c r="V57" t="n">
        <v>0.87</v>
      </c>
      <c r="W57" t="n">
        <v>2.55</v>
      </c>
      <c r="X57" t="n">
        <v>1.39</v>
      </c>
      <c r="Y57" t="n">
        <v>0.5</v>
      </c>
      <c r="Z57" t="n">
        <v>10</v>
      </c>
    </row>
    <row r="58">
      <c r="A58" t="n">
        <v>5</v>
      </c>
      <c r="B58" t="n">
        <v>80</v>
      </c>
      <c r="C58" t="inlineStr">
        <is>
          <t xml:space="preserve">CONCLUIDO	</t>
        </is>
      </c>
      <c r="D58" t="n">
        <v>2.8544</v>
      </c>
      <c r="E58" t="n">
        <v>35.03</v>
      </c>
      <c r="F58" t="n">
        <v>31.42</v>
      </c>
      <c r="G58" t="n">
        <v>47.13</v>
      </c>
      <c r="H58" t="n">
        <v>0.64</v>
      </c>
      <c r="I58" t="n">
        <v>40</v>
      </c>
      <c r="J58" t="n">
        <v>166.27</v>
      </c>
      <c r="K58" t="n">
        <v>50.28</v>
      </c>
      <c r="L58" t="n">
        <v>6</v>
      </c>
      <c r="M58" t="n">
        <v>38</v>
      </c>
      <c r="N58" t="n">
        <v>29.99</v>
      </c>
      <c r="O58" t="n">
        <v>20741.2</v>
      </c>
      <c r="P58" t="n">
        <v>320.75</v>
      </c>
      <c r="Q58" t="n">
        <v>2118.56</v>
      </c>
      <c r="R58" t="n">
        <v>95.81999999999999</v>
      </c>
      <c r="S58" t="n">
        <v>55.07</v>
      </c>
      <c r="T58" t="n">
        <v>18185.17</v>
      </c>
      <c r="U58" t="n">
        <v>0.57</v>
      </c>
      <c r="V58" t="n">
        <v>0.88</v>
      </c>
      <c r="W58" t="n">
        <v>2.54</v>
      </c>
      <c r="X58" t="n">
        <v>1.11</v>
      </c>
      <c r="Y58" t="n">
        <v>0.5</v>
      </c>
      <c r="Z58" t="n">
        <v>10</v>
      </c>
    </row>
    <row r="59">
      <c r="A59" t="n">
        <v>6</v>
      </c>
      <c r="B59" t="n">
        <v>80</v>
      </c>
      <c r="C59" t="inlineStr">
        <is>
          <t xml:space="preserve">CONCLUIDO	</t>
        </is>
      </c>
      <c r="D59" t="n">
        <v>2.8891</v>
      </c>
      <c r="E59" t="n">
        <v>34.61</v>
      </c>
      <c r="F59" t="n">
        <v>31.23</v>
      </c>
      <c r="G59" t="n">
        <v>56.77</v>
      </c>
      <c r="H59" t="n">
        <v>0.74</v>
      </c>
      <c r="I59" t="n">
        <v>33</v>
      </c>
      <c r="J59" t="n">
        <v>167.72</v>
      </c>
      <c r="K59" t="n">
        <v>50.28</v>
      </c>
      <c r="L59" t="n">
        <v>7</v>
      </c>
      <c r="M59" t="n">
        <v>27</v>
      </c>
      <c r="N59" t="n">
        <v>30.44</v>
      </c>
      <c r="O59" t="n">
        <v>20919.39</v>
      </c>
      <c r="P59" t="n">
        <v>305.89</v>
      </c>
      <c r="Q59" t="n">
        <v>2118.46</v>
      </c>
      <c r="R59" t="n">
        <v>89.3</v>
      </c>
      <c r="S59" t="n">
        <v>55.07</v>
      </c>
      <c r="T59" t="n">
        <v>14958.98</v>
      </c>
      <c r="U59" t="n">
        <v>0.62</v>
      </c>
      <c r="V59" t="n">
        <v>0.88</v>
      </c>
      <c r="W59" t="n">
        <v>2.53</v>
      </c>
      <c r="X59" t="n">
        <v>0.92</v>
      </c>
      <c r="Y59" t="n">
        <v>0.5</v>
      </c>
      <c r="Z59" t="n">
        <v>10</v>
      </c>
    </row>
    <row r="60">
      <c r="A60" t="n">
        <v>7</v>
      </c>
      <c r="B60" t="n">
        <v>80</v>
      </c>
      <c r="C60" t="inlineStr">
        <is>
          <t xml:space="preserve">CONCLUIDO	</t>
        </is>
      </c>
      <c r="D60" t="n">
        <v>2.9064</v>
      </c>
      <c r="E60" t="n">
        <v>34.41</v>
      </c>
      <c r="F60" t="n">
        <v>31.15</v>
      </c>
      <c r="G60" t="n">
        <v>64.44</v>
      </c>
      <c r="H60" t="n">
        <v>0.84</v>
      </c>
      <c r="I60" t="n">
        <v>29</v>
      </c>
      <c r="J60" t="n">
        <v>169.17</v>
      </c>
      <c r="K60" t="n">
        <v>50.28</v>
      </c>
      <c r="L60" t="n">
        <v>8</v>
      </c>
      <c r="M60" t="n">
        <v>9</v>
      </c>
      <c r="N60" t="n">
        <v>30.89</v>
      </c>
      <c r="O60" t="n">
        <v>21098.19</v>
      </c>
      <c r="P60" t="n">
        <v>294.12</v>
      </c>
      <c r="Q60" t="n">
        <v>2118.51</v>
      </c>
      <c r="R60" t="n">
        <v>86.19</v>
      </c>
      <c r="S60" t="n">
        <v>55.07</v>
      </c>
      <c r="T60" t="n">
        <v>13422.36</v>
      </c>
      <c r="U60" t="n">
        <v>0.64</v>
      </c>
      <c r="V60" t="n">
        <v>0.88</v>
      </c>
      <c r="W60" t="n">
        <v>2.55</v>
      </c>
      <c r="X60" t="n">
        <v>0.84</v>
      </c>
      <c r="Y60" t="n">
        <v>0.5</v>
      </c>
      <c r="Z60" t="n">
        <v>10</v>
      </c>
    </row>
    <row r="61">
      <c r="A61" t="n">
        <v>8</v>
      </c>
      <c r="B61" t="n">
        <v>80</v>
      </c>
      <c r="C61" t="inlineStr">
        <is>
          <t xml:space="preserve">CONCLUIDO	</t>
        </is>
      </c>
      <c r="D61" t="n">
        <v>2.9118</v>
      </c>
      <c r="E61" t="n">
        <v>34.34</v>
      </c>
      <c r="F61" t="n">
        <v>31.12</v>
      </c>
      <c r="G61" t="n">
        <v>66.68000000000001</v>
      </c>
      <c r="H61" t="n">
        <v>0.9399999999999999</v>
      </c>
      <c r="I61" t="n">
        <v>28</v>
      </c>
      <c r="J61" t="n">
        <v>170.62</v>
      </c>
      <c r="K61" t="n">
        <v>50.28</v>
      </c>
      <c r="L61" t="n">
        <v>9</v>
      </c>
      <c r="M61" t="n">
        <v>1</v>
      </c>
      <c r="N61" t="n">
        <v>31.34</v>
      </c>
      <c r="O61" t="n">
        <v>21277.6</v>
      </c>
      <c r="P61" t="n">
        <v>294.96</v>
      </c>
      <c r="Q61" t="n">
        <v>2118.53</v>
      </c>
      <c r="R61" t="n">
        <v>84.98</v>
      </c>
      <c r="S61" t="n">
        <v>55.07</v>
      </c>
      <c r="T61" t="n">
        <v>12823.5</v>
      </c>
      <c r="U61" t="n">
        <v>0.65</v>
      </c>
      <c r="V61" t="n">
        <v>0.89</v>
      </c>
      <c r="W61" t="n">
        <v>2.55</v>
      </c>
      <c r="X61" t="n">
        <v>0.8100000000000001</v>
      </c>
      <c r="Y61" t="n">
        <v>0.5</v>
      </c>
      <c r="Z61" t="n">
        <v>10</v>
      </c>
    </row>
    <row r="62">
      <c r="A62" t="n">
        <v>9</v>
      </c>
      <c r="B62" t="n">
        <v>80</v>
      </c>
      <c r="C62" t="inlineStr">
        <is>
          <t xml:space="preserve">CONCLUIDO	</t>
        </is>
      </c>
      <c r="D62" t="n">
        <v>2.9109</v>
      </c>
      <c r="E62" t="n">
        <v>34.35</v>
      </c>
      <c r="F62" t="n">
        <v>31.13</v>
      </c>
      <c r="G62" t="n">
        <v>66.7</v>
      </c>
      <c r="H62" t="n">
        <v>1.03</v>
      </c>
      <c r="I62" t="n">
        <v>28</v>
      </c>
      <c r="J62" t="n">
        <v>172.08</v>
      </c>
      <c r="K62" t="n">
        <v>50.28</v>
      </c>
      <c r="L62" t="n">
        <v>10</v>
      </c>
      <c r="M62" t="n">
        <v>0</v>
      </c>
      <c r="N62" t="n">
        <v>31.8</v>
      </c>
      <c r="O62" t="n">
        <v>21457.64</v>
      </c>
      <c r="P62" t="n">
        <v>297.27</v>
      </c>
      <c r="Q62" t="n">
        <v>2118.49</v>
      </c>
      <c r="R62" t="n">
        <v>85.2</v>
      </c>
      <c r="S62" t="n">
        <v>55.07</v>
      </c>
      <c r="T62" t="n">
        <v>12934.63</v>
      </c>
      <c r="U62" t="n">
        <v>0.65</v>
      </c>
      <c r="V62" t="n">
        <v>0.89</v>
      </c>
      <c r="W62" t="n">
        <v>2.56</v>
      </c>
      <c r="X62" t="n">
        <v>0.82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2.4426</v>
      </c>
      <c r="E63" t="n">
        <v>40.94</v>
      </c>
      <c r="F63" t="n">
        <v>35.79</v>
      </c>
      <c r="G63" t="n">
        <v>11.36</v>
      </c>
      <c r="H63" t="n">
        <v>0.22</v>
      </c>
      <c r="I63" t="n">
        <v>189</v>
      </c>
      <c r="J63" t="n">
        <v>80.84</v>
      </c>
      <c r="K63" t="n">
        <v>35.1</v>
      </c>
      <c r="L63" t="n">
        <v>1</v>
      </c>
      <c r="M63" t="n">
        <v>187</v>
      </c>
      <c r="N63" t="n">
        <v>9.74</v>
      </c>
      <c r="O63" t="n">
        <v>10204.21</v>
      </c>
      <c r="P63" t="n">
        <v>261.42</v>
      </c>
      <c r="Q63" t="n">
        <v>2118.68</v>
      </c>
      <c r="R63" t="n">
        <v>238.13</v>
      </c>
      <c r="S63" t="n">
        <v>55.07</v>
      </c>
      <c r="T63" t="n">
        <v>88592.33</v>
      </c>
      <c r="U63" t="n">
        <v>0.23</v>
      </c>
      <c r="V63" t="n">
        <v>0.77</v>
      </c>
      <c r="W63" t="n">
        <v>2.8</v>
      </c>
      <c r="X63" t="n">
        <v>5.48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2.8002</v>
      </c>
      <c r="E64" t="n">
        <v>35.71</v>
      </c>
      <c r="F64" t="n">
        <v>32.49</v>
      </c>
      <c r="G64" t="n">
        <v>25.32</v>
      </c>
      <c r="H64" t="n">
        <v>0.43</v>
      </c>
      <c r="I64" t="n">
        <v>77</v>
      </c>
      <c r="J64" t="n">
        <v>82.04000000000001</v>
      </c>
      <c r="K64" t="n">
        <v>35.1</v>
      </c>
      <c r="L64" t="n">
        <v>2</v>
      </c>
      <c r="M64" t="n">
        <v>66</v>
      </c>
      <c r="N64" t="n">
        <v>9.94</v>
      </c>
      <c r="O64" t="n">
        <v>10352.53</v>
      </c>
      <c r="P64" t="n">
        <v>209.82</v>
      </c>
      <c r="Q64" t="n">
        <v>2118.55</v>
      </c>
      <c r="R64" t="n">
        <v>130.53</v>
      </c>
      <c r="S64" t="n">
        <v>55.07</v>
      </c>
      <c r="T64" t="n">
        <v>35355.07</v>
      </c>
      <c r="U64" t="n">
        <v>0.42</v>
      </c>
      <c r="V64" t="n">
        <v>0.85</v>
      </c>
      <c r="W64" t="n">
        <v>2.61</v>
      </c>
      <c r="X64" t="n">
        <v>2.19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2.8477</v>
      </c>
      <c r="E65" t="n">
        <v>35.12</v>
      </c>
      <c r="F65" t="n">
        <v>32.16</v>
      </c>
      <c r="G65" t="n">
        <v>31.12</v>
      </c>
      <c r="H65" t="n">
        <v>0.63</v>
      </c>
      <c r="I65" t="n">
        <v>62</v>
      </c>
      <c r="J65" t="n">
        <v>83.25</v>
      </c>
      <c r="K65" t="n">
        <v>35.1</v>
      </c>
      <c r="L65" t="n">
        <v>3</v>
      </c>
      <c r="M65" t="n">
        <v>0</v>
      </c>
      <c r="N65" t="n">
        <v>10.15</v>
      </c>
      <c r="O65" t="n">
        <v>10501.19</v>
      </c>
      <c r="P65" t="n">
        <v>200.14</v>
      </c>
      <c r="Q65" t="n">
        <v>2118.58</v>
      </c>
      <c r="R65" t="n">
        <v>116.92</v>
      </c>
      <c r="S65" t="n">
        <v>55.07</v>
      </c>
      <c r="T65" t="n">
        <v>28621.06</v>
      </c>
      <c r="U65" t="n">
        <v>0.47</v>
      </c>
      <c r="V65" t="n">
        <v>0.86</v>
      </c>
      <c r="W65" t="n">
        <v>2.66</v>
      </c>
      <c r="X65" t="n">
        <v>1.85</v>
      </c>
      <c r="Y65" t="n">
        <v>0.5</v>
      </c>
      <c r="Z65" t="n">
        <v>10</v>
      </c>
    </row>
    <row r="66">
      <c r="A66" t="n">
        <v>0</v>
      </c>
      <c r="B66" t="n">
        <v>50</v>
      </c>
      <c r="C66" t="inlineStr">
        <is>
          <t xml:space="preserve">CONCLUIDO	</t>
        </is>
      </c>
      <c r="D66" t="n">
        <v>2.2139</v>
      </c>
      <c r="E66" t="n">
        <v>45.17</v>
      </c>
      <c r="F66" t="n">
        <v>37.6</v>
      </c>
      <c r="G66" t="n">
        <v>9.06</v>
      </c>
      <c r="H66" t="n">
        <v>0.16</v>
      </c>
      <c r="I66" t="n">
        <v>249</v>
      </c>
      <c r="J66" t="n">
        <v>107.41</v>
      </c>
      <c r="K66" t="n">
        <v>41.65</v>
      </c>
      <c r="L66" t="n">
        <v>1</v>
      </c>
      <c r="M66" t="n">
        <v>247</v>
      </c>
      <c r="N66" t="n">
        <v>14.77</v>
      </c>
      <c r="O66" t="n">
        <v>13481.73</v>
      </c>
      <c r="P66" t="n">
        <v>343.49</v>
      </c>
      <c r="Q66" t="n">
        <v>2118.68</v>
      </c>
      <c r="R66" t="n">
        <v>297.48</v>
      </c>
      <c r="S66" t="n">
        <v>55.07</v>
      </c>
      <c r="T66" t="n">
        <v>117967.93</v>
      </c>
      <c r="U66" t="n">
        <v>0.19</v>
      </c>
      <c r="V66" t="n">
        <v>0.73</v>
      </c>
      <c r="W66" t="n">
        <v>2.89</v>
      </c>
      <c r="X66" t="n">
        <v>7.29</v>
      </c>
      <c r="Y66" t="n">
        <v>0.5</v>
      </c>
      <c r="Z66" t="n">
        <v>10</v>
      </c>
    </row>
    <row r="67">
      <c r="A67" t="n">
        <v>1</v>
      </c>
      <c r="B67" t="n">
        <v>50</v>
      </c>
      <c r="C67" t="inlineStr">
        <is>
          <t xml:space="preserve">CONCLUIDO	</t>
        </is>
      </c>
      <c r="D67" t="n">
        <v>2.6564</v>
      </c>
      <c r="E67" t="n">
        <v>37.65</v>
      </c>
      <c r="F67" t="n">
        <v>33.3</v>
      </c>
      <c r="G67" t="n">
        <v>19.21</v>
      </c>
      <c r="H67" t="n">
        <v>0.32</v>
      </c>
      <c r="I67" t="n">
        <v>104</v>
      </c>
      <c r="J67" t="n">
        <v>108.68</v>
      </c>
      <c r="K67" t="n">
        <v>41.65</v>
      </c>
      <c r="L67" t="n">
        <v>2</v>
      </c>
      <c r="M67" t="n">
        <v>102</v>
      </c>
      <c r="N67" t="n">
        <v>15.03</v>
      </c>
      <c r="O67" t="n">
        <v>13638.32</v>
      </c>
      <c r="P67" t="n">
        <v>286.63</v>
      </c>
      <c r="Q67" t="n">
        <v>2118.57</v>
      </c>
      <c r="R67" t="n">
        <v>156.66</v>
      </c>
      <c r="S67" t="n">
        <v>55.07</v>
      </c>
      <c r="T67" t="n">
        <v>48284.72</v>
      </c>
      <c r="U67" t="n">
        <v>0.35</v>
      </c>
      <c r="V67" t="n">
        <v>0.83</v>
      </c>
      <c r="W67" t="n">
        <v>2.66</v>
      </c>
      <c r="X67" t="n">
        <v>2.99</v>
      </c>
      <c r="Y67" t="n">
        <v>0.5</v>
      </c>
      <c r="Z67" t="n">
        <v>10</v>
      </c>
    </row>
    <row r="68">
      <c r="A68" t="n">
        <v>2</v>
      </c>
      <c r="B68" t="n">
        <v>50</v>
      </c>
      <c r="C68" t="inlineStr">
        <is>
          <t xml:space="preserve">CONCLUIDO	</t>
        </is>
      </c>
      <c r="D68" t="n">
        <v>2.8193</v>
      </c>
      <c r="E68" t="n">
        <v>35.47</v>
      </c>
      <c r="F68" t="n">
        <v>32.06</v>
      </c>
      <c r="G68" t="n">
        <v>31.02</v>
      </c>
      <c r="H68" t="n">
        <v>0.48</v>
      </c>
      <c r="I68" t="n">
        <v>62</v>
      </c>
      <c r="J68" t="n">
        <v>109.96</v>
      </c>
      <c r="K68" t="n">
        <v>41.65</v>
      </c>
      <c r="L68" t="n">
        <v>3</v>
      </c>
      <c r="M68" t="n">
        <v>60</v>
      </c>
      <c r="N68" t="n">
        <v>15.31</v>
      </c>
      <c r="O68" t="n">
        <v>13795.21</v>
      </c>
      <c r="P68" t="n">
        <v>254.71</v>
      </c>
      <c r="Q68" t="n">
        <v>2118.58</v>
      </c>
      <c r="R68" t="n">
        <v>116.38</v>
      </c>
      <c r="S68" t="n">
        <v>55.07</v>
      </c>
      <c r="T68" t="n">
        <v>28351.03</v>
      </c>
      <c r="U68" t="n">
        <v>0.47</v>
      </c>
      <c r="V68" t="n">
        <v>0.86</v>
      </c>
      <c r="W68" t="n">
        <v>2.58</v>
      </c>
      <c r="X68" t="n">
        <v>1.75</v>
      </c>
      <c r="Y68" t="n">
        <v>0.5</v>
      </c>
      <c r="Z68" t="n">
        <v>10</v>
      </c>
    </row>
    <row r="69">
      <c r="A69" t="n">
        <v>3</v>
      </c>
      <c r="B69" t="n">
        <v>50</v>
      </c>
      <c r="C69" t="inlineStr">
        <is>
          <t xml:space="preserve">CONCLUIDO	</t>
        </is>
      </c>
      <c r="D69" t="n">
        <v>2.8861</v>
      </c>
      <c r="E69" t="n">
        <v>34.65</v>
      </c>
      <c r="F69" t="n">
        <v>31.61</v>
      </c>
      <c r="G69" t="n">
        <v>42.15</v>
      </c>
      <c r="H69" t="n">
        <v>0.63</v>
      </c>
      <c r="I69" t="n">
        <v>45</v>
      </c>
      <c r="J69" t="n">
        <v>111.23</v>
      </c>
      <c r="K69" t="n">
        <v>41.65</v>
      </c>
      <c r="L69" t="n">
        <v>4</v>
      </c>
      <c r="M69" t="n">
        <v>17</v>
      </c>
      <c r="N69" t="n">
        <v>15.58</v>
      </c>
      <c r="O69" t="n">
        <v>13952.52</v>
      </c>
      <c r="P69" t="n">
        <v>234</v>
      </c>
      <c r="Q69" t="n">
        <v>2118.48</v>
      </c>
      <c r="R69" t="n">
        <v>100.91</v>
      </c>
      <c r="S69" t="n">
        <v>55.07</v>
      </c>
      <c r="T69" t="n">
        <v>20700.82</v>
      </c>
      <c r="U69" t="n">
        <v>0.55</v>
      </c>
      <c r="V69" t="n">
        <v>0.87</v>
      </c>
      <c r="W69" t="n">
        <v>2.59</v>
      </c>
      <c r="X69" t="n">
        <v>1.3</v>
      </c>
      <c r="Y69" t="n">
        <v>0.5</v>
      </c>
      <c r="Z69" t="n">
        <v>10</v>
      </c>
    </row>
    <row r="70">
      <c r="A70" t="n">
        <v>4</v>
      </c>
      <c r="B70" t="n">
        <v>50</v>
      </c>
      <c r="C70" t="inlineStr">
        <is>
          <t xml:space="preserve">CONCLUIDO	</t>
        </is>
      </c>
      <c r="D70" t="n">
        <v>2.8889</v>
      </c>
      <c r="E70" t="n">
        <v>34.62</v>
      </c>
      <c r="F70" t="n">
        <v>31.6</v>
      </c>
      <c r="G70" t="n">
        <v>43.09</v>
      </c>
      <c r="H70" t="n">
        <v>0.78</v>
      </c>
      <c r="I70" t="n">
        <v>44</v>
      </c>
      <c r="J70" t="n">
        <v>112.51</v>
      </c>
      <c r="K70" t="n">
        <v>41.65</v>
      </c>
      <c r="L70" t="n">
        <v>5</v>
      </c>
      <c r="M70" t="n">
        <v>0</v>
      </c>
      <c r="N70" t="n">
        <v>15.86</v>
      </c>
      <c r="O70" t="n">
        <v>14110.24</v>
      </c>
      <c r="P70" t="n">
        <v>234.13</v>
      </c>
      <c r="Q70" t="n">
        <v>2118.49</v>
      </c>
      <c r="R70" t="n">
        <v>100.02</v>
      </c>
      <c r="S70" t="n">
        <v>55.07</v>
      </c>
      <c r="T70" t="n">
        <v>20263.75</v>
      </c>
      <c r="U70" t="n">
        <v>0.55</v>
      </c>
      <c r="V70" t="n">
        <v>0.87</v>
      </c>
      <c r="W70" t="n">
        <v>2.6</v>
      </c>
      <c r="X70" t="n">
        <v>1.29</v>
      </c>
      <c r="Y70" t="n">
        <v>0.5</v>
      </c>
      <c r="Z70" t="n">
        <v>10</v>
      </c>
    </row>
    <row r="71">
      <c r="A71" t="n">
        <v>0</v>
      </c>
      <c r="B71" t="n">
        <v>25</v>
      </c>
      <c r="C71" t="inlineStr">
        <is>
          <t xml:space="preserve">CONCLUIDO	</t>
        </is>
      </c>
      <c r="D71" t="n">
        <v>2.6165</v>
      </c>
      <c r="E71" t="n">
        <v>38.22</v>
      </c>
      <c r="F71" t="n">
        <v>34.44</v>
      </c>
      <c r="G71" t="n">
        <v>14.45</v>
      </c>
      <c r="H71" t="n">
        <v>0.28</v>
      </c>
      <c r="I71" t="n">
        <v>143</v>
      </c>
      <c r="J71" t="n">
        <v>61.76</v>
      </c>
      <c r="K71" t="n">
        <v>28.92</v>
      </c>
      <c r="L71" t="n">
        <v>1</v>
      </c>
      <c r="M71" t="n">
        <v>141</v>
      </c>
      <c r="N71" t="n">
        <v>6.84</v>
      </c>
      <c r="O71" t="n">
        <v>7851.41</v>
      </c>
      <c r="P71" t="n">
        <v>197.48</v>
      </c>
      <c r="Q71" t="n">
        <v>2118.64</v>
      </c>
      <c r="R71" t="n">
        <v>193.73</v>
      </c>
      <c r="S71" t="n">
        <v>55.07</v>
      </c>
      <c r="T71" t="n">
        <v>66620.69</v>
      </c>
      <c r="U71" t="n">
        <v>0.28</v>
      </c>
      <c r="V71" t="n">
        <v>0.8</v>
      </c>
      <c r="W71" t="n">
        <v>2.72</v>
      </c>
      <c r="X71" t="n">
        <v>4.13</v>
      </c>
      <c r="Y71" t="n">
        <v>0.5</v>
      </c>
      <c r="Z71" t="n">
        <v>10</v>
      </c>
    </row>
    <row r="72">
      <c r="A72" t="n">
        <v>1</v>
      </c>
      <c r="B72" t="n">
        <v>25</v>
      </c>
      <c r="C72" t="inlineStr">
        <is>
          <t xml:space="preserve">CONCLUIDO	</t>
        </is>
      </c>
      <c r="D72" t="n">
        <v>2.7891</v>
      </c>
      <c r="E72" t="n">
        <v>35.85</v>
      </c>
      <c r="F72" t="n">
        <v>32.86</v>
      </c>
      <c r="G72" t="n">
        <v>22.93</v>
      </c>
      <c r="H72" t="n">
        <v>0.55</v>
      </c>
      <c r="I72" t="n">
        <v>86</v>
      </c>
      <c r="J72" t="n">
        <v>62.92</v>
      </c>
      <c r="K72" t="n">
        <v>28.92</v>
      </c>
      <c r="L72" t="n">
        <v>2</v>
      </c>
      <c r="M72" t="n">
        <v>0</v>
      </c>
      <c r="N72" t="n">
        <v>7</v>
      </c>
      <c r="O72" t="n">
        <v>7994.37</v>
      </c>
      <c r="P72" t="n">
        <v>173.01</v>
      </c>
      <c r="Q72" t="n">
        <v>2118.66</v>
      </c>
      <c r="R72" t="n">
        <v>139.16</v>
      </c>
      <c r="S72" t="n">
        <v>55.07</v>
      </c>
      <c r="T72" t="n">
        <v>39622.91</v>
      </c>
      <c r="U72" t="n">
        <v>0.4</v>
      </c>
      <c r="V72" t="n">
        <v>0.84</v>
      </c>
      <c r="W72" t="n">
        <v>2.73</v>
      </c>
      <c r="X72" t="n">
        <v>2.55</v>
      </c>
      <c r="Y72" t="n">
        <v>0.5</v>
      </c>
      <c r="Z72" t="n">
        <v>10</v>
      </c>
    </row>
    <row r="73">
      <c r="A73" t="n">
        <v>0</v>
      </c>
      <c r="B73" t="n">
        <v>85</v>
      </c>
      <c r="C73" t="inlineStr">
        <is>
          <t xml:space="preserve">CONCLUIDO	</t>
        </is>
      </c>
      <c r="D73" t="n">
        <v>1.7671</v>
      </c>
      <c r="E73" t="n">
        <v>56.59</v>
      </c>
      <c r="F73" t="n">
        <v>41.47</v>
      </c>
      <c r="G73" t="n">
        <v>6.62</v>
      </c>
      <c r="H73" t="n">
        <v>0.11</v>
      </c>
      <c r="I73" t="n">
        <v>376</v>
      </c>
      <c r="J73" t="n">
        <v>167.88</v>
      </c>
      <c r="K73" t="n">
        <v>51.39</v>
      </c>
      <c r="L73" t="n">
        <v>1</v>
      </c>
      <c r="M73" t="n">
        <v>374</v>
      </c>
      <c r="N73" t="n">
        <v>30.49</v>
      </c>
      <c r="O73" t="n">
        <v>20939.59</v>
      </c>
      <c r="P73" t="n">
        <v>519.09</v>
      </c>
      <c r="Q73" t="n">
        <v>2118.75</v>
      </c>
      <c r="R73" t="n">
        <v>423.83</v>
      </c>
      <c r="S73" t="n">
        <v>55.07</v>
      </c>
      <c r="T73" t="n">
        <v>180508.35</v>
      </c>
      <c r="U73" t="n">
        <v>0.13</v>
      </c>
      <c r="V73" t="n">
        <v>0.66</v>
      </c>
      <c r="W73" t="n">
        <v>3.1</v>
      </c>
      <c r="X73" t="n">
        <v>11.16</v>
      </c>
      <c r="Y73" t="n">
        <v>0.5</v>
      </c>
      <c r="Z73" t="n">
        <v>10</v>
      </c>
    </row>
    <row r="74">
      <c r="A74" t="n">
        <v>1</v>
      </c>
      <c r="B74" t="n">
        <v>85</v>
      </c>
      <c r="C74" t="inlineStr">
        <is>
          <t xml:space="preserve">CONCLUIDO	</t>
        </is>
      </c>
      <c r="D74" t="n">
        <v>2.3614</v>
      </c>
      <c r="E74" t="n">
        <v>42.35</v>
      </c>
      <c r="F74" t="n">
        <v>34.76</v>
      </c>
      <c r="G74" t="n">
        <v>13.54</v>
      </c>
      <c r="H74" t="n">
        <v>0.21</v>
      </c>
      <c r="I74" t="n">
        <v>154</v>
      </c>
      <c r="J74" t="n">
        <v>169.33</v>
      </c>
      <c r="K74" t="n">
        <v>51.39</v>
      </c>
      <c r="L74" t="n">
        <v>2</v>
      </c>
      <c r="M74" t="n">
        <v>152</v>
      </c>
      <c r="N74" t="n">
        <v>30.94</v>
      </c>
      <c r="O74" t="n">
        <v>21118.46</v>
      </c>
      <c r="P74" t="n">
        <v>423.87</v>
      </c>
      <c r="Q74" t="n">
        <v>2118.57</v>
      </c>
      <c r="R74" t="n">
        <v>204.49</v>
      </c>
      <c r="S74" t="n">
        <v>55.07</v>
      </c>
      <c r="T74" t="n">
        <v>71947.36</v>
      </c>
      <c r="U74" t="n">
        <v>0.27</v>
      </c>
      <c r="V74" t="n">
        <v>0.79</v>
      </c>
      <c r="W74" t="n">
        <v>2.73</v>
      </c>
      <c r="X74" t="n">
        <v>4.45</v>
      </c>
      <c r="Y74" t="n">
        <v>0.5</v>
      </c>
      <c r="Z74" t="n">
        <v>10</v>
      </c>
    </row>
    <row r="75">
      <c r="A75" t="n">
        <v>2</v>
      </c>
      <c r="B75" t="n">
        <v>85</v>
      </c>
      <c r="C75" t="inlineStr">
        <is>
          <t xml:space="preserve">CONCLUIDO	</t>
        </is>
      </c>
      <c r="D75" t="n">
        <v>2.5901</v>
      </c>
      <c r="E75" t="n">
        <v>38.61</v>
      </c>
      <c r="F75" t="n">
        <v>33.02</v>
      </c>
      <c r="G75" t="n">
        <v>20.85</v>
      </c>
      <c r="H75" t="n">
        <v>0.31</v>
      </c>
      <c r="I75" t="n">
        <v>95</v>
      </c>
      <c r="J75" t="n">
        <v>170.79</v>
      </c>
      <c r="K75" t="n">
        <v>51.39</v>
      </c>
      <c r="L75" t="n">
        <v>3</v>
      </c>
      <c r="M75" t="n">
        <v>93</v>
      </c>
      <c r="N75" t="n">
        <v>31.4</v>
      </c>
      <c r="O75" t="n">
        <v>21297.94</v>
      </c>
      <c r="P75" t="n">
        <v>392.1</v>
      </c>
      <c r="Q75" t="n">
        <v>2118.57</v>
      </c>
      <c r="R75" t="n">
        <v>147.9</v>
      </c>
      <c r="S75" t="n">
        <v>55.07</v>
      </c>
      <c r="T75" t="n">
        <v>43949.13</v>
      </c>
      <c r="U75" t="n">
        <v>0.37</v>
      </c>
      <c r="V75" t="n">
        <v>0.83</v>
      </c>
      <c r="W75" t="n">
        <v>2.63</v>
      </c>
      <c r="X75" t="n">
        <v>2.71</v>
      </c>
      <c r="Y75" t="n">
        <v>0.5</v>
      </c>
      <c r="Z75" t="n">
        <v>10</v>
      </c>
    </row>
    <row r="76">
      <c r="A76" t="n">
        <v>3</v>
      </c>
      <c r="B76" t="n">
        <v>85</v>
      </c>
      <c r="C76" t="inlineStr">
        <is>
          <t xml:space="preserve">CONCLUIDO	</t>
        </is>
      </c>
      <c r="D76" t="n">
        <v>2.7092</v>
      </c>
      <c r="E76" t="n">
        <v>36.91</v>
      </c>
      <c r="F76" t="n">
        <v>32.23</v>
      </c>
      <c r="G76" t="n">
        <v>28.44</v>
      </c>
      <c r="H76" t="n">
        <v>0.41</v>
      </c>
      <c r="I76" t="n">
        <v>68</v>
      </c>
      <c r="J76" t="n">
        <v>172.25</v>
      </c>
      <c r="K76" t="n">
        <v>51.39</v>
      </c>
      <c r="L76" t="n">
        <v>4</v>
      </c>
      <c r="M76" t="n">
        <v>66</v>
      </c>
      <c r="N76" t="n">
        <v>31.86</v>
      </c>
      <c r="O76" t="n">
        <v>21478.05</v>
      </c>
      <c r="P76" t="n">
        <v>371.81</v>
      </c>
      <c r="Q76" t="n">
        <v>2118.61</v>
      </c>
      <c r="R76" t="n">
        <v>122.33</v>
      </c>
      <c r="S76" t="n">
        <v>55.07</v>
      </c>
      <c r="T76" t="n">
        <v>31298.29</v>
      </c>
      <c r="U76" t="n">
        <v>0.45</v>
      </c>
      <c r="V76" t="n">
        <v>0.85</v>
      </c>
      <c r="W76" t="n">
        <v>2.59</v>
      </c>
      <c r="X76" t="n">
        <v>1.93</v>
      </c>
      <c r="Y76" t="n">
        <v>0.5</v>
      </c>
      <c r="Z76" t="n">
        <v>10</v>
      </c>
    </row>
    <row r="77">
      <c r="A77" t="n">
        <v>4</v>
      </c>
      <c r="B77" t="n">
        <v>85</v>
      </c>
      <c r="C77" t="inlineStr">
        <is>
          <t xml:space="preserve">CONCLUIDO	</t>
        </is>
      </c>
      <c r="D77" t="n">
        <v>2.7857</v>
      </c>
      <c r="E77" t="n">
        <v>35.9</v>
      </c>
      <c r="F77" t="n">
        <v>31.76</v>
      </c>
      <c r="G77" t="n">
        <v>36.65</v>
      </c>
      <c r="H77" t="n">
        <v>0.51</v>
      </c>
      <c r="I77" t="n">
        <v>52</v>
      </c>
      <c r="J77" t="n">
        <v>173.71</v>
      </c>
      <c r="K77" t="n">
        <v>51.39</v>
      </c>
      <c r="L77" t="n">
        <v>5</v>
      </c>
      <c r="M77" t="n">
        <v>50</v>
      </c>
      <c r="N77" t="n">
        <v>32.32</v>
      </c>
      <c r="O77" t="n">
        <v>21658.78</v>
      </c>
      <c r="P77" t="n">
        <v>355.22</v>
      </c>
      <c r="Q77" t="n">
        <v>2118.5</v>
      </c>
      <c r="R77" t="n">
        <v>106.99</v>
      </c>
      <c r="S77" t="n">
        <v>55.07</v>
      </c>
      <c r="T77" t="n">
        <v>23709.09</v>
      </c>
      <c r="U77" t="n">
        <v>0.51</v>
      </c>
      <c r="V77" t="n">
        <v>0.87</v>
      </c>
      <c r="W77" t="n">
        <v>2.56</v>
      </c>
      <c r="X77" t="n">
        <v>1.46</v>
      </c>
      <c r="Y77" t="n">
        <v>0.5</v>
      </c>
      <c r="Z77" t="n">
        <v>10</v>
      </c>
    </row>
    <row r="78">
      <c r="A78" t="n">
        <v>5</v>
      </c>
      <c r="B78" t="n">
        <v>85</v>
      </c>
      <c r="C78" t="inlineStr">
        <is>
          <t xml:space="preserve">CONCLUIDO	</t>
        </is>
      </c>
      <c r="D78" t="n">
        <v>2.836</v>
      </c>
      <c r="E78" t="n">
        <v>35.26</v>
      </c>
      <c r="F78" t="n">
        <v>31.47</v>
      </c>
      <c r="G78" t="n">
        <v>44.95</v>
      </c>
      <c r="H78" t="n">
        <v>0.61</v>
      </c>
      <c r="I78" t="n">
        <v>42</v>
      </c>
      <c r="J78" t="n">
        <v>175.18</v>
      </c>
      <c r="K78" t="n">
        <v>51.39</v>
      </c>
      <c r="L78" t="n">
        <v>6</v>
      </c>
      <c r="M78" t="n">
        <v>40</v>
      </c>
      <c r="N78" t="n">
        <v>32.79</v>
      </c>
      <c r="O78" t="n">
        <v>21840.16</v>
      </c>
      <c r="P78" t="n">
        <v>340.92</v>
      </c>
      <c r="Q78" t="n">
        <v>2118.48</v>
      </c>
      <c r="R78" t="n">
        <v>97</v>
      </c>
      <c r="S78" t="n">
        <v>55.07</v>
      </c>
      <c r="T78" t="n">
        <v>18761.33</v>
      </c>
      <c r="U78" t="n">
        <v>0.57</v>
      </c>
      <c r="V78" t="n">
        <v>0.88</v>
      </c>
      <c r="W78" t="n">
        <v>2.55</v>
      </c>
      <c r="X78" t="n">
        <v>1.16</v>
      </c>
      <c r="Y78" t="n">
        <v>0.5</v>
      </c>
      <c r="Z78" t="n">
        <v>10</v>
      </c>
    </row>
    <row r="79">
      <c r="A79" t="n">
        <v>6</v>
      </c>
      <c r="B79" t="n">
        <v>85</v>
      </c>
      <c r="C79" t="inlineStr">
        <is>
          <t xml:space="preserve">CONCLUIDO	</t>
        </is>
      </c>
      <c r="D79" t="n">
        <v>2.8764</v>
      </c>
      <c r="E79" t="n">
        <v>34.77</v>
      </c>
      <c r="F79" t="n">
        <v>31.24</v>
      </c>
      <c r="G79" t="n">
        <v>55.13</v>
      </c>
      <c r="H79" t="n">
        <v>0.7</v>
      </c>
      <c r="I79" t="n">
        <v>34</v>
      </c>
      <c r="J79" t="n">
        <v>176.66</v>
      </c>
      <c r="K79" t="n">
        <v>51.39</v>
      </c>
      <c r="L79" t="n">
        <v>7</v>
      </c>
      <c r="M79" t="n">
        <v>32</v>
      </c>
      <c r="N79" t="n">
        <v>33.27</v>
      </c>
      <c r="O79" t="n">
        <v>22022.17</v>
      </c>
      <c r="P79" t="n">
        <v>322.37</v>
      </c>
      <c r="Q79" t="n">
        <v>2118.5</v>
      </c>
      <c r="R79" t="n">
        <v>90.03</v>
      </c>
      <c r="S79" t="n">
        <v>55.07</v>
      </c>
      <c r="T79" t="n">
        <v>15317.27</v>
      </c>
      <c r="U79" t="n">
        <v>0.61</v>
      </c>
      <c r="V79" t="n">
        <v>0.88</v>
      </c>
      <c r="W79" t="n">
        <v>2.53</v>
      </c>
      <c r="X79" t="n">
        <v>0.93</v>
      </c>
      <c r="Y79" t="n">
        <v>0.5</v>
      </c>
      <c r="Z79" t="n">
        <v>10</v>
      </c>
    </row>
    <row r="80">
      <c r="A80" t="n">
        <v>7</v>
      </c>
      <c r="B80" t="n">
        <v>85</v>
      </c>
      <c r="C80" t="inlineStr">
        <is>
          <t xml:space="preserve">CONCLUIDO	</t>
        </is>
      </c>
      <c r="D80" t="n">
        <v>2.8987</v>
      </c>
      <c r="E80" t="n">
        <v>34.5</v>
      </c>
      <c r="F80" t="n">
        <v>31.14</v>
      </c>
      <c r="G80" t="n">
        <v>64.43000000000001</v>
      </c>
      <c r="H80" t="n">
        <v>0.8</v>
      </c>
      <c r="I80" t="n">
        <v>29</v>
      </c>
      <c r="J80" t="n">
        <v>178.14</v>
      </c>
      <c r="K80" t="n">
        <v>51.39</v>
      </c>
      <c r="L80" t="n">
        <v>8</v>
      </c>
      <c r="M80" t="n">
        <v>20</v>
      </c>
      <c r="N80" t="n">
        <v>33.75</v>
      </c>
      <c r="O80" t="n">
        <v>22204.83</v>
      </c>
      <c r="P80" t="n">
        <v>309.7</v>
      </c>
      <c r="Q80" t="n">
        <v>2118.54</v>
      </c>
      <c r="R80" t="n">
        <v>86.22</v>
      </c>
      <c r="S80" t="n">
        <v>55.07</v>
      </c>
      <c r="T80" t="n">
        <v>13436.74</v>
      </c>
      <c r="U80" t="n">
        <v>0.64</v>
      </c>
      <c r="V80" t="n">
        <v>0.88</v>
      </c>
      <c r="W80" t="n">
        <v>2.54</v>
      </c>
      <c r="X80" t="n">
        <v>0.83</v>
      </c>
      <c r="Y80" t="n">
        <v>0.5</v>
      </c>
      <c r="Z80" t="n">
        <v>10</v>
      </c>
    </row>
    <row r="81">
      <c r="A81" t="n">
        <v>8</v>
      </c>
      <c r="B81" t="n">
        <v>85</v>
      </c>
      <c r="C81" t="inlineStr">
        <is>
          <t xml:space="preserve">CONCLUIDO	</t>
        </is>
      </c>
      <c r="D81" t="n">
        <v>2.9097</v>
      </c>
      <c r="E81" t="n">
        <v>34.37</v>
      </c>
      <c r="F81" t="n">
        <v>31.08</v>
      </c>
      <c r="G81" t="n">
        <v>69.06999999999999</v>
      </c>
      <c r="H81" t="n">
        <v>0.89</v>
      </c>
      <c r="I81" t="n">
        <v>27</v>
      </c>
      <c r="J81" t="n">
        <v>179.63</v>
      </c>
      <c r="K81" t="n">
        <v>51.39</v>
      </c>
      <c r="L81" t="n">
        <v>9</v>
      </c>
      <c r="M81" t="n">
        <v>5</v>
      </c>
      <c r="N81" t="n">
        <v>34.24</v>
      </c>
      <c r="O81" t="n">
        <v>22388.15</v>
      </c>
      <c r="P81" t="n">
        <v>301.46</v>
      </c>
      <c r="Q81" t="n">
        <v>2118.5</v>
      </c>
      <c r="R81" t="n">
        <v>83.69</v>
      </c>
      <c r="S81" t="n">
        <v>55.07</v>
      </c>
      <c r="T81" t="n">
        <v>12181.7</v>
      </c>
      <c r="U81" t="n">
        <v>0.66</v>
      </c>
      <c r="V81" t="n">
        <v>0.89</v>
      </c>
      <c r="W81" t="n">
        <v>2.55</v>
      </c>
      <c r="X81" t="n">
        <v>0.77</v>
      </c>
      <c r="Y81" t="n">
        <v>0.5</v>
      </c>
      <c r="Z81" t="n">
        <v>10</v>
      </c>
    </row>
    <row r="82">
      <c r="A82" t="n">
        <v>9</v>
      </c>
      <c r="B82" t="n">
        <v>85</v>
      </c>
      <c r="C82" t="inlineStr">
        <is>
          <t xml:space="preserve">CONCLUIDO	</t>
        </is>
      </c>
      <c r="D82" t="n">
        <v>2.9135</v>
      </c>
      <c r="E82" t="n">
        <v>34.32</v>
      </c>
      <c r="F82" t="n">
        <v>31.07</v>
      </c>
      <c r="G82" t="n">
        <v>71.7</v>
      </c>
      <c r="H82" t="n">
        <v>0.98</v>
      </c>
      <c r="I82" t="n">
        <v>26</v>
      </c>
      <c r="J82" t="n">
        <v>181.12</v>
      </c>
      <c r="K82" t="n">
        <v>51.39</v>
      </c>
      <c r="L82" t="n">
        <v>10</v>
      </c>
      <c r="M82" t="n">
        <v>0</v>
      </c>
      <c r="N82" t="n">
        <v>34.73</v>
      </c>
      <c r="O82" t="n">
        <v>22572.13</v>
      </c>
      <c r="P82" t="n">
        <v>302.72</v>
      </c>
      <c r="Q82" t="n">
        <v>2118.51</v>
      </c>
      <c r="R82" t="n">
        <v>83.17</v>
      </c>
      <c r="S82" t="n">
        <v>55.07</v>
      </c>
      <c r="T82" t="n">
        <v>11928.29</v>
      </c>
      <c r="U82" t="n">
        <v>0.66</v>
      </c>
      <c r="V82" t="n">
        <v>0.89</v>
      </c>
      <c r="W82" t="n">
        <v>2.56</v>
      </c>
      <c r="X82" t="n">
        <v>0.76</v>
      </c>
      <c r="Y82" t="n">
        <v>0.5</v>
      </c>
      <c r="Z82" t="n">
        <v>10</v>
      </c>
    </row>
    <row r="83">
      <c r="A83" t="n">
        <v>0</v>
      </c>
      <c r="B83" t="n">
        <v>20</v>
      </c>
      <c r="C83" t="inlineStr">
        <is>
          <t xml:space="preserve">CONCLUIDO	</t>
        </is>
      </c>
      <c r="D83" t="n">
        <v>2.6987</v>
      </c>
      <c r="E83" t="n">
        <v>37.06</v>
      </c>
      <c r="F83" t="n">
        <v>33.83</v>
      </c>
      <c r="G83" t="n">
        <v>16.77</v>
      </c>
      <c r="H83" t="n">
        <v>0.34</v>
      </c>
      <c r="I83" t="n">
        <v>121</v>
      </c>
      <c r="J83" t="n">
        <v>51.33</v>
      </c>
      <c r="K83" t="n">
        <v>24.83</v>
      </c>
      <c r="L83" t="n">
        <v>1</v>
      </c>
      <c r="M83" t="n">
        <v>71</v>
      </c>
      <c r="N83" t="n">
        <v>5.51</v>
      </c>
      <c r="O83" t="n">
        <v>6564.78</v>
      </c>
      <c r="P83" t="n">
        <v>160.9</v>
      </c>
      <c r="Q83" t="n">
        <v>2118.7</v>
      </c>
      <c r="R83" t="n">
        <v>172.14</v>
      </c>
      <c r="S83" t="n">
        <v>55.07</v>
      </c>
      <c r="T83" t="n">
        <v>55939.15</v>
      </c>
      <c r="U83" t="n">
        <v>0.32</v>
      </c>
      <c r="V83" t="n">
        <v>0.8100000000000001</v>
      </c>
      <c r="W83" t="n">
        <v>2.73</v>
      </c>
      <c r="X83" t="n">
        <v>3.52</v>
      </c>
      <c r="Y83" t="n">
        <v>0.5</v>
      </c>
      <c r="Z83" t="n">
        <v>10</v>
      </c>
    </row>
    <row r="84">
      <c r="A84" t="n">
        <v>1</v>
      </c>
      <c r="B84" t="n">
        <v>20</v>
      </c>
      <c r="C84" t="inlineStr">
        <is>
          <t xml:space="preserve">CONCLUIDO	</t>
        </is>
      </c>
      <c r="D84" t="n">
        <v>2.7363</v>
      </c>
      <c r="E84" t="n">
        <v>36.55</v>
      </c>
      <c r="F84" t="n">
        <v>33.49</v>
      </c>
      <c r="G84" t="n">
        <v>18.78</v>
      </c>
      <c r="H84" t="n">
        <v>0.66</v>
      </c>
      <c r="I84" t="n">
        <v>107</v>
      </c>
      <c r="J84" t="n">
        <v>52.47</v>
      </c>
      <c r="K84" t="n">
        <v>24.83</v>
      </c>
      <c r="L84" t="n">
        <v>2</v>
      </c>
      <c r="M84" t="n">
        <v>0</v>
      </c>
      <c r="N84" t="n">
        <v>5.64</v>
      </c>
      <c r="O84" t="n">
        <v>6705.1</v>
      </c>
      <c r="P84" t="n">
        <v>157.93</v>
      </c>
      <c r="Q84" t="n">
        <v>2118.5</v>
      </c>
      <c r="R84" t="n">
        <v>158.64</v>
      </c>
      <c r="S84" t="n">
        <v>55.07</v>
      </c>
      <c r="T84" t="n">
        <v>49255.49</v>
      </c>
      <c r="U84" t="n">
        <v>0.35</v>
      </c>
      <c r="V84" t="n">
        <v>0.82</v>
      </c>
      <c r="W84" t="n">
        <v>2.79</v>
      </c>
      <c r="X84" t="n">
        <v>3.18</v>
      </c>
      <c r="Y84" t="n">
        <v>0.5</v>
      </c>
      <c r="Z84" t="n">
        <v>10</v>
      </c>
    </row>
    <row r="85">
      <c r="A85" t="n">
        <v>0</v>
      </c>
      <c r="B85" t="n">
        <v>65</v>
      </c>
      <c r="C85" t="inlineStr">
        <is>
          <t xml:space="preserve">CONCLUIDO	</t>
        </is>
      </c>
      <c r="D85" t="n">
        <v>2.0137</v>
      </c>
      <c r="E85" t="n">
        <v>49.66</v>
      </c>
      <c r="F85" t="n">
        <v>39.23</v>
      </c>
      <c r="G85" t="n">
        <v>7.77</v>
      </c>
      <c r="H85" t="n">
        <v>0.13</v>
      </c>
      <c r="I85" t="n">
        <v>303</v>
      </c>
      <c r="J85" t="n">
        <v>133.21</v>
      </c>
      <c r="K85" t="n">
        <v>46.47</v>
      </c>
      <c r="L85" t="n">
        <v>1</v>
      </c>
      <c r="M85" t="n">
        <v>301</v>
      </c>
      <c r="N85" t="n">
        <v>20.75</v>
      </c>
      <c r="O85" t="n">
        <v>16663.42</v>
      </c>
      <c r="P85" t="n">
        <v>418.71</v>
      </c>
      <c r="Q85" t="n">
        <v>2119.01</v>
      </c>
      <c r="R85" t="n">
        <v>350.65</v>
      </c>
      <c r="S85" t="n">
        <v>55.07</v>
      </c>
      <c r="T85" t="n">
        <v>144283.22</v>
      </c>
      <c r="U85" t="n">
        <v>0.16</v>
      </c>
      <c r="V85" t="n">
        <v>0.7</v>
      </c>
      <c r="W85" t="n">
        <v>2.98</v>
      </c>
      <c r="X85" t="n">
        <v>8.92</v>
      </c>
      <c r="Y85" t="n">
        <v>0.5</v>
      </c>
      <c r="Z85" t="n">
        <v>10</v>
      </c>
    </row>
    <row r="86">
      <c r="A86" t="n">
        <v>1</v>
      </c>
      <c r="B86" t="n">
        <v>65</v>
      </c>
      <c r="C86" t="inlineStr">
        <is>
          <t xml:space="preserve">CONCLUIDO	</t>
        </is>
      </c>
      <c r="D86" t="n">
        <v>2.5296</v>
      </c>
      <c r="E86" t="n">
        <v>39.53</v>
      </c>
      <c r="F86" t="n">
        <v>33.92</v>
      </c>
      <c r="G86" t="n">
        <v>16.15</v>
      </c>
      <c r="H86" t="n">
        <v>0.26</v>
      </c>
      <c r="I86" t="n">
        <v>126</v>
      </c>
      <c r="J86" t="n">
        <v>134.55</v>
      </c>
      <c r="K86" t="n">
        <v>46.47</v>
      </c>
      <c r="L86" t="n">
        <v>2</v>
      </c>
      <c r="M86" t="n">
        <v>124</v>
      </c>
      <c r="N86" t="n">
        <v>21.09</v>
      </c>
      <c r="O86" t="n">
        <v>16828.84</v>
      </c>
      <c r="P86" t="n">
        <v>348.3</v>
      </c>
      <c r="Q86" t="n">
        <v>2118.61</v>
      </c>
      <c r="R86" t="n">
        <v>177.39</v>
      </c>
      <c r="S86" t="n">
        <v>55.07</v>
      </c>
      <c r="T86" t="n">
        <v>58538.44</v>
      </c>
      <c r="U86" t="n">
        <v>0.31</v>
      </c>
      <c r="V86" t="n">
        <v>0.8100000000000001</v>
      </c>
      <c r="W86" t="n">
        <v>2.68</v>
      </c>
      <c r="X86" t="n">
        <v>3.61</v>
      </c>
      <c r="Y86" t="n">
        <v>0.5</v>
      </c>
      <c r="Z86" t="n">
        <v>10</v>
      </c>
    </row>
    <row r="87">
      <c r="A87" t="n">
        <v>2</v>
      </c>
      <c r="B87" t="n">
        <v>65</v>
      </c>
      <c r="C87" t="inlineStr">
        <is>
          <t xml:space="preserve">CONCLUIDO	</t>
        </is>
      </c>
      <c r="D87" t="n">
        <v>2.7141</v>
      </c>
      <c r="E87" t="n">
        <v>36.85</v>
      </c>
      <c r="F87" t="n">
        <v>32.54</v>
      </c>
      <c r="G87" t="n">
        <v>25.03</v>
      </c>
      <c r="H87" t="n">
        <v>0.39</v>
      </c>
      <c r="I87" t="n">
        <v>78</v>
      </c>
      <c r="J87" t="n">
        <v>135.9</v>
      </c>
      <c r="K87" t="n">
        <v>46.47</v>
      </c>
      <c r="L87" t="n">
        <v>3</v>
      </c>
      <c r="M87" t="n">
        <v>76</v>
      </c>
      <c r="N87" t="n">
        <v>21.43</v>
      </c>
      <c r="O87" t="n">
        <v>16994.64</v>
      </c>
      <c r="P87" t="n">
        <v>319.77</v>
      </c>
      <c r="Q87" t="n">
        <v>2118.48</v>
      </c>
      <c r="R87" t="n">
        <v>132.52</v>
      </c>
      <c r="S87" t="n">
        <v>55.07</v>
      </c>
      <c r="T87" t="n">
        <v>36343.32</v>
      </c>
      <c r="U87" t="n">
        <v>0.42</v>
      </c>
      <c r="V87" t="n">
        <v>0.85</v>
      </c>
      <c r="W87" t="n">
        <v>2.6</v>
      </c>
      <c r="X87" t="n">
        <v>2.23</v>
      </c>
      <c r="Y87" t="n">
        <v>0.5</v>
      </c>
      <c r="Z87" t="n">
        <v>10</v>
      </c>
    </row>
    <row r="88">
      <c r="A88" t="n">
        <v>3</v>
      </c>
      <c r="B88" t="n">
        <v>65</v>
      </c>
      <c r="C88" t="inlineStr">
        <is>
          <t xml:space="preserve">CONCLUIDO	</t>
        </is>
      </c>
      <c r="D88" t="n">
        <v>2.82</v>
      </c>
      <c r="E88" t="n">
        <v>35.46</v>
      </c>
      <c r="F88" t="n">
        <v>31.81</v>
      </c>
      <c r="G88" t="n">
        <v>35.35</v>
      </c>
      <c r="H88" t="n">
        <v>0.52</v>
      </c>
      <c r="I88" t="n">
        <v>54</v>
      </c>
      <c r="J88" t="n">
        <v>137.25</v>
      </c>
      <c r="K88" t="n">
        <v>46.47</v>
      </c>
      <c r="L88" t="n">
        <v>4</v>
      </c>
      <c r="M88" t="n">
        <v>52</v>
      </c>
      <c r="N88" t="n">
        <v>21.78</v>
      </c>
      <c r="O88" t="n">
        <v>17160.92</v>
      </c>
      <c r="P88" t="n">
        <v>296.03</v>
      </c>
      <c r="Q88" t="n">
        <v>2118.5</v>
      </c>
      <c r="R88" t="n">
        <v>108.23</v>
      </c>
      <c r="S88" t="n">
        <v>55.07</v>
      </c>
      <c r="T88" t="n">
        <v>24318.7</v>
      </c>
      <c r="U88" t="n">
        <v>0.51</v>
      </c>
      <c r="V88" t="n">
        <v>0.87</v>
      </c>
      <c r="W88" t="n">
        <v>2.57</v>
      </c>
      <c r="X88" t="n">
        <v>1.5</v>
      </c>
      <c r="Y88" t="n">
        <v>0.5</v>
      </c>
      <c r="Z88" t="n">
        <v>10</v>
      </c>
    </row>
    <row r="89">
      <c r="A89" t="n">
        <v>4</v>
      </c>
      <c r="B89" t="n">
        <v>65</v>
      </c>
      <c r="C89" t="inlineStr">
        <is>
          <t xml:space="preserve">CONCLUIDO	</t>
        </is>
      </c>
      <c r="D89" t="n">
        <v>2.876</v>
      </c>
      <c r="E89" t="n">
        <v>34.77</v>
      </c>
      <c r="F89" t="n">
        <v>31.47</v>
      </c>
      <c r="G89" t="n">
        <v>46.06</v>
      </c>
      <c r="H89" t="n">
        <v>0.64</v>
      </c>
      <c r="I89" t="n">
        <v>41</v>
      </c>
      <c r="J89" t="n">
        <v>138.6</v>
      </c>
      <c r="K89" t="n">
        <v>46.47</v>
      </c>
      <c r="L89" t="n">
        <v>5</v>
      </c>
      <c r="M89" t="n">
        <v>37</v>
      </c>
      <c r="N89" t="n">
        <v>22.13</v>
      </c>
      <c r="O89" t="n">
        <v>17327.69</v>
      </c>
      <c r="P89" t="n">
        <v>275.34</v>
      </c>
      <c r="Q89" t="n">
        <v>2118.45</v>
      </c>
      <c r="R89" t="n">
        <v>97.26000000000001</v>
      </c>
      <c r="S89" t="n">
        <v>55.07</v>
      </c>
      <c r="T89" t="n">
        <v>18897.6</v>
      </c>
      <c r="U89" t="n">
        <v>0.57</v>
      </c>
      <c r="V89" t="n">
        <v>0.88</v>
      </c>
      <c r="W89" t="n">
        <v>2.55</v>
      </c>
      <c r="X89" t="n">
        <v>1.17</v>
      </c>
      <c r="Y89" t="n">
        <v>0.5</v>
      </c>
      <c r="Z89" t="n">
        <v>10</v>
      </c>
    </row>
    <row r="90">
      <c r="A90" t="n">
        <v>5</v>
      </c>
      <c r="B90" t="n">
        <v>65</v>
      </c>
      <c r="C90" t="inlineStr">
        <is>
          <t xml:space="preserve">CONCLUIDO	</t>
        </is>
      </c>
      <c r="D90" t="n">
        <v>2.9021</v>
      </c>
      <c r="E90" t="n">
        <v>34.46</v>
      </c>
      <c r="F90" t="n">
        <v>31.33</v>
      </c>
      <c r="G90" t="n">
        <v>53.7</v>
      </c>
      <c r="H90" t="n">
        <v>0.76</v>
      </c>
      <c r="I90" t="n">
        <v>35</v>
      </c>
      <c r="J90" t="n">
        <v>139.95</v>
      </c>
      <c r="K90" t="n">
        <v>46.47</v>
      </c>
      <c r="L90" t="n">
        <v>6</v>
      </c>
      <c r="M90" t="n">
        <v>6</v>
      </c>
      <c r="N90" t="n">
        <v>22.49</v>
      </c>
      <c r="O90" t="n">
        <v>17494.97</v>
      </c>
      <c r="P90" t="n">
        <v>260.99</v>
      </c>
      <c r="Q90" t="n">
        <v>2118.48</v>
      </c>
      <c r="R90" t="n">
        <v>91.90000000000001</v>
      </c>
      <c r="S90" t="n">
        <v>55.07</v>
      </c>
      <c r="T90" t="n">
        <v>16247.65</v>
      </c>
      <c r="U90" t="n">
        <v>0.6</v>
      </c>
      <c r="V90" t="n">
        <v>0.88</v>
      </c>
      <c r="W90" t="n">
        <v>2.56</v>
      </c>
      <c r="X90" t="n">
        <v>1.02</v>
      </c>
      <c r="Y90" t="n">
        <v>0.5</v>
      </c>
      <c r="Z90" t="n">
        <v>10</v>
      </c>
    </row>
    <row r="91">
      <c r="A91" t="n">
        <v>6</v>
      </c>
      <c r="B91" t="n">
        <v>65</v>
      </c>
      <c r="C91" t="inlineStr">
        <is>
          <t xml:space="preserve">CONCLUIDO	</t>
        </is>
      </c>
      <c r="D91" t="n">
        <v>2.9068</v>
      </c>
      <c r="E91" t="n">
        <v>34.4</v>
      </c>
      <c r="F91" t="n">
        <v>31.3</v>
      </c>
      <c r="G91" t="n">
        <v>55.23</v>
      </c>
      <c r="H91" t="n">
        <v>0.88</v>
      </c>
      <c r="I91" t="n">
        <v>34</v>
      </c>
      <c r="J91" t="n">
        <v>141.31</v>
      </c>
      <c r="K91" t="n">
        <v>46.47</v>
      </c>
      <c r="L91" t="n">
        <v>7</v>
      </c>
      <c r="M91" t="n">
        <v>0</v>
      </c>
      <c r="N91" t="n">
        <v>22.85</v>
      </c>
      <c r="O91" t="n">
        <v>17662.75</v>
      </c>
      <c r="P91" t="n">
        <v>262.72</v>
      </c>
      <c r="Q91" t="n">
        <v>2118.47</v>
      </c>
      <c r="R91" t="n">
        <v>90.63</v>
      </c>
      <c r="S91" t="n">
        <v>55.07</v>
      </c>
      <c r="T91" t="n">
        <v>15619.74</v>
      </c>
      <c r="U91" t="n">
        <v>0.61</v>
      </c>
      <c r="V91" t="n">
        <v>0.88</v>
      </c>
      <c r="W91" t="n">
        <v>2.57</v>
      </c>
      <c r="X91" t="n">
        <v>0.99</v>
      </c>
      <c r="Y91" t="n">
        <v>0.5</v>
      </c>
      <c r="Z91" t="n">
        <v>10</v>
      </c>
    </row>
    <row r="92">
      <c r="A92" t="n">
        <v>0</v>
      </c>
      <c r="B92" t="n">
        <v>75</v>
      </c>
      <c r="C92" t="inlineStr">
        <is>
          <t xml:space="preserve">CONCLUIDO	</t>
        </is>
      </c>
      <c r="D92" t="n">
        <v>1.8845</v>
      </c>
      <c r="E92" t="n">
        <v>53.06</v>
      </c>
      <c r="F92" t="n">
        <v>40.4</v>
      </c>
      <c r="G92" t="n">
        <v>7.13</v>
      </c>
      <c r="H92" t="n">
        <v>0.12</v>
      </c>
      <c r="I92" t="n">
        <v>340</v>
      </c>
      <c r="J92" t="n">
        <v>150.44</v>
      </c>
      <c r="K92" t="n">
        <v>49.1</v>
      </c>
      <c r="L92" t="n">
        <v>1</v>
      </c>
      <c r="M92" t="n">
        <v>338</v>
      </c>
      <c r="N92" t="n">
        <v>25.34</v>
      </c>
      <c r="O92" t="n">
        <v>18787.76</v>
      </c>
      <c r="P92" t="n">
        <v>469.33</v>
      </c>
      <c r="Q92" t="n">
        <v>2118.72</v>
      </c>
      <c r="R92" t="n">
        <v>388.12</v>
      </c>
      <c r="S92" t="n">
        <v>55.07</v>
      </c>
      <c r="T92" t="n">
        <v>162834.37</v>
      </c>
      <c r="U92" t="n">
        <v>0.14</v>
      </c>
      <c r="V92" t="n">
        <v>0.68</v>
      </c>
      <c r="W92" t="n">
        <v>3.06</v>
      </c>
      <c r="X92" t="n">
        <v>10.09</v>
      </c>
      <c r="Y92" t="n">
        <v>0.5</v>
      </c>
      <c r="Z92" t="n">
        <v>10</v>
      </c>
    </row>
    <row r="93">
      <c r="A93" t="n">
        <v>1</v>
      </c>
      <c r="B93" t="n">
        <v>75</v>
      </c>
      <c r="C93" t="inlineStr">
        <is>
          <t xml:space="preserve">CONCLUIDO	</t>
        </is>
      </c>
      <c r="D93" t="n">
        <v>2.4458</v>
      </c>
      <c r="E93" t="n">
        <v>40.89</v>
      </c>
      <c r="F93" t="n">
        <v>34.33</v>
      </c>
      <c r="G93" t="n">
        <v>14.71</v>
      </c>
      <c r="H93" t="n">
        <v>0.23</v>
      </c>
      <c r="I93" t="n">
        <v>140</v>
      </c>
      <c r="J93" t="n">
        <v>151.83</v>
      </c>
      <c r="K93" t="n">
        <v>49.1</v>
      </c>
      <c r="L93" t="n">
        <v>2</v>
      </c>
      <c r="M93" t="n">
        <v>138</v>
      </c>
      <c r="N93" t="n">
        <v>25.73</v>
      </c>
      <c r="O93" t="n">
        <v>18959.54</v>
      </c>
      <c r="P93" t="n">
        <v>386.6</v>
      </c>
      <c r="Q93" t="n">
        <v>2118.56</v>
      </c>
      <c r="R93" t="n">
        <v>190.45</v>
      </c>
      <c r="S93" t="n">
        <v>55.07</v>
      </c>
      <c r="T93" t="n">
        <v>64997.64</v>
      </c>
      <c r="U93" t="n">
        <v>0.29</v>
      </c>
      <c r="V93" t="n">
        <v>0.8</v>
      </c>
      <c r="W93" t="n">
        <v>2.71</v>
      </c>
      <c r="X93" t="n">
        <v>4.02</v>
      </c>
      <c r="Y93" t="n">
        <v>0.5</v>
      </c>
      <c r="Z93" t="n">
        <v>10</v>
      </c>
    </row>
    <row r="94">
      <c r="A94" t="n">
        <v>2</v>
      </c>
      <c r="B94" t="n">
        <v>75</v>
      </c>
      <c r="C94" t="inlineStr">
        <is>
          <t xml:space="preserve">CONCLUIDO	</t>
        </is>
      </c>
      <c r="D94" t="n">
        <v>2.6509</v>
      </c>
      <c r="E94" t="n">
        <v>37.72</v>
      </c>
      <c r="F94" t="n">
        <v>32.79</v>
      </c>
      <c r="G94" t="n">
        <v>22.61</v>
      </c>
      <c r="H94" t="n">
        <v>0.35</v>
      </c>
      <c r="I94" t="n">
        <v>87</v>
      </c>
      <c r="J94" t="n">
        <v>153.23</v>
      </c>
      <c r="K94" t="n">
        <v>49.1</v>
      </c>
      <c r="L94" t="n">
        <v>3</v>
      </c>
      <c r="M94" t="n">
        <v>85</v>
      </c>
      <c r="N94" t="n">
        <v>26.13</v>
      </c>
      <c r="O94" t="n">
        <v>19131.85</v>
      </c>
      <c r="P94" t="n">
        <v>356.54</v>
      </c>
      <c r="Q94" t="n">
        <v>2118.54</v>
      </c>
      <c r="R94" t="n">
        <v>140.15</v>
      </c>
      <c r="S94" t="n">
        <v>55.07</v>
      </c>
      <c r="T94" t="n">
        <v>40110.65</v>
      </c>
      <c r="U94" t="n">
        <v>0.39</v>
      </c>
      <c r="V94" t="n">
        <v>0.84</v>
      </c>
      <c r="W94" t="n">
        <v>2.62</v>
      </c>
      <c r="X94" t="n">
        <v>2.48</v>
      </c>
      <c r="Y94" t="n">
        <v>0.5</v>
      </c>
      <c r="Z94" t="n">
        <v>10</v>
      </c>
    </row>
    <row r="95">
      <c r="A95" t="n">
        <v>3</v>
      </c>
      <c r="B95" t="n">
        <v>75</v>
      </c>
      <c r="C95" t="inlineStr">
        <is>
          <t xml:space="preserve">CONCLUIDO	</t>
        </is>
      </c>
      <c r="D95" t="n">
        <v>2.7598</v>
      </c>
      <c r="E95" t="n">
        <v>36.23</v>
      </c>
      <c r="F95" t="n">
        <v>32.06</v>
      </c>
      <c r="G95" t="n">
        <v>31.03</v>
      </c>
      <c r="H95" t="n">
        <v>0.46</v>
      </c>
      <c r="I95" t="n">
        <v>62</v>
      </c>
      <c r="J95" t="n">
        <v>154.63</v>
      </c>
      <c r="K95" t="n">
        <v>49.1</v>
      </c>
      <c r="L95" t="n">
        <v>4</v>
      </c>
      <c r="M95" t="n">
        <v>60</v>
      </c>
      <c r="N95" t="n">
        <v>26.53</v>
      </c>
      <c r="O95" t="n">
        <v>19304.72</v>
      </c>
      <c r="P95" t="n">
        <v>336.3</v>
      </c>
      <c r="Q95" t="n">
        <v>2118.5</v>
      </c>
      <c r="R95" t="n">
        <v>116.67</v>
      </c>
      <c r="S95" t="n">
        <v>55.07</v>
      </c>
      <c r="T95" t="n">
        <v>28496.66</v>
      </c>
      <c r="U95" t="n">
        <v>0.47</v>
      </c>
      <c r="V95" t="n">
        <v>0.86</v>
      </c>
      <c r="W95" t="n">
        <v>2.58</v>
      </c>
      <c r="X95" t="n">
        <v>1.76</v>
      </c>
      <c r="Y95" t="n">
        <v>0.5</v>
      </c>
      <c r="Z95" t="n">
        <v>10</v>
      </c>
    </row>
    <row r="96">
      <c r="A96" t="n">
        <v>4</v>
      </c>
      <c r="B96" t="n">
        <v>75</v>
      </c>
      <c r="C96" t="inlineStr">
        <is>
          <t xml:space="preserve">CONCLUIDO	</t>
        </is>
      </c>
      <c r="D96" t="n">
        <v>2.8291</v>
      </c>
      <c r="E96" t="n">
        <v>35.35</v>
      </c>
      <c r="F96" t="n">
        <v>31.63</v>
      </c>
      <c r="G96" t="n">
        <v>40.38</v>
      </c>
      <c r="H96" t="n">
        <v>0.57</v>
      </c>
      <c r="I96" t="n">
        <v>47</v>
      </c>
      <c r="J96" t="n">
        <v>156.03</v>
      </c>
      <c r="K96" t="n">
        <v>49.1</v>
      </c>
      <c r="L96" t="n">
        <v>5</v>
      </c>
      <c r="M96" t="n">
        <v>45</v>
      </c>
      <c r="N96" t="n">
        <v>26.94</v>
      </c>
      <c r="O96" t="n">
        <v>19478.15</v>
      </c>
      <c r="P96" t="n">
        <v>318.33</v>
      </c>
      <c r="Q96" t="n">
        <v>2118.47</v>
      </c>
      <c r="R96" t="n">
        <v>102.72</v>
      </c>
      <c r="S96" t="n">
        <v>55.07</v>
      </c>
      <c r="T96" t="n">
        <v>21596.6</v>
      </c>
      <c r="U96" t="n">
        <v>0.54</v>
      </c>
      <c r="V96" t="n">
        <v>0.87</v>
      </c>
      <c r="W96" t="n">
        <v>2.56</v>
      </c>
      <c r="X96" t="n">
        <v>1.33</v>
      </c>
      <c r="Y96" t="n">
        <v>0.5</v>
      </c>
      <c r="Z96" t="n">
        <v>10</v>
      </c>
    </row>
    <row r="97">
      <c r="A97" t="n">
        <v>5</v>
      </c>
      <c r="B97" t="n">
        <v>75</v>
      </c>
      <c r="C97" t="inlineStr">
        <is>
          <t xml:space="preserve">CONCLUIDO	</t>
        </is>
      </c>
      <c r="D97" t="n">
        <v>2.8772</v>
      </c>
      <c r="E97" t="n">
        <v>34.76</v>
      </c>
      <c r="F97" t="n">
        <v>31.35</v>
      </c>
      <c r="G97" t="n">
        <v>50.84</v>
      </c>
      <c r="H97" t="n">
        <v>0.67</v>
      </c>
      <c r="I97" t="n">
        <v>37</v>
      </c>
      <c r="J97" t="n">
        <v>157.44</v>
      </c>
      <c r="K97" t="n">
        <v>49.1</v>
      </c>
      <c r="L97" t="n">
        <v>6</v>
      </c>
      <c r="M97" t="n">
        <v>34</v>
      </c>
      <c r="N97" t="n">
        <v>27.35</v>
      </c>
      <c r="O97" t="n">
        <v>19652.13</v>
      </c>
      <c r="P97" t="n">
        <v>300.73</v>
      </c>
      <c r="Q97" t="n">
        <v>2118.45</v>
      </c>
      <c r="R97" t="n">
        <v>93.69</v>
      </c>
      <c r="S97" t="n">
        <v>55.07</v>
      </c>
      <c r="T97" t="n">
        <v>17134.02</v>
      </c>
      <c r="U97" t="n">
        <v>0.59</v>
      </c>
      <c r="V97" t="n">
        <v>0.88</v>
      </c>
      <c r="W97" t="n">
        <v>2.53</v>
      </c>
      <c r="X97" t="n">
        <v>1.04</v>
      </c>
      <c r="Y97" t="n">
        <v>0.5</v>
      </c>
      <c r="Z97" t="n">
        <v>10</v>
      </c>
    </row>
    <row r="98">
      <c r="A98" t="n">
        <v>6</v>
      </c>
      <c r="B98" t="n">
        <v>75</v>
      </c>
      <c r="C98" t="inlineStr">
        <is>
          <t xml:space="preserve">CONCLUIDO	</t>
        </is>
      </c>
      <c r="D98" t="n">
        <v>2.9071</v>
      </c>
      <c r="E98" t="n">
        <v>34.4</v>
      </c>
      <c r="F98" t="n">
        <v>31.17</v>
      </c>
      <c r="G98" t="n">
        <v>60.34</v>
      </c>
      <c r="H98" t="n">
        <v>0.78</v>
      </c>
      <c r="I98" t="n">
        <v>31</v>
      </c>
      <c r="J98" t="n">
        <v>158.86</v>
      </c>
      <c r="K98" t="n">
        <v>49.1</v>
      </c>
      <c r="L98" t="n">
        <v>7</v>
      </c>
      <c r="M98" t="n">
        <v>17</v>
      </c>
      <c r="N98" t="n">
        <v>27.77</v>
      </c>
      <c r="O98" t="n">
        <v>19826.68</v>
      </c>
      <c r="P98" t="n">
        <v>283.87</v>
      </c>
      <c r="Q98" t="n">
        <v>2118.56</v>
      </c>
      <c r="R98" t="n">
        <v>87.26000000000001</v>
      </c>
      <c r="S98" t="n">
        <v>55.07</v>
      </c>
      <c r="T98" t="n">
        <v>13947.52</v>
      </c>
      <c r="U98" t="n">
        <v>0.63</v>
      </c>
      <c r="V98" t="n">
        <v>0.88</v>
      </c>
      <c r="W98" t="n">
        <v>2.54</v>
      </c>
      <c r="X98" t="n">
        <v>0.87</v>
      </c>
      <c r="Y98" t="n">
        <v>0.5</v>
      </c>
      <c r="Z98" t="n">
        <v>10</v>
      </c>
    </row>
    <row r="99">
      <c r="A99" t="n">
        <v>7</v>
      </c>
      <c r="B99" t="n">
        <v>75</v>
      </c>
      <c r="C99" t="inlineStr">
        <is>
          <t xml:space="preserve">CONCLUIDO	</t>
        </is>
      </c>
      <c r="D99" t="n">
        <v>2.9106</v>
      </c>
      <c r="E99" t="n">
        <v>34.36</v>
      </c>
      <c r="F99" t="n">
        <v>31.16</v>
      </c>
      <c r="G99" t="n">
        <v>62.33</v>
      </c>
      <c r="H99" t="n">
        <v>0.88</v>
      </c>
      <c r="I99" t="n">
        <v>30</v>
      </c>
      <c r="J99" t="n">
        <v>160.28</v>
      </c>
      <c r="K99" t="n">
        <v>49.1</v>
      </c>
      <c r="L99" t="n">
        <v>8</v>
      </c>
      <c r="M99" t="n">
        <v>1</v>
      </c>
      <c r="N99" t="n">
        <v>28.19</v>
      </c>
      <c r="O99" t="n">
        <v>20001.93</v>
      </c>
      <c r="P99" t="n">
        <v>281.97</v>
      </c>
      <c r="Q99" t="n">
        <v>2118.48</v>
      </c>
      <c r="R99" t="n">
        <v>86.37</v>
      </c>
      <c r="S99" t="n">
        <v>55.07</v>
      </c>
      <c r="T99" t="n">
        <v>13510.28</v>
      </c>
      <c r="U99" t="n">
        <v>0.64</v>
      </c>
      <c r="V99" t="n">
        <v>0.88</v>
      </c>
      <c r="W99" t="n">
        <v>2.56</v>
      </c>
      <c r="X99" t="n">
        <v>0.86</v>
      </c>
      <c r="Y99" t="n">
        <v>0.5</v>
      </c>
      <c r="Z99" t="n">
        <v>10</v>
      </c>
    </row>
    <row r="100">
      <c r="A100" t="n">
        <v>8</v>
      </c>
      <c r="B100" t="n">
        <v>75</v>
      </c>
      <c r="C100" t="inlineStr">
        <is>
          <t xml:space="preserve">CONCLUIDO	</t>
        </is>
      </c>
      <c r="D100" t="n">
        <v>2.9104</v>
      </c>
      <c r="E100" t="n">
        <v>34.36</v>
      </c>
      <c r="F100" t="n">
        <v>31.17</v>
      </c>
      <c r="G100" t="n">
        <v>62.33</v>
      </c>
      <c r="H100" t="n">
        <v>0.99</v>
      </c>
      <c r="I100" t="n">
        <v>30</v>
      </c>
      <c r="J100" t="n">
        <v>161.71</v>
      </c>
      <c r="K100" t="n">
        <v>49.1</v>
      </c>
      <c r="L100" t="n">
        <v>9</v>
      </c>
      <c r="M100" t="n">
        <v>0</v>
      </c>
      <c r="N100" t="n">
        <v>28.61</v>
      </c>
      <c r="O100" t="n">
        <v>20177.64</v>
      </c>
      <c r="P100" t="n">
        <v>284.46</v>
      </c>
      <c r="Q100" t="n">
        <v>2118.53</v>
      </c>
      <c r="R100" t="n">
        <v>86.44</v>
      </c>
      <c r="S100" t="n">
        <v>55.07</v>
      </c>
      <c r="T100" t="n">
        <v>13543.16</v>
      </c>
      <c r="U100" t="n">
        <v>0.64</v>
      </c>
      <c r="V100" t="n">
        <v>0.88</v>
      </c>
      <c r="W100" t="n">
        <v>2.56</v>
      </c>
      <c r="X100" t="n">
        <v>0.86</v>
      </c>
      <c r="Y100" t="n">
        <v>0.5</v>
      </c>
      <c r="Z100" t="n">
        <v>10</v>
      </c>
    </row>
    <row r="101">
      <c r="A101" t="n">
        <v>0</v>
      </c>
      <c r="B101" t="n">
        <v>95</v>
      </c>
      <c r="C101" t="inlineStr">
        <is>
          <t xml:space="preserve">CONCLUIDO	</t>
        </is>
      </c>
      <c r="D101" t="n">
        <v>1.6516</v>
      </c>
      <c r="E101" t="n">
        <v>60.55</v>
      </c>
      <c r="F101" t="n">
        <v>42.67</v>
      </c>
      <c r="G101" t="n">
        <v>6.18</v>
      </c>
      <c r="H101" t="n">
        <v>0.1</v>
      </c>
      <c r="I101" t="n">
        <v>414</v>
      </c>
      <c r="J101" t="n">
        <v>185.69</v>
      </c>
      <c r="K101" t="n">
        <v>53.44</v>
      </c>
      <c r="L101" t="n">
        <v>1</v>
      </c>
      <c r="M101" t="n">
        <v>412</v>
      </c>
      <c r="N101" t="n">
        <v>36.26</v>
      </c>
      <c r="O101" t="n">
        <v>23136.14</v>
      </c>
      <c r="P101" t="n">
        <v>571.41</v>
      </c>
      <c r="Q101" t="n">
        <v>2118.7</v>
      </c>
      <c r="R101" t="n">
        <v>462.97</v>
      </c>
      <c r="S101" t="n">
        <v>55.07</v>
      </c>
      <c r="T101" t="n">
        <v>199888.51</v>
      </c>
      <c r="U101" t="n">
        <v>0.12</v>
      </c>
      <c r="V101" t="n">
        <v>0.65</v>
      </c>
      <c r="W101" t="n">
        <v>3.17</v>
      </c>
      <c r="X101" t="n">
        <v>12.35</v>
      </c>
      <c r="Y101" t="n">
        <v>0.5</v>
      </c>
      <c r="Z101" t="n">
        <v>10</v>
      </c>
    </row>
    <row r="102">
      <c r="A102" t="n">
        <v>1</v>
      </c>
      <c r="B102" t="n">
        <v>95</v>
      </c>
      <c r="C102" t="inlineStr">
        <is>
          <t xml:space="preserve">CONCLUIDO	</t>
        </is>
      </c>
      <c r="D102" t="n">
        <v>2.2828</v>
      </c>
      <c r="E102" t="n">
        <v>43.81</v>
      </c>
      <c r="F102" t="n">
        <v>35.12</v>
      </c>
      <c r="G102" t="n">
        <v>12.62</v>
      </c>
      <c r="H102" t="n">
        <v>0.19</v>
      </c>
      <c r="I102" t="n">
        <v>167</v>
      </c>
      <c r="J102" t="n">
        <v>187.21</v>
      </c>
      <c r="K102" t="n">
        <v>53.44</v>
      </c>
      <c r="L102" t="n">
        <v>2</v>
      </c>
      <c r="M102" t="n">
        <v>165</v>
      </c>
      <c r="N102" t="n">
        <v>36.77</v>
      </c>
      <c r="O102" t="n">
        <v>23322.88</v>
      </c>
      <c r="P102" t="n">
        <v>460.77</v>
      </c>
      <c r="Q102" t="n">
        <v>2118.58</v>
      </c>
      <c r="R102" t="n">
        <v>216.01</v>
      </c>
      <c r="S102" t="n">
        <v>55.07</v>
      </c>
      <c r="T102" t="n">
        <v>77644.25</v>
      </c>
      <c r="U102" t="n">
        <v>0.25</v>
      </c>
      <c r="V102" t="n">
        <v>0.78</v>
      </c>
      <c r="W102" t="n">
        <v>2.76</v>
      </c>
      <c r="X102" t="n">
        <v>4.81</v>
      </c>
      <c r="Y102" t="n">
        <v>0.5</v>
      </c>
      <c r="Z102" t="n">
        <v>10</v>
      </c>
    </row>
    <row r="103">
      <c r="A103" t="n">
        <v>2</v>
      </c>
      <c r="B103" t="n">
        <v>95</v>
      </c>
      <c r="C103" t="inlineStr">
        <is>
          <t xml:space="preserve">CONCLUIDO	</t>
        </is>
      </c>
      <c r="D103" t="n">
        <v>2.5238</v>
      </c>
      <c r="E103" t="n">
        <v>39.62</v>
      </c>
      <c r="F103" t="n">
        <v>33.28</v>
      </c>
      <c r="G103" t="n">
        <v>19.2</v>
      </c>
      <c r="H103" t="n">
        <v>0.28</v>
      </c>
      <c r="I103" t="n">
        <v>104</v>
      </c>
      <c r="J103" t="n">
        <v>188.73</v>
      </c>
      <c r="K103" t="n">
        <v>53.44</v>
      </c>
      <c r="L103" t="n">
        <v>3</v>
      </c>
      <c r="M103" t="n">
        <v>102</v>
      </c>
      <c r="N103" t="n">
        <v>37.29</v>
      </c>
      <c r="O103" t="n">
        <v>23510.33</v>
      </c>
      <c r="P103" t="n">
        <v>427.47</v>
      </c>
      <c r="Q103" t="n">
        <v>2118.52</v>
      </c>
      <c r="R103" t="n">
        <v>156.47</v>
      </c>
      <c r="S103" t="n">
        <v>55.07</v>
      </c>
      <c r="T103" t="n">
        <v>48187.18</v>
      </c>
      <c r="U103" t="n">
        <v>0.35</v>
      </c>
      <c r="V103" t="n">
        <v>0.83</v>
      </c>
      <c r="W103" t="n">
        <v>2.65</v>
      </c>
      <c r="X103" t="n">
        <v>2.97</v>
      </c>
      <c r="Y103" t="n">
        <v>0.5</v>
      </c>
      <c r="Z103" t="n">
        <v>10</v>
      </c>
    </row>
    <row r="104">
      <c r="A104" t="n">
        <v>3</v>
      </c>
      <c r="B104" t="n">
        <v>95</v>
      </c>
      <c r="C104" t="inlineStr">
        <is>
          <t xml:space="preserve">CONCLUIDO	</t>
        </is>
      </c>
      <c r="D104" t="n">
        <v>2.6554</v>
      </c>
      <c r="E104" t="n">
        <v>37.66</v>
      </c>
      <c r="F104" t="n">
        <v>32.44</v>
      </c>
      <c r="G104" t="n">
        <v>26.3</v>
      </c>
      <c r="H104" t="n">
        <v>0.37</v>
      </c>
      <c r="I104" t="n">
        <v>74</v>
      </c>
      <c r="J104" t="n">
        <v>190.25</v>
      </c>
      <c r="K104" t="n">
        <v>53.44</v>
      </c>
      <c r="L104" t="n">
        <v>4</v>
      </c>
      <c r="M104" t="n">
        <v>72</v>
      </c>
      <c r="N104" t="n">
        <v>37.82</v>
      </c>
      <c r="O104" t="n">
        <v>23698.48</v>
      </c>
      <c r="P104" t="n">
        <v>406.47</v>
      </c>
      <c r="Q104" t="n">
        <v>2118.53</v>
      </c>
      <c r="R104" t="n">
        <v>128.8</v>
      </c>
      <c r="S104" t="n">
        <v>55.07</v>
      </c>
      <c r="T104" t="n">
        <v>34501.59</v>
      </c>
      <c r="U104" t="n">
        <v>0.43</v>
      </c>
      <c r="V104" t="n">
        <v>0.85</v>
      </c>
      <c r="W104" t="n">
        <v>2.6</v>
      </c>
      <c r="X104" t="n">
        <v>2.13</v>
      </c>
      <c r="Y104" t="n">
        <v>0.5</v>
      </c>
      <c r="Z104" t="n">
        <v>10</v>
      </c>
    </row>
    <row r="105">
      <c r="A105" t="n">
        <v>4</v>
      </c>
      <c r="B105" t="n">
        <v>95</v>
      </c>
      <c r="C105" t="inlineStr">
        <is>
          <t xml:space="preserve">CONCLUIDO	</t>
        </is>
      </c>
      <c r="D105" t="n">
        <v>2.74</v>
      </c>
      <c r="E105" t="n">
        <v>36.5</v>
      </c>
      <c r="F105" t="n">
        <v>31.91</v>
      </c>
      <c r="G105" t="n">
        <v>33.59</v>
      </c>
      <c r="H105" t="n">
        <v>0.46</v>
      </c>
      <c r="I105" t="n">
        <v>57</v>
      </c>
      <c r="J105" t="n">
        <v>191.78</v>
      </c>
      <c r="K105" t="n">
        <v>53.44</v>
      </c>
      <c r="L105" t="n">
        <v>5</v>
      </c>
      <c r="M105" t="n">
        <v>55</v>
      </c>
      <c r="N105" t="n">
        <v>38.35</v>
      </c>
      <c r="O105" t="n">
        <v>23887.36</v>
      </c>
      <c r="P105" t="n">
        <v>390.38</v>
      </c>
      <c r="Q105" t="n">
        <v>2118.5</v>
      </c>
      <c r="R105" t="n">
        <v>111.89</v>
      </c>
      <c r="S105" t="n">
        <v>55.07</v>
      </c>
      <c r="T105" t="n">
        <v>26134.55</v>
      </c>
      <c r="U105" t="n">
        <v>0.49</v>
      </c>
      <c r="V105" t="n">
        <v>0.86</v>
      </c>
      <c r="W105" t="n">
        <v>2.56</v>
      </c>
      <c r="X105" t="n">
        <v>1.6</v>
      </c>
      <c r="Y105" t="n">
        <v>0.5</v>
      </c>
      <c r="Z105" t="n">
        <v>10</v>
      </c>
    </row>
    <row r="106">
      <c r="A106" t="n">
        <v>5</v>
      </c>
      <c r="B106" t="n">
        <v>95</v>
      </c>
      <c r="C106" t="inlineStr">
        <is>
          <t xml:space="preserve">CONCLUIDO	</t>
        </is>
      </c>
      <c r="D106" t="n">
        <v>2.7932</v>
      </c>
      <c r="E106" t="n">
        <v>35.8</v>
      </c>
      <c r="F106" t="n">
        <v>31.62</v>
      </c>
      <c r="G106" t="n">
        <v>41.24</v>
      </c>
      <c r="H106" t="n">
        <v>0.55</v>
      </c>
      <c r="I106" t="n">
        <v>46</v>
      </c>
      <c r="J106" t="n">
        <v>193.32</v>
      </c>
      <c r="K106" t="n">
        <v>53.44</v>
      </c>
      <c r="L106" t="n">
        <v>6</v>
      </c>
      <c r="M106" t="n">
        <v>44</v>
      </c>
      <c r="N106" t="n">
        <v>38.89</v>
      </c>
      <c r="O106" t="n">
        <v>24076.95</v>
      </c>
      <c r="P106" t="n">
        <v>375.55</v>
      </c>
      <c r="Q106" t="n">
        <v>2118.58</v>
      </c>
      <c r="R106" t="n">
        <v>102.14</v>
      </c>
      <c r="S106" t="n">
        <v>55.07</v>
      </c>
      <c r="T106" t="n">
        <v>21312.63</v>
      </c>
      <c r="U106" t="n">
        <v>0.54</v>
      </c>
      <c r="V106" t="n">
        <v>0.87</v>
      </c>
      <c r="W106" t="n">
        <v>2.56</v>
      </c>
      <c r="X106" t="n">
        <v>1.31</v>
      </c>
      <c r="Y106" t="n">
        <v>0.5</v>
      </c>
      <c r="Z106" t="n">
        <v>10</v>
      </c>
    </row>
    <row r="107">
      <c r="A107" t="n">
        <v>6</v>
      </c>
      <c r="B107" t="n">
        <v>95</v>
      </c>
      <c r="C107" t="inlineStr">
        <is>
          <t xml:space="preserve">CONCLUIDO	</t>
        </is>
      </c>
      <c r="D107" t="n">
        <v>2.838</v>
      </c>
      <c r="E107" t="n">
        <v>35.24</v>
      </c>
      <c r="F107" t="n">
        <v>31.35</v>
      </c>
      <c r="G107" t="n">
        <v>49.5</v>
      </c>
      <c r="H107" t="n">
        <v>0.64</v>
      </c>
      <c r="I107" t="n">
        <v>38</v>
      </c>
      <c r="J107" t="n">
        <v>194.86</v>
      </c>
      <c r="K107" t="n">
        <v>53.44</v>
      </c>
      <c r="L107" t="n">
        <v>7</v>
      </c>
      <c r="M107" t="n">
        <v>36</v>
      </c>
      <c r="N107" t="n">
        <v>39.43</v>
      </c>
      <c r="O107" t="n">
        <v>24267.28</v>
      </c>
      <c r="P107" t="n">
        <v>361.52</v>
      </c>
      <c r="Q107" t="n">
        <v>2118.52</v>
      </c>
      <c r="R107" t="n">
        <v>93.61</v>
      </c>
      <c r="S107" t="n">
        <v>55.07</v>
      </c>
      <c r="T107" t="n">
        <v>17087.98</v>
      </c>
      <c r="U107" t="n">
        <v>0.59</v>
      </c>
      <c r="V107" t="n">
        <v>0.88</v>
      </c>
      <c r="W107" t="n">
        <v>2.54</v>
      </c>
      <c r="X107" t="n">
        <v>1.04</v>
      </c>
      <c r="Y107" t="n">
        <v>0.5</v>
      </c>
      <c r="Z107" t="n">
        <v>10</v>
      </c>
    </row>
    <row r="108">
      <c r="A108" t="n">
        <v>7</v>
      </c>
      <c r="B108" t="n">
        <v>95</v>
      </c>
      <c r="C108" t="inlineStr">
        <is>
          <t xml:space="preserve">CONCLUIDO	</t>
        </is>
      </c>
      <c r="D108" t="n">
        <v>2.8637</v>
      </c>
      <c r="E108" t="n">
        <v>34.92</v>
      </c>
      <c r="F108" t="n">
        <v>31.22</v>
      </c>
      <c r="G108" t="n">
        <v>56.77</v>
      </c>
      <c r="H108" t="n">
        <v>0.72</v>
      </c>
      <c r="I108" t="n">
        <v>33</v>
      </c>
      <c r="J108" t="n">
        <v>196.41</v>
      </c>
      <c r="K108" t="n">
        <v>53.44</v>
      </c>
      <c r="L108" t="n">
        <v>8</v>
      </c>
      <c r="M108" t="n">
        <v>31</v>
      </c>
      <c r="N108" t="n">
        <v>39.98</v>
      </c>
      <c r="O108" t="n">
        <v>24458.36</v>
      </c>
      <c r="P108" t="n">
        <v>350.59</v>
      </c>
      <c r="Q108" t="n">
        <v>2118.47</v>
      </c>
      <c r="R108" t="n">
        <v>89.64</v>
      </c>
      <c r="S108" t="n">
        <v>55.07</v>
      </c>
      <c r="T108" t="n">
        <v>15128.35</v>
      </c>
      <c r="U108" t="n">
        <v>0.61</v>
      </c>
      <c r="V108" t="n">
        <v>0.88</v>
      </c>
      <c r="W108" t="n">
        <v>2.52</v>
      </c>
      <c r="X108" t="n">
        <v>0.91</v>
      </c>
      <c r="Y108" t="n">
        <v>0.5</v>
      </c>
      <c r="Z108" t="n">
        <v>10</v>
      </c>
    </row>
    <row r="109">
      <c r="A109" t="n">
        <v>8</v>
      </c>
      <c r="B109" t="n">
        <v>95</v>
      </c>
      <c r="C109" t="inlineStr">
        <is>
          <t xml:space="preserve">CONCLUIDO	</t>
        </is>
      </c>
      <c r="D109" t="n">
        <v>2.8894</v>
      </c>
      <c r="E109" t="n">
        <v>34.61</v>
      </c>
      <c r="F109" t="n">
        <v>31.1</v>
      </c>
      <c r="G109" t="n">
        <v>66.64</v>
      </c>
      <c r="H109" t="n">
        <v>0.8100000000000001</v>
      </c>
      <c r="I109" t="n">
        <v>28</v>
      </c>
      <c r="J109" t="n">
        <v>197.97</v>
      </c>
      <c r="K109" t="n">
        <v>53.44</v>
      </c>
      <c r="L109" t="n">
        <v>9</v>
      </c>
      <c r="M109" t="n">
        <v>24</v>
      </c>
      <c r="N109" t="n">
        <v>40.53</v>
      </c>
      <c r="O109" t="n">
        <v>24650.18</v>
      </c>
      <c r="P109" t="n">
        <v>337.21</v>
      </c>
      <c r="Q109" t="n">
        <v>2118.55</v>
      </c>
      <c r="R109" t="n">
        <v>85.2</v>
      </c>
      <c r="S109" t="n">
        <v>55.07</v>
      </c>
      <c r="T109" t="n">
        <v>12933.61</v>
      </c>
      <c r="U109" t="n">
        <v>0.65</v>
      </c>
      <c r="V109" t="n">
        <v>0.89</v>
      </c>
      <c r="W109" t="n">
        <v>2.53</v>
      </c>
      <c r="X109" t="n">
        <v>0.79</v>
      </c>
      <c r="Y109" t="n">
        <v>0.5</v>
      </c>
      <c r="Z109" t="n">
        <v>10</v>
      </c>
    </row>
    <row r="110">
      <c r="A110" t="n">
        <v>9</v>
      </c>
      <c r="B110" t="n">
        <v>95</v>
      </c>
      <c r="C110" t="inlineStr">
        <is>
          <t xml:space="preserve">CONCLUIDO	</t>
        </is>
      </c>
      <c r="D110" t="n">
        <v>2.9056</v>
      </c>
      <c r="E110" t="n">
        <v>34.42</v>
      </c>
      <c r="F110" t="n">
        <v>31.02</v>
      </c>
      <c r="G110" t="n">
        <v>74.44</v>
      </c>
      <c r="H110" t="n">
        <v>0.89</v>
      </c>
      <c r="I110" t="n">
        <v>25</v>
      </c>
      <c r="J110" t="n">
        <v>199.53</v>
      </c>
      <c r="K110" t="n">
        <v>53.44</v>
      </c>
      <c r="L110" t="n">
        <v>10</v>
      </c>
      <c r="M110" t="n">
        <v>14</v>
      </c>
      <c r="N110" t="n">
        <v>41.1</v>
      </c>
      <c r="O110" t="n">
        <v>24842.77</v>
      </c>
      <c r="P110" t="n">
        <v>325.66</v>
      </c>
      <c r="Q110" t="n">
        <v>2118.49</v>
      </c>
      <c r="R110" t="n">
        <v>82.25</v>
      </c>
      <c r="S110" t="n">
        <v>55.07</v>
      </c>
      <c r="T110" t="n">
        <v>11474.51</v>
      </c>
      <c r="U110" t="n">
        <v>0.67</v>
      </c>
      <c r="V110" t="n">
        <v>0.89</v>
      </c>
      <c r="W110" t="n">
        <v>2.53</v>
      </c>
      <c r="X110" t="n">
        <v>0.71</v>
      </c>
      <c r="Y110" t="n">
        <v>0.5</v>
      </c>
      <c r="Z110" t="n">
        <v>10</v>
      </c>
    </row>
    <row r="111">
      <c r="A111" t="n">
        <v>10</v>
      </c>
      <c r="B111" t="n">
        <v>95</v>
      </c>
      <c r="C111" t="inlineStr">
        <is>
          <t xml:space="preserve">CONCLUIDO	</t>
        </is>
      </c>
      <c r="D111" t="n">
        <v>2.9119</v>
      </c>
      <c r="E111" t="n">
        <v>34.34</v>
      </c>
      <c r="F111" t="n">
        <v>30.98</v>
      </c>
      <c r="G111" t="n">
        <v>77.45</v>
      </c>
      <c r="H111" t="n">
        <v>0.97</v>
      </c>
      <c r="I111" t="n">
        <v>24</v>
      </c>
      <c r="J111" t="n">
        <v>201.1</v>
      </c>
      <c r="K111" t="n">
        <v>53.44</v>
      </c>
      <c r="L111" t="n">
        <v>11</v>
      </c>
      <c r="M111" t="n">
        <v>3</v>
      </c>
      <c r="N111" t="n">
        <v>41.66</v>
      </c>
      <c r="O111" t="n">
        <v>25036.12</v>
      </c>
      <c r="P111" t="n">
        <v>324</v>
      </c>
      <c r="Q111" t="n">
        <v>2118.48</v>
      </c>
      <c r="R111" t="n">
        <v>80.66</v>
      </c>
      <c r="S111" t="n">
        <v>55.07</v>
      </c>
      <c r="T111" t="n">
        <v>10682.63</v>
      </c>
      <c r="U111" t="n">
        <v>0.68</v>
      </c>
      <c r="V111" t="n">
        <v>0.89</v>
      </c>
      <c r="W111" t="n">
        <v>2.54</v>
      </c>
      <c r="X111" t="n">
        <v>0.67</v>
      </c>
      <c r="Y111" t="n">
        <v>0.5</v>
      </c>
      <c r="Z111" t="n">
        <v>10</v>
      </c>
    </row>
    <row r="112">
      <c r="A112" t="n">
        <v>11</v>
      </c>
      <c r="B112" t="n">
        <v>95</v>
      </c>
      <c r="C112" t="inlineStr">
        <is>
          <t xml:space="preserve">CONCLUIDO	</t>
        </is>
      </c>
      <c r="D112" t="n">
        <v>2.9115</v>
      </c>
      <c r="E112" t="n">
        <v>34.35</v>
      </c>
      <c r="F112" t="n">
        <v>30.98</v>
      </c>
      <c r="G112" t="n">
        <v>77.45999999999999</v>
      </c>
      <c r="H112" t="n">
        <v>1.05</v>
      </c>
      <c r="I112" t="n">
        <v>24</v>
      </c>
      <c r="J112" t="n">
        <v>202.67</v>
      </c>
      <c r="K112" t="n">
        <v>53.44</v>
      </c>
      <c r="L112" t="n">
        <v>12</v>
      </c>
      <c r="M112" t="n">
        <v>0</v>
      </c>
      <c r="N112" t="n">
        <v>42.24</v>
      </c>
      <c r="O112" t="n">
        <v>25230.25</v>
      </c>
      <c r="P112" t="n">
        <v>323.16</v>
      </c>
      <c r="Q112" t="n">
        <v>2118.49</v>
      </c>
      <c r="R112" t="n">
        <v>80.91</v>
      </c>
      <c r="S112" t="n">
        <v>55.07</v>
      </c>
      <c r="T112" t="n">
        <v>10809.66</v>
      </c>
      <c r="U112" t="n">
        <v>0.68</v>
      </c>
      <c r="V112" t="n">
        <v>0.89</v>
      </c>
      <c r="W112" t="n">
        <v>2.54</v>
      </c>
      <c r="X112" t="n">
        <v>0.68</v>
      </c>
      <c r="Y112" t="n">
        <v>0.5</v>
      </c>
      <c r="Z112" t="n">
        <v>10</v>
      </c>
    </row>
    <row r="113">
      <c r="A113" t="n">
        <v>0</v>
      </c>
      <c r="B113" t="n">
        <v>55</v>
      </c>
      <c r="C113" t="inlineStr">
        <is>
          <t xml:space="preserve">CONCLUIDO	</t>
        </is>
      </c>
      <c r="D113" t="n">
        <v>2.1471</v>
      </c>
      <c r="E113" t="n">
        <v>46.58</v>
      </c>
      <c r="F113" t="n">
        <v>38.11</v>
      </c>
      <c r="G113" t="n">
        <v>8.56</v>
      </c>
      <c r="H113" t="n">
        <v>0.15</v>
      </c>
      <c r="I113" t="n">
        <v>267</v>
      </c>
      <c r="J113" t="n">
        <v>116.05</v>
      </c>
      <c r="K113" t="n">
        <v>43.4</v>
      </c>
      <c r="L113" t="n">
        <v>1</v>
      </c>
      <c r="M113" t="n">
        <v>265</v>
      </c>
      <c r="N113" t="n">
        <v>16.65</v>
      </c>
      <c r="O113" t="n">
        <v>14546.17</v>
      </c>
      <c r="P113" t="n">
        <v>368.4</v>
      </c>
      <c r="Q113" t="n">
        <v>2118.68</v>
      </c>
      <c r="R113" t="n">
        <v>314.1</v>
      </c>
      <c r="S113" t="n">
        <v>55.07</v>
      </c>
      <c r="T113" t="n">
        <v>126188.01</v>
      </c>
      <c r="U113" t="n">
        <v>0.18</v>
      </c>
      <c r="V113" t="n">
        <v>0.72</v>
      </c>
      <c r="W113" t="n">
        <v>2.91</v>
      </c>
      <c r="X113" t="n">
        <v>7.8</v>
      </c>
      <c r="Y113" t="n">
        <v>0.5</v>
      </c>
      <c r="Z113" t="n">
        <v>10</v>
      </c>
    </row>
    <row r="114">
      <c r="A114" t="n">
        <v>1</v>
      </c>
      <c r="B114" t="n">
        <v>55</v>
      </c>
      <c r="C114" t="inlineStr">
        <is>
          <t xml:space="preserve">CONCLUIDO	</t>
        </is>
      </c>
      <c r="D114" t="n">
        <v>2.6126</v>
      </c>
      <c r="E114" t="n">
        <v>38.28</v>
      </c>
      <c r="F114" t="n">
        <v>33.52</v>
      </c>
      <c r="G114" t="n">
        <v>17.96</v>
      </c>
      <c r="H114" t="n">
        <v>0.3</v>
      </c>
      <c r="I114" t="n">
        <v>112</v>
      </c>
      <c r="J114" t="n">
        <v>117.34</v>
      </c>
      <c r="K114" t="n">
        <v>43.4</v>
      </c>
      <c r="L114" t="n">
        <v>2</v>
      </c>
      <c r="M114" t="n">
        <v>110</v>
      </c>
      <c r="N114" t="n">
        <v>16.94</v>
      </c>
      <c r="O114" t="n">
        <v>14705.49</v>
      </c>
      <c r="P114" t="n">
        <v>307.81</v>
      </c>
      <c r="Q114" t="n">
        <v>2118.6</v>
      </c>
      <c r="R114" t="n">
        <v>163.92</v>
      </c>
      <c r="S114" t="n">
        <v>55.07</v>
      </c>
      <c r="T114" t="n">
        <v>51872.16</v>
      </c>
      <c r="U114" t="n">
        <v>0.34</v>
      </c>
      <c r="V114" t="n">
        <v>0.82</v>
      </c>
      <c r="W114" t="n">
        <v>2.66</v>
      </c>
      <c r="X114" t="n">
        <v>3.21</v>
      </c>
      <c r="Y114" t="n">
        <v>0.5</v>
      </c>
      <c r="Z114" t="n">
        <v>10</v>
      </c>
    </row>
    <row r="115">
      <c r="A115" t="n">
        <v>2</v>
      </c>
      <c r="B115" t="n">
        <v>55</v>
      </c>
      <c r="C115" t="inlineStr">
        <is>
          <t xml:space="preserve">CONCLUIDO	</t>
        </is>
      </c>
      <c r="D115" t="n">
        <v>2.7825</v>
      </c>
      <c r="E115" t="n">
        <v>35.94</v>
      </c>
      <c r="F115" t="n">
        <v>32.23</v>
      </c>
      <c r="G115" t="n">
        <v>28.44</v>
      </c>
      <c r="H115" t="n">
        <v>0.45</v>
      </c>
      <c r="I115" t="n">
        <v>68</v>
      </c>
      <c r="J115" t="n">
        <v>118.63</v>
      </c>
      <c r="K115" t="n">
        <v>43.4</v>
      </c>
      <c r="L115" t="n">
        <v>3</v>
      </c>
      <c r="M115" t="n">
        <v>66</v>
      </c>
      <c r="N115" t="n">
        <v>17.23</v>
      </c>
      <c r="O115" t="n">
        <v>14865.24</v>
      </c>
      <c r="P115" t="n">
        <v>277.99</v>
      </c>
      <c r="Q115" t="n">
        <v>2118.57</v>
      </c>
      <c r="R115" t="n">
        <v>122.39</v>
      </c>
      <c r="S115" t="n">
        <v>55.07</v>
      </c>
      <c r="T115" t="n">
        <v>31325.69</v>
      </c>
      <c r="U115" t="n">
        <v>0.45</v>
      </c>
      <c r="V115" t="n">
        <v>0.85</v>
      </c>
      <c r="W115" t="n">
        <v>2.58</v>
      </c>
      <c r="X115" t="n">
        <v>1.92</v>
      </c>
      <c r="Y115" t="n">
        <v>0.5</v>
      </c>
      <c r="Z115" t="n">
        <v>10</v>
      </c>
    </row>
    <row r="116">
      <c r="A116" t="n">
        <v>3</v>
      </c>
      <c r="B116" t="n">
        <v>55</v>
      </c>
      <c r="C116" t="inlineStr">
        <is>
          <t xml:space="preserve">CONCLUIDO	</t>
        </is>
      </c>
      <c r="D116" t="n">
        <v>2.8688</v>
      </c>
      <c r="E116" t="n">
        <v>34.86</v>
      </c>
      <c r="F116" t="n">
        <v>31.65</v>
      </c>
      <c r="G116" t="n">
        <v>40.4</v>
      </c>
      <c r="H116" t="n">
        <v>0.59</v>
      </c>
      <c r="I116" t="n">
        <v>47</v>
      </c>
      <c r="J116" t="n">
        <v>119.93</v>
      </c>
      <c r="K116" t="n">
        <v>43.4</v>
      </c>
      <c r="L116" t="n">
        <v>4</v>
      </c>
      <c r="M116" t="n">
        <v>39</v>
      </c>
      <c r="N116" t="n">
        <v>17.53</v>
      </c>
      <c r="O116" t="n">
        <v>15025.44</v>
      </c>
      <c r="P116" t="n">
        <v>253.28</v>
      </c>
      <c r="Q116" t="n">
        <v>2118.49</v>
      </c>
      <c r="R116" t="n">
        <v>102.78</v>
      </c>
      <c r="S116" t="n">
        <v>55.07</v>
      </c>
      <c r="T116" t="n">
        <v>21629.61</v>
      </c>
      <c r="U116" t="n">
        <v>0.54</v>
      </c>
      <c r="V116" t="n">
        <v>0.87</v>
      </c>
      <c r="W116" t="n">
        <v>2.57</v>
      </c>
      <c r="X116" t="n">
        <v>1.34</v>
      </c>
      <c r="Y116" t="n">
        <v>0.5</v>
      </c>
      <c r="Z116" t="n">
        <v>10</v>
      </c>
    </row>
    <row r="117">
      <c r="A117" t="n">
        <v>4</v>
      </c>
      <c r="B117" t="n">
        <v>55</v>
      </c>
      <c r="C117" t="inlineStr">
        <is>
          <t xml:space="preserve">CONCLUIDO	</t>
        </is>
      </c>
      <c r="D117" t="n">
        <v>2.898</v>
      </c>
      <c r="E117" t="n">
        <v>34.51</v>
      </c>
      <c r="F117" t="n">
        <v>31.47</v>
      </c>
      <c r="G117" t="n">
        <v>47.2</v>
      </c>
      <c r="H117" t="n">
        <v>0.73</v>
      </c>
      <c r="I117" t="n">
        <v>40</v>
      </c>
      <c r="J117" t="n">
        <v>121.23</v>
      </c>
      <c r="K117" t="n">
        <v>43.4</v>
      </c>
      <c r="L117" t="n">
        <v>5</v>
      </c>
      <c r="M117" t="n">
        <v>4</v>
      </c>
      <c r="N117" t="n">
        <v>17.83</v>
      </c>
      <c r="O117" t="n">
        <v>15186.08</v>
      </c>
      <c r="P117" t="n">
        <v>243.7</v>
      </c>
      <c r="Q117" t="n">
        <v>2118.48</v>
      </c>
      <c r="R117" t="n">
        <v>95.63</v>
      </c>
      <c r="S117" t="n">
        <v>55.07</v>
      </c>
      <c r="T117" t="n">
        <v>18088.47</v>
      </c>
      <c r="U117" t="n">
        <v>0.58</v>
      </c>
      <c r="V117" t="n">
        <v>0.88</v>
      </c>
      <c r="W117" t="n">
        <v>2.59</v>
      </c>
      <c r="X117" t="n">
        <v>1.16</v>
      </c>
      <c r="Y117" t="n">
        <v>0.5</v>
      </c>
      <c r="Z117" t="n">
        <v>10</v>
      </c>
    </row>
    <row r="118">
      <c r="A118" t="n">
        <v>5</v>
      </c>
      <c r="B118" t="n">
        <v>55</v>
      </c>
      <c r="C118" t="inlineStr">
        <is>
          <t xml:space="preserve">CONCLUIDO	</t>
        </is>
      </c>
      <c r="D118" t="n">
        <v>2.8959</v>
      </c>
      <c r="E118" t="n">
        <v>34.53</v>
      </c>
      <c r="F118" t="n">
        <v>31.49</v>
      </c>
      <c r="G118" t="n">
        <v>47.24</v>
      </c>
      <c r="H118" t="n">
        <v>0.86</v>
      </c>
      <c r="I118" t="n">
        <v>40</v>
      </c>
      <c r="J118" t="n">
        <v>122.54</v>
      </c>
      <c r="K118" t="n">
        <v>43.4</v>
      </c>
      <c r="L118" t="n">
        <v>6</v>
      </c>
      <c r="M118" t="n">
        <v>0</v>
      </c>
      <c r="N118" t="n">
        <v>18.14</v>
      </c>
      <c r="O118" t="n">
        <v>15347.16</v>
      </c>
      <c r="P118" t="n">
        <v>245.26</v>
      </c>
      <c r="Q118" t="n">
        <v>2118.48</v>
      </c>
      <c r="R118" t="n">
        <v>96.52</v>
      </c>
      <c r="S118" t="n">
        <v>55.07</v>
      </c>
      <c r="T118" t="n">
        <v>18532.02</v>
      </c>
      <c r="U118" t="n">
        <v>0.57</v>
      </c>
      <c r="V118" t="n">
        <v>0.87</v>
      </c>
      <c r="W118" t="n">
        <v>2.59</v>
      </c>
      <c r="X118" t="n">
        <v>1.18</v>
      </c>
      <c r="Y118" t="n">
        <v>0.5</v>
      </c>
      <c r="Z11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INDEX(resultados!$A$2:$ZZ$118, 1, MATCH($B$1, resultados!$A$1:$ZZ$1, 0))</f>
        <v/>
      </c>
      <c r="B7">
        <f>INDEX(resultados!$A$2:$ZZ$118, 1, MATCH($B$2, resultados!$A$1:$ZZ$1, 0))</f>
        <v/>
      </c>
      <c r="C7">
        <f>INDEX(resultados!$A$2:$ZZ$118, 1, MATCH($B$3, resultados!$A$1:$ZZ$1, 0))</f>
        <v/>
      </c>
    </row>
    <row r="8">
      <c r="A8">
        <f>INDEX(resultados!$A$2:$ZZ$118, 2, MATCH($B$1, resultados!$A$1:$ZZ$1, 0))</f>
        <v/>
      </c>
      <c r="B8">
        <f>INDEX(resultados!$A$2:$ZZ$118, 2, MATCH($B$2, resultados!$A$1:$ZZ$1, 0))</f>
        <v/>
      </c>
      <c r="C8">
        <f>INDEX(resultados!$A$2:$ZZ$118, 2, MATCH($B$3, resultados!$A$1:$ZZ$1, 0))</f>
        <v/>
      </c>
    </row>
    <row r="9">
      <c r="A9">
        <f>INDEX(resultados!$A$2:$ZZ$118, 3, MATCH($B$1, resultados!$A$1:$ZZ$1, 0))</f>
        <v/>
      </c>
      <c r="B9">
        <f>INDEX(resultados!$A$2:$ZZ$118, 3, MATCH($B$2, resultados!$A$1:$ZZ$1, 0))</f>
        <v/>
      </c>
      <c r="C9">
        <f>INDEX(resultados!$A$2:$ZZ$118, 3, MATCH($B$3, resultados!$A$1:$ZZ$1, 0))</f>
        <v/>
      </c>
    </row>
    <row r="10">
      <c r="A10">
        <f>INDEX(resultados!$A$2:$ZZ$118, 4, MATCH($B$1, resultados!$A$1:$ZZ$1, 0))</f>
        <v/>
      </c>
      <c r="B10">
        <f>INDEX(resultados!$A$2:$ZZ$118, 4, MATCH($B$2, resultados!$A$1:$ZZ$1, 0))</f>
        <v/>
      </c>
      <c r="C10">
        <f>INDEX(resultados!$A$2:$ZZ$118, 4, MATCH($B$3, resultados!$A$1:$ZZ$1, 0))</f>
        <v/>
      </c>
    </row>
    <row r="11">
      <c r="A11">
        <f>INDEX(resultados!$A$2:$ZZ$118, 5, MATCH($B$1, resultados!$A$1:$ZZ$1, 0))</f>
        <v/>
      </c>
      <c r="B11">
        <f>INDEX(resultados!$A$2:$ZZ$118, 5, MATCH($B$2, resultados!$A$1:$ZZ$1, 0))</f>
        <v/>
      </c>
      <c r="C11">
        <f>INDEX(resultados!$A$2:$ZZ$118, 5, MATCH($B$3, resultados!$A$1:$ZZ$1, 0))</f>
        <v/>
      </c>
    </row>
    <row r="12">
      <c r="A12">
        <f>INDEX(resultados!$A$2:$ZZ$118, 6, MATCH($B$1, resultados!$A$1:$ZZ$1, 0))</f>
        <v/>
      </c>
      <c r="B12">
        <f>INDEX(resultados!$A$2:$ZZ$118, 6, MATCH($B$2, resultados!$A$1:$ZZ$1, 0))</f>
        <v/>
      </c>
      <c r="C12">
        <f>INDEX(resultados!$A$2:$ZZ$118, 6, MATCH($B$3, resultados!$A$1:$ZZ$1, 0))</f>
        <v/>
      </c>
    </row>
    <row r="13">
      <c r="A13">
        <f>INDEX(resultados!$A$2:$ZZ$118, 7, MATCH($B$1, resultados!$A$1:$ZZ$1, 0))</f>
        <v/>
      </c>
      <c r="B13">
        <f>INDEX(resultados!$A$2:$ZZ$118, 7, MATCH($B$2, resultados!$A$1:$ZZ$1, 0))</f>
        <v/>
      </c>
      <c r="C13">
        <f>INDEX(resultados!$A$2:$ZZ$118, 7, MATCH($B$3, resultados!$A$1:$ZZ$1, 0))</f>
        <v/>
      </c>
    </row>
    <row r="14">
      <c r="A14">
        <f>INDEX(resultados!$A$2:$ZZ$118, 8, MATCH($B$1, resultados!$A$1:$ZZ$1, 0))</f>
        <v/>
      </c>
      <c r="B14">
        <f>INDEX(resultados!$A$2:$ZZ$118, 8, MATCH($B$2, resultados!$A$1:$ZZ$1, 0))</f>
        <v/>
      </c>
      <c r="C14">
        <f>INDEX(resultados!$A$2:$ZZ$118, 8, MATCH($B$3, resultados!$A$1:$ZZ$1, 0))</f>
        <v/>
      </c>
    </row>
    <row r="15">
      <c r="A15">
        <f>INDEX(resultados!$A$2:$ZZ$118, 9, MATCH($B$1, resultados!$A$1:$ZZ$1, 0))</f>
        <v/>
      </c>
      <c r="B15">
        <f>INDEX(resultados!$A$2:$ZZ$118, 9, MATCH($B$2, resultados!$A$1:$ZZ$1, 0))</f>
        <v/>
      </c>
      <c r="C15">
        <f>INDEX(resultados!$A$2:$ZZ$118, 9, MATCH($B$3, resultados!$A$1:$ZZ$1, 0))</f>
        <v/>
      </c>
    </row>
    <row r="16">
      <c r="A16">
        <f>INDEX(resultados!$A$2:$ZZ$118, 10, MATCH($B$1, resultados!$A$1:$ZZ$1, 0))</f>
        <v/>
      </c>
      <c r="B16">
        <f>INDEX(resultados!$A$2:$ZZ$118, 10, MATCH($B$2, resultados!$A$1:$ZZ$1, 0))</f>
        <v/>
      </c>
      <c r="C16">
        <f>INDEX(resultados!$A$2:$ZZ$118, 10, MATCH($B$3, resultados!$A$1:$ZZ$1, 0))</f>
        <v/>
      </c>
    </row>
    <row r="17">
      <c r="A17">
        <f>INDEX(resultados!$A$2:$ZZ$118, 11, MATCH($B$1, resultados!$A$1:$ZZ$1, 0))</f>
        <v/>
      </c>
      <c r="B17">
        <f>INDEX(resultados!$A$2:$ZZ$118, 11, MATCH($B$2, resultados!$A$1:$ZZ$1, 0))</f>
        <v/>
      </c>
      <c r="C17">
        <f>INDEX(resultados!$A$2:$ZZ$118, 11, MATCH($B$3, resultados!$A$1:$ZZ$1, 0))</f>
        <v/>
      </c>
    </row>
    <row r="18">
      <c r="A18">
        <f>INDEX(resultados!$A$2:$ZZ$118, 12, MATCH($B$1, resultados!$A$1:$ZZ$1, 0))</f>
        <v/>
      </c>
      <c r="B18">
        <f>INDEX(resultados!$A$2:$ZZ$118, 12, MATCH($B$2, resultados!$A$1:$ZZ$1, 0))</f>
        <v/>
      </c>
      <c r="C18">
        <f>INDEX(resultados!$A$2:$ZZ$118, 12, MATCH($B$3, resultados!$A$1:$ZZ$1, 0))</f>
        <v/>
      </c>
    </row>
    <row r="19">
      <c r="A19">
        <f>INDEX(resultados!$A$2:$ZZ$118, 13, MATCH($B$1, resultados!$A$1:$ZZ$1, 0))</f>
        <v/>
      </c>
      <c r="B19">
        <f>INDEX(resultados!$A$2:$ZZ$118, 13, MATCH($B$2, resultados!$A$1:$ZZ$1, 0))</f>
        <v/>
      </c>
      <c r="C19">
        <f>INDEX(resultados!$A$2:$ZZ$118, 13, MATCH($B$3, resultados!$A$1:$ZZ$1, 0))</f>
        <v/>
      </c>
    </row>
    <row r="20">
      <c r="A20">
        <f>INDEX(resultados!$A$2:$ZZ$118, 14, MATCH($B$1, resultados!$A$1:$ZZ$1, 0))</f>
        <v/>
      </c>
      <c r="B20">
        <f>INDEX(resultados!$A$2:$ZZ$118, 14, MATCH($B$2, resultados!$A$1:$ZZ$1, 0))</f>
        <v/>
      </c>
      <c r="C20">
        <f>INDEX(resultados!$A$2:$ZZ$118, 14, MATCH($B$3, resultados!$A$1:$ZZ$1, 0))</f>
        <v/>
      </c>
    </row>
    <row r="21">
      <c r="A21">
        <f>INDEX(resultados!$A$2:$ZZ$118, 15, MATCH($B$1, resultados!$A$1:$ZZ$1, 0))</f>
        <v/>
      </c>
      <c r="B21">
        <f>INDEX(resultados!$A$2:$ZZ$118, 15, MATCH($B$2, resultados!$A$1:$ZZ$1, 0))</f>
        <v/>
      </c>
      <c r="C21">
        <f>INDEX(resultados!$A$2:$ZZ$118, 15, MATCH($B$3, resultados!$A$1:$ZZ$1, 0))</f>
        <v/>
      </c>
    </row>
    <row r="22">
      <c r="A22">
        <f>INDEX(resultados!$A$2:$ZZ$118, 16, MATCH($B$1, resultados!$A$1:$ZZ$1, 0))</f>
        <v/>
      </c>
      <c r="B22">
        <f>INDEX(resultados!$A$2:$ZZ$118, 16, MATCH($B$2, resultados!$A$1:$ZZ$1, 0))</f>
        <v/>
      </c>
      <c r="C22">
        <f>INDEX(resultados!$A$2:$ZZ$118, 16, MATCH($B$3, resultados!$A$1:$ZZ$1, 0))</f>
        <v/>
      </c>
    </row>
    <row r="23">
      <c r="A23">
        <f>INDEX(resultados!$A$2:$ZZ$118, 17, MATCH($B$1, resultados!$A$1:$ZZ$1, 0))</f>
        <v/>
      </c>
      <c r="B23">
        <f>INDEX(resultados!$A$2:$ZZ$118, 17, MATCH($B$2, resultados!$A$1:$ZZ$1, 0))</f>
        <v/>
      </c>
      <c r="C23">
        <f>INDEX(resultados!$A$2:$ZZ$118, 17, MATCH($B$3, resultados!$A$1:$ZZ$1, 0))</f>
        <v/>
      </c>
    </row>
    <row r="24">
      <c r="A24">
        <f>INDEX(resultados!$A$2:$ZZ$118, 18, MATCH($B$1, resultados!$A$1:$ZZ$1, 0))</f>
        <v/>
      </c>
      <c r="B24">
        <f>INDEX(resultados!$A$2:$ZZ$118, 18, MATCH($B$2, resultados!$A$1:$ZZ$1, 0))</f>
        <v/>
      </c>
      <c r="C24">
        <f>INDEX(resultados!$A$2:$ZZ$118, 18, MATCH($B$3, resultados!$A$1:$ZZ$1, 0))</f>
        <v/>
      </c>
    </row>
    <row r="25">
      <c r="A25">
        <f>INDEX(resultados!$A$2:$ZZ$118, 19, MATCH($B$1, resultados!$A$1:$ZZ$1, 0))</f>
        <v/>
      </c>
      <c r="B25">
        <f>INDEX(resultados!$A$2:$ZZ$118, 19, MATCH($B$2, resultados!$A$1:$ZZ$1, 0))</f>
        <v/>
      </c>
      <c r="C25">
        <f>INDEX(resultados!$A$2:$ZZ$118, 19, MATCH($B$3, resultados!$A$1:$ZZ$1, 0))</f>
        <v/>
      </c>
    </row>
    <row r="26">
      <c r="A26">
        <f>INDEX(resultados!$A$2:$ZZ$118, 20, MATCH($B$1, resultados!$A$1:$ZZ$1, 0))</f>
        <v/>
      </c>
      <c r="B26">
        <f>INDEX(resultados!$A$2:$ZZ$118, 20, MATCH($B$2, resultados!$A$1:$ZZ$1, 0))</f>
        <v/>
      </c>
      <c r="C26">
        <f>INDEX(resultados!$A$2:$ZZ$118, 20, MATCH($B$3, resultados!$A$1:$ZZ$1, 0))</f>
        <v/>
      </c>
    </row>
    <row r="27">
      <c r="A27">
        <f>INDEX(resultados!$A$2:$ZZ$118, 21, MATCH($B$1, resultados!$A$1:$ZZ$1, 0))</f>
        <v/>
      </c>
      <c r="B27">
        <f>INDEX(resultados!$A$2:$ZZ$118, 21, MATCH($B$2, resultados!$A$1:$ZZ$1, 0))</f>
        <v/>
      </c>
      <c r="C27">
        <f>INDEX(resultados!$A$2:$ZZ$118, 21, MATCH($B$3, resultados!$A$1:$ZZ$1, 0))</f>
        <v/>
      </c>
    </row>
    <row r="28">
      <c r="A28">
        <f>INDEX(resultados!$A$2:$ZZ$118, 22, MATCH($B$1, resultados!$A$1:$ZZ$1, 0))</f>
        <v/>
      </c>
      <c r="B28">
        <f>INDEX(resultados!$A$2:$ZZ$118, 22, MATCH($B$2, resultados!$A$1:$ZZ$1, 0))</f>
        <v/>
      </c>
      <c r="C28">
        <f>INDEX(resultados!$A$2:$ZZ$118, 22, MATCH($B$3, resultados!$A$1:$ZZ$1, 0))</f>
        <v/>
      </c>
    </row>
    <row r="29">
      <c r="A29">
        <f>INDEX(resultados!$A$2:$ZZ$118, 23, MATCH($B$1, resultados!$A$1:$ZZ$1, 0))</f>
        <v/>
      </c>
      <c r="B29">
        <f>INDEX(resultados!$A$2:$ZZ$118, 23, MATCH($B$2, resultados!$A$1:$ZZ$1, 0))</f>
        <v/>
      </c>
      <c r="C29">
        <f>INDEX(resultados!$A$2:$ZZ$118, 23, MATCH($B$3, resultados!$A$1:$ZZ$1, 0))</f>
        <v/>
      </c>
    </row>
    <row r="30">
      <c r="A30">
        <f>INDEX(resultados!$A$2:$ZZ$118, 24, MATCH($B$1, resultados!$A$1:$ZZ$1, 0))</f>
        <v/>
      </c>
      <c r="B30">
        <f>INDEX(resultados!$A$2:$ZZ$118, 24, MATCH($B$2, resultados!$A$1:$ZZ$1, 0))</f>
        <v/>
      </c>
      <c r="C30">
        <f>INDEX(resultados!$A$2:$ZZ$118, 24, MATCH($B$3, resultados!$A$1:$ZZ$1, 0))</f>
        <v/>
      </c>
    </row>
    <row r="31">
      <c r="A31">
        <f>INDEX(resultados!$A$2:$ZZ$118, 25, MATCH($B$1, resultados!$A$1:$ZZ$1, 0))</f>
        <v/>
      </c>
      <c r="B31">
        <f>INDEX(resultados!$A$2:$ZZ$118, 25, MATCH($B$2, resultados!$A$1:$ZZ$1, 0))</f>
        <v/>
      </c>
      <c r="C31">
        <f>INDEX(resultados!$A$2:$ZZ$118, 25, MATCH($B$3, resultados!$A$1:$ZZ$1, 0))</f>
        <v/>
      </c>
    </row>
    <row r="32">
      <c r="A32">
        <f>INDEX(resultados!$A$2:$ZZ$118, 26, MATCH($B$1, resultados!$A$1:$ZZ$1, 0))</f>
        <v/>
      </c>
      <c r="B32">
        <f>INDEX(resultados!$A$2:$ZZ$118, 26, MATCH($B$2, resultados!$A$1:$ZZ$1, 0))</f>
        <v/>
      </c>
      <c r="C32">
        <f>INDEX(resultados!$A$2:$ZZ$118, 26, MATCH($B$3, resultados!$A$1:$ZZ$1, 0))</f>
        <v/>
      </c>
    </row>
    <row r="33">
      <c r="A33">
        <f>INDEX(resultados!$A$2:$ZZ$118, 27, MATCH($B$1, resultados!$A$1:$ZZ$1, 0))</f>
        <v/>
      </c>
      <c r="B33">
        <f>INDEX(resultados!$A$2:$ZZ$118, 27, MATCH($B$2, resultados!$A$1:$ZZ$1, 0))</f>
        <v/>
      </c>
      <c r="C33">
        <f>INDEX(resultados!$A$2:$ZZ$118, 27, MATCH($B$3, resultados!$A$1:$ZZ$1, 0))</f>
        <v/>
      </c>
    </row>
    <row r="34">
      <c r="A34">
        <f>INDEX(resultados!$A$2:$ZZ$118, 28, MATCH($B$1, resultados!$A$1:$ZZ$1, 0))</f>
        <v/>
      </c>
      <c r="B34">
        <f>INDEX(resultados!$A$2:$ZZ$118, 28, MATCH($B$2, resultados!$A$1:$ZZ$1, 0))</f>
        <v/>
      </c>
      <c r="C34">
        <f>INDEX(resultados!$A$2:$ZZ$118, 28, MATCH($B$3, resultados!$A$1:$ZZ$1, 0))</f>
        <v/>
      </c>
    </row>
    <row r="35">
      <c r="A35">
        <f>INDEX(resultados!$A$2:$ZZ$118, 29, MATCH($B$1, resultados!$A$1:$ZZ$1, 0))</f>
        <v/>
      </c>
      <c r="B35">
        <f>INDEX(resultados!$A$2:$ZZ$118, 29, MATCH($B$2, resultados!$A$1:$ZZ$1, 0))</f>
        <v/>
      </c>
      <c r="C35">
        <f>INDEX(resultados!$A$2:$ZZ$118, 29, MATCH($B$3, resultados!$A$1:$ZZ$1, 0))</f>
        <v/>
      </c>
    </row>
    <row r="36">
      <c r="A36">
        <f>INDEX(resultados!$A$2:$ZZ$118, 30, MATCH($B$1, resultados!$A$1:$ZZ$1, 0))</f>
        <v/>
      </c>
      <c r="B36">
        <f>INDEX(resultados!$A$2:$ZZ$118, 30, MATCH($B$2, resultados!$A$1:$ZZ$1, 0))</f>
        <v/>
      </c>
      <c r="C36">
        <f>INDEX(resultados!$A$2:$ZZ$118, 30, MATCH($B$3, resultados!$A$1:$ZZ$1, 0))</f>
        <v/>
      </c>
    </row>
    <row r="37">
      <c r="A37">
        <f>INDEX(resultados!$A$2:$ZZ$118, 31, MATCH($B$1, resultados!$A$1:$ZZ$1, 0))</f>
        <v/>
      </c>
      <c r="B37">
        <f>INDEX(resultados!$A$2:$ZZ$118, 31, MATCH($B$2, resultados!$A$1:$ZZ$1, 0))</f>
        <v/>
      </c>
      <c r="C37">
        <f>INDEX(resultados!$A$2:$ZZ$118, 31, MATCH($B$3, resultados!$A$1:$ZZ$1, 0))</f>
        <v/>
      </c>
    </row>
    <row r="38">
      <c r="A38">
        <f>INDEX(resultados!$A$2:$ZZ$118, 32, MATCH($B$1, resultados!$A$1:$ZZ$1, 0))</f>
        <v/>
      </c>
      <c r="B38">
        <f>INDEX(resultados!$A$2:$ZZ$118, 32, MATCH($B$2, resultados!$A$1:$ZZ$1, 0))</f>
        <v/>
      </c>
      <c r="C38">
        <f>INDEX(resultados!$A$2:$ZZ$118, 32, MATCH($B$3, resultados!$A$1:$ZZ$1, 0))</f>
        <v/>
      </c>
    </row>
    <row r="39">
      <c r="A39">
        <f>INDEX(resultados!$A$2:$ZZ$118, 33, MATCH($B$1, resultados!$A$1:$ZZ$1, 0))</f>
        <v/>
      </c>
      <c r="B39">
        <f>INDEX(resultados!$A$2:$ZZ$118, 33, MATCH($B$2, resultados!$A$1:$ZZ$1, 0))</f>
        <v/>
      </c>
      <c r="C39">
        <f>INDEX(resultados!$A$2:$ZZ$118, 33, MATCH($B$3, resultados!$A$1:$ZZ$1, 0))</f>
        <v/>
      </c>
    </row>
    <row r="40">
      <c r="A40">
        <f>INDEX(resultados!$A$2:$ZZ$118, 34, MATCH($B$1, resultados!$A$1:$ZZ$1, 0))</f>
        <v/>
      </c>
      <c r="B40">
        <f>INDEX(resultados!$A$2:$ZZ$118, 34, MATCH($B$2, resultados!$A$1:$ZZ$1, 0))</f>
        <v/>
      </c>
      <c r="C40">
        <f>INDEX(resultados!$A$2:$ZZ$118, 34, MATCH($B$3, resultados!$A$1:$ZZ$1, 0))</f>
        <v/>
      </c>
    </row>
    <row r="41">
      <c r="A41">
        <f>INDEX(resultados!$A$2:$ZZ$118, 35, MATCH($B$1, resultados!$A$1:$ZZ$1, 0))</f>
        <v/>
      </c>
      <c r="B41">
        <f>INDEX(resultados!$A$2:$ZZ$118, 35, MATCH($B$2, resultados!$A$1:$ZZ$1, 0))</f>
        <v/>
      </c>
      <c r="C41">
        <f>INDEX(resultados!$A$2:$ZZ$118, 35, MATCH($B$3, resultados!$A$1:$ZZ$1, 0))</f>
        <v/>
      </c>
    </row>
    <row r="42">
      <c r="A42">
        <f>INDEX(resultados!$A$2:$ZZ$118, 36, MATCH($B$1, resultados!$A$1:$ZZ$1, 0))</f>
        <v/>
      </c>
      <c r="B42">
        <f>INDEX(resultados!$A$2:$ZZ$118, 36, MATCH($B$2, resultados!$A$1:$ZZ$1, 0))</f>
        <v/>
      </c>
      <c r="C42">
        <f>INDEX(resultados!$A$2:$ZZ$118, 36, MATCH($B$3, resultados!$A$1:$ZZ$1, 0))</f>
        <v/>
      </c>
    </row>
    <row r="43">
      <c r="A43">
        <f>INDEX(resultados!$A$2:$ZZ$118, 37, MATCH($B$1, resultados!$A$1:$ZZ$1, 0))</f>
        <v/>
      </c>
      <c r="B43">
        <f>INDEX(resultados!$A$2:$ZZ$118, 37, MATCH($B$2, resultados!$A$1:$ZZ$1, 0))</f>
        <v/>
      </c>
      <c r="C43">
        <f>INDEX(resultados!$A$2:$ZZ$118, 37, MATCH($B$3, resultados!$A$1:$ZZ$1, 0))</f>
        <v/>
      </c>
    </row>
    <row r="44">
      <c r="A44">
        <f>INDEX(resultados!$A$2:$ZZ$118, 38, MATCH($B$1, resultados!$A$1:$ZZ$1, 0))</f>
        <v/>
      </c>
      <c r="B44">
        <f>INDEX(resultados!$A$2:$ZZ$118, 38, MATCH($B$2, resultados!$A$1:$ZZ$1, 0))</f>
        <v/>
      </c>
      <c r="C44">
        <f>INDEX(resultados!$A$2:$ZZ$118, 38, MATCH($B$3, resultados!$A$1:$ZZ$1, 0))</f>
        <v/>
      </c>
    </row>
    <row r="45">
      <c r="A45">
        <f>INDEX(resultados!$A$2:$ZZ$118, 39, MATCH($B$1, resultados!$A$1:$ZZ$1, 0))</f>
        <v/>
      </c>
      <c r="B45">
        <f>INDEX(resultados!$A$2:$ZZ$118, 39, MATCH($B$2, resultados!$A$1:$ZZ$1, 0))</f>
        <v/>
      </c>
      <c r="C45">
        <f>INDEX(resultados!$A$2:$ZZ$118, 39, MATCH($B$3, resultados!$A$1:$ZZ$1, 0))</f>
        <v/>
      </c>
    </row>
    <row r="46">
      <c r="A46">
        <f>INDEX(resultados!$A$2:$ZZ$118, 40, MATCH($B$1, resultados!$A$1:$ZZ$1, 0))</f>
        <v/>
      </c>
      <c r="B46">
        <f>INDEX(resultados!$A$2:$ZZ$118, 40, MATCH($B$2, resultados!$A$1:$ZZ$1, 0))</f>
        <v/>
      </c>
      <c r="C46">
        <f>INDEX(resultados!$A$2:$ZZ$118, 40, MATCH($B$3, resultados!$A$1:$ZZ$1, 0))</f>
        <v/>
      </c>
    </row>
    <row r="47">
      <c r="A47">
        <f>INDEX(resultados!$A$2:$ZZ$118, 41, MATCH($B$1, resultados!$A$1:$ZZ$1, 0))</f>
        <v/>
      </c>
      <c r="B47">
        <f>INDEX(resultados!$A$2:$ZZ$118, 41, MATCH($B$2, resultados!$A$1:$ZZ$1, 0))</f>
        <v/>
      </c>
      <c r="C47">
        <f>INDEX(resultados!$A$2:$ZZ$118, 41, MATCH($B$3, resultados!$A$1:$ZZ$1, 0))</f>
        <v/>
      </c>
    </row>
    <row r="48">
      <c r="A48">
        <f>INDEX(resultados!$A$2:$ZZ$118, 42, MATCH($B$1, resultados!$A$1:$ZZ$1, 0))</f>
        <v/>
      </c>
      <c r="B48">
        <f>INDEX(resultados!$A$2:$ZZ$118, 42, MATCH($B$2, resultados!$A$1:$ZZ$1, 0))</f>
        <v/>
      </c>
      <c r="C48">
        <f>INDEX(resultados!$A$2:$ZZ$118, 42, MATCH($B$3, resultados!$A$1:$ZZ$1, 0))</f>
        <v/>
      </c>
    </row>
    <row r="49">
      <c r="A49">
        <f>INDEX(resultados!$A$2:$ZZ$118, 43, MATCH($B$1, resultados!$A$1:$ZZ$1, 0))</f>
        <v/>
      </c>
      <c r="B49">
        <f>INDEX(resultados!$A$2:$ZZ$118, 43, MATCH($B$2, resultados!$A$1:$ZZ$1, 0))</f>
        <v/>
      </c>
      <c r="C49">
        <f>INDEX(resultados!$A$2:$ZZ$118, 43, MATCH($B$3, resultados!$A$1:$ZZ$1, 0))</f>
        <v/>
      </c>
    </row>
    <row r="50">
      <c r="A50">
        <f>INDEX(resultados!$A$2:$ZZ$118, 44, MATCH($B$1, resultados!$A$1:$ZZ$1, 0))</f>
        <v/>
      </c>
      <c r="B50">
        <f>INDEX(resultados!$A$2:$ZZ$118, 44, MATCH($B$2, resultados!$A$1:$ZZ$1, 0))</f>
        <v/>
      </c>
      <c r="C50">
        <f>INDEX(resultados!$A$2:$ZZ$118, 44, MATCH($B$3, resultados!$A$1:$ZZ$1, 0))</f>
        <v/>
      </c>
    </row>
    <row r="51">
      <c r="A51">
        <f>INDEX(resultados!$A$2:$ZZ$118, 45, MATCH($B$1, resultados!$A$1:$ZZ$1, 0))</f>
        <v/>
      </c>
      <c r="B51">
        <f>INDEX(resultados!$A$2:$ZZ$118, 45, MATCH($B$2, resultados!$A$1:$ZZ$1, 0))</f>
        <v/>
      </c>
      <c r="C51">
        <f>INDEX(resultados!$A$2:$ZZ$118, 45, MATCH($B$3, resultados!$A$1:$ZZ$1, 0))</f>
        <v/>
      </c>
    </row>
    <row r="52">
      <c r="A52">
        <f>INDEX(resultados!$A$2:$ZZ$118, 46, MATCH($B$1, resultados!$A$1:$ZZ$1, 0))</f>
        <v/>
      </c>
      <c r="B52">
        <f>INDEX(resultados!$A$2:$ZZ$118, 46, MATCH($B$2, resultados!$A$1:$ZZ$1, 0))</f>
        <v/>
      </c>
      <c r="C52">
        <f>INDEX(resultados!$A$2:$ZZ$118, 46, MATCH($B$3, resultados!$A$1:$ZZ$1, 0))</f>
        <v/>
      </c>
    </row>
    <row r="53">
      <c r="A53">
        <f>INDEX(resultados!$A$2:$ZZ$118, 47, MATCH($B$1, resultados!$A$1:$ZZ$1, 0))</f>
        <v/>
      </c>
      <c r="B53">
        <f>INDEX(resultados!$A$2:$ZZ$118, 47, MATCH($B$2, resultados!$A$1:$ZZ$1, 0))</f>
        <v/>
      </c>
      <c r="C53">
        <f>INDEX(resultados!$A$2:$ZZ$118, 47, MATCH($B$3, resultados!$A$1:$ZZ$1, 0))</f>
        <v/>
      </c>
    </row>
    <row r="54">
      <c r="A54">
        <f>INDEX(resultados!$A$2:$ZZ$118, 48, MATCH($B$1, resultados!$A$1:$ZZ$1, 0))</f>
        <v/>
      </c>
      <c r="B54">
        <f>INDEX(resultados!$A$2:$ZZ$118, 48, MATCH($B$2, resultados!$A$1:$ZZ$1, 0))</f>
        <v/>
      </c>
      <c r="C54">
        <f>INDEX(resultados!$A$2:$ZZ$118, 48, MATCH($B$3, resultados!$A$1:$ZZ$1, 0))</f>
        <v/>
      </c>
    </row>
    <row r="55">
      <c r="A55">
        <f>INDEX(resultados!$A$2:$ZZ$118, 49, MATCH($B$1, resultados!$A$1:$ZZ$1, 0))</f>
        <v/>
      </c>
      <c r="B55">
        <f>INDEX(resultados!$A$2:$ZZ$118, 49, MATCH($B$2, resultados!$A$1:$ZZ$1, 0))</f>
        <v/>
      </c>
      <c r="C55">
        <f>INDEX(resultados!$A$2:$ZZ$118, 49, MATCH($B$3, resultados!$A$1:$ZZ$1, 0))</f>
        <v/>
      </c>
    </row>
    <row r="56">
      <c r="A56">
        <f>INDEX(resultados!$A$2:$ZZ$118, 50, MATCH($B$1, resultados!$A$1:$ZZ$1, 0))</f>
        <v/>
      </c>
      <c r="B56">
        <f>INDEX(resultados!$A$2:$ZZ$118, 50, MATCH($B$2, resultados!$A$1:$ZZ$1, 0))</f>
        <v/>
      </c>
      <c r="C56">
        <f>INDEX(resultados!$A$2:$ZZ$118, 50, MATCH($B$3, resultados!$A$1:$ZZ$1, 0))</f>
        <v/>
      </c>
    </row>
    <row r="57">
      <c r="A57">
        <f>INDEX(resultados!$A$2:$ZZ$118, 51, MATCH($B$1, resultados!$A$1:$ZZ$1, 0))</f>
        <v/>
      </c>
      <c r="B57">
        <f>INDEX(resultados!$A$2:$ZZ$118, 51, MATCH($B$2, resultados!$A$1:$ZZ$1, 0))</f>
        <v/>
      </c>
      <c r="C57">
        <f>INDEX(resultados!$A$2:$ZZ$118, 51, MATCH($B$3, resultados!$A$1:$ZZ$1, 0))</f>
        <v/>
      </c>
    </row>
    <row r="58">
      <c r="A58">
        <f>INDEX(resultados!$A$2:$ZZ$118, 52, MATCH($B$1, resultados!$A$1:$ZZ$1, 0))</f>
        <v/>
      </c>
      <c r="B58">
        <f>INDEX(resultados!$A$2:$ZZ$118, 52, MATCH($B$2, resultados!$A$1:$ZZ$1, 0))</f>
        <v/>
      </c>
      <c r="C58">
        <f>INDEX(resultados!$A$2:$ZZ$118, 52, MATCH($B$3, resultados!$A$1:$ZZ$1, 0))</f>
        <v/>
      </c>
    </row>
    <row r="59">
      <c r="A59">
        <f>INDEX(resultados!$A$2:$ZZ$118, 53, MATCH($B$1, resultados!$A$1:$ZZ$1, 0))</f>
        <v/>
      </c>
      <c r="B59">
        <f>INDEX(resultados!$A$2:$ZZ$118, 53, MATCH($B$2, resultados!$A$1:$ZZ$1, 0))</f>
        <v/>
      </c>
      <c r="C59">
        <f>INDEX(resultados!$A$2:$ZZ$118, 53, MATCH($B$3, resultados!$A$1:$ZZ$1, 0))</f>
        <v/>
      </c>
    </row>
    <row r="60">
      <c r="A60">
        <f>INDEX(resultados!$A$2:$ZZ$118, 54, MATCH($B$1, resultados!$A$1:$ZZ$1, 0))</f>
        <v/>
      </c>
      <c r="B60">
        <f>INDEX(resultados!$A$2:$ZZ$118, 54, MATCH($B$2, resultados!$A$1:$ZZ$1, 0))</f>
        <v/>
      </c>
      <c r="C60">
        <f>INDEX(resultados!$A$2:$ZZ$118, 54, MATCH($B$3, resultados!$A$1:$ZZ$1, 0))</f>
        <v/>
      </c>
    </row>
    <row r="61">
      <c r="A61">
        <f>INDEX(resultados!$A$2:$ZZ$118, 55, MATCH($B$1, resultados!$A$1:$ZZ$1, 0))</f>
        <v/>
      </c>
      <c r="B61">
        <f>INDEX(resultados!$A$2:$ZZ$118, 55, MATCH($B$2, resultados!$A$1:$ZZ$1, 0))</f>
        <v/>
      </c>
      <c r="C61">
        <f>INDEX(resultados!$A$2:$ZZ$118, 55, MATCH($B$3, resultados!$A$1:$ZZ$1, 0))</f>
        <v/>
      </c>
    </row>
    <row r="62">
      <c r="A62">
        <f>INDEX(resultados!$A$2:$ZZ$118, 56, MATCH($B$1, resultados!$A$1:$ZZ$1, 0))</f>
        <v/>
      </c>
      <c r="B62">
        <f>INDEX(resultados!$A$2:$ZZ$118, 56, MATCH($B$2, resultados!$A$1:$ZZ$1, 0))</f>
        <v/>
      </c>
      <c r="C62">
        <f>INDEX(resultados!$A$2:$ZZ$118, 56, MATCH($B$3, resultados!$A$1:$ZZ$1, 0))</f>
        <v/>
      </c>
    </row>
    <row r="63">
      <c r="A63">
        <f>INDEX(resultados!$A$2:$ZZ$118, 57, MATCH($B$1, resultados!$A$1:$ZZ$1, 0))</f>
        <v/>
      </c>
      <c r="B63">
        <f>INDEX(resultados!$A$2:$ZZ$118, 57, MATCH($B$2, resultados!$A$1:$ZZ$1, 0))</f>
        <v/>
      </c>
      <c r="C63">
        <f>INDEX(resultados!$A$2:$ZZ$118, 57, MATCH($B$3, resultados!$A$1:$ZZ$1, 0))</f>
        <v/>
      </c>
    </row>
    <row r="64">
      <c r="A64">
        <f>INDEX(resultados!$A$2:$ZZ$118, 58, MATCH($B$1, resultados!$A$1:$ZZ$1, 0))</f>
        <v/>
      </c>
      <c r="B64">
        <f>INDEX(resultados!$A$2:$ZZ$118, 58, MATCH($B$2, resultados!$A$1:$ZZ$1, 0))</f>
        <v/>
      </c>
      <c r="C64">
        <f>INDEX(resultados!$A$2:$ZZ$118, 58, MATCH($B$3, resultados!$A$1:$ZZ$1, 0))</f>
        <v/>
      </c>
    </row>
    <row r="65">
      <c r="A65">
        <f>INDEX(resultados!$A$2:$ZZ$118, 59, MATCH($B$1, resultados!$A$1:$ZZ$1, 0))</f>
        <v/>
      </c>
      <c r="B65">
        <f>INDEX(resultados!$A$2:$ZZ$118, 59, MATCH($B$2, resultados!$A$1:$ZZ$1, 0))</f>
        <v/>
      </c>
      <c r="C65">
        <f>INDEX(resultados!$A$2:$ZZ$118, 59, MATCH($B$3, resultados!$A$1:$ZZ$1, 0))</f>
        <v/>
      </c>
    </row>
    <row r="66">
      <c r="A66">
        <f>INDEX(resultados!$A$2:$ZZ$118, 60, MATCH($B$1, resultados!$A$1:$ZZ$1, 0))</f>
        <v/>
      </c>
      <c r="B66">
        <f>INDEX(resultados!$A$2:$ZZ$118, 60, MATCH($B$2, resultados!$A$1:$ZZ$1, 0))</f>
        <v/>
      </c>
      <c r="C66">
        <f>INDEX(resultados!$A$2:$ZZ$118, 60, MATCH($B$3, resultados!$A$1:$ZZ$1, 0))</f>
        <v/>
      </c>
    </row>
    <row r="67">
      <c r="A67">
        <f>INDEX(resultados!$A$2:$ZZ$118, 61, MATCH($B$1, resultados!$A$1:$ZZ$1, 0))</f>
        <v/>
      </c>
      <c r="B67">
        <f>INDEX(resultados!$A$2:$ZZ$118, 61, MATCH($B$2, resultados!$A$1:$ZZ$1, 0))</f>
        <v/>
      </c>
      <c r="C67">
        <f>INDEX(resultados!$A$2:$ZZ$118, 61, MATCH($B$3, resultados!$A$1:$ZZ$1, 0))</f>
        <v/>
      </c>
    </row>
    <row r="68">
      <c r="A68">
        <f>INDEX(resultados!$A$2:$ZZ$118, 62, MATCH($B$1, resultados!$A$1:$ZZ$1, 0))</f>
        <v/>
      </c>
      <c r="B68">
        <f>INDEX(resultados!$A$2:$ZZ$118, 62, MATCH($B$2, resultados!$A$1:$ZZ$1, 0))</f>
        <v/>
      </c>
      <c r="C68">
        <f>INDEX(resultados!$A$2:$ZZ$118, 62, MATCH($B$3, resultados!$A$1:$ZZ$1, 0))</f>
        <v/>
      </c>
    </row>
    <row r="69">
      <c r="A69">
        <f>INDEX(resultados!$A$2:$ZZ$118, 63, MATCH($B$1, resultados!$A$1:$ZZ$1, 0))</f>
        <v/>
      </c>
      <c r="B69">
        <f>INDEX(resultados!$A$2:$ZZ$118, 63, MATCH($B$2, resultados!$A$1:$ZZ$1, 0))</f>
        <v/>
      </c>
      <c r="C69">
        <f>INDEX(resultados!$A$2:$ZZ$118, 63, MATCH($B$3, resultados!$A$1:$ZZ$1, 0))</f>
        <v/>
      </c>
    </row>
    <row r="70">
      <c r="A70">
        <f>INDEX(resultados!$A$2:$ZZ$118, 64, MATCH($B$1, resultados!$A$1:$ZZ$1, 0))</f>
        <v/>
      </c>
      <c r="B70">
        <f>INDEX(resultados!$A$2:$ZZ$118, 64, MATCH($B$2, resultados!$A$1:$ZZ$1, 0))</f>
        <v/>
      </c>
      <c r="C70">
        <f>INDEX(resultados!$A$2:$ZZ$118, 64, MATCH($B$3, resultados!$A$1:$ZZ$1, 0))</f>
        <v/>
      </c>
    </row>
    <row r="71">
      <c r="A71">
        <f>INDEX(resultados!$A$2:$ZZ$118, 65, MATCH($B$1, resultados!$A$1:$ZZ$1, 0))</f>
        <v/>
      </c>
      <c r="B71">
        <f>INDEX(resultados!$A$2:$ZZ$118, 65, MATCH($B$2, resultados!$A$1:$ZZ$1, 0))</f>
        <v/>
      </c>
      <c r="C71">
        <f>INDEX(resultados!$A$2:$ZZ$118, 65, MATCH($B$3, resultados!$A$1:$ZZ$1, 0))</f>
        <v/>
      </c>
    </row>
    <row r="72">
      <c r="A72">
        <f>INDEX(resultados!$A$2:$ZZ$118, 66, MATCH($B$1, resultados!$A$1:$ZZ$1, 0))</f>
        <v/>
      </c>
      <c r="B72">
        <f>INDEX(resultados!$A$2:$ZZ$118, 66, MATCH($B$2, resultados!$A$1:$ZZ$1, 0))</f>
        <v/>
      </c>
      <c r="C72">
        <f>INDEX(resultados!$A$2:$ZZ$118, 66, MATCH($B$3, resultados!$A$1:$ZZ$1, 0))</f>
        <v/>
      </c>
    </row>
    <row r="73">
      <c r="A73">
        <f>INDEX(resultados!$A$2:$ZZ$118, 67, MATCH($B$1, resultados!$A$1:$ZZ$1, 0))</f>
        <v/>
      </c>
      <c r="B73">
        <f>INDEX(resultados!$A$2:$ZZ$118, 67, MATCH($B$2, resultados!$A$1:$ZZ$1, 0))</f>
        <v/>
      </c>
      <c r="C73">
        <f>INDEX(resultados!$A$2:$ZZ$118, 67, MATCH($B$3, resultados!$A$1:$ZZ$1, 0))</f>
        <v/>
      </c>
    </row>
    <row r="74">
      <c r="A74">
        <f>INDEX(resultados!$A$2:$ZZ$118, 68, MATCH($B$1, resultados!$A$1:$ZZ$1, 0))</f>
        <v/>
      </c>
      <c r="B74">
        <f>INDEX(resultados!$A$2:$ZZ$118, 68, MATCH($B$2, resultados!$A$1:$ZZ$1, 0))</f>
        <v/>
      </c>
      <c r="C74">
        <f>INDEX(resultados!$A$2:$ZZ$118, 68, MATCH($B$3, resultados!$A$1:$ZZ$1, 0))</f>
        <v/>
      </c>
    </row>
    <row r="75">
      <c r="A75">
        <f>INDEX(resultados!$A$2:$ZZ$118, 69, MATCH($B$1, resultados!$A$1:$ZZ$1, 0))</f>
        <v/>
      </c>
      <c r="B75">
        <f>INDEX(resultados!$A$2:$ZZ$118, 69, MATCH($B$2, resultados!$A$1:$ZZ$1, 0))</f>
        <v/>
      </c>
      <c r="C75">
        <f>INDEX(resultados!$A$2:$ZZ$118, 69, MATCH($B$3, resultados!$A$1:$ZZ$1, 0))</f>
        <v/>
      </c>
    </row>
    <row r="76">
      <c r="A76">
        <f>INDEX(resultados!$A$2:$ZZ$118, 70, MATCH($B$1, resultados!$A$1:$ZZ$1, 0))</f>
        <v/>
      </c>
      <c r="B76">
        <f>INDEX(resultados!$A$2:$ZZ$118, 70, MATCH($B$2, resultados!$A$1:$ZZ$1, 0))</f>
        <v/>
      </c>
      <c r="C76">
        <f>INDEX(resultados!$A$2:$ZZ$118, 70, MATCH($B$3, resultados!$A$1:$ZZ$1, 0))</f>
        <v/>
      </c>
    </row>
    <row r="77">
      <c r="A77">
        <f>INDEX(resultados!$A$2:$ZZ$118, 71, MATCH($B$1, resultados!$A$1:$ZZ$1, 0))</f>
        <v/>
      </c>
      <c r="B77">
        <f>INDEX(resultados!$A$2:$ZZ$118, 71, MATCH($B$2, resultados!$A$1:$ZZ$1, 0))</f>
        <v/>
      </c>
      <c r="C77">
        <f>INDEX(resultados!$A$2:$ZZ$118, 71, MATCH($B$3, resultados!$A$1:$ZZ$1, 0))</f>
        <v/>
      </c>
    </row>
    <row r="78">
      <c r="A78">
        <f>INDEX(resultados!$A$2:$ZZ$118, 72, MATCH($B$1, resultados!$A$1:$ZZ$1, 0))</f>
        <v/>
      </c>
      <c r="B78">
        <f>INDEX(resultados!$A$2:$ZZ$118, 72, MATCH($B$2, resultados!$A$1:$ZZ$1, 0))</f>
        <v/>
      </c>
      <c r="C78">
        <f>INDEX(resultados!$A$2:$ZZ$118, 72, MATCH($B$3, resultados!$A$1:$ZZ$1, 0))</f>
        <v/>
      </c>
    </row>
    <row r="79">
      <c r="A79">
        <f>INDEX(resultados!$A$2:$ZZ$118, 73, MATCH($B$1, resultados!$A$1:$ZZ$1, 0))</f>
        <v/>
      </c>
      <c r="B79">
        <f>INDEX(resultados!$A$2:$ZZ$118, 73, MATCH($B$2, resultados!$A$1:$ZZ$1, 0))</f>
        <v/>
      </c>
      <c r="C79">
        <f>INDEX(resultados!$A$2:$ZZ$118, 73, MATCH($B$3, resultados!$A$1:$ZZ$1, 0))</f>
        <v/>
      </c>
    </row>
    <row r="80">
      <c r="A80">
        <f>INDEX(resultados!$A$2:$ZZ$118, 74, MATCH($B$1, resultados!$A$1:$ZZ$1, 0))</f>
        <v/>
      </c>
      <c r="B80">
        <f>INDEX(resultados!$A$2:$ZZ$118, 74, MATCH($B$2, resultados!$A$1:$ZZ$1, 0))</f>
        <v/>
      </c>
      <c r="C80">
        <f>INDEX(resultados!$A$2:$ZZ$118, 74, MATCH($B$3, resultados!$A$1:$ZZ$1, 0))</f>
        <v/>
      </c>
    </row>
    <row r="81">
      <c r="A81">
        <f>INDEX(resultados!$A$2:$ZZ$118, 75, MATCH($B$1, resultados!$A$1:$ZZ$1, 0))</f>
        <v/>
      </c>
      <c r="B81">
        <f>INDEX(resultados!$A$2:$ZZ$118, 75, MATCH($B$2, resultados!$A$1:$ZZ$1, 0))</f>
        <v/>
      </c>
      <c r="C81">
        <f>INDEX(resultados!$A$2:$ZZ$118, 75, MATCH($B$3, resultados!$A$1:$ZZ$1, 0))</f>
        <v/>
      </c>
    </row>
    <row r="82">
      <c r="A82">
        <f>INDEX(resultados!$A$2:$ZZ$118, 76, MATCH($B$1, resultados!$A$1:$ZZ$1, 0))</f>
        <v/>
      </c>
      <c r="B82">
        <f>INDEX(resultados!$A$2:$ZZ$118, 76, MATCH($B$2, resultados!$A$1:$ZZ$1, 0))</f>
        <v/>
      </c>
      <c r="C82">
        <f>INDEX(resultados!$A$2:$ZZ$118, 76, MATCH($B$3, resultados!$A$1:$ZZ$1, 0))</f>
        <v/>
      </c>
    </row>
    <row r="83">
      <c r="A83">
        <f>INDEX(resultados!$A$2:$ZZ$118, 77, MATCH($B$1, resultados!$A$1:$ZZ$1, 0))</f>
        <v/>
      </c>
      <c r="B83">
        <f>INDEX(resultados!$A$2:$ZZ$118, 77, MATCH($B$2, resultados!$A$1:$ZZ$1, 0))</f>
        <v/>
      </c>
      <c r="C83">
        <f>INDEX(resultados!$A$2:$ZZ$118, 77, MATCH($B$3, resultados!$A$1:$ZZ$1, 0))</f>
        <v/>
      </c>
    </row>
    <row r="84">
      <c r="A84">
        <f>INDEX(resultados!$A$2:$ZZ$118, 78, MATCH($B$1, resultados!$A$1:$ZZ$1, 0))</f>
        <v/>
      </c>
      <c r="B84">
        <f>INDEX(resultados!$A$2:$ZZ$118, 78, MATCH($B$2, resultados!$A$1:$ZZ$1, 0))</f>
        <v/>
      </c>
      <c r="C84">
        <f>INDEX(resultados!$A$2:$ZZ$118, 78, MATCH($B$3, resultados!$A$1:$ZZ$1, 0))</f>
        <v/>
      </c>
    </row>
    <row r="85">
      <c r="A85">
        <f>INDEX(resultados!$A$2:$ZZ$118, 79, MATCH($B$1, resultados!$A$1:$ZZ$1, 0))</f>
        <v/>
      </c>
      <c r="B85">
        <f>INDEX(resultados!$A$2:$ZZ$118, 79, MATCH($B$2, resultados!$A$1:$ZZ$1, 0))</f>
        <v/>
      </c>
      <c r="C85">
        <f>INDEX(resultados!$A$2:$ZZ$118, 79, MATCH($B$3, resultados!$A$1:$ZZ$1, 0))</f>
        <v/>
      </c>
    </row>
    <row r="86">
      <c r="A86">
        <f>INDEX(resultados!$A$2:$ZZ$118, 80, MATCH($B$1, resultados!$A$1:$ZZ$1, 0))</f>
        <v/>
      </c>
      <c r="B86">
        <f>INDEX(resultados!$A$2:$ZZ$118, 80, MATCH($B$2, resultados!$A$1:$ZZ$1, 0))</f>
        <v/>
      </c>
      <c r="C86">
        <f>INDEX(resultados!$A$2:$ZZ$118, 80, MATCH($B$3, resultados!$A$1:$ZZ$1, 0))</f>
        <v/>
      </c>
    </row>
    <row r="87">
      <c r="A87">
        <f>INDEX(resultados!$A$2:$ZZ$118, 81, MATCH($B$1, resultados!$A$1:$ZZ$1, 0))</f>
        <v/>
      </c>
      <c r="B87">
        <f>INDEX(resultados!$A$2:$ZZ$118, 81, MATCH($B$2, resultados!$A$1:$ZZ$1, 0))</f>
        <v/>
      </c>
      <c r="C87">
        <f>INDEX(resultados!$A$2:$ZZ$118, 81, MATCH($B$3, resultados!$A$1:$ZZ$1, 0))</f>
        <v/>
      </c>
    </row>
    <row r="88">
      <c r="A88">
        <f>INDEX(resultados!$A$2:$ZZ$118, 82, MATCH($B$1, resultados!$A$1:$ZZ$1, 0))</f>
        <v/>
      </c>
      <c r="B88">
        <f>INDEX(resultados!$A$2:$ZZ$118, 82, MATCH($B$2, resultados!$A$1:$ZZ$1, 0))</f>
        <v/>
      </c>
      <c r="C88">
        <f>INDEX(resultados!$A$2:$ZZ$118, 82, MATCH($B$3, resultados!$A$1:$ZZ$1, 0))</f>
        <v/>
      </c>
    </row>
    <row r="89">
      <c r="A89">
        <f>INDEX(resultados!$A$2:$ZZ$118, 83, MATCH($B$1, resultados!$A$1:$ZZ$1, 0))</f>
        <v/>
      </c>
      <c r="B89">
        <f>INDEX(resultados!$A$2:$ZZ$118, 83, MATCH($B$2, resultados!$A$1:$ZZ$1, 0))</f>
        <v/>
      </c>
      <c r="C89">
        <f>INDEX(resultados!$A$2:$ZZ$118, 83, MATCH($B$3, resultados!$A$1:$ZZ$1, 0))</f>
        <v/>
      </c>
    </row>
    <row r="90">
      <c r="A90">
        <f>INDEX(resultados!$A$2:$ZZ$118, 84, MATCH($B$1, resultados!$A$1:$ZZ$1, 0))</f>
        <v/>
      </c>
      <c r="B90">
        <f>INDEX(resultados!$A$2:$ZZ$118, 84, MATCH($B$2, resultados!$A$1:$ZZ$1, 0))</f>
        <v/>
      </c>
      <c r="C90">
        <f>INDEX(resultados!$A$2:$ZZ$118, 84, MATCH($B$3, resultados!$A$1:$ZZ$1, 0))</f>
        <v/>
      </c>
    </row>
    <row r="91">
      <c r="A91">
        <f>INDEX(resultados!$A$2:$ZZ$118, 85, MATCH($B$1, resultados!$A$1:$ZZ$1, 0))</f>
        <v/>
      </c>
      <c r="B91">
        <f>INDEX(resultados!$A$2:$ZZ$118, 85, MATCH($B$2, resultados!$A$1:$ZZ$1, 0))</f>
        <v/>
      </c>
      <c r="C91">
        <f>INDEX(resultados!$A$2:$ZZ$118, 85, MATCH($B$3, resultados!$A$1:$ZZ$1, 0))</f>
        <v/>
      </c>
    </row>
    <row r="92">
      <c r="A92">
        <f>INDEX(resultados!$A$2:$ZZ$118, 86, MATCH($B$1, resultados!$A$1:$ZZ$1, 0))</f>
        <v/>
      </c>
      <c r="B92">
        <f>INDEX(resultados!$A$2:$ZZ$118, 86, MATCH($B$2, resultados!$A$1:$ZZ$1, 0))</f>
        <v/>
      </c>
      <c r="C92">
        <f>INDEX(resultados!$A$2:$ZZ$118, 86, MATCH($B$3, resultados!$A$1:$ZZ$1, 0))</f>
        <v/>
      </c>
    </row>
    <row r="93">
      <c r="A93">
        <f>INDEX(resultados!$A$2:$ZZ$118, 87, MATCH($B$1, resultados!$A$1:$ZZ$1, 0))</f>
        <v/>
      </c>
      <c r="B93">
        <f>INDEX(resultados!$A$2:$ZZ$118, 87, MATCH($B$2, resultados!$A$1:$ZZ$1, 0))</f>
        <v/>
      </c>
      <c r="C93">
        <f>INDEX(resultados!$A$2:$ZZ$118, 87, MATCH($B$3, resultados!$A$1:$ZZ$1, 0))</f>
        <v/>
      </c>
    </row>
    <row r="94">
      <c r="A94">
        <f>INDEX(resultados!$A$2:$ZZ$118, 88, MATCH($B$1, resultados!$A$1:$ZZ$1, 0))</f>
        <v/>
      </c>
      <c r="B94">
        <f>INDEX(resultados!$A$2:$ZZ$118, 88, MATCH($B$2, resultados!$A$1:$ZZ$1, 0))</f>
        <v/>
      </c>
      <c r="C94">
        <f>INDEX(resultados!$A$2:$ZZ$118, 88, MATCH($B$3, resultados!$A$1:$ZZ$1, 0))</f>
        <v/>
      </c>
    </row>
    <row r="95">
      <c r="A95">
        <f>INDEX(resultados!$A$2:$ZZ$118, 89, MATCH($B$1, resultados!$A$1:$ZZ$1, 0))</f>
        <v/>
      </c>
      <c r="B95">
        <f>INDEX(resultados!$A$2:$ZZ$118, 89, MATCH($B$2, resultados!$A$1:$ZZ$1, 0))</f>
        <v/>
      </c>
      <c r="C95">
        <f>INDEX(resultados!$A$2:$ZZ$118, 89, MATCH($B$3, resultados!$A$1:$ZZ$1, 0))</f>
        <v/>
      </c>
    </row>
    <row r="96">
      <c r="A96">
        <f>INDEX(resultados!$A$2:$ZZ$118, 90, MATCH($B$1, resultados!$A$1:$ZZ$1, 0))</f>
        <v/>
      </c>
      <c r="B96">
        <f>INDEX(resultados!$A$2:$ZZ$118, 90, MATCH($B$2, resultados!$A$1:$ZZ$1, 0))</f>
        <v/>
      </c>
      <c r="C96">
        <f>INDEX(resultados!$A$2:$ZZ$118, 90, MATCH($B$3, resultados!$A$1:$ZZ$1, 0))</f>
        <v/>
      </c>
    </row>
    <row r="97">
      <c r="A97">
        <f>INDEX(resultados!$A$2:$ZZ$118, 91, MATCH($B$1, resultados!$A$1:$ZZ$1, 0))</f>
        <v/>
      </c>
      <c r="B97">
        <f>INDEX(resultados!$A$2:$ZZ$118, 91, MATCH($B$2, resultados!$A$1:$ZZ$1, 0))</f>
        <v/>
      </c>
      <c r="C97">
        <f>INDEX(resultados!$A$2:$ZZ$118, 91, MATCH($B$3, resultados!$A$1:$ZZ$1, 0))</f>
        <v/>
      </c>
    </row>
    <row r="98">
      <c r="A98">
        <f>INDEX(resultados!$A$2:$ZZ$118, 92, MATCH($B$1, resultados!$A$1:$ZZ$1, 0))</f>
        <v/>
      </c>
      <c r="B98">
        <f>INDEX(resultados!$A$2:$ZZ$118, 92, MATCH($B$2, resultados!$A$1:$ZZ$1, 0))</f>
        <v/>
      </c>
      <c r="C98">
        <f>INDEX(resultados!$A$2:$ZZ$118, 92, MATCH($B$3, resultados!$A$1:$ZZ$1, 0))</f>
        <v/>
      </c>
    </row>
    <row r="99">
      <c r="A99">
        <f>INDEX(resultados!$A$2:$ZZ$118, 93, MATCH($B$1, resultados!$A$1:$ZZ$1, 0))</f>
        <v/>
      </c>
      <c r="B99">
        <f>INDEX(resultados!$A$2:$ZZ$118, 93, MATCH($B$2, resultados!$A$1:$ZZ$1, 0))</f>
        <v/>
      </c>
      <c r="C99">
        <f>INDEX(resultados!$A$2:$ZZ$118, 93, MATCH($B$3, resultados!$A$1:$ZZ$1, 0))</f>
        <v/>
      </c>
    </row>
    <row r="100">
      <c r="A100">
        <f>INDEX(resultados!$A$2:$ZZ$118, 94, MATCH($B$1, resultados!$A$1:$ZZ$1, 0))</f>
        <v/>
      </c>
      <c r="B100">
        <f>INDEX(resultados!$A$2:$ZZ$118, 94, MATCH($B$2, resultados!$A$1:$ZZ$1, 0))</f>
        <v/>
      </c>
      <c r="C100">
        <f>INDEX(resultados!$A$2:$ZZ$118, 94, MATCH($B$3, resultados!$A$1:$ZZ$1, 0))</f>
        <v/>
      </c>
    </row>
    <row r="101">
      <c r="A101">
        <f>INDEX(resultados!$A$2:$ZZ$118, 95, MATCH($B$1, resultados!$A$1:$ZZ$1, 0))</f>
        <v/>
      </c>
      <c r="B101">
        <f>INDEX(resultados!$A$2:$ZZ$118, 95, MATCH($B$2, resultados!$A$1:$ZZ$1, 0))</f>
        <v/>
      </c>
      <c r="C101">
        <f>INDEX(resultados!$A$2:$ZZ$118, 95, MATCH($B$3, resultados!$A$1:$ZZ$1, 0))</f>
        <v/>
      </c>
    </row>
    <row r="102">
      <c r="A102">
        <f>INDEX(resultados!$A$2:$ZZ$118, 96, MATCH($B$1, resultados!$A$1:$ZZ$1, 0))</f>
        <v/>
      </c>
      <c r="B102">
        <f>INDEX(resultados!$A$2:$ZZ$118, 96, MATCH($B$2, resultados!$A$1:$ZZ$1, 0))</f>
        <v/>
      </c>
      <c r="C102">
        <f>INDEX(resultados!$A$2:$ZZ$118, 96, MATCH($B$3, resultados!$A$1:$ZZ$1, 0))</f>
        <v/>
      </c>
    </row>
    <row r="103">
      <c r="A103">
        <f>INDEX(resultados!$A$2:$ZZ$118, 97, MATCH($B$1, resultados!$A$1:$ZZ$1, 0))</f>
        <v/>
      </c>
      <c r="B103">
        <f>INDEX(resultados!$A$2:$ZZ$118, 97, MATCH($B$2, resultados!$A$1:$ZZ$1, 0))</f>
        <v/>
      </c>
      <c r="C103">
        <f>INDEX(resultados!$A$2:$ZZ$118, 97, MATCH($B$3, resultados!$A$1:$ZZ$1, 0))</f>
        <v/>
      </c>
    </row>
    <row r="104">
      <c r="A104">
        <f>INDEX(resultados!$A$2:$ZZ$118, 98, MATCH($B$1, resultados!$A$1:$ZZ$1, 0))</f>
        <v/>
      </c>
      <c r="B104">
        <f>INDEX(resultados!$A$2:$ZZ$118, 98, MATCH($B$2, resultados!$A$1:$ZZ$1, 0))</f>
        <v/>
      </c>
      <c r="C104">
        <f>INDEX(resultados!$A$2:$ZZ$118, 98, MATCH($B$3, resultados!$A$1:$ZZ$1, 0))</f>
        <v/>
      </c>
    </row>
    <row r="105">
      <c r="A105">
        <f>INDEX(resultados!$A$2:$ZZ$118, 99, MATCH($B$1, resultados!$A$1:$ZZ$1, 0))</f>
        <v/>
      </c>
      <c r="B105">
        <f>INDEX(resultados!$A$2:$ZZ$118, 99, MATCH($B$2, resultados!$A$1:$ZZ$1, 0))</f>
        <v/>
      </c>
      <c r="C105">
        <f>INDEX(resultados!$A$2:$ZZ$118, 99, MATCH($B$3, resultados!$A$1:$ZZ$1, 0))</f>
        <v/>
      </c>
    </row>
    <row r="106">
      <c r="A106">
        <f>INDEX(resultados!$A$2:$ZZ$118, 100, MATCH($B$1, resultados!$A$1:$ZZ$1, 0))</f>
        <v/>
      </c>
      <c r="B106">
        <f>INDEX(resultados!$A$2:$ZZ$118, 100, MATCH($B$2, resultados!$A$1:$ZZ$1, 0))</f>
        <v/>
      </c>
      <c r="C106">
        <f>INDEX(resultados!$A$2:$ZZ$118, 100, MATCH($B$3, resultados!$A$1:$ZZ$1, 0))</f>
        <v/>
      </c>
    </row>
    <row r="107">
      <c r="A107">
        <f>INDEX(resultados!$A$2:$ZZ$118, 101, MATCH($B$1, resultados!$A$1:$ZZ$1, 0))</f>
        <v/>
      </c>
      <c r="B107">
        <f>INDEX(resultados!$A$2:$ZZ$118, 101, MATCH($B$2, resultados!$A$1:$ZZ$1, 0))</f>
        <v/>
      </c>
      <c r="C107">
        <f>INDEX(resultados!$A$2:$ZZ$118, 101, MATCH($B$3, resultados!$A$1:$ZZ$1, 0))</f>
        <v/>
      </c>
    </row>
    <row r="108">
      <c r="A108">
        <f>INDEX(resultados!$A$2:$ZZ$118, 102, MATCH($B$1, resultados!$A$1:$ZZ$1, 0))</f>
        <v/>
      </c>
      <c r="B108">
        <f>INDEX(resultados!$A$2:$ZZ$118, 102, MATCH($B$2, resultados!$A$1:$ZZ$1, 0))</f>
        <v/>
      </c>
      <c r="C108">
        <f>INDEX(resultados!$A$2:$ZZ$118, 102, MATCH($B$3, resultados!$A$1:$ZZ$1, 0))</f>
        <v/>
      </c>
    </row>
    <row r="109">
      <c r="A109">
        <f>INDEX(resultados!$A$2:$ZZ$118, 103, MATCH($B$1, resultados!$A$1:$ZZ$1, 0))</f>
        <v/>
      </c>
      <c r="B109">
        <f>INDEX(resultados!$A$2:$ZZ$118, 103, MATCH($B$2, resultados!$A$1:$ZZ$1, 0))</f>
        <v/>
      </c>
      <c r="C109">
        <f>INDEX(resultados!$A$2:$ZZ$118, 103, MATCH($B$3, resultados!$A$1:$ZZ$1, 0))</f>
        <v/>
      </c>
    </row>
    <row r="110">
      <c r="A110">
        <f>INDEX(resultados!$A$2:$ZZ$118, 104, MATCH($B$1, resultados!$A$1:$ZZ$1, 0))</f>
        <v/>
      </c>
      <c r="B110">
        <f>INDEX(resultados!$A$2:$ZZ$118, 104, MATCH($B$2, resultados!$A$1:$ZZ$1, 0))</f>
        <v/>
      </c>
      <c r="C110">
        <f>INDEX(resultados!$A$2:$ZZ$118, 104, MATCH($B$3, resultados!$A$1:$ZZ$1, 0))</f>
        <v/>
      </c>
    </row>
    <row r="111">
      <c r="A111">
        <f>INDEX(resultados!$A$2:$ZZ$118, 105, MATCH($B$1, resultados!$A$1:$ZZ$1, 0))</f>
        <v/>
      </c>
      <c r="B111">
        <f>INDEX(resultados!$A$2:$ZZ$118, 105, MATCH($B$2, resultados!$A$1:$ZZ$1, 0))</f>
        <v/>
      </c>
      <c r="C111">
        <f>INDEX(resultados!$A$2:$ZZ$118, 105, MATCH($B$3, resultados!$A$1:$ZZ$1, 0))</f>
        <v/>
      </c>
    </row>
    <row r="112">
      <c r="A112">
        <f>INDEX(resultados!$A$2:$ZZ$118, 106, MATCH($B$1, resultados!$A$1:$ZZ$1, 0))</f>
        <v/>
      </c>
      <c r="B112">
        <f>INDEX(resultados!$A$2:$ZZ$118, 106, MATCH($B$2, resultados!$A$1:$ZZ$1, 0))</f>
        <v/>
      </c>
      <c r="C112">
        <f>INDEX(resultados!$A$2:$ZZ$118, 106, MATCH($B$3, resultados!$A$1:$ZZ$1, 0))</f>
        <v/>
      </c>
    </row>
    <row r="113">
      <c r="A113">
        <f>INDEX(resultados!$A$2:$ZZ$118, 107, MATCH($B$1, resultados!$A$1:$ZZ$1, 0))</f>
        <v/>
      </c>
      <c r="B113">
        <f>INDEX(resultados!$A$2:$ZZ$118, 107, MATCH($B$2, resultados!$A$1:$ZZ$1, 0))</f>
        <v/>
      </c>
      <c r="C113">
        <f>INDEX(resultados!$A$2:$ZZ$118, 107, MATCH($B$3, resultados!$A$1:$ZZ$1, 0))</f>
        <v/>
      </c>
    </row>
    <row r="114">
      <c r="A114">
        <f>INDEX(resultados!$A$2:$ZZ$118, 108, MATCH($B$1, resultados!$A$1:$ZZ$1, 0))</f>
        <v/>
      </c>
      <c r="B114">
        <f>INDEX(resultados!$A$2:$ZZ$118, 108, MATCH($B$2, resultados!$A$1:$ZZ$1, 0))</f>
        <v/>
      </c>
      <c r="C114">
        <f>INDEX(resultados!$A$2:$ZZ$118, 108, MATCH($B$3, resultados!$A$1:$ZZ$1, 0))</f>
        <v/>
      </c>
    </row>
    <row r="115">
      <c r="A115">
        <f>INDEX(resultados!$A$2:$ZZ$118, 109, MATCH($B$1, resultados!$A$1:$ZZ$1, 0))</f>
        <v/>
      </c>
      <c r="B115">
        <f>INDEX(resultados!$A$2:$ZZ$118, 109, MATCH($B$2, resultados!$A$1:$ZZ$1, 0))</f>
        <v/>
      </c>
      <c r="C115">
        <f>INDEX(resultados!$A$2:$ZZ$118, 109, MATCH($B$3, resultados!$A$1:$ZZ$1, 0))</f>
        <v/>
      </c>
    </row>
    <row r="116">
      <c r="A116">
        <f>INDEX(resultados!$A$2:$ZZ$118, 110, MATCH($B$1, resultados!$A$1:$ZZ$1, 0))</f>
        <v/>
      </c>
      <c r="B116">
        <f>INDEX(resultados!$A$2:$ZZ$118, 110, MATCH($B$2, resultados!$A$1:$ZZ$1, 0))</f>
        <v/>
      </c>
      <c r="C116">
        <f>INDEX(resultados!$A$2:$ZZ$118, 110, MATCH($B$3, resultados!$A$1:$ZZ$1, 0))</f>
        <v/>
      </c>
    </row>
    <row r="117">
      <c r="A117">
        <f>INDEX(resultados!$A$2:$ZZ$118, 111, MATCH($B$1, resultados!$A$1:$ZZ$1, 0))</f>
        <v/>
      </c>
      <c r="B117">
        <f>INDEX(resultados!$A$2:$ZZ$118, 111, MATCH($B$2, resultados!$A$1:$ZZ$1, 0))</f>
        <v/>
      </c>
      <c r="C117">
        <f>INDEX(resultados!$A$2:$ZZ$118, 111, MATCH($B$3, resultados!$A$1:$ZZ$1, 0))</f>
        <v/>
      </c>
    </row>
    <row r="118">
      <c r="A118">
        <f>INDEX(resultados!$A$2:$ZZ$118, 112, MATCH($B$1, resultados!$A$1:$ZZ$1, 0))</f>
        <v/>
      </c>
      <c r="B118">
        <f>INDEX(resultados!$A$2:$ZZ$118, 112, MATCH($B$2, resultados!$A$1:$ZZ$1, 0))</f>
        <v/>
      </c>
      <c r="C118">
        <f>INDEX(resultados!$A$2:$ZZ$118, 112, MATCH($B$3, resultados!$A$1:$ZZ$1, 0))</f>
        <v/>
      </c>
    </row>
    <row r="119">
      <c r="A119">
        <f>INDEX(resultados!$A$2:$ZZ$118, 113, MATCH($B$1, resultados!$A$1:$ZZ$1, 0))</f>
        <v/>
      </c>
      <c r="B119">
        <f>INDEX(resultados!$A$2:$ZZ$118, 113, MATCH($B$2, resultados!$A$1:$ZZ$1, 0))</f>
        <v/>
      </c>
      <c r="C119">
        <f>INDEX(resultados!$A$2:$ZZ$118, 113, MATCH($B$3, resultados!$A$1:$ZZ$1, 0))</f>
        <v/>
      </c>
    </row>
    <row r="120">
      <c r="A120">
        <f>INDEX(resultados!$A$2:$ZZ$118, 114, MATCH($B$1, resultados!$A$1:$ZZ$1, 0))</f>
        <v/>
      </c>
      <c r="B120">
        <f>INDEX(resultados!$A$2:$ZZ$118, 114, MATCH($B$2, resultados!$A$1:$ZZ$1, 0))</f>
        <v/>
      </c>
      <c r="C120">
        <f>INDEX(resultados!$A$2:$ZZ$118, 114, MATCH($B$3, resultados!$A$1:$ZZ$1, 0))</f>
        <v/>
      </c>
    </row>
    <row r="121">
      <c r="A121">
        <f>INDEX(resultados!$A$2:$ZZ$118, 115, MATCH($B$1, resultados!$A$1:$ZZ$1, 0))</f>
        <v/>
      </c>
      <c r="B121">
        <f>INDEX(resultados!$A$2:$ZZ$118, 115, MATCH($B$2, resultados!$A$1:$ZZ$1, 0))</f>
        <v/>
      </c>
      <c r="C121">
        <f>INDEX(resultados!$A$2:$ZZ$118, 115, MATCH($B$3, resultados!$A$1:$ZZ$1, 0))</f>
        <v/>
      </c>
    </row>
    <row r="122">
      <c r="A122">
        <f>INDEX(resultados!$A$2:$ZZ$118, 116, MATCH($B$1, resultados!$A$1:$ZZ$1, 0))</f>
        <v/>
      </c>
      <c r="B122">
        <f>INDEX(resultados!$A$2:$ZZ$118, 116, MATCH($B$2, resultados!$A$1:$ZZ$1, 0))</f>
        <v/>
      </c>
      <c r="C122">
        <f>INDEX(resultados!$A$2:$ZZ$118, 116, MATCH($B$3, resultados!$A$1:$ZZ$1, 0))</f>
        <v/>
      </c>
    </row>
    <row r="123">
      <c r="A123">
        <f>INDEX(resultados!$A$2:$ZZ$118, 117, MATCH($B$1, resultados!$A$1:$ZZ$1, 0))</f>
        <v/>
      </c>
      <c r="B123">
        <f>INDEX(resultados!$A$2:$ZZ$118, 117, MATCH($B$2, resultados!$A$1:$ZZ$1, 0))</f>
        <v/>
      </c>
      <c r="C123">
        <f>INDEX(resultados!$A$2:$ZZ$118, 117,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2.5223</v>
      </c>
      <c r="E2" t="n">
        <v>39.65</v>
      </c>
      <c r="F2" t="n">
        <v>35.19</v>
      </c>
      <c r="G2" t="n">
        <v>12.57</v>
      </c>
      <c r="H2" t="n">
        <v>0.24</v>
      </c>
      <c r="I2" t="n">
        <v>168</v>
      </c>
      <c r="J2" t="n">
        <v>71.52</v>
      </c>
      <c r="K2" t="n">
        <v>32.27</v>
      </c>
      <c r="L2" t="n">
        <v>1</v>
      </c>
      <c r="M2" t="n">
        <v>166</v>
      </c>
      <c r="N2" t="n">
        <v>8.25</v>
      </c>
      <c r="O2" t="n">
        <v>9054.6</v>
      </c>
      <c r="P2" t="n">
        <v>231.61</v>
      </c>
      <c r="Q2" t="n">
        <v>2118.72</v>
      </c>
      <c r="R2" t="n">
        <v>218.1</v>
      </c>
      <c r="S2" t="n">
        <v>55.07</v>
      </c>
      <c r="T2" t="n">
        <v>78682.60000000001</v>
      </c>
      <c r="U2" t="n">
        <v>0.25</v>
      </c>
      <c r="V2" t="n">
        <v>0.78</v>
      </c>
      <c r="W2" t="n">
        <v>2.77</v>
      </c>
      <c r="X2" t="n">
        <v>4.88</v>
      </c>
      <c r="Y2" t="n">
        <v>0.5</v>
      </c>
      <c r="Z2" t="n">
        <v>10</v>
      </c>
      <c r="AA2" t="n">
        <v>383.5123326096997</v>
      </c>
      <c r="AB2" t="n">
        <v>524.7384928465975</v>
      </c>
      <c r="AC2" t="n">
        <v>474.6581875644178</v>
      </c>
      <c r="AD2" t="n">
        <v>383512.3326096997</v>
      </c>
      <c r="AE2" t="n">
        <v>524738.4928465976</v>
      </c>
      <c r="AF2" t="n">
        <v>5.558909518324726e-06</v>
      </c>
      <c r="AG2" t="n">
        <v>1.652083333333333</v>
      </c>
      <c r="AH2" t="n">
        <v>474658.1875644178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2.8172</v>
      </c>
      <c r="E3" t="n">
        <v>35.5</v>
      </c>
      <c r="F3" t="n">
        <v>32.49</v>
      </c>
      <c r="G3" t="n">
        <v>25.99</v>
      </c>
      <c r="H3" t="n">
        <v>0.48</v>
      </c>
      <c r="I3" t="n">
        <v>75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188.74</v>
      </c>
      <c r="Q3" t="n">
        <v>2118.62</v>
      </c>
      <c r="R3" t="n">
        <v>128.6</v>
      </c>
      <c r="S3" t="n">
        <v>55.07</v>
      </c>
      <c r="T3" t="n">
        <v>34397.75</v>
      </c>
      <c r="U3" t="n">
        <v>0.43</v>
      </c>
      <c r="V3" t="n">
        <v>0.85</v>
      </c>
      <c r="W3" t="n">
        <v>2.65</v>
      </c>
      <c r="X3" t="n">
        <v>2.18</v>
      </c>
      <c r="Y3" t="n">
        <v>0.5</v>
      </c>
      <c r="Z3" t="n">
        <v>10</v>
      </c>
      <c r="AA3" t="n">
        <v>296.637408116697</v>
      </c>
      <c r="AB3" t="n">
        <v>405.8723885040976</v>
      </c>
      <c r="AC3" t="n">
        <v>367.1364973907408</v>
      </c>
      <c r="AD3" t="n">
        <v>296637.408116697</v>
      </c>
      <c r="AE3" t="n">
        <v>405872.3885040976</v>
      </c>
      <c r="AF3" t="n">
        <v>6.208841095438456e-06</v>
      </c>
      <c r="AG3" t="n">
        <v>1.479166666666667</v>
      </c>
      <c r="AH3" t="n">
        <v>367136.4973907408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2.8265</v>
      </c>
      <c r="E4" t="n">
        <v>35.38</v>
      </c>
      <c r="F4" t="n">
        <v>32.42</v>
      </c>
      <c r="G4" t="n">
        <v>27.01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189.02</v>
      </c>
      <c r="Q4" t="n">
        <v>2118.49</v>
      </c>
      <c r="R4" t="n">
        <v>125.32</v>
      </c>
      <c r="S4" t="n">
        <v>55.07</v>
      </c>
      <c r="T4" t="n">
        <v>32775.26</v>
      </c>
      <c r="U4" t="n">
        <v>0.44</v>
      </c>
      <c r="V4" t="n">
        <v>0.85</v>
      </c>
      <c r="W4" t="n">
        <v>2.68</v>
      </c>
      <c r="X4" t="n">
        <v>2.11</v>
      </c>
      <c r="Y4" t="n">
        <v>0.5</v>
      </c>
      <c r="Z4" t="n">
        <v>10</v>
      </c>
      <c r="AA4" t="n">
        <v>295.6463373043477</v>
      </c>
      <c r="AB4" t="n">
        <v>404.516361695683</v>
      </c>
      <c r="AC4" t="n">
        <v>365.9098878777256</v>
      </c>
      <c r="AD4" t="n">
        <v>295646.3373043477</v>
      </c>
      <c r="AE4" t="n">
        <v>404516.361695683</v>
      </c>
      <c r="AF4" t="n">
        <v>6.229337411705521e-06</v>
      </c>
      <c r="AG4" t="n">
        <v>1.474166666666667</v>
      </c>
      <c r="AH4" t="n">
        <v>365909.8878777256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2.645</v>
      </c>
      <c r="E2" t="n">
        <v>37.81</v>
      </c>
      <c r="F2" t="n">
        <v>34.53</v>
      </c>
      <c r="G2" t="n">
        <v>14.59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135.73</v>
      </c>
      <c r="Q2" t="n">
        <v>2118.76</v>
      </c>
      <c r="R2" t="n">
        <v>191.05</v>
      </c>
      <c r="S2" t="n">
        <v>55.07</v>
      </c>
      <c r="T2" t="n">
        <v>65287</v>
      </c>
      <c r="U2" t="n">
        <v>0.29</v>
      </c>
      <c r="V2" t="n">
        <v>0.8</v>
      </c>
      <c r="W2" t="n">
        <v>2.89</v>
      </c>
      <c r="X2" t="n">
        <v>4.22</v>
      </c>
      <c r="Y2" t="n">
        <v>0.5</v>
      </c>
      <c r="Z2" t="n">
        <v>10</v>
      </c>
      <c r="AA2" t="n">
        <v>242.1368617088526</v>
      </c>
      <c r="AB2" t="n">
        <v>331.3023365143152</v>
      </c>
      <c r="AC2" t="n">
        <v>299.6833065032372</v>
      </c>
      <c r="AD2" t="n">
        <v>242136.8617088526</v>
      </c>
      <c r="AE2" t="n">
        <v>331302.3365143152</v>
      </c>
      <c r="AF2" t="n">
        <v>7.709823076727092e-06</v>
      </c>
      <c r="AG2" t="n">
        <v>1.575416666666667</v>
      </c>
      <c r="AH2" t="n">
        <v>299683.3065032372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39.77</v>
      </c>
      <c r="G2" t="n">
        <v>7.43</v>
      </c>
      <c r="H2" t="n">
        <v>0.12</v>
      </c>
      <c r="I2" t="n">
        <v>321</v>
      </c>
      <c r="J2" t="n">
        <v>141.81</v>
      </c>
      <c r="K2" t="n">
        <v>47.83</v>
      </c>
      <c r="L2" t="n">
        <v>1</v>
      </c>
      <c r="M2" t="n">
        <v>319</v>
      </c>
      <c r="N2" t="n">
        <v>22.98</v>
      </c>
      <c r="O2" t="n">
        <v>17723.39</v>
      </c>
      <c r="P2" t="n">
        <v>443.51</v>
      </c>
      <c r="Q2" t="n">
        <v>2118.87</v>
      </c>
      <c r="R2" t="n">
        <v>368.22</v>
      </c>
      <c r="S2" t="n">
        <v>55.07</v>
      </c>
      <c r="T2" t="n">
        <v>152979.82</v>
      </c>
      <c r="U2" t="n">
        <v>0.15</v>
      </c>
      <c r="V2" t="n">
        <v>0.6899999999999999</v>
      </c>
      <c r="W2" t="n">
        <v>3</v>
      </c>
      <c r="X2" t="n">
        <v>9.449999999999999</v>
      </c>
      <c r="Y2" t="n">
        <v>0.5</v>
      </c>
      <c r="Z2" t="n">
        <v>10</v>
      </c>
      <c r="AA2" t="n">
        <v>869.7539996406348</v>
      </c>
      <c r="AB2" t="n">
        <v>1190.035793146703</v>
      </c>
      <c r="AC2" t="n">
        <v>1076.460447274507</v>
      </c>
      <c r="AD2" t="n">
        <v>869753.9996406347</v>
      </c>
      <c r="AE2" t="n">
        <v>1190035.793146703</v>
      </c>
      <c r="AF2" t="n">
        <v>3.054435940938762e-06</v>
      </c>
      <c r="AG2" t="n">
        <v>2.13625</v>
      </c>
      <c r="AH2" t="n">
        <v>1076460.447274507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2.49</v>
      </c>
      <c r="E3" t="n">
        <v>40.16</v>
      </c>
      <c r="F3" t="n">
        <v>34.09</v>
      </c>
      <c r="G3" t="n">
        <v>15.38</v>
      </c>
      <c r="H3" t="n">
        <v>0.25</v>
      </c>
      <c r="I3" t="n">
        <v>133</v>
      </c>
      <c r="J3" t="n">
        <v>143.17</v>
      </c>
      <c r="K3" t="n">
        <v>47.83</v>
      </c>
      <c r="L3" t="n">
        <v>2</v>
      </c>
      <c r="M3" t="n">
        <v>131</v>
      </c>
      <c r="N3" t="n">
        <v>23.34</v>
      </c>
      <c r="O3" t="n">
        <v>17891.86</v>
      </c>
      <c r="P3" t="n">
        <v>366.81</v>
      </c>
      <c r="Q3" t="n">
        <v>2118.72</v>
      </c>
      <c r="R3" t="n">
        <v>183.15</v>
      </c>
      <c r="S3" t="n">
        <v>55.07</v>
      </c>
      <c r="T3" t="n">
        <v>61381.1</v>
      </c>
      <c r="U3" t="n">
        <v>0.3</v>
      </c>
      <c r="V3" t="n">
        <v>0.8100000000000001</v>
      </c>
      <c r="W3" t="n">
        <v>2.68</v>
      </c>
      <c r="X3" t="n">
        <v>3.78</v>
      </c>
      <c r="Y3" t="n">
        <v>0.5</v>
      </c>
      <c r="Z3" t="n">
        <v>10</v>
      </c>
      <c r="AA3" t="n">
        <v>573.6819279069065</v>
      </c>
      <c r="AB3" t="n">
        <v>784.9369228226658</v>
      </c>
      <c r="AC3" t="n">
        <v>710.02364457436</v>
      </c>
      <c r="AD3" t="n">
        <v>573681.9279069065</v>
      </c>
      <c r="AE3" t="n">
        <v>784936.9228226658</v>
      </c>
      <c r="AF3" t="n">
        <v>3.899080023037793e-06</v>
      </c>
      <c r="AG3" t="n">
        <v>1.673333333333333</v>
      </c>
      <c r="AH3" t="n">
        <v>710023.64457436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2.6853</v>
      </c>
      <c r="E4" t="n">
        <v>37.24</v>
      </c>
      <c r="F4" t="n">
        <v>32.64</v>
      </c>
      <c r="G4" t="n">
        <v>23.88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338.22</v>
      </c>
      <c r="Q4" t="n">
        <v>2118.53</v>
      </c>
      <c r="R4" t="n">
        <v>135.77</v>
      </c>
      <c r="S4" t="n">
        <v>55.07</v>
      </c>
      <c r="T4" t="n">
        <v>37946.9</v>
      </c>
      <c r="U4" t="n">
        <v>0.41</v>
      </c>
      <c r="V4" t="n">
        <v>0.84</v>
      </c>
      <c r="W4" t="n">
        <v>2.6</v>
      </c>
      <c r="X4" t="n">
        <v>2.33</v>
      </c>
      <c r="Y4" t="n">
        <v>0.5</v>
      </c>
      <c r="Z4" t="n">
        <v>10</v>
      </c>
      <c r="AA4" t="n">
        <v>498.4052412967029</v>
      </c>
      <c r="AB4" t="n">
        <v>681.9400392295545</v>
      </c>
      <c r="AC4" t="n">
        <v>616.8566389943412</v>
      </c>
      <c r="AD4" t="n">
        <v>498405.2412967029</v>
      </c>
      <c r="AE4" t="n">
        <v>681940.0392295545</v>
      </c>
      <c r="AF4" t="n">
        <v>4.204899432073648e-06</v>
      </c>
      <c r="AG4" t="n">
        <v>1.551666666666667</v>
      </c>
      <c r="AH4" t="n">
        <v>616856.6389943413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2.7884</v>
      </c>
      <c r="E5" t="n">
        <v>35.86</v>
      </c>
      <c r="F5" t="n">
        <v>31.96</v>
      </c>
      <c r="G5" t="n">
        <v>33.06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316.88</v>
      </c>
      <c r="Q5" t="n">
        <v>2118.49</v>
      </c>
      <c r="R5" t="n">
        <v>112.99</v>
      </c>
      <c r="S5" t="n">
        <v>55.07</v>
      </c>
      <c r="T5" t="n">
        <v>26678.41</v>
      </c>
      <c r="U5" t="n">
        <v>0.49</v>
      </c>
      <c r="V5" t="n">
        <v>0.86</v>
      </c>
      <c r="W5" t="n">
        <v>2.58</v>
      </c>
      <c r="X5" t="n">
        <v>1.65</v>
      </c>
      <c r="Y5" t="n">
        <v>0.5</v>
      </c>
      <c r="Z5" t="n">
        <v>10</v>
      </c>
      <c r="AA5" t="n">
        <v>457.8454082614004</v>
      </c>
      <c r="AB5" t="n">
        <v>626.4442862971079</v>
      </c>
      <c r="AC5" t="n">
        <v>566.6573228329889</v>
      </c>
      <c r="AD5" t="n">
        <v>457845.4082614004</v>
      </c>
      <c r="AE5" t="n">
        <v>626444.2862971078</v>
      </c>
      <c r="AF5" t="n">
        <v>4.366343267565696e-06</v>
      </c>
      <c r="AG5" t="n">
        <v>1.494166666666667</v>
      </c>
      <c r="AH5" t="n">
        <v>566657.3228329889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2.8551</v>
      </c>
      <c r="E6" t="n">
        <v>35.03</v>
      </c>
      <c r="F6" t="n">
        <v>31.53</v>
      </c>
      <c r="G6" t="n">
        <v>42.99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297.27</v>
      </c>
      <c r="Q6" t="n">
        <v>2118.47</v>
      </c>
      <c r="R6" t="n">
        <v>99.16</v>
      </c>
      <c r="S6" t="n">
        <v>55.07</v>
      </c>
      <c r="T6" t="n">
        <v>19832.81</v>
      </c>
      <c r="U6" t="n">
        <v>0.5600000000000001</v>
      </c>
      <c r="V6" t="n">
        <v>0.87</v>
      </c>
      <c r="W6" t="n">
        <v>2.55</v>
      </c>
      <c r="X6" t="n">
        <v>1.22</v>
      </c>
      <c r="Y6" t="n">
        <v>0.5</v>
      </c>
      <c r="Z6" t="n">
        <v>10</v>
      </c>
      <c r="AA6" t="n">
        <v>428.3654763751265</v>
      </c>
      <c r="AB6" t="n">
        <v>586.1085429275022</v>
      </c>
      <c r="AC6" t="n">
        <v>530.171166199007</v>
      </c>
      <c r="AD6" t="n">
        <v>428365.4763751265</v>
      </c>
      <c r="AE6" t="n">
        <v>586108.5429275022</v>
      </c>
      <c r="AF6" t="n">
        <v>4.470788503524177e-06</v>
      </c>
      <c r="AG6" t="n">
        <v>1.459583333333333</v>
      </c>
      <c r="AH6" t="n">
        <v>530171.166199007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2.8949</v>
      </c>
      <c r="E7" t="n">
        <v>34.54</v>
      </c>
      <c r="F7" t="n">
        <v>31.3</v>
      </c>
      <c r="G7" t="n">
        <v>53.66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24</v>
      </c>
      <c r="N7" t="n">
        <v>24.85</v>
      </c>
      <c r="O7" t="n">
        <v>18570.94</v>
      </c>
      <c r="P7" t="n">
        <v>277.65</v>
      </c>
      <c r="Q7" t="n">
        <v>2118.45</v>
      </c>
      <c r="R7" t="n">
        <v>91.62</v>
      </c>
      <c r="S7" t="n">
        <v>55.07</v>
      </c>
      <c r="T7" t="n">
        <v>16108.69</v>
      </c>
      <c r="U7" t="n">
        <v>0.6</v>
      </c>
      <c r="V7" t="n">
        <v>0.88</v>
      </c>
      <c r="W7" t="n">
        <v>2.55</v>
      </c>
      <c r="X7" t="n">
        <v>1</v>
      </c>
      <c r="Y7" t="n">
        <v>0.5</v>
      </c>
      <c r="Z7" t="n">
        <v>10</v>
      </c>
      <c r="AA7" t="n">
        <v>404.9350684932875</v>
      </c>
      <c r="AB7" t="n">
        <v>554.0500251869275</v>
      </c>
      <c r="AC7" t="n">
        <v>501.1722683971806</v>
      </c>
      <c r="AD7" t="n">
        <v>404935.0684932875</v>
      </c>
      <c r="AE7" t="n">
        <v>554050.0251869275</v>
      </c>
      <c r="AF7" t="n">
        <v>4.533111148069118e-06</v>
      </c>
      <c r="AG7" t="n">
        <v>1.439166666666667</v>
      </c>
      <c r="AH7" t="n">
        <v>501172.2683971806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2.9075</v>
      </c>
      <c r="E8" t="n">
        <v>34.39</v>
      </c>
      <c r="F8" t="n">
        <v>31.24</v>
      </c>
      <c r="G8" t="n">
        <v>58.58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274.33</v>
      </c>
      <c r="Q8" t="n">
        <v>2118.59</v>
      </c>
      <c r="R8" t="n">
        <v>88.73</v>
      </c>
      <c r="S8" t="n">
        <v>55.07</v>
      </c>
      <c r="T8" t="n">
        <v>14679.11</v>
      </c>
      <c r="U8" t="n">
        <v>0.62</v>
      </c>
      <c r="V8" t="n">
        <v>0.88</v>
      </c>
      <c r="W8" t="n">
        <v>2.57</v>
      </c>
      <c r="X8" t="n">
        <v>0.93</v>
      </c>
      <c r="Y8" t="n">
        <v>0.5</v>
      </c>
      <c r="Z8" t="n">
        <v>10</v>
      </c>
      <c r="AA8" t="n">
        <v>400.1216696536188</v>
      </c>
      <c r="AB8" t="n">
        <v>547.4641205423231</v>
      </c>
      <c r="AC8" t="n">
        <v>495.214913248482</v>
      </c>
      <c r="AD8" t="n">
        <v>400121.6696536188</v>
      </c>
      <c r="AE8" t="n">
        <v>547464.1205423231</v>
      </c>
      <c r="AF8" t="n">
        <v>4.552841432523045e-06</v>
      </c>
      <c r="AG8" t="n">
        <v>1.432916666666667</v>
      </c>
      <c r="AH8" t="n">
        <v>495214.913248482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2.9059</v>
      </c>
      <c r="E9" t="n">
        <v>34.41</v>
      </c>
      <c r="F9" t="n">
        <v>31.26</v>
      </c>
      <c r="G9" t="n">
        <v>58.61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275.26</v>
      </c>
      <c r="Q9" t="n">
        <v>2118.54</v>
      </c>
      <c r="R9" t="n">
        <v>89.17</v>
      </c>
      <c r="S9" t="n">
        <v>55.07</v>
      </c>
      <c r="T9" t="n">
        <v>14898.86</v>
      </c>
      <c r="U9" t="n">
        <v>0.62</v>
      </c>
      <c r="V9" t="n">
        <v>0.88</v>
      </c>
      <c r="W9" t="n">
        <v>2.57</v>
      </c>
      <c r="X9" t="n">
        <v>0.95</v>
      </c>
      <c r="Y9" t="n">
        <v>0.5</v>
      </c>
      <c r="Z9" t="n">
        <v>10</v>
      </c>
      <c r="AA9" t="n">
        <v>401.2164482400202</v>
      </c>
      <c r="AB9" t="n">
        <v>548.9620449024599</v>
      </c>
      <c r="AC9" t="n">
        <v>496.5698778100373</v>
      </c>
      <c r="AD9" t="n">
        <v>401216.4482400201</v>
      </c>
      <c r="AE9" t="n">
        <v>548962.0449024598</v>
      </c>
      <c r="AF9" t="n">
        <v>4.550335999576514e-06</v>
      </c>
      <c r="AG9" t="n">
        <v>1.43375</v>
      </c>
      <c r="AH9" t="n">
        <v>496569.8778100373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1.7084</v>
      </c>
      <c r="E2" t="n">
        <v>58.54</v>
      </c>
      <c r="F2" t="n">
        <v>42.07</v>
      </c>
      <c r="G2" t="n">
        <v>6.39</v>
      </c>
      <c r="H2" t="n">
        <v>0.1</v>
      </c>
      <c r="I2" t="n">
        <v>395</v>
      </c>
      <c r="J2" t="n">
        <v>176.73</v>
      </c>
      <c r="K2" t="n">
        <v>52.44</v>
      </c>
      <c r="L2" t="n">
        <v>1</v>
      </c>
      <c r="M2" t="n">
        <v>393</v>
      </c>
      <c r="N2" t="n">
        <v>33.29</v>
      </c>
      <c r="O2" t="n">
        <v>22031.19</v>
      </c>
      <c r="P2" t="n">
        <v>545.08</v>
      </c>
      <c r="Q2" t="n">
        <v>2118.97</v>
      </c>
      <c r="R2" t="n">
        <v>443.53</v>
      </c>
      <c r="S2" t="n">
        <v>55.07</v>
      </c>
      <c r="T2" t="n">
        <v>190261.92</v>
      </c>
      <c r="U2" t="n">
        <v>0.12</v>
      </c>
      <c r="V2" t="n">
        <v>0.66</v>
      </c>
      <c r="W2" t="n">
        <v>3.13</v>
      </c>
      <c r="X2" t="n">
        <v>11.76</v>
      </c>
      <c r="Y2" t="n">
        <v>0.5</v>
      </c>
      <c r="Z2" t="n">
        <v>10</v>
      </c>
      <c r="AA2" t="n">
        <v>1195.042989638631</v>
      </c>
      <c r="AB2" t="n">
        <v>1635.110539999376</v>
      </c>
      <c r="AC2" t="n">
        <v>1479.057884953892</v>
      </c>
      <c r="AD2" t="n">
        <v>1195042.989638631</v>
      </c>
      <c r="AE2" t="n">
        <v>1635110.539999377</v>
      </c>
      <c r="AF2" t="n">
        <v>2.417280099691265e-06</v>
      </c>
      <c r="AG2" t="n">
        <v>2.439166666666666</v>
      </c>
      <c r="AH2" t="n">
        <v>1479057.884953892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2.3226</v>
      </c>
      <c r="E3" t="n">
        <v>43.06</v>
      </c>
      <c r="F3" t="n">
        <v>34.95</v>
      </c>
      <c r="G3" t="n">
        <v>13.1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442.44</v>
      </c>
      <c r="Q3" t="n">
        <v>2118.67</v>
      </c>
      <c r="R3" t="n">
        <v>210.56</v>
      </c>
      <c r="S3" t="n">
        <v>55.07</v>
      </c>
      <c r="T3" t="n">
        <v>74951.5</v>
      </c>
      <c r="U3" t="n">
        <v>0.26</v>
      </c>
      <c r="V3" t="n">
        <v>0.79</v>
      </c>
      <c r="W3" t="n">
        <v>2.74</v>
      </c>
      <c r="X3" t="n">
        <v>4.64</v>
      </c>
      <c r="Y3" t="n">
        <v>0.5</v>
      </c>
      <c r="Z3" t="n">
        <v>10</v>
      </c>
      <c r="AA3" t="n">
        <v>722.7933004244059</v>
      </c>
      <c r="AB3" t="n">
        <v>988.9576810305886</v>
      </c>
      <c r="AC3" t="n">
        <v>894.5729479638513</v>
      </c>
      <c r="AD3" t="n">
        <v>722793.3004244058</v>
      </c>
      <c r="AE3" t="n">
        <v>988957.6810305886</v>
      </c>
      <c r="AF3" t="n">
        <v>3.286335026658238e-06</v>
      </c>
      <c r="AG3" t="n">
        <v>1.794166666666667</v>
      </c>
      <c r="AH3" t="n">
        <v>894572.9479638514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2.5612</v>
      </c>
      <c r="E4" t="n">
        <v>39.04</v>
      </c>
      <c r="F4" t="n">
        <v>33.1</v>
      </c>
      <c r="G4" t="n">
        <v>20.06</v>
      </c>
      <c r="H4" t="n">
        <v>0.3</v>
      </c>
      <c r="I4" t="n">
        <v>99</v>
      </c>
      <c r="J4" t="n">
        <v>179.7</v>
      </c>
      <c r="K4" t="n">
        <v>52.44</v>
      </c>
      <c r="L4" t="n">
        <v>3</v>
      </c>
      <c r="M4" t="n">
        <v>97</v>
      </c>
      <c r="N4" t="n">
        <v>34.26</v>
      </c>
      <c r="O4" t="n">
        <v>22397.24</v>
      </c>
      <c r="P4" t="n">
        <v>409.24</v>
      </c>
      <c r="Q4" t="n">
        <v>2118.54</v>
      </c>
      <c r="R4" t="n">
        <v>150.82</v>
      </c>
      <c r="S4" t="n">
        <v>55.07</v>
      </c>
      <c r="T4" t="n">
        <v>45389.61</v>
      </c>
      <c r="U4" t="n">
        <v>0.37</v>
      </c>
      <c r="V4" t="n">
        <v>0.83</v>
      </c>
      <c r="W4" t="n">
        <v>2.63</v>
      </c>
      <c r="X4" t="n">
        <v>2.79</v>
      </c>
      <c r="Y4" t="n">
        <v>0.5</v>
      </c>
      <c r="Z4" t="n">
        <v>10</v>
      </c>
      <c r="AA4" t="n">
        <v>612.5333397247593</v>
      </c>
      <c r="AB4" t="n">
        <v>838.095138475173</v>
      </c>
      <c r="AC4" t="n">
        <v>758.1085147330162</v>
      </c>
      <c r="AD4" t="n">
        <v>612533.3397247593</v>
      </c>
      <c r="AE4" t="n">
        <v>838095.138475173</v>
      </c>
      <c r="AF4" t="n">
        <v>3.623939236320107e-06</v>
      </c>
      <c r="AG4" t="n">
        <v>1.626666666666667</v>
      </c>
      <c r="AH4" t="n">
        <v>758108.5147330163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2.6831</v>
      </c>
      <c r="E5" t="n">
        <v>37.27</v>
      </c>
      <c r="F5" t="n">
        <v>32.33</v>
      </c>
      <c r="G5" t="n">
        <v>27.32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389.75</v>
      </c>
      <c r="Q5" t="n">
        <v>2118.58</v>
      </c>
      <c r="R5" t="n">
        <v>124.99</v>
      </c>
      <c r="S5" t="n">
        <v>55.07</v>
      </c>
      <c r="T5" t="n">
        <v>32612.06</v>
      </c>
      <c r="U5" t="n">
        <v>0.44</v>
      </c>
      <c r="V5" t="n">
        <v>0.85</v>
      </c>
      <c r="W5" t="n">
        <v>2.6</v>
      </c>
      <c r="X5" t="n">
        <v>2.02</v>
      </c>
      <c r="Y5" t="n">
        <v>0.5</v>
      </c>
      <c r="Z5" t="n">
        <v>10</v>
      </c>
      <c r="AA5" t="n">
        <v>562.5510236490346</v>
      </c>
      <c r="AB5" t="n">
        <v>769.7071285562068</v>
      </c>
      <c r="AC5" t="n">
        <v>696.2473604975416</v>
      </c>
      <c r="AD5" t="n">
        <v>562551.0236490347</v>
      </c>
      <c r="AE5" t="n">
        <v>769707.1285562068</v>
      </c>
      <c r="AF5" t="n">
        <v>3.796420179982226e-06</v>
      </c>
      <c r="AG5" t="n">
        <v>1.552916666666667</v>
      </c>
      <c r="AH5" t="n">
        <v>696247.3604975416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2.761</v>
      </c>
      <c r="E6" t="n">
        <v>36.22</v>
      </c>
      <c r="F6" t="n">
        <v>31.84</v>
      </c>
      <c r="G6" t="n">
        <v>34.74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373.81</v>
      </c>
      <c r="Q6" t="n">
        <v>2118.45</v>
      </c>
      <c r="R6" t="n">
        <v>109.43</v>
      </c>
      <c r="S6" t="n">
        <v>55.07</v>
      </c>
      <c r="T6" t="n">
        <v>24914.64</v>
      </c>
      <c r="U6" t="n">
        <v>0.5</v>
      </c>
      <c r="V6" t="n">
        <v>0.87</v>
      </c>
      <c r="W6" t="n">
        <v>2.57</v>
      </c>
      <c r="X6" t="n">
        <v>1.54</v>
      </c>
      <c r="Y6" t="n">
        <v>0.5</v>
      </c>
      <c r="Z6" t="n">
        <v>10</v>
      </c>
      <c r="AA6" t="n">
        <v>529.8803172205801</v>
      </c>
      <c r="AB6" t="n">
        <v>725.0056266909519</v>
      </c>
      <c r="AC6" t="n">
        <v>655.8121072313546</v>
      </c>
      <c r="AD6" t="n">
        <v>529880.3172205801</v>
      </c>
      <c r="AE6" t="n">
        <v>725005.6266909519</v>
      </c>
      <c r="AF6" t="n">
        <v>3.906643851116591e-06</v>
      </c>
      <c r="AG6" t="n">
        <v>1.509166666666667</v>
      </c>
      <c r="AH6" t="n">
        <v>655812.1072313546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2.8164</v>
      </c>
      <c r="E7" t="n">
        <v>35.51</v>
      </c>
      <c r="F7" t="n">
        <v>31.52</v>
      </c>
      <c r="G7" t="n">
        <v>42.98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357.75</v>
      </c>
      <c r="Q7" t="n">
        <v>2118.53</v>
      </c>
      <c r="R7" t="n">
        <v>98.97</v>
      </c>
      <c r="S7" t="n">
        <v>55.07</v>
      </c>
      <c r="T7" t="n">
        <v>19736.36</v>
      </c>
      <c r="U7" t="n">
        <v>0.5600000000000001</v>
      </c>
      <c r="V7" t="n">
        <v>0.87</v>
      </c>
      <c r="W7" t="n">
        <v>2.55</v>
      </c>
      <c r="X7" t="n">
        <v>1.21</v>
      </c>
      <c r="Y7" t="n">
        <v>0.5</v>
      </c>
      <c r="Z7" t="n">
        <v>10</v>
      </c>
      <c r="AA7" t="n">
        <v>503.7514632534974</v>
      </c>
      <c r="AB7" t="n">
        <v>689.2549759695072</v>
      </c>
      <c r="AC7" t="n">
        <v>623.4734484384114</v>
      </c>
      <c r="AD7" t="n">
        <v>503751.4632534974</v>
      </c>
      <c r="AE7" t="n">
        <v>689254.9759695072</v>
      </c>
      <c r="AF7" t="n">
        <v>3.985031416981082e-06</v>
      </c>
      <c r="AG7" t="n">
        <v>1.479583333333333</v>
      </c>
      <c r="AH7" t="n">
        <v>623473.4484384115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2.8503</v>
      </c>
      <c r="E8" t="n">
        <v>35.08</v>
      </c>
      <c r="F8" t="n">
        <v>31.35</v>
      </c>
      <c r="G8" t="n">
        <v>50.83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345.46</v>
      </c>
      <c r="Q8" t="n">
        <v>2118.49</v>
      </c>
      <c r="R8" t="n">
        <v>93.41</v>
      </c>
      <c r="S8" t="n">
        <v>55.07</v>
      </c>
      <c r="T8" t="n">
        <v>16990.78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486.3770893020015</v>
      </c>
      <c r="AB8" t="n">
        <v>665.4825910257891</v>
      </c>
      <c r="AC8" t="n">
        <v>601.9698665489697</v>
      </c>
      <c r="AD8" t="n">
        <v>486377.0893020015</v>
      </c>
      <c r="AE8" t="n">
        <v>665482.5910257892</v>
      </c>
      <c r="AF8" t="n">
        <v>4.032997815587692e-06</v>
      </c>
      <c r="AG8" t="n">
        <v>1.461666666666667</v>
      </c>
      <c r="AH8" t="n">
        <v>601969.8665489696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2.883</v>
      </c>
      <c r="E9" t="n">
        <v>34.69</v>
      </c>
      <c r="F9" t="n">
        <v>31.16</v>
      </c>
      <c r="G9" t="n">
        <v>60.32</v>
      </c>
      <c r="H9" t="n">
        <v>0.76</v>
      </c>
      <c r="I9" t="n">
        <v>31</v>
      </c>
      <c r="J9" t="n">
        <v>187.22</v>
      </c>
      <c r="K9" t="n">
        <v>52.44</v>
      </c>
      <c r="L9" t="n">
        <v>8</v>
      </c>
      <c r="M9" t="n">
        <v>29</v>
      </c>
      <c r="N9" t="n">
        <v>36.78</v>
      </c>
      <c r="O9" t="n">
        <v>23324.24</v>
      </c>
      <c r="P9" t="n">
        <v>329.41</v>
      </c>
      <c r="Q9" t="n">
        <v>2118.46</v>
      </c>
      <c r="R9" t="n">
        <v>87.53</v>
      </c>
      <c r="S9" t="n">
        <v>55.07</v>
      </c>
      <c r="T9" t="n">
        <v>14084.82</v>
      </c>
      <c r="U9" t="n">
        <v>0.63</v>
      </c>
      <c r="V9" t="n">
        <v>0.88</v>
      </c>
      <c r="W9" t="n">
        <v>2.52</v>
      </c>
      <c r="X9" t="n">
        <v>0.86</v>
      </c>
      <c r="Y9" t="n">
        <v>0.5</v>
      </c>
      <c r="Z9" t="n">
        <v>10</v>
      </c>
      <c r="AA9" t="n">
        <v>466.3455963503047</v>
      </c>
      <c r="AB9" t="n">
        <v>638.0746186421788</v>
      </c>
      <c r="AC9" t="n">
        <v>577.1776725823203</v>
      </c>
      <c r="AD9" t="n">
        <v>466345.5963503047</v>
      </c>
      <c r="AE9" t="n">
        <v>638074.6186421788</v>
      </c>
      <c r="AF9" t="n">
        <v>4.079266288579911e-06</v>
      </c>
      <c r="AG9" t="n">
        <v>1.445416666666667</v>
      </c>
      <c r="AH9" t="n">
        <v>577177.6725823203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2.905</v>
      </c>
      <c r="E10" t="n">
        <v>34.42</v>
      </c>
      <c r="F10" t="n">
        <v>31.04</v>
      </c>
      <c r="G10" t="n">
        <v>68.98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315.86</v>
      </c>
      <c r="Q10" t="n">
        <v>2118.49</v>
      </c>
      <c r="R10" t="n">
        <v>83.29000000000001</v>
      </c>
      <c r="S10" t="n">
        <v>55.07</v>
      </c>
      <c r="T10" t="n">
        <v>11980.93</v>
      </c>
      <c r="U10" t="n">
        <v>0.66</v>
      </c>
      <c r="V10" t="n">
        <v>0.89</v>
      </c>
      <c r="W10" t="n">
        <v>2.52</v>
      </c>
      <c r="X10" t="n">
        <v>0.73</v>
      </c>
      <c r="Y10" t="n">
        <v>0.5</v>
      </c>
      <c r="Z10" t="n">
        <v>10</v>
      </c>
      <c r="AA10" t="n">
        <v>450.8699568810916</v>
      </c>
      <c r="AB10" t="n">
        <v>616.9001659833732</v>
      </c>
      <c r="AC10" t="n">
        <v>558.0240799667401</v>
      </c>
      <c r="AD10" t="n">
        <v>450869.9568810916</v>
      </c>
      <c r="AE10" t="n">
        <v>616900.1659833732</v>
      </c>
      <c r="AF10" t="n">
        <v>4.110394924843787e-06</v>
      </c>
      <c r="AG10" t="n">
        <v>1.434166666666667</v>
      </c>
      <c r="AH10" t="n">
        <v>558024.0799667401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2.9123</v>
      </c>
      <c r="E11" t="n">
        <v>34.34</v>
      </c>
      <c r="F11" t="n">
        <v>31.03</v>
      </c>
      <c r="G11" t="n">
        <v>74.47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310.8</v>
      </c>
      <c r="Q11" t="n">
        <v>2118.49</v>
      </c>
      <c r="R11" t="n">
        <v>82.31999999999999</v>
      </c>
      <c r="S11" t="n">
        <v>55.07</v>
      </c>
      <c r="T11" t="n">
        <v>11506.09</v>
      </c>
      <c r="U11" t="n">
        <v>0.67</v>
      </c>
      <c r="V11" t="n">
        <v>0.89</v>
      </c>
      <c r="W11" t="n">
        <v>2.54</v>
      </c>
      <c r="X11" t="n">
        <v>0.72</v>
      </c>
      <c r="Y11" t="n">
        <v>0.5</v>
      </c>
      <c r="Z11" t="n">
        <v>10</v>
      </c>
      <c r="AA11" t="n">
        <v>445.4874018811732</v>
      </c>
      <c r="AB11" t="n">
        <v>609.5355167709175</v>
      </c>
      <c r="AC11" t="n">
        <v>551.3623025387711</v>
      </c>
      <c r="AD11" t="n">
        <v>445487.4018811733</v>
      </c>
      <c r="AE11" t="n">
        <v>609535.5167709176</v>
      </c>
      <c r="AF11" t="n">
        <v>4.120723972331347e-06</v>
      </c>
      <c r="AG11" t="n">
        <v>1.430833333333333</v>
      </c>
      <c r="AH11" t="n">
        <v>551362.3025387712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2.9131</v>
      </c>
      <c r="E12" t="n">
        <v>34.33</v>
      </c>
      <c r="F12" t="n">
        <v>31.02</v>
      </c>
      <c r="G12" t="n">
        <v>74.44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312.55</v>
      </c>
      <c r="Q12" t="n">
        <v>2118.49</v>
      </c>
      <c r="R12" t="n">
        <v>81.87</v>
      </c>
      <c r="S12" t="n">
        <v>55.07</v>
      </c>
      <c r="T12" t="n">
        <v>11284.48</v>
      </c>
      <c r="U12" t="n">
        <v>0.67</v>
      </c>
      <c r="V12" t="n">
        <v>0.89</v>
      </c>
      <c r="W12" t="n">
        <v>2.54</v>
      </c>
      <c r="X12" t="n">
        <v>0.71</v>
      </c>
      <c r="Y12" t="n">
        <v>0.5</v>
      </c>
      <c r="Z12" t="n">
        <v>10</v>
      </c>
      <c r="AA12" t="n">
        <v>446.762573617135</v>
      </c>
      <c r="AB12" t="n">
        <v>611.2802629966669</v>
      </c>
      <c r="AC12" t="n">
        <v>552.9405326335019</v>
      </c>
      <c r="AD12" t="n">
        <v>446762.5736171351</v>
      </c>
      <c r="AE12" t="n">
        <v>611280.2629966669</v>
      </c>
      <c r="AF12" t="n">
        <v>4.121855922740942e-06</v>
      </c>
      <c r="AG12" t="n">
        <v>1.430416666666667</v>
      </c>
      <c r="AH12" t="n">
        <v>552940.5326335019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2.4576</v>
      </c>
      <c r="E2" t="n">
        <v>40.69</v>
      </c>
      <c r="F2" t="n">
        <v>36.68</v>
      </c>
      <c r="G2" t="n">
        <v>10.33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106.56</v>
      </c>
      <c r="Q2" t="n">
        <v>2118.6</v>
      </c>
      <c r="R2" t="n">
        <v>257.54</v>
      </c>
      <c r="S2" t="n">
        <v>55.07</v>
      </c>
      <c r="T2" t="n">
        <v>98177.34</v>
      </c>
      <c r="U2" t="n">
        <v>0.21</v>
      </c>
      <c r="V2" t="n">
        <v>0.75</v>
      </c>
      <c r="W2" t="n">
        <v>3.11</v>
      </c>
      <c r="X2" t="n">
        <v>6.37</v>
      </c>
      <c r="Y2" t="n">
        <v>0.5</v>
      </c>
      <c r="Z2" t="n">
        <v>10</v>
      </c>
      <c r="AA2" t="n">
        <v>220.8288308007614</v>
      </c>
      <c r="AB2" t="n">
        <v>302.1477485819007</v>
      </c>
      <c r="AC2" t="n">
        <v>273.3111915243618</v>
      </c>
      <c r="AD2" t="n">
        <v>220828.8308007614</v>
      </c>
      <c r="AE2" t="n">
        <v>302147.7485819007</v>
      </c>
      <c r="AF2" t="n">
        <v>8.436445686448395e-06</v>
      </c>
      <c r="AG2" t="n">
        <v>1.695416666666667</v>
      </c>
      <c r="AH2" t="n">
        <v>273311.1915243618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2.2874</v>
      </c>
      <c r="E2" t="n">
        <v>43.72</v>
      </c>
      <c r="F2" t="n">
        <v>37</v>
      </c>
      <c r="G2" t="n">
        <v>9.65</v>
      </c>
      <c r="H2" t="n">
        <v>0.18</v>
      </c>
      <c r="I2" t="n">
        <v>230</v>
      </c>
      <c r="J2" t="n">
        <v>98.70999999999999</v>
      </c>
      <c r="K2" t="n">
        <v>39.72</v>
      </c>
      <c r="L2" t="n">
        <v>1</v>
      </c>
      <c r="M2" t="n">
        <v>228</v>
      </c>
      <c r="N2" t="n">
        <v>12.99</v>
      </c>
      <c r="O2" t="n">
        <v>12407.75</v>
      </c>
      <c r="P2" t="n">
        <v>317.36</v>
      </c>
      <c r="Q2" t="n">
        <v>2118.68</v>
      </c>
      <c r="R2" t="n">
        <v>277.67</v>
      </c>
      <c r="S2" t="n">
        <v>55.07</v>
      </c>
      <c r="T2" t="n">
        <v>108155.97</v>
      </c>
      <c r="U2" t="n">
        <v>0.2</v>
      </c>
      <c r="V2" t="n">
        <v>0.74</v>
      </c>
      <c r="W2" t="n">
        <v>2.85</v>
      </c>
      <c r="X2" t="n">
        <v>6.69</v>
      </c>
      <c r="Y2" t="n">
        <v>0.5</v>
      </c>
      <c r="Z2" t="n">
        <v>10</v>
      </c>
      <c r="AA2" t="n">
        <v>551.7644092292701</v>
      </c>
      <c r="AB2" t="n">
        <v>754.9484068352421</v>
      </c>
      <c r="AC2" t="n">
        <v>682.8971904636296</v>
      </c>
      <c r="AD2" t="n">
        <v>551764.4092292701</v>
      </c>
      <c r="AE2" t="n">
        <v>754948.4068352421</v>
      </c>
      <c r="AF2" t="n">
        <v>4.28060743217517e-06</v>
      </c>
      <c r="AG2" t="n">
        <v>1.821666666666667</v>
      </c>
      <c r="AH2" t="n">
        <v>682897.1904636297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2.7017</v>
      </c>
      <c r="E3" t="n">
        <v>37.01</v>
      </c>
      <c r="F3" t="n">
        <v>33.05</v>
      </c>
      <c r="G3" t="n">
        <v>20.66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94</v>
      </c>
      <c r="N3" t="n">
        <v>13.24</v>
      </c>
      <c r="O3" t="n">
        <v>12561.45</v>
      </c>
      <c r="P3" t="n">
        <v>262.85</v>
      </c>
      <c r="Q3" t="n">
        <v>2118.54</v>
      </c>
      <c r="R3" t="n">
        <v>149.06</v>
      </c>
      <c r="S3" t="n">
        <v>55.07</v>
      </c>
      <c r="T3" t="n">
        <v>44522.38</v>
      </c>
      <c r="U3" t="n">
        <v>0.37</v>
      </c>
      <c r="V3" t="n">
        <v>0.83</v>
      </c>
      <c r="W3" t="n">
        <v>2.63</v>
      </c>
      <c r="X3" t="n">
        <v>2.74</v>
      </c>
      <c r="Y3" t="n">
        <v>0.5</v>
      </c>
      <c r="Z3" t="n">
        <v>10</v>
      </c>
      <c r="AA3" t="n">
        <v>400.659194999284</v>
      </c>
      <c r="AB3" t="n">
        <v>548.1995864342069</v>
      </c>
      <c r="AC3" t="n">
        <v>495.8801873078773</v>
      </c>
      <c r="AD3" t="n">
        <v>400659.194999284</v>
      </c>
      <c r="AE3" t="n">
        <v>548199.5864342069</v>
      </c>
      <c r="AF3" t="n">
        <v>5.055922488199553e-06</v>
      </c>
      <c r="AG3" t="n">
        <v>1.542083333333333</v>
      </c>
      <c r="AH3" t="n">
        <v>495880.1873078773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2.851</v>
      </c>
      <c r="E4" t="n">
        <v>35.08</v>
      </c>
      <c r="F4" t="n">
        <v>31.92</v>
      </c>
      <c r="G4" t="n">
        <v>33.6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46</v>
      </c>
      <c r="N4" t="n">
        <v>13.49</v>
      </c>
      <c r="O4" t="n">
        <v>12715.54</v>
      </c>
      <c r="P4" t="n">
        <v>230.45</v>
      </c>
      <c r="Q4" t="n">
        <v>2118.49</v>
      </c>
      <c r="R4" t="n">
        <v>111.43</v>
      </c>
      <c r="S4" t="n">
        <v>55.07</v>
      </c>
      <c r="T4" t="n">
        <v>25901.23</v>
      </c>
      <c r="U4" t="n">
        <v>0.49</v>
      </c>
      <c r="V4" t="n">
        <v>0.86</v>
      </c>
      <c r="W4" t="n">
        <v>2.58</v>
      </c>
      <c r="X4" t="n">
        <v>1.61</v>
      </c>
      <c r="Y4" t="n">
        <v>0.5</v>
      </c>
      <c r="Z4" t="n">
        <v>10</v>
      </c>
      <c r="AA4" t="n">
        <v>347.3103063466688</v>
      </c>
      <c r="AB4" t="n">
        <v>475.2052833928391</v>
      </c>
      <c r="AC4" t="n">
        <v>429.8523581006299</v>
      </c>
      <c r="AD4" t="n">
        <v>347310.3063466687</v>
      </c>
      <c r="AE4" t="n">
        <v>475205.2833928391</v>
      </c>
      <c r="AF4" t="n">
        <v>5.335320358980243e-06</v>
      </c>
      <c r="AG4" t="n">
        <v>1.461666666666667</v>
      </c>
      <c r="AH4" t="n">
        <v>429852.3581006299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2.8796</v>
      </c>
      <c r="E5" t="n">
        <v>34.73</v>
      </c>
      <c r="F5" t="n">
        <v>31.73</v>
      </c>
      <c r="G5" t="n">
        <v>38.86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222.02</v>
      </c>
      <c r="Q5" t="n">
        <v>2118.58</v>
      </c>
      <c r="R5" t="n">
        <v>104.02</v>
      </c>
      <c r="S5" t="n">
        <v>55.07</v>
      </c>
      <c r="T5" t="n">
        <v>22235.57</v>
      </c>
      <c r="U5" t="n">
        <v>0.53</v>
      </c>
      <c r="V5" t="n">
        <v>0.87</v>
      </c>
      <c r="W5" t="n">
        <v>2.61</v>
      </c>
      <c r="X5" t="n">
        <v>1.42</v>
      </c>
      <c r="Y5" t="n">
        <v>0.5</v>
      </c>
      <c r="Z5" t="n">
        <v>10</v>
      </c>
      <c r="AA5" t="n">
        <v>335.984057006083</v>
      </c>
      <c r="AB5" t="n">
        <v>459.7082093661944</v>
      </c>
      <c r="AC5" t="n">
        <v>415.8343030688081</v>
      </c>
      <c r="AD5" t="n">
        <v>335984.057006083</v>
      </c>
      <c r="AE5" t="n">
        <v>459708.2093661944</v>
      </c>
      <c r="AF5" t="n">
        <v>5.388841987274468e-06</v>
      </c>
      <c r="AG5" t="n">
        <v>1.447083333333333</v>
      </c>
      <c r="AH5" t="n">
        <v>415834.3030688082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2.0783</v>
      </c>
      <c r="E2" t="n">
        <v>48.12</v>
      </c>
      <c r="F2" t="n">
        <v>38.7</v>
      </c>
      <c r="G2" t="n">
        <v>8.15</v>
      </c>
      <c r="H2" t="n">
        <v>0.14</v>
      </c>
      <c r="I2" t="n">
        <v>285</v>
      </c>
      <c r="J2" t="n">
        <v>124.63</v>
      </c>
      <c r="K2" t="n">
        <v>45</v>
      </c>
      <c r="L2" t="n">
        <v>1</v>
      </c>
      <c r="M2" t="n">
        <v>283</v>
      </c>
      <c r="N2" t="n">
        <v>18.64</v>
      </c>
      <c r="O2" t="n">
        <v>15605.44</v>
      </c>
      <c r="P2" t="n">
        <v>393.96</v>
      </c>
      <c r="Q2" t="n">
        <v>2118.79</v>
      </c>
      <c r="R2" t="n">
        <v>332.71</v>
      </c>
      <c r="S2" t="n">
        <v>55.07</v>
      </c>
      <c r="T2" t="n">
        <v>135401.04</v>
      </c>
      <c r="U2" t="n">
        <v>0.17</v>
      </c>
      <c r="V2" t="n">
        <v>0.71</v>
      </c>
      <c r="W2" t="n">
        <v>2.96</v>
      </c>
      <c r="X2" t="n">
        <v>8.390000000000001</v>
      </c>
      <c r="Y2" t="n">
        <v>0.5</v>
      </c>
      <c r="Z2" t="n">
        <v>10</v>
      </c>
      <c r="AA2" t="n">
        <v>734.6597045768818</v>
      </c>
      <c r="AB2" t="n">
        <v>1005.19381870081</v>
      </c>
      <c r="AC2" t="n">
        <v>909.2595314423892</v>
      </c>
      <c r="AD2" t="n">
        <v>734659.7045768818</v>
      </c>
      <c r="AE2" t="n">
        <v>1005193.81870081</v>
      </c>
      <c r="AF2" t="n">
        <v>3.463181337003429e-06</v>
      </c>
      <c r="AG2" t="n">
        <v>2.005</v>
      </c>
      <c r="AH2" t="n">
        <v>909259.5314423891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2.5717</v>
      </c>
      <c r="E3" t="n">
        <v>38.89</v>
      </c>
      <c r="F3" t="n">
        <v>33.71</v>
      </c>
      <c r="G3" t="n">
        <v>17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328.25</v>
      </c>
      <c r="Q3" t="n">
        <v>2118.56</v>
      </c>
      <c r="R3" t="n">
        <v>170.42</v>
      </c>
      <c r="S3" t="n">
        <v>55.07</v>
      </c>
      <c r="T3" t="n">
        <v>55089.98</v>
      </c>
      <c r="U3" t="n">
        <v>0.32</v>
      </c>
      <c r="V3" t="n">
        <v>0.82</v>
      </c>
      <c r="W3" t="n">
        <v>2.67</v>
      </c>
      <c r="X3" t="n">
        <v>3.4</v>
      </c>
      <c r="Y3" t="n">
        <v>0.5</v>
      </c>
      <c r="Z3" t="n">
        <v>10</v>
      </c>
      <c r="AA3" t="n">
        <v>505.4133726745985</v>
      </c>
      <c r="AB3" t="n">
        <v>691.5288737577268</v>
      </c>
      <c r="AC3" t="n">
        <v>625.5303286131588</v>
      </c>
      <c r="AD3" t="n">
        <v>505413.3726745985</v>
      </c>
      <c r="AE3" t="n">
        <v>691528.8737577269</v>
      </c>
      <c r="AF3" t="n">
        <v>4.28535988277521e-06</v>
      </c>
      <c r="AG3" t="n">
        <v>1.620416666666667</v>
      </c>
      <c r="AH3" t="n">
        <v>625530.3286131588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2.7487</v>
      </c>
      <c r="E4" t="n">
        <v>36.38</v>
      </c>
      <c r="F4" t="n">
        <v>32.38</v>
      </c>
      <c r="G4" t="n">
        <v>26.62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298.71</v>
      </c>
      <c r="Q4" t="n">
        <v>2118.49</v>
      </c>
      <c r="R4" t="n">
        <v>127.43</v>
      </c>
      <c r="S4" t="n">
        <v>55.07</v>
      </c>
      <c r="T4" t="n">
        <v>33820.67</v>
      </c>
      <c r="U4" t="n">
        <v>0.43</v>
      </c>
      <c r="V4" t="n">
        <v>0.85</v>
      </c>
      <c r="W4" t="n">
        <v>2.59</v>
      </c>
      <c r="X4" t="n">
        <v>2.07</v>
      </c>
      <c r="Y4" t="n">
        <v>0.5</v>
      </c>
      <c r="Z4" t="n">
        <v>10</v>
      </c>
      <c r="AA4" t="n">
        <v>440.3063269878625</v>
      </c>
      <c r="AB4" t="n">
        <v>602.4465415289975</v>
      </c>
      <c r="AC4" t="n">
        <v>544.9498891445008</v>
      </c>
      <c r="AD4" t="n">
        <v>440306.3269878625</v>
      </c>
      <c r="AE4" t="n">
        <v>602446.5415289975</v>
      </c>
      <c r="AF4" t="n">
        <v>4.580304355011945e-06</v>
      </c>
      <c r="AG4" t="n">
        <v>1.515833333333333</v>
      </c>
      <c r="AH4" t="n">
        <v>544949.8891445008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2.8432</v>
      </c>
      <c r="E5" t="n">
        <v>35.17</v>
      </c>
      <c r="F5" t="n">
        <v>31.74</v>
      </c>
      <c r="G5" t="n">
        <v>37.34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275.81</v>
      </c>
      <c r="Q5" t="n">
        <v>2118.48</v>
      </c>
      <c r="R5" t="n">
        <v>106.25</v>
      </c>
      <c r="S5" t="n">
        <v>55.07</v>
      </c>
      <c r="T5" t="n">
        <v>23343.09</v>
      </c>
      <c r="U5" t="n">
        <v>0.52</v>
      </c>
      <c r="V5" t="n">
        <v>0.87</v>
      </c>
      <c r="W5" t="n">
        <v>2.56</v>
      </c>
      <c r="X5" t="n">
        <v>1.43</v>
      </c>
      <c r="Y5" t="n">
        <v>0.5</v>
      </c>
      <c r="Z5" t="n">
        <v>10</v>
      </c>
      <c r="AA5" t="n">
        <v>403.0389643270582</v>
      </c>
      <c r="AB5" t="n">
        <v>551.4556918164805</v>
      </c>
      <c r="AC5" t="n">
        <v>498.8255345624394</v>
      </c>
      <c r="AD5" t="n">
        <v>403038.9643270582</v>
      </c>
      <c r="AE5" t="n">
        <v>551455.6918164805</v>
      </c>
      <c r="AF5" t="n">
        <v>4.737774708833253e-06</v>
      </c>
      <c r="AG5" t="n">
        <v>1.465416666666667</v>
      </c>
      <c r="AH5" t="n">
        <v>498825.5345624394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2.8959</v>
      </c>
      <c r="E6" t="n">
        <v>34.53</v>
      </c>
      <c r="F6" t="n">
        <v>31.4</v>
      </c>
      <c r="G6" t="n">
        <v>48.31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255.31</v>
      </c>
      <c r="Q6" t="n">
        <v>2118.48</v>
      </c>
      <c r="R6" t="n">
        <v>94.33</v>
      </c>
      <c r="S6" t="n">
        <v>55.07</v>
      </c>
      <c r="T6" t="n">
        <v>17445.24</v>
      </c>
      <c r="U6" t="n">
        <v>0.58</v>
      </c>
      <c r="V6" t="n">
        <v>0.88</v>
      </c>
      <c r="W6" t="n">
        <v>2.56</v>
      </c>
      <c r="X6" t="n">
        <v>1.09</v>
      </c>
      <c r="Y6" t="n">
        <v>0.5</v>
      </c>
      <c r="Z6" t="n">
        <v>10</v>
      </c>
      <c r="AA6" t="n">
        <v>376.9910494245821</v>
      </c>
      <c r="AB6" t="n">
        <v>515.8157854940102</v>
      </c>
      <c r="AC6" t="n">
        <v>466.5870508784629</v>
      </c>
      <c r="AD6" t="n">
        <v>376991.049424582</v>
      </c>
      <c r="AE6" t="n">
        <v>515815.7854940103</v>
      </c>
      <c r="AF6" t="n">
        <v>4.825591509324078e-06</v>
      </c>
      <c r="AG6" t="n">
        <v>1.43875</v>
      </c>
      <c r="AH6" t="n">
        <v>466587.050878463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2.9025</v>
      </c>
      <c r="E7" t="n">
        <v>34.45</v>
      </c>
      <c r="F7" t="n">
        <v>31.38</v>
      </c>
      <c r="G7" t="n">
        <v>50.88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254.91</v>
      </c>
      <c r="Q7" t="n">
        <v>2118.49</v>
      </c>
      <c r="R7" t="n">
        <v>92.84999999999999</v>
      </c>
      <c r="S7" t="n">
        <v>55.07</v>
      </c>
      <c r="T7" t="n">
        <v>16715.1</v>
      </c>
      <c r="U7" t="n">
        <v>0.59</v>
      </c>
      <c r="V7" t="n">
        <v>0.88</v>
      </c>
      <c r="W7" t="n">
        <v>2.58</v>
      </c>
      <c r="X7" t="n">
        <v>1.07</v>
      </c>
      <c r="Y7" t="n">
        <v>0.5</v>
      </c>
      <c r="Z7" t="n">
        <v>10</v>
      </c>
      <c r="AA7" t="n">
        <v>375.7078983452073</v>
      </c>
      <c r="AB7" t="n">
        <v>514.0601215785795</v>
      </c>
      <c r="AC7" t="n">
        <v>464.998945063031</v>
      </c>
      <c r="AD7" t="n">
        <v>375707.8983452073</v>
      </c>
      <c r="AE7" t="n">
        <v>514060.1215785794</v>
      </c>
      <c r="AF7" t="n">
        <v>4.836589438797312e-06</v>
      </c>
      <c r="AG7" t="n">
        <v>1.435416666666667</v>
      </c>
      <c r="AH7" t="n">
        <v>464998.945063031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2024-09-25T21:11:17Z</dcterms:created>
  <dcterms:modified xmlns:dcterms="http://purl.org/dc/terms/" xmlns:xsi="http://www.w3.org/2001/XMLSchema-instance" xsi:type="dcterms:W3CDTF">2024-09-25T21:11:17Z</dcterms:modified>
</cp:coreProperties>
</file>