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xVal>
          <yVal>
            <numRef>
              <f>gráficos!$B$7:$B$133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  <c r="AA2" t="n">
        <v>4750.155806939943</v>
      </c>
      <c r="AB2" t="n">
        <v>6499.372737139654</v>
      </c>
      <c r="AC2" t="n">
        <v>5879.081725033728</v>
      </c>
      <c r="AD2" t="n">
        <v>4750155.806939943</v>
      </c>
      <c r="AE2" t="n">
        <v>6499372.737139653</v>
      </c>
      <c r="AF2" t="n">
        <v>1.178148726869358e-06</v>
      </c>
      <c r="AG2" t="n">
        <v>4.79625</v>
      </c>
      <c r="AH2" t="n">
        <v>5879081.725033727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  <c r="AA3" t="n">
        <v>2712.780889937745</v>
      </c>
      <c r="AB3" t="n">
        <v>3711.746493059347</v>
      </c>
      <c r="AC3" t="n">
        <v>3357.502617230545</v>
      </c>
      <c r="AD3" t="n">
        <v>2712780.889937744</v>
      </c>
      <c r="AE3" t="n">
        <v>3711746.493059347</v>
      </c>
      <c r="AF3" t="n">
        <v>1.669179636168846e-06</v>
      </c>
      <c r="AG3" t="n">
        <v>3.385</v>
      </c>
      <c r="AH3" t="n">
        <v>3357502.617230545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  <c r="AA4" t="n">
        <v>2274.783844967887</v>
      </c>
      <c r="AB4" t="n">
        <v>3112.459613065684</v>
      </c>
      <c r="AC4" t="n">
        <v>2815.41083595908</v>
      </c>
      <c r="AD4" t="n">
        <v>2274783.844967887</v>
      </c>
      <c r="AE4" t="n">
        <v>3112459.613065684</v>
      </c>
      <c r="AF4" t="n">
        <v>1.86187638350786e-06</v>
      </c>
      <c r="AG4" t="n">
        <v>3.034583333333333</v>
      </c>
      <c r="AH4" t="n">
        <v>2815410.83595908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  <c r="AA5" t="n">
        <v>2067.036472430818</v>
      </c>
      <c r="AB5" t="n">
        <v>2828.210492793055</v>
      </c>
      <c r="AC5" t="n">
        <v>2558.290052779243</v>
      </c>
      <c r="AD5" t="n">
        <v>2067036.472430818</v>
      </c>
      <c r="AE5" t="n">
        <v>2828210.492793055</v>
      </c>
      <c r="AF5" t="n">
        <v>1.968327436752847e-06</v>
      </c>
      <c r="AG5" t="n">
        <v>2.870833333333334</v>
      </c>
      <c r="AH5" t="n">
        <v>2558290.052779243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  <c r="AA6" t="n">
        <v>1947.233303184843</v>
      </c>
      <c r="AB6" t="n">
        <v>2664.290511287906</v>
      </c>
      <c r="AC6" t="n">
        <v>2410.014364245807</v>
      </c>
      <c r="AD6" t="n">
        <v>1947233.303184843</v>
      </c>
      <c r="AE6" t="n">
        <v>2664290.511287906</v>
      </c>
      <c r="AF6" t="n">
        <v>2.033147313760623e-06</v>
      </c>
      <c r="AG6" t="n">
        <v>2.779166666666667</v>
      </c>
      <c r="AH6" t="n">
        <v>2410014.364245806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  <c r="AA7" t="n">
        <v>1864.06752511615</v>
      </c>
      <c r="AB7" t="n">
        <v>2550.499424719139</v>
      </c>
      <c r="AC7" t="n">
        <v>2307.083339272369</v>
      </c>
      <c r="AD7" t="n">
        <v>1864067.52511615</v>
      </c>
      <c r="AE7" t="n">
        <v>2550499.424719139</v>
      </c>
      <c r="AF7" t="n">
        <v>2.07694819299391e-06</v>
      </c>
      <c r="AG7" t="n">
        <v>2.720416666666667</v>
      </c>
      <c r="AH7" t="n">
        <v>2307083.339272369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  <c r="AA8" t="n">
        <v>1795.810003834863</v>
      </c>
      <c r="AB8" t="n">
        <v>2457.106472792769</v>
      </c>
      <c r="AC8" t="n">
        <v>2222.60367960002</v>
      </c>
      <c r="AD8" t="n">
        <v>1795810.003834863</v>
      </c>
      <c r="AE8" t="n">
        <v>2457106.472792769</v>
      </c>
      <c r="AF8" t="n">
        <v>2.110442982995836e-06</v>
      </c>
      <c r="AG8" t="n">
        <v>2.6775</v>
      </c>
      <c r="AH8" t="n">
        <v>2222603.67960002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  <c r="AA9" t="n">
        <v>1740.947554757498</v>
      </c>
      <c r="AB9" t="n">
        <v>2382.041249604687</v>
      </c>
      <c r="AC9" t="n">
        <v>2154.702575958306</v>
      </c>
      <c r="AD9" t="n">
        <v>1740947.554757498</v>
      </c>
      <c r="AE9" t="n">
        <v>2382041.249604687</v>
      </c>
      <c r="AF9" t="n">
        <v>2.134987748138948e-06</v>
      </c>
      <c r="AG9" t="n">
        <v>2.646666666666667</v>
      </c>
      <c r="AH9" t="n">
        <v>2154702.575958306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  <c r="AA10" t="n">
        <v>1686.792457120329</v>
      </c>
      <c r="AB10" t="n">
        <v>2307.943855863222</v>
      </c>
      <c r="AC10" t="n">
        <v>2087.676933479182</v>
      </c>
      <c r="AD10" t="n">
        <v>1686792.457120329</v>
      </c>
      <c r="AE10" t="n">
        <v>2307943.855863222</v>
      </c>
      <c r="AF10" t="n">
        <v>2.157091597411473e-06</v>
      </c>
      <c r="AG10" t="n">
        <v>2.619583333333333</v>
      </c>
      <c r="AH10" t="n">
        <v>2087676.933479182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  <c r="AA11" t="n">
        <v>1645.275240826468</v>
      </c>
      <c r="AB11" t="n">
        <v>2251.138168919648</v>
      </c>
      <c r="AC11" t="n">
        <v>2036.29270157022</v>
      </c>
      <c r="AD11" t="n">
        <v>1645275.240826468</v>
      </c>
      <c r="AE11" t="n">
        <v>2251138.168919648</v>
      </c>
      <c r="AF11" t="n">
        <v>2.172008305509497e-06</v>
      </c>
      <c r="AG11" t="n">
        <v>2.60125</v>
      </c>
      <c r="AH11" t="n">
        <v>2036292.70157022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  <c r="AA12" t="n">
        <v>1597.99034075789</v>
      </c>
      <c r="AB12" t="n">
        <v>2186.440882583256</v>
      </c>
      <c r="AC12" t="n">
        <v>1977.770033438561</v>
      </c>
      <c r="AD12" t="n">
        <v>1597990.34075789</v>
      </c>
      <c r="AE12" t="n">
        <v>2186440.882583256</v>
      </c>
      <c r="AF12" t="n">
        <v>2.185704555672228e-06</v>
      </c>
      <c r="AG12" t="n">
        <v>2.585</v>
      </c>
      <c r="AH12" t="n">
        <v>1977770.033438561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  <c r="AA13" t="n">
        <v>1562.094251705144</v>
      </c>
      <c r="AB13" t="n">
        <v>2137.326269917604</v>
      </c>
      <c r="AC13" t="n">
        <v>1933.342850472928</v>
      </c>
      <c r="AD13" t="n">
        <v>1562094.251705144</v>
      </c>
      <c r="AE13" t="n">
        <v>2137326.269917605</v>
      </c>
      <c r="AF13" t="n">
        <v>2.19573943202908e-06</v>
      </c>
      <c r="AG13" t="n">
        <v>2.573333333333333</v>
      </c>
      <c r="AH13" t="n">
        <v>1933342.850472928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  <c r="AA14" t="n">
        <v>1564.528556708076</v>
      </c>
      <c r="AB14" t="n">
        <v>2140.656993416574</v>
      </c>
      <c r="AC14" t="n">
        <v>1936.355694395856</v>
      </c>
      <c r="AD14" t="n">
        <v>1564528.556708076</v>
      </c>
      <c r="AE14" t="n">
        <v>2140656.993416574</v>
      </c>
      <c r="AF14" t="n">
        <v>2.194518974093788e-06</v>
      </c>
      <c r="AG14" t="n">
        <v>2.574583333333333</v>
      </c>
      <c r="AH14" t="n">
        <v>1936355.694395856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  <c r="AA15" t="n">
        <v>1568.1763243858</v>
      </c>
      <c r="AB15" t="n">
        <v>2145.648030081389</v>
      </c>
      <c r="AC15" t="n">
        <v>1940.870393526344</v>
      </c>
      <c r="AD15" t="n">
        <v>1568176.3243858</v>
      </c>
      <c r="AE15" t="n">
        <v>2145648.030081389</v>
      </c>
      <c r="AF15" t="n">
        <v>2.197095496401628e-06</v>
      </c>
      <c r="AG15" t="n">
        <v>2.571666666666667</v>
      </c>
      <c r="AH15" t="n">
        <v>1940870.393526344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76.64</v>
      </c>
      <c r="G2" t="n">
        <v>6.84</v>
      </c>
      <c r="H2" t="n">
        <v>0.11</v>
      </c>
      <c r="I2" t="n">
        <v>672</v>
      </c>
      <c r="J2" t="n">
        <v>159.12</v>
      </c>
      <c r="K2" t="n">
        <v>50.28</v>
      </c>
      <c r="L2" t="n">
        <v>1</v>
      </c>
      <c r="M2" t="n">
        <v>670</v>
      </c>
      <c r="N2" t="n">
        <v>27.84</v>
      </c>
      <c r="O2" t="n">
        <v>19859.16</v>
      </c>
      <c r="P2" t="n">
        <v>929.83</v>
      </c>
      <c r="Q2" t="n">
        <v>3691.02</v>
      </c>
      <c r="R2" t="n">
        <v>753.95</v>
      </c>
      <c r="S2" t="n">
        <v>97.79000000000001</v>
      </c>
      <c r="T2" t="n">
        <v>323148.32</v>
      </c>
      <c r="U2" t="n">
        <v>0.13</v>
      </c>
      <c r="V2" t="n">
        <v>0.6899999999999999</v>
      </c>
      <c r="W2" t="n">
        <v>9.460000000000001</v>
      </c>
      <c r="X2" t="n">
        <v>20</v>
      </c>
      <c r="Y2" t="n">
        <v>0.5</v>
      </c>
      <c r="Z2" t="n">
        <v>10</v>
      </c>
      <c r="AA2" t="n">
        <v>3494.542172025422</v>
      </c>
      <c r="AB2" t="n">
        <v>4781.386768085431</v>
      </c>
      <c r="AC2" t="n">
        <v>4325.057925657653</v>
      </c>
      <c r="AD2" t="n">
        <v>3494542.172025422</v>
      </c>
      <c r="AE2" t="n">
        <v>4781386.768085431</v>
      </c>
      <c r="AF2" t="n">
        <v>1.474732990644176e-06</v>
      </c>
      <c r="AG2" t="n">
        <v>4.1925</v>
      </c>
      <c r="AH2" t="n">
        <v>4325057.925657653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1.3189</v>
      </c>
      <c r="E3" t="n">
        <v>75.81999999999999</v>
      </c>
      <c r="F3" t="n">
        <v>64.61</v>
      </c>
      <c r="G3" t="n">
        <v>14.04</v>
      </c>
      <c r="H3" t="n">
        <v>0.22</v>
      </c>
      <c r="I3" t="n">
        <v>276</v>
      </c>
      <c r="J3" t="n">
        <v>160.54</v>
      </c>
      <c r="K3" t="n">
        <v>50.28</v>
      </c>
      <c r="L3" t="n">
        <v>2</v>
      </c>
      <c r="M3" t="n">
        <v>274</v>
      </c>
      <c r="N3" t="n">
        <v>28.26</v>
      </c>
      <c r="O3" t="n">
        <v>20034.4</v>
      </c>
      <c r="P3" t="n">
        <v>764.79</v>
      </c>
      <c r="Q3" t="n">
        <v>3690.26</v>
      </c>
      <c r="R3" t="n">
        <v>361.4</v>
      </c>
      <c r="S3" t="n">
        <v>97.79000000000001</v>
      </c>
      <c r="T3" t="n">
        <v>128850.3</v>
      </c>
      <c r="U3" t="n">
        <v>0.27</v>
      </c>
      <c r="V3" t="n">
        <v>0.82</v>
      </c>
      <c r="W3" t="n">
        <v>8.779999999999999</v>
      </c>
      <c r="X3" t="n">
        <v>7.97</v>
      </c>
      <c r="Y3" t="n">
        <v>0.5</v>
      </c>
      <c r="Z3" t="n">
        <v>10</v>
      </c>
      <c r="AA3" t="n">
        <v>2190.256404963201</v>
      </c>
      <c r="AB3" t="n">
        <v>2996.805440563798</v>
      </c>
      <c r="AC3" t="n">
        <v>2710.794535359129</v>
      </c>
      <c r="AD3" t="n">
        <v>2190256.404963201</v>
      </c>
      <c r="AE3" t="n">
        <v>2996805.440563798</v>
      </c>
      <c r="AF3" t="n">
        <v>1.956962814529232e-06</v>
      </c>
      <c r="AG3" t="n">
        <v>3.159166666666666</v>
      </c>
      <c r="AH3" t="n">
        <v>2710794.535359128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1.4413</v>
      </c>
      <c r="E4" t="n">
        <v>69.38</v>
      </c>
      <c r="F4" t="n">
        <v>61.55</v>
      </c>
      <c r="G4" t="n">
        <v>21.6</v>
      </c>
      <c r="H4" t="n">
        <v>0.33</v>
      </c>
      <c r="I4" t="n">
        <v>171</v>
      </c>
      <c r="J4" t="n">
        <v>161.97</v>
      </c>
      <c r="K4" t="n">
        <v>50.28</v>
      </c>
      <c r="L4" t="n">
        <v>3</v>
      </c>
      <c r="M4" t="n">
        <v>169</v>
      </c>
      <c r="N4" t="n">
        <v>28.69</v>
      </c>
      <c r="O4" t="n">
        <v>20210.21</v>
      </c>
      <c r="P4" t="n">
        <v>709.42</v>
      </c>
      <c r="Q4" t="n">
        <v>3690.11</v>
      </c>
      <c r="R4" t="n">
        <v>261.89</v>
      </c>
      <c r="S4" t="n">
        <v>97.79000000000001</v>
      </c>
      <c r="T4" t="n">
        <v>79620.84</v>
      </c>
      <c r="U4" t="n">
        <v>0.37</v>
      </c>
      <c r="V4" t="n">
        <v>0.86</v>
      </c>
      <c r="W4" t="n">
        <v>8.609999999999999</v>
      </c>
      <c r="X4" t="n">
        <v>4.92</v>
      </c>
      <c r="Y4" t="n">
        <v>0.5</v>
      </c>
      <c r="Z4" t="n">
        <v>10</v>
      </c>
      <c r="AA4" t="n">
        <v>1878.607597701074</v>
      </c>
      <c r="AB4" t="n">
        <v>2570.393793492562</v>
      </c>
      <c r="AC4" t="n">
        <v>2325.079017411978</v>
      </c>
      <c r="AD4" t="n">
        <v>1878607.597701074</v>
      </c>
      <c r="AE4" t="n">
        <v>2570393.793492562</v>
      </c>
      <c r="AF4" t="n">
        <v>2.138577985124711e-06</v>
      </c>
      <c r="AG4" t="n">
        <v>2.890833333333333</v>
      </c>
      <c r="AH4" t="n">
        <v>2325079.017411978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1.5075</v>
      </c>
      <c r="E5" t="n">
        <v>66.33</v>
      </c>
      <c r="F5" t="n">
        <v>60.08</v>
      </c>
      <c r="G5" t="n">
        <v>29.55</v>
      </c>
      <c r="H5" t="n">
        <v>0.43</v>
      </c>
      <c r="I5" t="n">
        <v>122</v>
      </c>
      <c r="J5" t="n">
        <v>163.4</v>
      </c>
      <c r="K5" t="n">
        <v>50.28</v>
      </c>
      <c r="L5" t="n">
        <v>4</v>
      </c>
      <c r="M5" t="n">
        <v>120</v>
      </c>
      <c r="N5" t="n">
        <v>29.12</v>
      </c>
      <c r="O5" t="n">
        <v>20386.62</v>
      </c>
      <c r="P5" t="n">
        <v>672.52</v>
      </c>
      <c r="Q5" t="n">
        <v>3690.08</v>
      </c>
      <c r="R5" t="n">
        <v>214.22</v>
      </c>
      <c r="S5" t="n">
        <v>97.79000000000001</v>
      </c>
      <c r="T5" t="n">
        <v>56034.09</v>
      </c>
      <c r="U5" t="n">
        <v>0.46</v>
      </c>
      <c r="V5" t="n">
        <v>0.88</v>
      </c>
      <c r="W5" t="n">
        <v>8.52</v>
      </c>
      <c r="X5" t="n">
        <v>3.45</v>
      </c>
      <c r="Y5" t="n">
        <v>0.5</v>
      </c>
      <c r="Z5" t="n">
        <v>10</v>
      </c>
      <c r="AA5" t="n">
        <v>1721.924898482132</v>
      </c>
      <c r="AB5" t="n">
        <v>2356.013612068365</v>
      </c>
      <c r="AC5" t="n">
        <v>2131.158979618433</v>
      </c>
      <c r="AD5" t="n">
        <v>1721924.898482132</v>
      </c>
      <c r="AE5" t="n">
        <v>2356013.612068365</v>
      </c>
      <c r="AF5" t="n">
        <v>2.236804490789914e-06</v>
      </c>
      <c r="AG5" t="n">
        <v>2.76375</v>
      </c>
      <c r="AH5" t="n">
        <v>2131158.979618432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1.5478</v>
      </c>
      <c r="E6" t="n">
        <v>64.61</v>
      </c>
      <c r="F6" t="n">
        <v>59.28</v>
      </c>
      <c r="G6" t="n">
        <v>38.25</v>
      </c>
      <c r="H6" t="n">
        <v>0.54</v>
      </c>
      <c r="I6" t="n">
        <v>93</v>
      </c>
      <c r="J6" t="n">
        <v>164.83</v>
      </c>
      <c r="K6" t="n">
        <v>50.28</v>
      </c>
      <c r="L6" t="n">
        <v>5</v>
      </c>
      <c r="M6" t="n">
        <v>91</v>
      </c>
      <c r="N6" t="n">
        <v>29.55</v>
      </c>
      <c r="O6" t="n">
        <v>20563.61</v>
      </c>
      <c r="P6" t="n">
        <v>642.61</v>
      </c>
      <c r="Q6" t="n">
        <v>3689.97</v>
      </c>
      <c r="R6" t="n">
        <v>187.58</v>
      </c>
      <c r="S6" t="n">
        <v>97.79000000000001</v>
      </c>
      <c r="T6" t="n">
        <v>42857.15</v>
      </c>
      <c r="U6" t="n">
        <v>0.52</v>
      </c>
      <c r="V6" t="n">
        <v>0.89</v>
      </c>
      <c r="W6" t="n">
        <v>8.49</v>
      </c>
      <c r="X6" t="n">
        <v>2.66</v>
      </c>
      <c r="Y6" t="n">
        <v>0.5</v>
      </c>
      <c r="Z6" t="n">
        <v>10</v>
      </c>
      <c r="AA6" t="n">
        <v>1622.41851512202</v>
      </c>
      <c r="AB6" t="n">
        <v>2219.864588443251</v>
      </c>
      <c r="AC6" t="n">
        <v>2008.003827721744</v>
      </c>
      <c r="AD6" t="n">
        <v>1622418.51512202</v>
      </c>
      <c r="AE6" t="n">
        <v>2219864.588443251</v>
      </c>
      <c r="AF6" t="n">
        <v>2.296600988951661e-06</v>
      </c>
      <c r="AG6" t="n">
        <v>2.692083333333333</v>
      </c>
      <c r="AH6" t="n">
        <v>2008003.827721744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1.5751</v>
      </c>
      <c r="E7" t="n">
        <v>63.49</v>
      </c>
      <c r="F7" t="n">
        <v>58.75</v>
      </c>
      <c r="G7" t="n">
        <v>47</v>
      </c>
      <c r="H7" t="n">
        <v>0.64</v>
      </c>
      <c r="I7" t="n">
        <v>75</v>
      </c>
      <c r="J7" t="n">
        <v>166.27</v>
      </c>
      <c r="K7" t="n">
        <v>50.28</v>
      </c>
      <c r="L7" t="n">
        <v>6</v>
      </c>
      <c r="M7" t="n">
        <v>73</v>
      </c>
      <c r="N7" t="n">
        <v>29.99</v>
      </c>
      <c r="O7" t="n">
        <v>20741.2</v>
      </c>
      <c r="P7" t="n">
        <v>614.14</v>
      </c>
      <c r="Q7" t="n">
        <v>3690.01</v>
      </c>
      <c r="R7" t="n">
        <v>170.41</v>
      </c>
      <c r="S7" t="n">
        <v>97.79000000000001</v>
      </c>
      <c r="T7" t="n">
        <v>34360.45</v>
      </c>
      <c r="U7" t="n">
        <v>0.57</v>
      </c>
      <c r="V7" t="n">
        <v>0.9</v>
      </c>
      <c r="W7" t="n">
        <v>8.460000000000001</v>
      </c>
      <c r="X7" t="n">
        <v>2.12</v>
      </c>
      <c r="Y7" t="n">
        <v>0.5</v>
      </c>
      <c r="Z7" t="n">
        <v>10</v>
      </c>
      <c r="AA7" t="n">
        <v>1545.414543810976</v>
      </c>
      <c r="AB7" t="n">
        <v>2114.504357720027</v>
      </c>
      <c r="AC7" t="n">
        <v>1912.699029544732</v>
      </c>
      <c r="AD7" t="n">
        <v>1545414.543810976</v>
      </c>
      <c r="AE7" t="n">
        <v>2114504.357720027</v>
      </c>
      <c r="AF7" t="n">
        <v>2.337108294158005e-06</v>
      </c>
      <c r="AG7" t="n">
        <v>2.645416666666667</v>
      </c>
      <c r="AH7" t="n">
        <v>1912699.029544732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1.5966</v>
      </c>
      <c r="E8" t="n">
        <v>62.63</v>
      </c>
      <c r="F8" t="n">
        <v>58.34</v>
      </c>
      <c r="G8" t="n">
        <v>57.39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586.25</v>
      </c>
      <c r="Q8" t="n">
        <v>3690.08</v>
      </c>
      <c r="R8" t="n">
        <v>157.38</v>
      </c>
      <c r="S8" t="n">
        <v>97.79000000000001</v>
      </c>
      <c r="T8" t="n">
        <v>27917.03</v>
      </c>
      <c r="U8" t="n">
        <v>0.62</v>
      </c>
      <c r="V8" t="n">
        <v>0.91</v>
      </c>
      <c r="W8" t="n">
        <v>8.43</v>
      </c>
      <c r="X8" t="n">
        <v>1.71</v>
      </c>
      <c r="Y8" t="n">
        <v>0.5</v>
      </c>
      <c r="Z8" t="n">
        <v>10</v>
      </c>
      <c r="AA8" t="n">
        <v>1478.409331034883</v>
      </c>
      <c r="AB8" t="n">
        <v>2022.824869538417</v>
      </c>
      <c r="AC8" t="n">
        <v>1829.769303042205</v>
      </c>
      <c r="AD8" t="n">
        <v>1478409.331034883</v>
      </c>
      <c r="AE8" t="n">
        <v>2022824.869538417</v>
      </c>
      <c r="AF8" t="n">
        <v>2.369009651738094e-06</v>
      </c>
      <c r="AG8" t="n">
        <v>2.609583333333334</v>
      </c>
      <c r="AH8" t="n">
        <v>1829769.303042205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1.6101</v>
      </c>
      <c r="E9" t="n">
        <v>62.11</v>
      </c>
      <c r="F9" t="n">
        <v>58.11</v>
      </c>
      <c r="G9" t="n">
        <v>67.05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39</v>
      </c>
      <c r="N9" t="n">
        <v>30.89</v>
      </c>
      <c r="O9" t="n">
        <v>21098.19</v>
      </c>
      <c r="P9" t="n">
        <v>557.97</v>
      </c>
      <c r="Q9" t="n">
        <v>3689.92</v>
      </c>
      <c r="R9" t="n">
        <v>149.22</v>
      </c>
      <c r="S9" t="n">
        <v>97.79000000000001</v>
      </c>
      <c r="T9" t="n">
        <v>23881.84</v>
      </c>
      <c r="U9" t="n">
        <v>0.66</v>
      </c>
      <c r="V9" t="n">
        <v>0.91</v>
      </c>
      <c r="W9" t="n">
        <v>8.43</v>
      </c>
      <c r="X9" t="n">
        <v>1.48</v>
      </c>
      <c r="Y9" t="n">
        <v>0.5</v>
      </c>
      <c r="Z9" t="n">
        <v>10</v>
      </c>
      <c r="AA9" t="n">
        <v>1421.34225021128</v>
      </c>
      <c r="AB9" t="n">
        <v>1944.743171933642</v>
      </c>
      <c r="AC9" t="n">
        <v>1759.139613068479</v>
      </c>
      <c r="AD9" t="n">
        <v>1421342.25021128</v>
      </c>
      <c r="AE9" t="n">
        <v>1944743.171933642</v>
      </c>
      <c r="AF9" t="n">
        <v>2.389040736730242e-06</v>
      </c>
      <c r="AG9" t="n">
        <v>2.587916666666667</v>
      </c>
      <c r="AH9" t="n">
        <v>1759139.613068479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1.615</v>
      </c>
      <c r="E10" t="n">
        <v>61.92</v>
      </c>
      <c r="F10" t="n">
        <v>58.05</v>
      </c>
      <c r="G10" t="n">
        <v>72.56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551.16</v>
      </c>
      <c r="Q10" t="n">
        <v>3690</v>
      </c>
      <c r="R10" t="n">
        <v>145.81</v>
      </c>
      <c r="S10" t="n">
        <v>97.79000000000001</v>
      </c>
      <c r="T10" t="n">
        <v>22199.65</v>
      </c>
      <c r="U10" t="n">
        <v>0.67</v>
      </c>
      <c r="V10" t="n">
        <v>0.91</v>
      </c>
      <c r="W10" t="n">
        <v>8.470000000000001</v>
      </c>
      <c r="X10" t="n">
        <v>1.42</v>
      </c>
      <c r="Y10" t="n">
        <v>0.5</v>
      </c>
      <c r="Z10" t="n">
        <v>10</v>
      </c>
      <c r="AA10" t="n">
        <v>1406.261649055542</v>
      </c>
      <c r="AB10" t="n">
        <v>1924.109228123193</v>
      </c>
      <c r="AC10" t="n">
        <v>1740.474943895378</v>
      </c>
      <c r="AD10" t="n">
        <v>1406261.649055542</v>
      </c>
      <c r="AE10" t="n">
        <v>1924109.228123193</v>
      </c>
      <c r="AF10" t="n">
        <v>2.396311278690355e-06</v>
      </c>
      <c r="AG10" t="n">
        <v>2.58</v>
      </c>
      <c r="AH10" t="n">
        <v>1740474.943895378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1.6149</v>
      </c>
      <c r="E11" t="n">
        <v>61.92</v>
      </c>
      <c r="F11" t="n">
        <v>58.05</v>
      </c>
      <c r="G11" t="n">
        <v>72.56999999999999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553.66</v>
      </c>
      <c r="Q11" t="n">
        <v>3690.02</v>
      </c>
      <c r="R11" t="n">
        <v>145.9</v>
      </c>
      <c r="S11" t="n">
        <v>97.79000000000001</v>
      </c>
      <c r="T11" t="n">
        <v>22241.31</v>
      </c>
      <c r="U11" t="n">
        <v>0.67</v>
      </c>
      <c r="V11" t="n">
        <v>0.91</v>
      </c>
      <c r="W11" t="n">
        <v>8.470000000000001</v>
      </c>
      <c r="X11" t="n">
        <v>1.42</v>
      </c>
      <c r="Y11" t="n">
        <v>0.5</v>
      </c>
      <c r="Z11" t="n">
        <v>10</v>
      </c>
      <c r="AA11" t="n">
        <v>1410.091377075073</v>
      </c>
      <c r="AB11" t="n">
        <v>1929.349230955191</v>
      </c>
      <c r="AC11" t="n">
        <v>1745.21484821148</v>
      </c>
      <c r="AD11" t="n">
        <v>1410091.377075073</v>
      </c>
      <c r="AE11" t="n">
        <v>1929349.230955191</v>
      </c>
      <c r="AF11" t="n">
        <v>2.396162900283006e-06</v>
      </c>
      <c r="AG11" t="n">
        <v>2.58</v>
      </c>
      <c r="AH11" t="n">
        <v>1745214.84821148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1.3306</v>
      </c>
      <c r="E2" t="n">
        <v>75.15000000000001</v>
      </c>
      <c r="F2" t="n">
        <v>67.09</v>
      </c>
      <c r="G2" t="n">
        <v>11.24</v>
      </c>
      <c r="H2" t="n">
        <v>0.22</v>
      </c>
      <c r="I2" t="n">
        <v>358</v>
      </c>
      <c r="J2" t="n">
        <v>80.84</v>
      </c>
      <c r="K2" t="n">
        <v>35.1</v>
      </c>
      <c r="L2" t="n">
        <v>1</v>
      </c>
      <c r="M2" t="n">
        <v>356</v>
      </c>
      <c r="N2" t="n">
        <v>9.74</v>
      </c>
      <c r="O2" t="n">
        <v>10204.21</v>
      </c>
      <c r="P2" t="n">
        <v>496.41</v>
      </c>
      <c r="Q2" t="n">
        <v>3690.43</v>
      </c>
      <c r="R2" t="n">
        <v>442.11</v>
      </c>
      <c r="S2" t="n">
        <v>97.79000000000001</v>
      </c>
      <c r="T2" t="n">
        <v>168796.17</v>
      </c>
      <c r="U2" t="n">
        <v>0.22</v>
      </c>
      <c r="V2" t="n">
        <v>0.79</v>
      </c>
      <c r="W2" t="n">
        <v>8.94</v>
      </c>
      <c r="X2" t="n">
        <v>10.46</v>
      </c>
      <c r="Y2" t="n">
        <v>0.5</v>
      </c>
      <c r="Z2" t="n">
        <v>10</v>
      </c>
      <c r="AA2" t="n">
        <v>1490.29913582137</v>
      </c>
      <c r="AB2" t="n">
        <v>2039.093024988455</v>
      </c>
      <c r="AC2" t="n">
        <v>1844.484848568592</v>
      </c>
      <c r="AD2" t="n">
        <v>1490299.13582137</v>
      </c>
      <c r="AE2" t="n">
        <v>2039093.024988455</v>
      </c>
      <c r="AF2" t="n">
        <v>2.755726997778941e-06</v>
      </c>
      <c r="AG2" t="n">
        <v>3.13125</v>
      </c>
      <c r="AH2" t="n">
        <v>1844484.848568592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1.5321</v>
      </c>
      <c r="E3" t="n">
        <v>65.27</v>
      </c>
      <c r="F3" t="n">
        <v>60.84</v>
      </c>
      <c r="G3" t="n">
        <v>24.83</v>
      </c>
      <c r="H3" t="n">
        <v>0.43</v>
      </c>
      <c r="I3" t="n">
        <v>147</v>
      </c>
      <c r="J3" t="n">
        <v>82.04000000000001</v>
      </c>
      <c r="K3" t="n">
        <v>35.1</v>
      </c>
      <c r="L3" t="n">
        <v>2</v>
      </c>
      <c r="M3" t="n">
        <v>145</v>
      </c>
      <c r="N3" t="n">
        <v>9.94</v>
      </c>
      <c r="O3" t="n">
        <v>10352.53</v>
      </c>
      <c r="P3" t="n">
        <v>405.69</v>
      </c>
      <c r="Q3" t="n">
        <v>3690.21</v>
      </c>
      <c r="R3" t="n">
        <v>238.81</v>
      </c>
      <c r="S3" t="n">
        <v>97.79000000000001</v>
      </c>
      <c r="T3" t="n">
        <v>68202.34</v>
      </c>
      <c r="U3" t="n">
        <v>0.41</v>
      </c>
      <c r="V3" t="n">
        <v>0.87</v>
      </c>
      <c r="W3" t="n">
        <v>8.57</v>
      </c>
      <c r="X3" t="n">
        <v>4.21</v>
      </c>
      <c r="Y3" t="n">
        <v>0.5</v>
      </c>
      <c r="Z3" t="n">
        <v>10</v>
      </c>
      <c r="AA3" t="n">
        <v>1106.091046945762</v>
      </c>
      <c r="AB3" t="n">
        <v>1513.402567724244</v>
      </c>
      <c r="AC3" t="n">
        <v>1368.965550734485</v>
      </c>
      <c r="AD3" t="n">
        <v>1106091.046945762</v>
      </c>
      <c r="AE3" t="n">
        <v>1513402.567724244</v>
      </c>
      <c r="AF3" t="n">
        <v>3.173041735530675e-06</v>
      </c>
      <c r="AG3" t="n">
        <v>2.719583333333333</v>
      </c>
      <c r="AH3" t="n">
        <v>1368965.550734485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59.8</v>
      </c>
      <c r="G4" t="n">
        <v>33.53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6</v>
      </c>
      <c r="N4" t="n">
        <v>10.15</v>
      </c>
      <c r="O4" t="n">
        <v>10501.19</v>
      </c>
      <c r="P4" t="n">
        <v>374.66</v>
      </c>
      <c r="Q4" t="n">
        <v>3690.19</v>
      </c>
      <c r="R4" t="n">
        <v>200.8</v>
      </c>
      <c r="S4" t="n">
        <v>97.79000000000001</v>
      </c>
      <c r="T4" t="n">
        <v>49395.09</v>
      </c>
      <c r="U4" t="n">
        <v>0.49</v>
      </c>
      <c r="V4" t="n">
        <v>0.89</v>
      </c>
      <c r="W4" t="n">
        <v>8.630000000000001</v>
      </c>
      <c r="X4" t="n">
        <v>3.17</v>
      </c>
      <c r="Y4" t="n">
        <v>0.5</v>
      </c>
      <c r="Z4" t="n">
        <v>10</v>
      </c>
      <c r="AA4" t="n">
        <v>1021.766247669896</v>
      </c>
      <c r="AB4" t="n">
        <v>1398.025657207414</v>
      </c>
      <c r="AC4" t="n">
        <v>1264.600050624871</v>
      </c>
      <c r="AD4" t="n">
        <v>1021766.247669896</v>
      </c>
      <c r="AE4" t="n">
        <v>1398025.657207414</v>
      </c>
      <c r="AF4" t="n">
        <v>3.259611244404236e-06</v>
      </c>
      <c r="AG4" t="n">
        <v>2.6475</v>
      </c>
      <c r="AH4" t="n">
        <v>1264600.050624871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1.5737</v>
      </c>
      <c r="E5" t="n">
        <v>63.54</v>
      </c>
      <c r="F5" t="n">
        <v>59.81</v>
      </c>
      <c r="G5" t="n">
        <v>33.54</v>
      </c>
      <c r="H5" t="n">
        <v>0.83</v>
      </c>
      <c r="I5" t="n">
        <v>107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379.12</v>
      </c>
      <c r="Q5" t="n">
        <v>3690.1</v>
      </c>
      <c r="R5" t="n">
        <v>200.72</v>
      </c>
      <c r="S5" t="n">
        <v>97.79000000000001</v>
      </c>
      <c r="T5" t="n">
        <v>49355.84</v>
      </c>
      <c r="U5" t="n">
        <v>0.49</v>
      </c>
      <c r="V5" t="n">
        <v>0.89</v>
      </c>
      <c r="W5" t="n">
        <v>8.640000000000001</v>
      </c>
      <c r="X5" t="n">
        <v>3.18</v>
      </c>
      <c r="Y5" t="n">
        <v>0.5</v>
      </c>
      <c r="Z5" t="n">
        <v>10</v>
      </c>
      <c r="AA5" t="n">
        <v>1028.817707065821</v>
      </c>
      <c r="AB5" t="n">
        <v>1407.673775041351</v>
      </c>
      <c r="AC5" t="n">
        <v>1273.327365633955</v>
      </c>
      <c r="AD5" t="n">
        <v>1028817.70706582</v>
      </c>
      <c r="AE5" t="n">
        <v>1407673.775041351</v>
      </c>
      <c r="AF5" t="n">
        <v>3.259197036227807e-06</v>
      </c>
      <c r="AG5" t="n">
        <v>2.6475</v>
      </c>
      <c r="AH5" t="n">
        <v>1273327.365633955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1.2072</v>
      </c>
      <c r="E2" t="n">
        <v>82.84</v>
      </c>
      <c r="F2" t="n">
        <v>70.40000000000001</v>
      </c>
      <c r="G2" t="n">
        <v>9.029999999999999</v>
      </c>
      <c r="H2" t="n">
        <v>0.16</v>
      </c>
      <c r="I2" t="n">
        <v>468</v>
      </c>
      <c r="J2" t="n">
        <v>107.41</v>
      </c>
      <c r="K2" t="n">
        <v>41.65</v>
      </c>
      <c r="L2" t="n">
        <v>1</v>
      </c>
      <c r="M2" t="n">
        <v>466</v>
      </c>
      <c r="N2" t="n">
        <v>14.77</v>
      </c>
      <c r="O2" t="n">
        <v>13481.73</v>
      </c>
      <c r="P2" t="n">
        <v>648.41</v>
      </c>
      <c r="Q2" t="n">
        <v>3690.99</v>
      </c>
      <c r="R2" t="n">
        <v>549.53</v>
      </c>
      <c r="S2" t="n">
        <v>97.79000000000001</v>
      </c>
      <c r="T2" t="n">
        <v>221955.22</v>
      </c>
      <c r="U2" t="n">
        <v>0.18</v>
      </c>
      <c r="V2" t="n">
        <v>0.75</v>
      </c>
      <c r="W2" t="n">
        <v>9.130000000000001</v>
      </c>
      <c r="X2" t="n">
        <v>13.76</v>
      </c>
      <c r="Y2" t="n">
        <v>0.5</v>
      </c>
      <c r="Z2" t="n">
        <v>10</v>
      </c>
      <c r="AA2" t="n">
        <v>2077.523735662475</v>
      </c>
      <c r="AB2" t="n">
        <v>2842.559629012008</v>
      </c>
      <c r="AC2" t="n">
        <v>2571.269727576599</v>
      </c>
      <c r="AD2" t="n">
        <v>2077523.735662475</v>
      </c>
      <c r="AE2" t="n">
        <v>2842559.629012008</v>
      </c>
      <c r="AF2" t="n">
        <v>2.16513710728513e-06</v>
      </c>
      <c r="AG2" t="n">
        <v>3.451666666666667</v>
      </c>
      <c r="AH2" t="n">
        <v>2571269.727576599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1.4558</v>
      </c>
      <c r="E3" t="n">
        <v>68.69</v>
      </c>
      <c r="F3" t="n">
        <v>62.3</v>
      </c>
      <c r="G3" t="n">
        <v>19.07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543.53</v>
      </c>
      <c r="Q3" t="n">
        <v>3690.09</v>
      </c>
      <c r="R3" t="n">
        <v>285.9</v>
      </c>
      <c r="S3" t="n">
        <v>97.79000000000001</v>
      </c>
      <c r="T3" t="n">
        <v>91500.64999999999</v>
      </c>
      <c r="U3" t="n">
        <v>0.34</v>
      </c>
      <c r="V3" t="n">
        <v>0.85</v>
      </c>
      <c r="W3" t="n">
        <v>8.66</v>
      </c>
      <c r="X3" t="n">
        <v>5.67</v>
      </c>
      <c r="Y3" t="n">
        <v>0.5</v>
      </c>
      <c r="Z3" t="n">
        <v>10</v>
      </c>
      <c r="AA3" t="n">
        <v>1477.646759888171</v>
      </c>
      <c r="AB3" t="n">
        <v>2021.781486053221</v>
      </c>
      <c r="AC3" t="n">
        <v>1828.825498612439</v>
      </c>
      <c r="AD3" t="n">
        <v>1477646.759888171</v>
      </c>
      <c r="AE3" t="n">
        <v>2021781.486053221</v>
      </c>
      <c r="AF3" t="n">
        <v>2.611006130538181e-06</v>
      </c>
      <c r="AG3" t="n">
        <v>2.862083333333333</v>
      </c>
      <c r="AH3" t="n">
        <v>1828825.498612439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1.5472</v>
      </c>
      <c r="E4" t="n">
        <v>64.63</v>
      </c>
      <c r="F4" t="n">
        <v>59.98</v>
      </c>
      <c r="G4" t="n">
        <v>30.5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116</v>
      </c>
      <c r="N4" t="n">
        <v>15.31</v>
      </c>
      <c r="O4" t="n">
        <v>13795.21</v>
      </c>
      <c r="P4" t="n">
        <v>490.18</v>
      </c>
      <c r="Q4" t="n">
        <v>3690</v>
      </c>
      <c r="R4" t="n">
        <v>210.73</v>
      </c>
      <c r="S4" t="n">
        <v>97.79000000000001</v>
      </c>
      <c r="T4" t="n">
        <v>54308.11</v>
      </c>
      <c r="U4" t="n">
        <v>0.46</v>
      </c>
      <c r="V4" t="n">
        <v>0.88</v>
      </c>
      <c r="W4" t="n">
        <v>8.51</v>
      </c>
      <c r="X4" t="n">
        <v>3.35</v>
      </c>
      <c r="Y4" t="n">
        <v>0.5</v>
      </c>
      <c r="Z4" t="n">
        <v>10</v>
      </c>
      <c r="AA4" t="n">
        <v>1287.900902036149</v>
      </c>
      <c r="AB4" t="n">
        <v>1762.162832343632</v>
      </c>
      <c r="AC4" t="n">
        <v>1593.984484835823</v>
      </c>
      <c r="AD4" t="n">
        <v>1287900.902036149</v>
      </c>
      <c r="AE4" t="n">
        <v>1762162.832343632</v>
      </c>
      <c r="AF4" t="n">
        <v>2.774933840615931e-06</v>
      </c>
      <c r="AG4" t="n">
        <v>2.692916666666667</v>
      </c>
      <c r="AH4" t="n">
        <v>1593984.484835823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1.5909</v>
      </c>
      <c r="E5" t="n">
        <v>62.86</v>
      </c>
      <c r="F5" t="n">
        <v>59</v>
      </c>
      <c r="G5" t="n">
        <v>43.17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60</v>
      </c>
      <c r="N5" t="n">
        <v>15.58</v>
      </c>
      <c r="O5" t="n">
        <v>13952.52</v>
      </c>
      <c r="P5" t="n">
        <v>447.42</v>
      </c>
      <c r="Q5" t="n">
        <v>3690.03</v>
      </c>
      <c r="R5" t="n">
        <v>177.5</v>
      </c>
      <c r="S5" t="n">
        <v>97.79000000000001</v>
      </c>
      <c r="T5" t="n">
        <v>37871.2</v>
      </c>
      <c r="U5" t="n">
        <v>0.55</v>
      </c>
      <c r="V5" t="n">
        <v>0.9</v>
      </c>
      <c r="W5" t="n">
        <v>8.5</v>
      </c>
      <c r="X5" t="n">
        <v>2.37</v>
      </c>
      <c r="Y5" t="n">
        <v>0.5</v>
      </c>
      <c r="Z5" t="n">
        <v>10</v>
      </c>
      <c r="AA5" t="n">
        <v>1179.694660907825</v>
      </c>
      <c r="AB5" t="n">
        <v>1614.110279509412</v>
      </c>
      <c r="AC5" t="n">
        <v>1460.061859851038</v>
      </c>
      <c r="AD5" t="n">
        <v>1179694.660907825</v>
      </c>
      <c r="AE5" t="n">
        <v>1614110.279509412</v>
      </c>
      <c r="AF5" t="n">
        <v>2.853310656046979e-06</v>
      </c>
      <c r="AG5" t="n">
        <v>2.619166666666667</v>
      </c>
      <c r="AH5" t="n">
        <v>1460061.859851038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1.5994</v>
      </c>
      <c r="E6" t="n">
        <v>62.53</v>
      </c>
      <c r="F6" t="n">
        <v>58.82</v>
      </c>
      <c r="G6" t="n">
        <v>47.06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437.26</v>
      </c>
      <c r="Q6" t="n">
        <v>3690.14</v>
      </c>
      <c r="R6" t="n">
        <v>169.89</v>
      </c>
      <c r="S6" t="n">
        <v>97.79000000000001</v>
      </c>
      <c r="T6" t="n">
        <v>34100.47</v>
      </c>
      <c r="U6" t="n">
        <v>0.58</v>
      </c>
      <c r="V6" t="n">
        <v>0.9</v>
      </c>
      <c r="W6" t="n">
        <v>8.550000000000001</v>
      </c>
      <c r="X6" t="n">
        <v>2.19</v>
      </c>
      <c r="Y6" t="n">
        <v>0.5</v>
      </c>
      <c r="Z6" t="n">
        <v>10</v>
      </c>
      <c r="AA6" t="n">
        <v>1156.633753200612</v>
      </c>
      <c r="AB6" t="n">
        <v>1582.557328208959</v>
      </c>
      <c r="AC6" t="n">
        <v>1431.520277937855</v>
      </c>
      <c r="AD6" t="n">
        <v>1156633.753200612</v>
      </c>
      <c r="AE6" t="n">
        <v>1582557.328208959</v>
      </c>
      <c r="AF6" t="n">
        <v>2.868555574380249e-06</v>
      </c>
      <c r="AG6" t="n">
        <v>2.605416666666667</v>
      </c>
      <c r="AH6" t="n">
        <v>1431520.277937855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1.5994</v>
      </c>
      <c r="E7" t="n">
        <v>62.52</v>
      </c>
      <c r="F7" t="n">
        <v>58.82</v>
      </c>
      <c r="G7" t="n">
        <v>47.06</v>
      </c>
      <c r="H7" t="n">
        <v>0.93</v>
      </c>
      <c r="I7" t="n">
        <v>75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442.29</v>
      </c>
      <c r="Q7" t="n">
        <v>3690.01</v>
      </c>
      <c r="R7" t="n">
        <v>169.99</v>
      </c>
      <c r="S7" t="n">
        <v>97.79000000000001</v>
      </c>
      <c r="T7" t="n">
        <v>34151.52</v>
      </c>
      <c r="U7" t="n">
        <v>0.58</v>
      </c>
      <c r="V7" t="n">
        <v>0.9</v>
      </c>
      <c r="W7" t="n">
        <v>8.539999999999999</v>
      </c>
      <c r="X7" t="n">
        <v>2.19</v>
      </c>
      <c r="Y7" t="n">
        <v>0.5</v>
      </c>
      <c r="Z7" t="n">
        <v>10</v>
      </c>
      <c r="AA7" t="n">
        <v>1164.236322707868</v>
      </c>
      <c r="AB7" t="n">
        <v>1592.959499210481</v>
      </c>
      <c r="AC7" t="n">
        <v>1440.929680338531</v>
      </c>
      <c r="AD7" t="n">
        <v>1164236.322707868</v>
      </c>
      <c r="AE7" t="n">
        <v>1592959.499210481</v>
      </c>
      <c r="AF7" t="n">
        <v>2.868555574380249e-06</v>
      </c>
      <c r="AG7" t="n">
        <v>2.605</v>
      </c>
      <c r="AH7" t="n">
        <v>1440929.680338531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1.4264</v>
      </c>
      <c r="E2" t="n">
        <v>70.11</v>
      </c>
      <c r="F2" t="n">
        <v>64.53</v>
      </c>
      <c r="G2" t="n">
        <v>14.23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376.42</v>
      </c>
      <c r="Q2" t="n">
        <v>3690.54</v>
      </c>
      <c r="R2" t="n">
        <v>359.36</v>
      </c>
      <c r="S2" t="n">
        <v>97.79000000000001</v>
      </c>
      <c r="T2" t="n">
        <v>127850.11</v>
      </c>
      <c r="U2" t="n">
        <v>0.27</v>
      </c>
      <c r="V2" t="n">
        <v>0.82</v>
      </c>
      <c r="W2" t="n">
        <v>8.77</v>
      </c>
      <c r="X2" t="n">
        <v>7.9</v>
      </c>
      <c r="Y2" t="n">
        <v>0.5</v>
      </c>
      <c r="Z2" t="n">
        <v>10</v>
      </c>
      <c r="AA2" t="n">
        <v>1103.135810353999</v>
      </c>
      <c r="AB2" t="n">
        <v>1509.359082643556</v>
      </c>
      <c r="AC2" t="n">
        <v>1365.307970194832</v>
      </c>
      <c r="AD2" t="n">
        <v>1103135.810353999</v>
      </c>
      <c r="AE2" t="n">
        <v>1509359.082643556</v>
      </c>
      <c r="AF2" t="n">
        <v>3.383556065264589e-06</v>
      </c>
      <c r="AG2" t="n">
        <v>2.92125</v>
      </c>
      <c r="AH2" t="n">
        <v>1365307.970194832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1.5394</v>
      </c>
      <c r="E3" t="n">
        <v>64.95999999999999</v>
      </c>
      <c r="F3" t="n">
        <v>61.09</v>
      </c>
      <c r="G3" t="n">
        <v>24.6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323.36</v>
      </c>
      <c r="Q3" t="n">
        <v>3690.32</v>
      </c>
      <c r="R3" t="n">
        <v>240.28</v>
      </c>
      <c r="S3" t="n">
        <v>97.79000000000001</v>
      </c>
      <c r="T3" t="n">
        <v>68926.74000000001</v>
      </c>
      <c r="U3" t="n">
        <v>0.41</v>
      </c>
      <c r="V3" t="n">
        <v>0.87</v>
      </c>
      <c r="W3" t="n">
        <v>8.77</v>
      </c>
      <c r="X3" t="n">
        <v>4.46</v>
      </c>
      <c r="Y3" t="n">
        <v>0.5</v>
      </c>
      <c r="Z3" t="n">
        <v>10</v>
      </c>
      <c r="AA3" t="n">
        <v>917.3320785506751</v>
      </c>
      <c r="AB3" t="n">
        <v>1255.134219708122</v>
      </c>
      <c r="AC3" t="n">
        <v>1135.345971371119</v>
      </c>
      <c r="AD3" t="n">
        <v>917332.0785506751</v>
      </c>
      <c r="AE3" t="n">
        <v>1255134.219708122</v>
      </c>
      <c r="AF3" t="n">
        <v>3.65160278103499e-06</v>
      </c>
      <c r="AG3" t="n">
        <v>2.706666666666667</v>
      </c>
      <c r="AH3" t="n">
        <v>1135345.971371119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0.962</v>
      </c>
      <c r="E2" t="n">
        <v>103.95</v>
      </c>
      <c r="F2" t="n">
        <v>77.65000000000001</v>
      </c>
      <c r="G2" t="n">
        <v>6.6</v>
      </c>
      <c r="H2" t="n">
        <v>0.11</v>
      </c>
      <c r="I2" t="n">
        <v>706</v>
      </c>
      <c r="J2" t="n">
        <v>167.88</v>
      </c>
      <c r="K2" t="n">
        <v>51.39</v>
      </c>
      <c r="L2" t="n">
        <v>1</v>
      </c>
      <c r="M2" t="n">
        <v>704</v>
      </c>
      <c r="N2" t="n">
        <v>30.49</v>
      </c>
      <c r="O2" t="n">
        <v>20939.59</v>
      </c>
      <c r="P2" t="n">
        <v>976.59</v>
      </c>
      <c r="Q2" t="n">
        <v>3690.87</v>
      </c>
      <c r="R2" t="n">
        <v>787.3200000000001</v>
      </c>
      <c r="S2" t="n">
        <v>97.79000000000001</v>
      </c>
      <c r="T2" t="n">
        <v>339661.55</v>
      </c>
      <c r="U2" t="n">
        <v>0.12</v>
      </c>
      <c r="V2" t="n">
        <v>0.68</v>
      </c>
      <c r="W2" t="n">
        <v>9.51</v>
      </c>
      <c r="X2" t="n">
        <v>21.01</v>
      </c>
      <c r="Y2" t="n">
        <v>0.5</v>
      </c>
      <c r="Z2" t="n">
        <v>10</v>
      </c>
      <c r="AA2" t="n">
        <v>3775.080284225332</v>
      </c>
      <c r="AB2" t="n">
        <v>5165.231389665394</v>
      </c>
      <c r="AC2" t="n">
        <v>4672.26895528332</v>
      </c>
      <c r="AD2" t="n">
        <v>3775080.284225332</v>
      </c>
      <c r="AE2" t="n">
        <v>5165231.389665394</v>
      </c>
      <c r="AF2" t="n">
        <v>1.392917919778634e-06</v>
      </c>
      <c r="AG2" t="n">
        <v>4.33125</v>
      </c>
      <c r="AH2" t="n">
        <v>4672268.95528332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1.2955</v>
      </c>
      <c r="E3" t="n">
        <v>77.19</v>
      </c>
      <c r="F3" t="n">
        <v>65.02</v>
      </c>
      <c r="G3" t="n">
        <v>13.5</v>
      </c>
      <c r="H3" t="n">
        <v>0.21</v>
      </c>
      <c r="I3" t="n">
        <v>289</v>
      </c>
      <c r="J3" t="n">
        <v>169.33</v>
      </c>
      <c r="K3" t="n">
        <v>51.39</v>
      </c>
      <c r="L3" t="n">
        <v>2</v>
      </c>
      <c r="M3" t="n">
        <v>287</v>
      </c>
      <c r="N3" t="n">
        <v>30.94</v>
      </c>
      <c r="O3" t="n">
        <v>21118.46</v>
      </c>
      <c r="P3" t="n">
        <v>800.1799999999999</v>
      </c>
      <c r="Q3" t="n">
        <v>3690.5</v>
      </c>
      <c r="R3" t="n">
        <v>374.72</v>
      </c>
      <c r="S3" t="n">
        <v>97.79000000000001</v>
      </c>
      <c r="T3" t="n">
        <v>135447.1</v>
      </c>
      <c r="U3" t="n">
        <v>0.26</v>
      </c>
      <c r="V3" t="n">
        <v>0.82</v>
      </c>
      <c r="W3" t="n">
        <v>8.81</v>
      </c>
      <c r="X3" t="n">
        <v>8.390000000000001</v>
      </c>
      <c r="Y3" t="n">
        <v>0.5</v>
      </c>
      <c r="Z3" t="n">
        <v>10</v>
      </c>
      <c r="AA3" t="n">
        <v>2320.008158068208</v>
      </c>
      <c r="AB3" t="n">
        <v>3174.337513405429</v>
      </c>
      <c r="AC3" t="n">
        <v>2871.383196336576</v>
      </c>
      <c r="AD3" t="n">
        <v>2320008.158068208</v>
      </c>
      <c r="AE3" t="n">
        <v>3174337.513405429</v>
      </c>
      <c r="AF3" t="n">
        <v>1.875805784899398e-06</v>
      </c>
      <c r="AG3" t="n">
        <v>3.21625</v>
      </c>
      <c r="AH3" t="n">
        <v>2871383.196336576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1.4244</v>
      </c>
      <c r="E4" t="n">
        <v>70.2</v>
      </c>
      <c r="F4" t="n">
        <v>61.77</v>
      </c>
      <c r="G4" t="n">
        <v>20.7</v>
      </c>
      <c r="H4" t="n">
        <v>0.31</v>
      </c>
      <c r="I4" t="n">
        <v>179</v>
      </c>
      <c r="J4" t="n">
        <v>170.79</v>
      </c>
      <c r="K4" t="n">
        <v>51.39</v>
      </c>
      <c r="L4" t="n">
        <v>3</v>
      </c>
      <c r="M4" t="n">
        <v>177</v>
      </c>
      <c r="N4" t="n">
        <v>31.4</v>
      </c>
      <c r="O4" t="n">
        <v>21297.94</v>
      </c>
      <c r="P4" t="n">
        <v>741.33</v>
      </c>
      <c r="Q4" t="n">
        <v>3690.08</v>
      </c>
      <c r="R4" t="n">
        <v>268.5</v>
      </c>
      <c r="S4" t="n">
        <v>97.79000000000001</v>
      </c>
      <c r="T4" t="n">
        <v>82886.94</v>
      </c>
      <c r="U4" t="n">
        <v>0.36</v>
      </c>
      <c r="V4" t="n">
        <v>0.86</v>
      </c>
      <c r="W4" t="n">
        <v>8.630000000000001</v>
      </c>
      <c r="X4" t="n">
        <v>5.13</v>
      </c>
      <c r="Y4" t="n">
        <v>0.5</v>
      </c>
      <c r="Z4" t="n">
        <v>10</v>
      </c>
      <c r="AA4" t="n">
        <v>1974.093112706326</v>
      </c>
      <c r="AB4" t="n">
        <v>2701.041287646363</v>
      </c>
      <c r="AC4" t="n">
        <v>2443.257698088651</v>
      </c>
      <c r="AD4" t="n">
        <v>1974093.112706326</v>
      </c>
      <c r="AE4" t="n">
        <v>2701041.287646363</v>
      </c>
      <c r="AF4" t="n">
        <v>2.06244520263273e-06</v>
      </c>
      <c r="AG4" t="n">
        <v>2.925</v>
      </c>
      <c r="AH4" t="n">
        <v>2443257.698088651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1.4922</v>
      </c>
      <c r="E5" t="n">
        <v>67.02</v>
      </c>
      <c r="F5" t="n">
        <v>60.31</v>
      </c>
      <c r="G5" t="n">
        <v>28.27</v>
      </c>
      <c r="H5" t="n">
        <v>0.41</v>
      </c>
      <c r="I5" t="n">
        <v>128</v>
      </c>
      <c r="J5" t="n">
        <v>172.25</v>
      </c>
      <c r="K5" t="n">
        <v>51.39</v>
      </c>
      <c r="L5" t="n">
        <v>4</v>
      </c>
      <c r="M5" t="n">
        <v>126</v>
      </c>
      <c r="N5" t="n">
        <v>31.86</v>
      </c>
      <c r="O5" t="n">
        <v>21478.05</v>
      </c>
      <c r="P5" t="n">
        <v>705.75</v>
      </c>
      <c r="Q5" t="n">
        <v>3690.09</v>
      </c>
      <c r="R5" t="n">
        <v>220.9</v>
      </c>
      <c r="S5" t="n">
        <v>97.79000000000001</v>
      </c>
      <c r="T5" t="n">
        <v>59345</v>
      </c>
      <c r="U5" t="n">
        <v>0.44</v>
      </c>
      <c r="V5" t="n">
        <v>0.88</v>
      </c>
      <c r="W5" t="n">
        <v>8.550000000000001</v>
      </c>
      <c r="X5" t="n">
        <v>3.68</v>
      </c>
      <c r="Y5" t="n">
        <v>0.5</v>
      </c>
      <c r="Z5" t="n">
        <v>10</v>
      </c>
      <c r="AA5" t="n">
        <v>1811.327015479181</v>
      </c>
      <c r="AB5" t="n">
        <v>2478.337532686766</v>
      </c>
      <c r="AC5" t="n">
        <v>2241.808476935714</v>
      </c>
      <c r="AD5" t="n">
        <v>1811327.015479181</v>
      </c>
      <c r="AE5" t="n">
        <v>2478337.532686766</v>
      </c>
      <c r="AF5" t="n">
        <v>2.160615509244988e-06</v>
      </c>
      <c r="AG5" t="n">
        <v>2.7925</v>
      </c>
      <c r="AH5" t="n">
        <v>2241808.476935714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1.5357</v>
      </c>
      <c r="E6" t="n">
        <v>65.12</v>
      </c>
      <c r="F6" t="n">
        <v>59.42</v>
      </c>
      <c r="G6" t="n">
        <v>36.38</v>
      </c>
      <c r="H6" t="n">
        <v>0.51</v>
      </c>
      <c r="I6" t="n">
        <v>98</v>
      </c>
      <c r="J6" t="n">
        <v>173.71</v>
      </c>
      <c r="K6" t="n">
        <v>51.39</v>
      </c>
      <c r="L6" t="n">
        <v>5</v>
      </c>
      <c r="M6" t="n">
        <v>96</v>
      </c>
      <c r="N6" t="n">
        <v>32.32</v>
      </c>
      <c r="O6" t="n">
        <v>21658.78</v>
      </c>
      <c r="P6" t="n">
        <v>676.63</v>
      </c>
      <c r="Q6" t="n">
        <v>3690.01</v>
      </c>
      <c r="R6" t="n">
        <v>192.48</v>
      </c>
      <c r="S6" t="n">
        <v>97.79000000000001</v>
      </c>
      <c r="T6" t="n">
        <v>45284.94</v>
      </c>
      <c r="U6" t="n">
        <v>0.51</v>
      </c>
      <c r="V6" t="n">
        <v>0.89</v>
      </c>
      <c r="W6" t="n">
        <v>8.49</v>
      </c>
      <c r="X6" t="n">
        <v>2.79</v>
      </c>
      <c r="Y6" t="n">
        <v>0.5</v>
      </c>
      <c r="Z6" t="n">
        <v>10</v>
      </c>
      <c r="AA6" t="n">
        <v>1705.03429170852</v>
      </c>
      <c r="AB6" t="n">
        <v>2332.903138719728</v>
      </c>
      <c r="AC6" t="n">
        <v>2110.254137410436</v>
      </c>
      <c r="AD6" t="n">
        <v>1705034.291708519</v>
      </c>
      <c r="AE6" t="n">
        <v>2332903.138719728</v>
      </c>
      <c r="AF6" t="n">
        <v>2.223600882956391e-06</v>
      </c>
      <c r="AG6" t="n">
        <v>2.713333333333333</v>
      </c>
      <c r="AH6" t="n">
        <v>2110254.137410436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1.5637</v>
      </c>
      <c r="E7" t="n">
        <v>63.95</v>
      </c>
      <c r="F7" t="n">
        <v>58.9</v>
      </c>
      <c r="G7" t="n">
        <v>44.73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651.16</v>
      </c>
      <c r="Q7" t="n">
        <v>3689.99</v>
      </c>
      <c r="R7" t="n">
        <v>175.2</v>
      </c>
      <c r="S7" t="n">
        <v>97.79000000000001</v>
      </c>
      <c r="T7" t="n">
        <v>36738.61</v>
      </c>
      <c r="U7" t="n">
        <v>0.5600000000000001</v>
      </c>
      <c r="V7" t="n">
        <v>0.9</v>
      </c>
      <c r="W7" t="n">
        <v>8.470000000000001</v>
      </c>
      <c r="X7" t="n">
        <v>2.27</v>
      </c>
      <c r="Y7" t="n">
        <v>0.5</v>
      </c>
      <c r="Z7" t="n">
        <v>10</v>
      </c>
      <c r="AA7" t="n">
        <v>1629.87434665467</v>
      </c>
      <c r="AB7" t="n">
        <v>2230.065986074296</v>
      </c>
      <c r="AC7" t="n">
        <v>2017.231618280633</v>
      </c>
      <c r="AD7" t="n">
        <v>1629874.346654671</v>
      </c>
      <c r="AE7" t="n">
        <v>2230065.986074296</v>
      </c>
      <c r="AF7" t="n">
        <v>2.264143192471778e-06</v>
      </c>
      <c r="AG7" t="n">
        <v>2.664583333333333</v>
      </c>
      <c r="AH7" t="n">
        <v>2017231.618280634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1.5861</v>
      </c>
      <c r="E8" t="n">
        <v>63.05</v>
      </c>
      <c r="F8" t="n">
        <v>58.47</v>
      </c>
      <c r="G8" t="n">
        <v>53.98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625.55</v>
      </c>
      <c r="Q8" t="n">
        <v>3689.93</v>
      </c>
      <c r="R8" t="n">
        <v>161.72</v>
      </c>
      <c r="S8" t="n">
        <v>97.79000000000001</v>
      </c>
      <c r="T8" t="n">
        <v>30066.37</v>
      </c>
      <c r="U8" t="n">
        <v>0.6</v>
      </c>
      <c r="V8" t="n">
        <v>0.91</v>
      </c>
      <c r="W8" t="n">
        <v>8.44</v>
      </c>
      <c r="X8" t="n">
        <v>1.85</v>
      </c>
      <c r="Y8" t="n">
        <v>0.5</v>
      </c>
      <c r="Z8" t="n">
        <v>10</v>
      </c>
      <c r="AA8" t="n">
        <v>1563.538609745171</v>
      </c>
      <c r="AB8" t="n">
        <v>2139.302504308549</v>
      </c>
      <c r="AC8" t="n">
        <v>1935.130475827263</v>
      </c>
      <c r="AD8" t="n">
        <v>1563538.609745171</v>
      </c>
      <c r="AE8" t="n">
        <v>2139302.50430855</v>
      </c>
      <c r="AF8" t="n">
        <v>2.296577040084087e-06</v>
      </c>
      <c r="AG8" t="n">
        <v>2.627083333333333</v>
      </c>
      <c r="AH8" t="n">
        <v>1935130.475827263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1.6022</v>
      </c>
      <c r="E9" t="n">
        <v>62.41</v>
      </c>
      <c r="F9" t="n">
        <v>58.18</v>
      </c>
      <c r="G9" t="n">
        <v>63.46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597.08</v>
      </c>
      <c r="Q9" t="n">
        <v>3689.93</v>
      </c>
      <c r="R9" t="n">
        <v>151.9</v>
      </c>
      <c r="S9" t="n">
        <v>97.79000000000001</v>
      </c>
      <c r="T9" t="n">
        <v>25208.02</v>
      </c>
      <c r="U9" t="n">
        <v>0.64</v>
      </c>
      <c r="V9" t="n">
        <v>0.91</v>
      </c>
      <c r="W9" t="n">
        <v>8.42</v>
      </c>
      <c r="X9" t="n">
        <v>1.55</v>
      </c>
      <c r="Y9" t="n">
        <v>0.5</v>
      </c>
      <c r="Z9" t="n">
        <v>10</v>
      </c>
      <c r="AA9" t="n">
        <v>1501.999544618101</v>
      </c>
      <c r="AB9" t="n">
        <v>2055.102040489749</v>
      </c>
      <c r="AC9" t="n">
        <v>1858.965986099235</v>
      </c>
      <c r="AD9" t="n">
        <v>1501999.544618101</v>
      </c>
      <c r="AE9" t="n">
        <v>2055102.040489748</v>
      </c>
      <c r="AF9" t="n">
        <v>2.319888868055434e-06</v>
      </c>
      <c r="AG9" t="n">
        <v>2.600416666666666</v>
      </c>
      <c r="AH9" t="n">
        <v>1858965.986099235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1.6128</v>
      </c>
      <c r="E10" t="n">
        <v>62.01</v>
      </c>
      <c r="F10" t="n">
        <v>58.01</v>
      </c>
      <c r="G10" t="n">
        <v>72.51000000000001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575.55</v>
      </c>
      <c r="Q10" t="n">
        <v>3690.01</v>
      </c>
      <c r="R10" t="n">
        <v>145.53</v>
      </c>
      <c r="S10" t="n">
        <v>97.79000000000001</v>
      </c>
      <c r="T10" t="n">
        <v>22056.64</v>
      </c>
      <c r="U10" t="n">
        <v>0.67</v>
      </c>
      <c r="V10" t="n">
        <v>0.91</v>
      </c>
      <c r="W10" t="n">
        <v>8.44</v>
      </c>
      <c r="X10" t="n">
        <v>1.38</v>
      </c>
      <c r="Y10" t="n">
        <v>0.5</v>
      </c>
      <c r="Z10" t="n">
        <v>10</v>
      </c>
      <c r="AA10" t="n">
        <v>1458.187166381646</v>
      </c>
      <c r="AB10" t="n">
        <v>1995.156011720917</v>
      </c>
      <c r="AC10" t="n">
        <v>1804.741122181322</v>
      </c>
      <c r="AD10" t="n">
        <v>1458187.166381646</v>
      </c>
      <c r="AE10" t="n">
        <v>1995156.011720917</v>
      </c>
      <c r="AF10" t="n">
        <v>2.335237028086259e-06</v>
      </c>
      <c r="AG10" t="n">
        <v>2.58375</v>
      </c>
      <c r="AH10" t="n">
        <v>1804741.122181322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1.6168</v>
      </c>
      <c r="E11" t="n">
        <v>61.85</v>
      </c>
      <c r="F11" t="n">
        <v>57.95</v>
      </c>
      <c r="G11" t="n">
        <v>77.27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569.24</v>
      </c>
      <c r="Q11" t="n">
        <v>3689.98</v>
      </c>
      <c r="R11" t="n">
        <v>143.02</v>
      </c>
      <c r="S11" t="n">
        <v>97.79000000000001</v>
      </c>
      <c r="T11" t="n">
        <v>20819.85</v>
      </c>
      <c r="U11" t="n">
        <v>0.68</v>
      </c>
      <c r="V11" t="n">
        <v>0.91</v>
      </c>
      <c r="W11" t="n">
        <v>8.460000000000001</v>
      </c>
      <c r="X11" t="n">
        <v>1.33</v>
      </c>
      <c r="Y11" t="n">
        <v>0.5</v>
      </c>
      <c r="Z11" t="n">
        <v>10</v>
      </c>
      <c r="AA11" t="n">
        <v>1444.554355314342</v>
      </c>
      <c r="AB11" t="n">
        <v>1976.502998181455</v>
      </c>
      <c r="AC11" t="n">
        <v>1787.868326074397</v>
      </c>
      <c r="AD11" t="n">
        <v>1444554.355314342</v>
      </c>
      <c r="AE11" t="n">
        <v>1976502.998181456</v>
      </c>
      <c r="AF11" t="n">
        <v>2.341028786588457e-06</v>
      </c>
      <c r="AG11" t="n">
        <v>2.577083333333333</v>
      </c>
      <c r="AH11" t="n">
        <v>1787868.326074397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1.617</v>
      </c>
      <c r="E12" t="n">
        <v>61.84</v>
      </c>
      <c r="F12" t="n">
        <v>57.95</v>
      </c>
      <c r="G12" t="n">
        <v>77.26000000000001</v>
      </c>
      <c r="H12" t="n">
        <v>1.07</v>
      </c>
      <c r="I12" t="n">
        <v>45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572.83</v>
      </c>
      <c r="Q12" t="n">
        <v>3689.99</v>
      </c>
      <c r="R12" t="n">
        <v>142.4</v>
      </c>
      <c r="S12" t="n">
        <v>97.79000000000001</v>
      </c>
      <c r="T12" t="n">
        <v>20505.97</v>
      </c>
      <c r="U12" t="n">
        <v>0.6899999999999999</v>
      </c>
      <c r="V12" t="n">
        <v>0.91</v>
      </c>
      <c r="W12" t="n">
        <v>8.470000000000001</v>
      </c>
      <c r="X12" t="n">
        <v>1.32</v>
      </c>
      <c r="Y12" t="n">
        <v>0.5</v>
      </c>
      <c r="Z12" t="n">
        <v>10</v>
      </c>
      <c r="AA12" t="n">
        <v>1449.744714678613</v>
      </c>
      <c r="AB12" t="n">
        <v>1983.604676846146</v>
      </c>
      <c r="AC12" t="n">
        <v>1794.292230494598</v>
      </c>
      <c r="AD12" t="n">
        <v>1449744.714678613</v>
      </c>
      <c r="AE12" t="n">
        <v>1983604.676846146</v>
      </c>
      <c r="AF12" t="n">
        <v>2.341318374513567e-06</v>
      </c>
      <c r="AG12" t="n">
        <v>2.576666666666667</v>
      </c>
      <c r="AH12" t="n">
        <v>1794292.230494598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1.4806</v>
      </c>
      <c r="E2" t="n">
        <v>67.54000000000001</v>
      </c>
      <c r="F2" t="n">
        <v>63.08</v>
      </c>
      <c r="G2" t="n">
        <v>17.05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181</v>
      </c>
      <c r="N2" t="n">
        <v>5.51</v>
      </c>
      <c r="O2" t="n">
        <v>6564.78</v>
      </c>
      <c r="P2" t="n">
        <v>304.62</v>
      </c>
      <c r="Q2" t="n">
        <v>3690.19</v>
      </c>
      <c r="R2" t="n">
        <v>309.7</v>
      </c>
      <c r="S2" t="n">
        <v>97.79000000000001</v>
      </c>
      <c r="T2" t="n">
        <v>103270.68</v>
      </c>
      <c r="U2" t="n">
        <v>0.32</v>
      </c>
      <c r="V2" t="n">
        <v>0.84</v>
      </c>
      <c r="W2" t="n">
        <v>8.75</v>
      </c>
      <c r="X2" t="n">
        <v>6.45</v>
      </c>
      <c r="Y2" t="n">
        <v>0.5</v>
      </c>
      <c r="Z2" t="n">
        <v>10</v>
      </c>
      <c r="AA2" t="n">
        <v>900.4934368973545</v>
      </c>
      <c r="AB2" t="n">
        <v>1232.094847329608</v>
      </c>
      <c r="AC2" t="n">
        <v>1114.505444356449</v>
      </c>
      <c r="AD2" t="n">
        <v>900493.4368973545</v>
      </c>
      <c r="AE2" t="n">
        <v>1232094.847329608</v>
      </c>
      <c r="AF2" t="n">
        <v>3.842909801919577e-06</v>
      </c>
      <c r="AG2" t="n">
        <v>2.814166666666667</v>
      </c>
      <c r="AH2" t="n">
        <v>1114505.444356449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1.5102</v>
      </c>
      <c r="E3" t="n">
        <v>66.22</v>
      </c>
      <c r="F3" t="n">
        <v>62.2</v>
      </c>
      <c r="G3" t="n">
        <v>20.06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295.38</v>
      </c>
      <c r="Q3" t="n">
        <v>3690.41</v>
      </c>
      <c r="R3" t="n">
        <v>274.37</v>
      </c>
      <c r="S3" t="n">
        <v>97.79000000000001</v>
      </c>
      <c r="T3" t="n">
        <v>85788.39999999999</v>
      </c>
      <c r="U3" t="n">
        <v>0.36</v>
      </c>
      <c r="V3" t="n">
        <v>0.85</v>
      </c>
      <c r="W3" t="n">
        <v>8.890000000000001</v>
      </c>
      <c r="X3" t="n">
        <v>5.56</v>
      </c>
      <c r="Y3" t="n">
        <v>0.5</v>
      </c>
      <c r="Z3" t="n">
        <v>10</v>
      </c>
      <c r="AA3" t="n">
        <v>862.9356598472194</v>
      </c>
      <c r="AB3" t="n">
        <v>1180.706639837431</v>
      </c>
      <c r="AC3" t="n">
        <v>1068.021655263522</v>
      </c>
      <c r="AD3" t="n">
        <v>862935.6598472195</v>
      </c>
      <c r="AE3" t="n">
        <v>1180706.639837431</v>
      </c>
      <c r="AF3" t="n">
        <v>3.919736851856642e-06</v>
      </c>
      <c r="AG3" t="n">
        <v>2.759166666666667</v>
      </c>
      <c r="AH3" t="n">
        <v>1068021.655263522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1.0966</v>
      </c>
      <c r="E2" t="n">
        <v>91.19</v>
      </c>
      <c r="F2" t="n">
        <v>73.48999999999999</v>
      </c>
      <c r="G2" t="n">
        <v>7.74</v>
      </c>
      <c r="H2" t="n">
        <v>0.13</v>
      </c>
      <c r="I2" t="n">
        <v>570</v>
      </c>
      <c r="J2" t="n">
        <v>133.21</v>
      </c>
      <c r="K2" t="n">
        <v>46.47</v>
      </c>
      <c r="L2" t="n">
        <v>1</v>
      </c>
      <c r="M2" t="n">
        <v>568</v>
      </c>
      <c r="N2" t="n">
        <v>20.75</v>
      </c>
      <c r="O2" t="n">
        <v>16663.42</v>
      </c>
      <c r="P2" t="n">
        <v>789.26</v>
      </c>
      <c r="Q2" t="n">
        <v>3690.94</v>
      </c>
      <c r="R2" t="n">
        <v>651.6900000000001</v>
      </c>
      <c r="S2" t="n">
        <v>97.79000000000001</v>
      </c>
      <c r="T2" t="n">
        <v>272525.35</v>
      </c>
      <c r="U2" t="n">
        <v>0.15</v>
      </c>
      <c r="V2" t="n">
        <v>0.72</v>
      </c>
      <c r="W2" t="n">
        <v>9.27</v>
      </c>
      <c r="X2" t="n">
        <v>16.85</v>
      </c>
      <c r="Y2" t="n">
        <v>0.5</v>
      </c>
      <c r="Z2" t="n">
        <v>10</v>
      </c>
      <c r="AA2" t="n">
        <v>2729.531868635904</v>
      </c>
      <c r="AB2" t="n">
        <v>3734.665921115195</v>
      </c>
      <c r="AC2" t="n">
        <v>3378.23464724036</v>
      </c>
      <c r="AD2" t="n">
        <v>2729531.868635904</v>
      </c>
      <c r="AE2" t="n">
        <v>3734665.921115194</v>
      </c>
      <c r="AF2" t="n">
        <v>1.769266745335746e-06</v>
      </c>
      <c r="AG2" t="n">
        <v>3.799583333333333</v>
      </c>
      <c r="AH2" t="n">
        <v>3378234.64724036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1.385</v>
      </c>
      <c r="E3" t="n">
        <v>72.2</v>
      </c>
      <c r="F3" t="n">
        <v>63.54</v>
      </c>
      <c r="G3" t="n">
        <v>16.02</v>
      </c>
      <c r="H3" t="n">
        <v>0.26</v>
      </c>
      <c r="I3" t="n">
        <v>238</v>
      </c>
      <c r="J3" t="n">
        <v>134.55</v>
      </c>
      <c r="K3" t="n">
        <v>46.47</v>
      </c>
      <c r="L3" t="n">
        <v>2</v>
      </c>
      <c r="M3" t="n">
        <v>236</v>
      </c>
      <c r="N3" t="n">
        <v>21.09</v>
      </c>
      <c r="O3" t="n">
        <v>16828.84</v>
      </c>
      <c r="P3" t="n">
        <v>659.45</v>
      </c>
      <c r="Q3" t="n">
        <v>3690.29</v>
      </c>
      <c r="R3" t="n">
        <v>325.57</v>
      </c>
      <c r="S3" t="n">
        <v>97.79000000000001</v>
      </c>
      <c r="T3" t="n">
        <v>111126.51</v>
      </c>
      <c r="U3" t="n">
        <v>0.3</v>
      </c>
      <c r="V3" t="n">
        <v>0.83</v>
      </c>
      <c r="W3" t="n">
        <v>8.75</v>
      </c>
      <c r="X3" t="n">
        <v>6.91</v>
      </c>
      <c r="Y3" t="n">
        <v>0.5</v>
      </c>
      <c r="Z3" t="n">
        <v>10</v>
      </c>
      <c r="AA3" t="n">
        <v>1832.767899857525</v>
      </c>
      <c r="AB3" t="n">
        <v>2507.673896598275</v>
      </c>
      <c r="AC3" t="n">
        <v>2268.345019449354</v>
      </c>
      <c r="AD3" t="n">
        <v>1832767.899857525</v>
      </c>
      <c r="AE3" t="n">
        <v>2507673.896598275</v>
      </c>
      <c r="AF3" t="n">
        <v>2.234574541573963e-06</v>
      </c>
      <c r="AG3" t="n">
        <v>3.008333333333333</v>
      </c>
      <c r="AH3" t="n">
        <v>2268345.019449354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1.4931</v>
      </c>
      <c r="E4" t="n">
        <v>66.97</v>
      </c>
      <c r="F4" t="n">
        <v>60.82</v>
      </c>
      <c r="G4" t="n">
        <v>24.99</v>
      </c>
      <c r="H4" t="n">
        <v>0.39</v>
      </c>
      <c r="I4" t="n">
        <v>146</v>
      </c>
      <c r="J4" t="n">
        <v>135.9</v>
      </c>
      <c r="K4" t="n">
        <v>46.47</v>
      </c>
      <c r="L4" t="n">
        <v>3</v>
      </c>
      <c r="M4" t="n">
        <v>144</v>
      </c>
      <c r="N4" t="n">
        <v>21.43</v>
      </c>
      <c r="O4" t="n">
        <v>16994.64</v>
      </c>
      <c r="P4" t="n">
        <v>606.6</v>
      </c>
      <c r="Q4" t="n">
        <v>3690.14</v>
      </c>
      <c r="R4" t="n">
        <v>237.47</v>
      </c>
      <c r="S4" t="n">
        <v>97.79000000000001</v>
      </c>
      <c r="T4" t="n">
        <v>67539.41</v>
      </c>
      <c r="U4" t="n">
        <v>0.41</v>
      </c>
      <c r="V4" t="n">
        <v>0.87</v>
      </c>
      <c r="W4" t="n">
        <v>8.58</v>
      </c>
      <c r="X4" t="n">
        <v>4.19</v>
      </c>
      <c r="Y4" t="n">
        <v>0.5</v>
      </c>
      <c r="Z4" t="n">
        <v>10</v>
      </c>
      <c r="AA4" t="n">
        <v>1588.625174634546</v>
      </c>
      <c r="AB4" t="n">
        <v>2173.627049131325</v>
      </c>
      <c r="AC4" t="n">
        <v>1966.179134266955</v>
      </c>
      <c r="AD4" t="n">
        <v>1588625.174634546</v>
      </c>
      <c r="AE4" t="n">
        <v>2173627.049131325</v>
      </c>
      <c r="AF4" t="n">
        <v>2.408984294602227e-06</v>
      </c>
      <c r="AG4" t="n">
        <v>2.790416666666667</v>
      </c>
      <c r="AH4" t="n">
        <v>1966179.134266955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1.55</v>
      </c>
      <c r="E5" t="n">
        <v>64.51000000000001</v>
      </c>
      <c r="F5" t="n">
        <v>59.53</v>
      </c>
      <c r="G5" t="n">
        <v>34.68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101</v>
      </c>
      <c r="N5" t="n">
        <v>21.78</v>
      </c>
      <c r="O5" t="n">
        <v>17160.92</v>
      </c>
      <c r="P5" t="n">
        <v>567.99</v>
      </c>
      <c r="Q5" t="n">
        <v>3689.93</v>
      </c>
      <c r="R5" t="n">
        <v>195.96</v>
      </c>
      <c r="S5" t="n">
        <v>97.79000000000001</v>
      </c>
      <c r="T5" t="n">
        <v>46995.94</v>
      </c>
      <c r="U5" t="n">
        <v>0.5</v>
      </c>
      <c r="V5" t="n">
        <v>0.89</v>
      </c>
      <c r="W5" t="n">
        <v>8.5</v>
      </c>
      <c r="X5" t="n">
        <v>2.9</v>
      </c>
      <c r="Y5" t="n">
        <v>0.5</v>
      </c>
      <c r="Z5" t="n">
        <v>10</v>
      </c>
      <c r="AA5" t="n">
        <v>1458.302639115894</v>
      </c>
      <c r="AB5" t="n">
        <v>1995.314006610214</v>
      </c>
      <c r="AC5" t="n">
        <v>1804.884038260131</v>
      </c>
      <c r="AD5" t="n">
        <v>1458302.639115894</v>
      </c>
      <c r="AE5" t="n">
        <v>1995314.006610214</v>
      </c>
      <c r="AF5" t="n">
        <v>2.500787393097215e-06</v>
      </c>
      <c r="AG5" t="n">
        <v>2.687916666666667</v>
      </c>
      <c r="AH5" t="n">
        <v>1804884.038260131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1.5835</v>
      </c>
      <c r="E6" t="n">
        <v>63.15</v>
      </c>
      <c r="F6" t="n">
        <v>58.85</v>
      </c>
      <c r="G6" t="n">
        <v>45.27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532.91</v>
      </c>
      <c r="Q6" t="n">
        <v>3690</v>
      </c>
      <c r="R6" t="n">
        <v>173.39</v>
      </c>
      <c r="S6" t="n">
        <v>97.79000000000001</v>
      </c>
      <c r="T6" t="n">
        <v>35838.89</v>
      </c>
      <c r="U6" t="n">
        <v>0.5600000000000001</v>
      </c>
      <c r="V6" t="n">
        <v>0.9</v>
      </c>
      <c r="W6" t="n">
        <v>8.470000000000001</v>
      </c>
      <c r="X6" t="n">
        <v>2.22</v>
      </c>
      <c r="Y6" t="n">
        <v>0.5</v>
      </c>
      <c r="Z6" t="n">
        <v>10</v>
      </c>
      <c r="AA6" t="n">
        <v>1367.809011546185</v>
      </c>
      <c r="AB6" t="n">
        <v>1871.496633072251</v>
      </c>
      <c r="AC6" t="n">
        <v>1692.883621073856</v>
      </c>
      <c r="AD6" t="n">
        <v>1367809.011546185</v>
      </c>
      <c r="AE6" t="n">
        <v>1871496.633072251</v>
      </c>
      <c r="AF6" t="n">
        <v>2.554836669012542e-06</v>
      </c>
      <c r="AG6" t="n">
        <v>2.63125</v>
      </c>
      <c r="AH6" t="n">
        <v>1692883.621073856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1.6056</v>
      </c>
      <c r="E7" t="n">
        <v>62.28</v>
      </c>
      <c r="F7" t="n">
        <v>58.41</v>
      </c>
      <c r="G7" t="n">
        <v>56.53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37</v>
      </c>
      <c r="N7" t="n">
        <v>22.49</v>
      </c>
      <c r="O7" t="n">
        <v>17494.97</v>
      </c>
      <c r="P7" t="n">
        <v>502.83</v>
      </c>
      <c r="Q7" t="n">
        <v>3689.98</v>
      </c>
      <c r="R7" t="n">
        <v>158.39</v>
      </c>
      <c r="S7" t="n">
        <v>97.79000000000001</v>
      </c>
      <c r="T7" t="n">
        <v>28415.09</v>
      </c>
      <c r="U7" t="n">
        <v>0.62</v>
      </c>
      <c r="V7" t="n">
        <v>0.91</v>
      </c>
      <c r="W7" t="n">
        <v>8.470000000000001</v>
      </c>
      <c r="X7" t="n">
        <v>1.78</v>
      </c>
      <c r="Y7" t="n">
        <v>0.5</v>
      </c>
      <c r="Z7" t="n">
        <v>10</v>
      </c>
      <c r="AA7" t="n">
        <v>1299.801190645675</v>
      </c>
      <c r="AB7" t="n">
        <v>1778.445332222866</v>
      </c>
      <c r="AC7" t="n">
        <v>1608.713005779215</v>
      </c>
      <c r="AD7" t="n">
        <v>1299801.190645675</v>
      </c>
      <c r="AE7" t="n">
        <v>1778445.332222866</v>
      </c>
      <c r="AF7" t="n">
        <v>2.590493057004444e-06</v>
      </c>
      <c r="AG7" t="n">
        <v>2.595</v>
      </c>
      <c r="AH7" t="n">
        <v>1608713.005779215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1.6102</v>
      </c>
      <c r="E8" t="n">
        <v>62.11</v>
      </c>
      <c r="F8" t="n">
        <v>58.35</v>
      </c>
      <c r="G8" t="n">
        <v>60.36</v>
      </c>
      <c r="H8" t="n">
        <v>0.88</v>
      </c>
      <c r="I8" t="n">
        <v>58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495.54</v>
      </c>
      <c r="Q8" t="n">
        <v>3690.01</v>
      </c>
      <c r="R8" t="n">
        <v>155.09</v>
      </c>
      <c r="S8" t="n">
        <v>97.79000000000001</v>
      </c>
      <c r="T8" t="n">
        <v>26789.25</v>
      </c>
      <c r="U8" t="n">
        <v>0.63</v>
      </c>
      <c r="V8" t="n">
        <v>0.91</v>
      </c>
      <c r="W8" t="n">
        <v>8.5</v>
      </c>
      <c r="X8" t="n">
        <v>1.72</v>
      </c>
      <c r="Y8" t="n">
        <v>0.5</v>
      </c>
      <c r="Z8" t="n">
        <v>10</v>
      </c>
      <c r="AA8" t="n">
        <v>1284.616340619272</v>
      </c>
      <c r="AB8" t="n">
        <v>1757.668750508437</v>
      </c>
      <c r="AC8" t="n">
        <v>1589.919311863496</v>
      </c>
      <c r="AD8" t="n">
        <v>1284616.340619272</v>
      </c>
      <c r="AE8" t="n">
        <v>1757668.750508437</v>
      </c>
      <c r="AF8" t="n">
        <v>2.597914748622668e-06</v>
      </c>
      <c r="AG8" t="n">
        <v>2.587916666666667</v>
      </c>
      <c r="AH8" t="n">
        <v>1589919.311863496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1.61</v>
      </c>
      <c r="E9" t="n">
        <v>62.11</v>
      </c>
      <c r="F9" t="n">
        <v>58.35</v>
      </c>
      <c r="G9" t="n">
        <v>60.37</v>
      </c>
      <c r="H9" t="n">
        <v>0.99</v>
      </c>
      <c r="I9" t="n">
        <v>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499.36</v>
      </c>
      <c r="Q9" t="n">
        <v>3689.94</v>
      </c>
      <c r="R9" t="n">
        <v>155.2</v>
      </c>
      <c r="S9" t="n">
        <v>97.79000000000001</v>
      </c>
      <c r="T9" t="n">
        <v>26843.05</v>
      </c>
      <c r="U9" t="n">
        <v>0.63</v>
      </c>
      <c r="V9" t="n">
        <v>0.91</v>
      </c>
      <c r="W9" t="n">
        <v>8.5</v>
      </c>
      <c r="X9" t="n">
        <v>1.72</v>
      </c>
      <c r="Y9" t="n">
        <v>0.5</v>
      </c>
      <c r="Z9" t="n">
        <v>10</v>
      </c>
      <c r="AA9" t="n">
        <v>1290.511343144369</v>
      </c>
      <c r="AB9" t="n">
        <v>1765.734553032432</v>
      </c>
      <c r="AC9" t="n">
        <v>1597.215325515026</v>
      </c>
      <c r="AD9" t="n">
        <v>1290511.34314437</v>
      </c>
      <c r="AE9" t="n">
        <v>1765734.553032432</v>
      </c>
      <c r="AF9" t="n">
        <v>2.597592066378398e-06</v>
      </c>
      <c r="AG9" t="n">
        <v>2.587916666666667</v>
      </c>
      <c r="AH9" t="n">
        <v>1597215.325515026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75.51000000000001</v>
      </c>
      <c r="G2" t="n">
        <v>7.11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881.9299999999999</v>
      </c>
      <c r="Q2" t="n">
        <v>3690.71</v>
      </c>
      <c r="R2" t="n">
        <v>717.38</v>
      </c>
      <c r="S2" t="n">
        <v>97.79000000000001</v>
      </c>
      <c r="T2" t="n">
        <v>305036.84</v>
      </c>
      <c r="U2" t="n">
        <v>0.14</v>
      </c>
      <c r="V2" t="n">
        <v>0.7</v>
      </c>
      <c r="W2" t="n">
        <v>9.390000000000001</v>
      </c>
      <c r="X2" t="n">
        <v>18.87</v>
      </c>
      <c r="Y2" t="n">
        <v>0.5</v>
      </c>
      <c r="Z2" t="n">
        <v>10</v>
      </c>
      <c r="AA2" t="n">
        <v>3219.151177875996</v>
      </c>
      <c r="AB2" t="n">
        <v>4404.584660496965</v>
      </c>
      <c r="AC2" t="n">
        <v>3984.217282372365</v>
      </c>
      <c r="AD2" t="n">
        <v>3219151.177875996</v>
      </c>
      <c r="AE2" t="n">
        <v>4404584.660496965</v>
      </c>
      <c r="AF2" t="n">
        <v>1.565864561050979e-06</v>
      </c>
      <c r="AG2" t="n">
        <v>4.0525</v>
      </c>
      <c r="AH2" t="n">
        <v>3984217.282372365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1.342</v>
      </c>
      <c r="E3" t="n">
        <v>74.52</v>
      </c>
      <c r="F3" t="n">
        <v>64.2</v>
      </c>
      <c r="G3" t="n">
        <v>14.65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729.3</v>
      </c>
      <c r="Q3" t="n">
        <v>3690.15</v>
      </c>
      <c r="R3" t="n">
        <v>348.79</v>
      </c>
      <c r="S3" t="n">
        <v>97.79000000000001</v>
      </c>
      <c r="T3" t="n">
        <v>122610.71</v>
      </c>
      <c r="U3" t="n">
        <v>0.28</v>
      </c>
      <c r="V3" t="n">
        <v>0.83</v>
      </c>
      <c r="W3" t="n">
        <v>8.74</v>
      </c>
      <c r="X3" t="n">
        <v>7.57</v>
      </c>
      <c r="Y3" t="n">
        <v>0.5</v>
      </c>
      <c r="Z3" t="n">
        <v>10</v>
      </c>
      <c r="AA3" t="n">
        <v>2064.846944149142</v>
      </c>
      <c r="AB3" t="n">
        <v>2825.214683602897</v>
      </c>
      <c r="AC3" t="n">
        <v>2555.580159413548</v>
      </c>
      <c r="AD3" t="n">
        <v>2064846.944149142</v>
      </c>
      <c r="AE3" t="n">
        <v>2825214.683602897</v>
      </c>
      <c r="AF3" t="n">
        <v>2.043756312906452e-06</v>
      </c>
      <c r="AG3" t="n">
        <v>3.105</v>
      </c>
      <c r="AH3" t="n">
        <v>2555580.159413548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1.4581</v>
      </c>
      <c r="E4" t="n">
        <v>68.58</v>
      </c>
      <c r="F4" t="n">
        <v>61.33</v>
      </c>
      <c r="G4" t="n">
        <v>22.57</v>
      </c>
      <c r="H4" t="n">
        <v>0.35</v>
      </c>
      <c r="I4" t="n">
        <v>163</v>
      </c>
      <c r="J4" t="n">
        <v>153.23</v>
      </c>
      <c r="K4" t="n">
        <v>49.1</v>
      </c>
      <c r="L4" t="n">
        <v>3</v>
      </c>
      <c r="M4" t="n">
        <v>161</v>
      </c>
      <c r="N4" t="n">
        <v>26.13</v>
      </c>
      <c r="O4" t="n">
        <v>19131.85</v>
      </c>
      <c r="P4" t="n">
        <v>675.9</v>
      </c>
      <c r="Q4" t="n">
        <v>3690.26</v>
      </c>
      <c r="R4" t="n">
        <v>254.48</v>
      </c>
      <c r="S4" t="n">
        <v>97.79000000000001</v>
      </c>
      <c r="T4" t="n">
        <v>75958.57000000001</v>
      </c>
      <c r="U4" t="n">
        <v>0.38</v>
      </c>
      <c r="V4" t="n">
        <v>0.86</v>
      </c>
      <c r="W4" t="n">
        <v>8.6</v>
      </c>
      <c r="X4" t="n">
        <v>4.69</v>
      </c>
      <c r="Y4" t="n">
        <v>0.5</v>
      </c>
      <c r="Z4" t="n">
        <v>10</v>
      </c>
      <c r="AA4" t="n">
        <v>1782.286817285506</v>
      </c>
      <c r="AB4" t="n">
        <v>2438.603452355055</v>
      </c>
      <c r="AC4" t="n">
        <v>2205.866561463729</v>
      </c>
      <c r="AD4" t="n">
        <v>1782286.817285506</v>
      </c>
      <c r="AE4" t="n">
        <v>2438603.452355055</v>
      </c>
      <c r="AF4" t="n">
        <v>2.220567123583381e-06</v>
      </c>
      <c r="AG4" t="n">
        <v>2.8575</v>
      </c>
      <c r="AH4" t="n">
        <v>2205866.561463729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1.5205</v>
      </c>
      <c r="E5" t="n">
        <v>65.77</v>
      </c>
      <c r="F5" t="n">
        <v>59.95</v>
      </c>
      <c r="G5" t="n">
        <v>31.01</v>
      </c>
      <c r="H5" t="n">
        <v>0.46</v>
      </c>
      <c r="I5" t="n">
        <v>116</v>
      </c>
      <c r="J5" t="n">
        <v>154.63</v>
      </c>
      <c r="K5" t="n">
        <v>49.1</v>
      </c>
      <c r="L5" t="n">
        <v>4</v>
      </c>
      <c r="M5" t="n">
        <v>114</v>
      </c>
      <c r="N5" t="n">
        <v>26.53</v>
      </c>
      <c r="O5" t="n">
        <v>19304.72</v>
      </c>
      <c r="P5" t="n">
        <v>639.49</v>
      </c>
      <c r="Q5" t="n">
        <v>3689.96</v>
      </c>
      <c r="R5" t="n">
        <v>209.32</v>
      </c>
      <c r="S5" t="n">
        <v>97.79000000000001</v>
      </c>
      <c r="T5" t="n">
        <v>53613.41</v>
      </c>
      <c r="U5" t="n">
        <v>0.47</v>
      </c>
      <c r="V5" t="n">
        <v>0.88</v>
      </c>
      <c r="W5" t="n">
        <v>8.529999999999999</v>
      </c>
      <c r="X5" t="n">
        <v>3.32</v>
      </c>
      <c r="Y5" t="n">
        <v>0.5</v>
      </c>
      <c r="Z5" t="n">
        <v>10</v>
      </c>
      <c r="AA5" t="n">
        <v>1637.64367463151</v>
      </c>
      <c r="AB5" t="n">
        <v>2240.696323370768</v>
      </c>
      <c r="AC5" t="n">
        <v>2026.847411105302</v>
      </c>
      <c r="AD5" t="n">
        <v>1637643.67463151</v>
      </c>
      <c r="AE5" t="n">
        <v>2240696.323370768</v>
      </c>
      <c r="AF5" t="n">
        <v>2.315597223378733e-06</v>
      </c>
      <c r="AG5" t="n">
        <v>2.740416666666667</v>
      </c>
      <c r="AH5" t="n">
        <v>2026847.411105302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1.5586</v>
      </c>
      <c r="E6" t="n">
        <v>64.16</v>
      </c>
      <c r="F6" t="n">
        <v>59.16</v>
      </c>
      <c r="G6" t="n">
        <v>39.89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87</v>
      </c>
      <c r="N6" t="n">
        <v>26.94</v>
      </c>
      <c r="O6" t="n">
        <v>19478.15</v>
      </c>
      <c r="P6" t="n">
        <v>609.08</v>
      </c>
      <c r="Q6" t="n">
        <v>3689.98</v>
      </c>
      <c r="R6" t="n">
        <v>183.76</v>
      </c>
      <c r="S6" t="n">
        <v>97.79000000000001</v>
      </c>
      <c r="T6" t="n">
        <v>40965.34</v>
      </c>
      <c r="U6" t="n">
        <v>0.53</v>
      </c>
      <c r="V6" t="n">
        <v>0.9</v>
      </c>
      <c r="W6" t="n">
        <v>8.49</v>
      </c>
      <c r="X6" t="n">
        <v>2.54</v>
      </c>
      <c r="Y6" t="n">
        <v>0.5</v>
      </c>
      <c r="Z6" t="n">
        <v>10</v>
      </c>
      <c r="AA6" t="n">
        <v>1542.835905530791</v>
      </c>
      <c r="AB6" t="n">
        <v>2110.976151063585</v>
      </c>
      <c r="AC6" t="n">
        <v>1909.507549979712</v>
      </c>
      <c r="AD6" t="n">
        <v>1542835.905530791</v>
      </c>
      <c r="AE6" t="n">
        <v>2110976.151063585</v>
      </c>
      <c r="AF6" t="n">
        <v>2.373620409311472e-06</v>
      </c>
      <c r="AG6" t="n">
        <v>2.673333333333333</v>
      </c>
      <c r="AH6" t="n">
        <v>1909507.549979712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1.5874</v>
      </c>
      <c r="E7" t="n">
        <v>63</v>
      </c>
      <c r="F7" t="n">
        <v>58.58</v>
      </c>
      <c r="G7" t="n">
        <v>50.21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577.86</v>
      </c>
      <c r="Q7" t="n">
        <v>3690.14</v>
      </c>
      <c r="R7" t="n">
        <v>165.11</v>
      </c>
      <c r="S7" t="n">
        <v>97.79000000000001</v>
      </c>
      <c r="T7" t="n">
        <v>31739.42</v>
      </c>
      <c r="U7" t="n">
        <v>0.59</v>
      </c>
      <c r="V7" t="n">
        <v>0.91</v>
      </c>
      <c r="W7" t="n">
        <v>8.44</v>
      </c>
      <c r="X7" t="n">
        <v>1.95</v>
      </c>
      <c r="Y7" t="n">
        <v>0.5</v>
      </c>
      <c r="Z7" t="n">
        <v>10</v>
      </c>
      <c r="AA7" t="n">
        <v>1461.811234326527</v>
      </c>
      <c r="AB7" t="n">
        <v>2000.114621365698</v>
      </c>
      <c r="AC7" t="n">
        <v>1809.226489081057</v>
      </c>
      <c r="AD7" t="n">
        <v>1461811.234326527</v>
      </c>
      <c r="AE7" t="n">
        <v>2000114.621365698</v>
      </c>
      <c r="AF7" t="n">
        <v>2.417480455370865e-06</v>
      </c>
      <c r="AG7" t="n">
        <v>2.625</v>
      </c>
      <c r="AH7" t="n">
        <v>1809226.489081057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1.6044</v>
      </c>
      <c r="E8" t="n">
        <v>62.33</v>
      </c>
      <c r="F8" t="n">
        <v>58.28</v>
      </c>
      <c r="G8" t="n">
        <v>60.29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548.46</v>
      </c>
      <c r="Q8" t="n">
        <v>3690.03</v>
      </c>
      <c r="R8" t="n">
        <v>155.17</v>
      </c>
      <c r="S8" t="n">
        <v>97.79000000000001</v>
      </c>
      <c r="T8" t="n">
        <v>26825.17</v>
      </c>
      <c r="U8" t="n">
        <v>0.63</v>
      </c>
      <c r="V8" t="n">
        <v>0.91</v>
      </c>
      <c r="W8" t="n">
        <v>8.43</v>
      </c>
      <c r="X8" t="n">
        <v>1.65</v>
      </c>
      <c r="Y8" t="n">
        <v>0.5</v>
      </c>
      <c r="Z8" t="n">
        <v>10</v>
      </c>
      <c r="AA8" t="n">
        <v>1399.204814052956</v>
      </c>
      <c r="AB8" t="n">
        <v>1914.453755147068</v>
      </c>
      <c r="AC8" t="n">
        <v>1731.740975708552</v>
      </c>
      <c r="AD8" t="n">
        <v>1399204.814052956</v>
      </c>
      <c r="AE8" t="n">
        <v>1914453.755147068</v>
      </c>
      <c r="AF8" t="n">
        <v>2.443370065892035e-06</v>
      </c>
      <c r="AG8" t="n">
        <v>2.597083333333333</v>
      </c>
      <c r="AH8" t="n">
        <v>1731740.975708552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1.6144</v>
      </c>
      <c r="E9" t="n">
        <v>61.94</v>
      </c>
      <c r="F9" t="n">
        <v>58.11</v>
      </c>
      <c r="G9" t="n">
        <v>68.36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531.22</v>
      </c>
      <c r="Q9" t="n">
        <v>3689.9</v>
      </c>
      <c r="R9" t="n">
        <v>148.2</v>
      </c>
      <c r="S9" t="n">
        <v>97.79000000000001</v>
      </c>
      <c r="T9" t="n">
        <v>23377.47</v>
      </c>
      <c r="U9" t="n">
        <v>0.66</v>
      </c>
      <c r="V9" t="n">
        <v>0.91</v>
      </c>
      <c r="W9" t="n">
        <v>8.460000000000001</v>
      </c>
      <c r="X9" t="n">
        <v>1.48</v>
      </c>
      <c r="Y9" t="n">
        <v>0.5</v>
      </c>
      <c r="Z9" t="n">
        <v>10</v>
      </c>
      <c r="AA9" t="n">
        <v>1363.133776605958</v>
      </c>
      <c r="AB9" t="n">
        <v>1865.099770370224</v>
      </c>
      <c r="AC9" t="n">
        <v>1687.097265970058</v>
      </c>
      <c r="AD9" t="n">
        <v>1363133.776605958</v>
      </c>
      <c r="AE9" t="n">
        <v>1865099.770370224</v>
      </c>
      <c r="AF9" t="n">
        <v>2.458599248551547e-06</v>
      </c>
      <c r="AG9" t="n">
        <v>2.580833333333333</v>
      </c>
      <c r="AH9" t="n">
        <v>1687097.265970058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1.6135</v>
      </c>
      <c r="E10" t="n">
        <v>61.98</v>
      </c>
      <c r="F10" t="n">
        <v>58.14</v>
      </c>
      <c r="G10" t="n">
        <v>68.40000000000001</v>
      </c>
      <c r="H10" t="n">
        <v>0.99</v>
      </c>
      <c r="I10" t="n">
        <v>51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535.0599999999999</v>
      </c>
      <c r="Q10" t="n">
        <v>3690.03</v>
      </c>
      <c r="R10" t="n">
        <v>148.73</v>
      </c>
      <c r="S10" t="n">
        <v>97.79000000000001</v>
      </c>
      <c r="T10" t="n">
        <v>23644.42</v>
      </c>
      <c r="U10" t="n">
        <v>0.66</v>
      </c>
      <c r="V10" t="n">
        <v>0.91</v>
      </c>
      <c r="W10" t="n">
        <v>8.48</v>
      </c>
      <c r="X10" t="n">
        <v>1.51</v>
      </c>
      <c r="Y10" t="n">
        <v>0.5</v>
      </c>
      <c r="Z10" t="n">
        <v>10</v>
      </c>
      <c r="AA10" t="n">
        <v>1369.931188142075</v>
      </c>
      <c r="AB10" t="n">
        <v>1874.400288714572</v>
      </c>
      <c r="AC10" t="n">
        <v>1695.51015589698</v>
      </c>
      <c r="AD10" t="n">
        <v>1369931.188142075</v>
      </c>
      <c r="AE10" t="n">
        <v>1874400.288714572</v>
      </c>
      <c r="AF10" t="n">
        <v>2.457228622112191e-06</v>
      </c>
      <c r="AG10" t="n">
        <v>2.5825</v>
      </c>
      <c r="AH10" t="n">
        <v>1695510.15589698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0.8987000000000001</v>
      </c>
      <c r="E2" t="n">
        <v>111.27</v>
      </c>
      <c r="F2" t="n">
        <v>79.88</v>
      </c>
      <c r="G2" t="n">
        <v>6.17</v>
      </c>
      <c r="H2" t="n">
        <v>0.1</v>
      </c>
      <c r="I2" t="n">
        <v>777</v>
      </c>
      <c r="J2" t="n">
        <v>185.69</v>
      </c>
      <c r="K2" t="n">
        <v>53.44</v>
      </c>
      <c r="L2" t="n">
        <v>1</v>
      </c>
      <c r="M2" t="n">
        <v>775</v>
      </c>
      <c r="N2" t="n">
        <v>36.26</v>
      </c>
      <c r="O2" t="n">
        <v>23136.14</v>
      </c>
      <c r="P2" t="n">
        <v>1074.24</v>
      </c>
      <c r="Q2" t="n">
        <v>3691.03</v>
      </c>
      <c r="R2" t="n">
        <v>860.61</v>
      </c>
      <c r="S2" t="n">
        <v>97.79000000000001</v>
      </c>
      <c r="T2" t="n">
        <v>375952.93</v>
      </c>
      <c r="U2" t="n">
        <v>0.11</v>
      </c>
      <c r="V2" t="n">
        <v>0.66</v>
      </c>
      <c r="W2" t="n">
        <v>9.619999999999999</v>
      </c>
      <c r="X2" t="n">
        <v>23.24</v>
      </c>
      <c r="Y2" t="n">
        <v>0.5</v>
      </c>
      <c r="Z2" t="n">
        <v>10</v>
      </c>
      <c r="AA2" t="n">
        <v>4407.736792511465</v>
      </c>
      <c r="AB2" t="n">
        <v>6030.859935137829</v>
      </c>
      <c r="AC2" t="n">
        <v>5455.283127293125</v>
      </c>
      <c r="AD2" t="n">
        <v>4407736.792511465</v>
      </c>
      <c r="AE2" t="n">
        <v>6030859.935137829</v>
      </c>
      <c r="AF2" t="n">
        <v>1.244172599862632e-06</v>
      </c>
      <c r="AG2" t="n">
        <v>4.63625</v>
      </c>
      <c r="AH2" t="n">
        <v>5455283.127293126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1.2524</v>
      </c>
      <c r="E3" t="n">
        <v>79.84999999999999</v>
      </c>
      <c r="F3" t="n">
        <v>65.73</v>
      </c>
      <c r="G3" t="n">
        <v>12.6</v>
      </c>
      <c r="H3" t="n">
        <v>0.19</v>
      </c>
      <c r="I3" t="n">
        <v>313</v>
      </c>
      <c r="J3" t="n">
        <v>187.21</v>
      </c>
      <c r="K3" t="n">
        <v>53.44</v>
      </c>
      <c r="L3" t="n">
        <v>2</v>
      </c>
      <c r="M3" t="n">
        <v>311</v>
      </c>
      <c r="N3" t="n">
        <v>36.77</v>
      </c>
      <c r="O3" t="n">
        <v>23322.88</v>
      </c>
      <c r="P3" t="n">
        <v>868.05</v>
      </c>
      <c r="Q3" t="n">
        <v>3690.26</v>
      </c>
      <c r="R3" t="n">
        <v>397.37</v>
      </c>
      <c r="S3" t="n">
        <v>97.79000000000001</v>
      </c>
      <c r="T3" t="n">
        <v>146654.36</v>
      </c>
      <c r="U3" t="n">
        <v>0.25</v>
      </c>
      <c r="V3" t="n">
        <v>0.8100000000000001</v>
      </c>
      <c r="W3" t="n">
        <v>8.859999999999999</v>
      </c>
      <c r="X3" t="n">
        <v>9.09</v>
      </c>
      <c r="Y3" t="n">
        <v>0.5</v>
      </c>
      <c r="Z3" t="n">
        <v>10</v>
      </c>
      <c r="AA3" t="n">
        <v>2578.092154263304</v>
      </c>
      <c r="AB3" t="n">
        <v>3527.459422861918</v>
      </c>
      <c r="AC3" t="n">
        <v>3190.803646364237</v>
      </c>
      <c r="AD3" t="n">
        <v>2578092.154263304</v>
      </c>
      <c r="AE3" t="n">
        <v>3527459.422861918</v>
      </c>
      <c r="AF3" t="n">
        <v>1.733839728572338e-06</v>
      </c>
      <c r="AG3" t="n">
        <v>3.327083333333333</v>
      </c>
      <c r="AH3" t="n">
        <v>3190803.646364238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1.3903</v>
      </c>
      <c r="E4" t="n">
        <v>71.93000000000001</v>
      </c>
      <c r="F4" t="n">
        <v>62.24</v>
      </c>
      <c r="G4" t="n">
        <v>19.25</v>
      </c>
      <c r="H4" t="n">
        <v>0.28</v>
      </c>
      <c r="I4" t="n">
        <v>194</v>
      </c>
      <c r="J4" t="n">
        <v>188.73</v>
      </c>
      <c r="K4" t="n">
        <v>53.44</v>
      </c>
      <c r="L4" t="n">
        <v>3</v>
      </c>
      <c r="M4" t="n">
        <v>192</v>
      </c>
      <c r="N4" t="n">
        <v>37.29</v>
      </c>
      <c r="O4" t="n">
        <v>23510.33</v>
      </c>
      <c r="P4" t="n">
        <v>806.2</v>
      </c>
      <c r="Q4" t="n">
        <v>3690.12</v>
      </c>
      <c r="R4" t="n">
        <v>284.45</v>
      </c>
      <c r="S4" t="n">
        <v>97.79000000000001</v>
      </c>
      <c r="T4" t="n">
        <v>90789.14</v>
      </c>
      <c r="U4" t="n">
        <v>0.34</v>
      </c>
      <c r="V4" t="n">
        <v>0.85</v>
      </c>
      <c r="W4" t="n">
        <v>8.640000000000001</v>
      </c>
      <c r="X4" t="n">
        <v>5.6</v>
      </c>
      <c r="Y4" t="n">
        <v>0.5</v>
      </c>
      <c r="Z4" t="n">
        <v>10</v>
      </c>
      <c r="AA4" t="n">
        <v>2173.320445407955</v>
      </c>
      <c r="AB4" t="n">
        <v>2973.632913538335</v>
      </c>
      <c r="AC4" t="n">
        <v>2689.833561790241</v>
      </c>
      <c r="AD4" t="n">
        <v>2173320.445407955</v>
      </c>
      <c r="AE4" t="n">
        <v>2973632.913538335</v>
      </c>
      <c r="AF4" t="n">
        <v>1.924750378979657e-06</v>
      </c>
      <c r="AG4" t="n">
        <v>2.997083333333334</v>
      </c>
      <c r="AH4" t="n">
        <v>2689833.561790241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1.4649</v>
      </c>
      <c r="E5" t="n">
        <v>68.26000000000001</v>
      </c>
      <c r="F5" t="n">
        <v>60.62</v>
      </c>
      <c r="G5" t="n">
        <v>26.17</v>
      </c>
      <c r="H5" t="n">
        <v>0.37</v>
      </c>
      <c r="I5" t="n">
        <v>139</v>
      </c>
      <c r="J5" t="n">
        <v>190.25</v>
      </c>
      <c r="K5" t="n">
        <v>53.44</v>
      </c>
      <c r="L5" t="n">
        <v>4</v>
      </c>
      <c r="M5" t="n">
        <v>137</v>
      </c>
      <c r="N5" t="n">
        <v>37.82</v>
      </c>
      <c r="O5" t="n">
        <v>23698.48</v>
      </c>
      <c r="P5" t="n">
        <v>769.05</v>
      </c>
      <c r="Q5" t="n">
        <v>3690.16</v>
      </c>
      <c r="R5" t="n">
        <v>231.26</v>
      </c>
      <c r="S5" t="n">
        <v>97.79000000000001</v>
      </c>
      <c r="T5" t="n">
        <v>64468.95</v>
      </c>
      <c r="U5" t="n">
        <v>0.42</v>
      </c>
      <c r="V5" t="n">
        <v>0.87</v>
      </c>
      <c r="W5" t="n">
        <v>8.57</v>
      </c>
      <c r="X5" t="n">
        <v>3.99</v>
      </c>
      <c r="Y5" t="n">
        <v>0.5</v>
      </c>
      <c r="Z5" t="n">
        <v>10</v>
      </c>
      <c r="AA5" t="n">
        <v>1983.090168742214</v>
      </c>
      <c r="AB5" t="n">
        <v>2713.351456636764</v>
      </c>
      <c r="AC5" t="n">
        <v>2454.393001828038</v>
      </c>
      <c r="AD5" t="n">
        <v>1983090.168742214</v>
      </c>
      <c r="AE5" t="n">
        <v>2713351.456636765</v>
      </c>
      <c r="AF5" t="n">
        <v>2.028027641636553e-06</v>
      </c>
      <c r="AG5" t="n">
        <v>2.844166666666667</v>
      </c>
      <c r="AH5" t="n">
        <v>2454393.001828039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1.5104</v>
      </c>
      <c r="E6" t="n">
        <v>66.20999999999999</v>
      </c>
      <c r="F6" t="n">
        <v>59.72</v>
      </c>
      <c r="G6" t="n">
        <v>33.18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106</v>
      </c>
      <c r="N6" t="n">
        <v>38.35</v>
      </c>
      <c r="O6" t="n">
        <v>23887.36</v>
      </c>
      <c r="P6" t="n">
        <v>740.8099999999999</v>
      </c>
      <c r="Q6" t="n">
        <v>3690.08</v>
      </c>
      <c r="R6" t="n">
        <v>202.36</v>
      </c>
      <c r="S6" t="n">
        <v>97.79000000000001</v>
      </c>
      <c r="T6" t="n">
        <v>50170.91</v>
      </c>
      <c r="U6" t="n">
        <v>0.48</v>
      </c>
      <c r="V6" t="n">
        <v>0.89</v>
      </c>
      <c r="W6" t="n">
        <v>8.5</v>
      </c>
      <c r="X6" t="n">
        <v>3.09</v>
      </c>
      <c r="Y6" t="n">
        <v>0.5</v>
      </c>
      <c r="Z6" t="n">
        <v>10</v>
      </c>
      <c r="AA6" t="n">
        <v>1868.321503987414</v>
      </c>
      <c r="AB6" t="n">
        <v>2556.319906283105</v>
      </c>
      <c r="AC6" t="n">
        <v>2312.348322244967</v>
      </c>
      <c r="AD6" t="n">
        <v>1868321.503987414</v>
      </c>
      <c r="AE6" t="n">
        <v>2556319.906283105</v>
      </c>
      <c r="AF6" t="n">
        <v>2.091018465375008e-06</v>
      </c>
      <c r="AG6" t="n">
        <v>2.75875</v>
      </c>
      <c r="AH6" t="n">
        <v>2312348.322244967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1.5433</v>
      </c>
      <c r="E7" t="n">
        <v>64.8</v>
      </c>
      <c r="F7" t="n">
        <v>59.09</v>
      </c>
      <c r="G7" t="n">
        <v>40.75</v>
      </c>
      <c r="H7" t="n">
        <v>0.55</v>
      </c>
      <c r="I7" t="n">
        <v>87</v>
      </c>
      <c r="J7" t="n">
        <v>193.32</v>
      </c>
      <c r="K7" t="n">
        <v>53.44</v>
      </c>
      <c r="L7" t="n">
        <v>6</v>
      </c>
      <c r="M7" t="n">
        <v>85</v>
      </c>
      <c r="N7" t="n">
        <v>38.89</v>
      </c>
      <c r="O7" t="n">
        <v>24076.95</v>
      </c>
      <c r="P7" t="n">
        <v>716.42</v>
      </c>
      <c r="Q7" t="n">
        <v>3689.94</v>
      </c>
      <c r="R7" t="n">
        <v>181.66</v>
      </c>
      <c r="S7" t="n">
        <v>97.79000000000001</v>
      </c>
      <c r="T7" t="n">
        <v>39927.23</v>
      </c>
      <c r="U7" t="n">
        <v>0.54</v>
      </c>
      <c r="V7" t="n">
        <v>0.9</v>
      </c>
      <c r="W7" t="n">
        <v>8.470000000000001</v>
      </c>
      <c r="X7" t="n">
        <v>2.46</v>
      </c>
      <c r="Y7" t="n">
        <v>0.5</v>
      </c>
      <c r="Z7" t="n">
        <v>10</v>
      </c>
      <c r="AA7" t="n">
        <v>1783.549793730168</v>
      </c>
      <c r="AB7" t="n">
        <v>2440.331512445231</v>
      </c>
      <c r="AC7" t="n">
        <v>2207.429697924246</v>
      </c>
      <c r="AD7" t="n">
        <v>1783549.793730168</v>
      </c>
      <c r="AE7" t="n">
        <v>2440331.512445231</v>
      </c>
      <c r="AF7" t="n">
        <v>2.136565676385891e-06</v>
      </c>
      <c r="AG7" t="n">
        <v>2.7</v>
      </c>
      <c r="AH7" t="n">
        <v>2207429.697924246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1.5671</v>
      </c>
      <c r="E8" t="n">
        <v>63.81</v>
      </c>
      <c r="F8" t="n">
        <v>58.66</v>
      </c>
      <c r="G8" t="n">
        <v>48.89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693.25</v>
      </c>
      <c r="Q8" t="n">
        <v>3690.08</v>
      </c>
      <c r="R8" t="n">
        <v>167.51</v>
      </c>
      <c r="S8" t="n">
        <v>97.79000000000001</v>
      </c>
      <c r="T8" t="n">
        <v>32929.38</v>
      </c>
      <c r="U8" t="n">
        <v>0.58</v>
      </c>
      <c r="V8" t="n">
        <v>0.9</v>
      </c>
      <c r="W8" t="n">
        <v>8.460000000000001</v>
      </c>
      <c r="X8" t="n">
        <v>2.03</v>
      </c>
      <c r="Y8" t="n">
        <v>0.5</v>
      </c>
      <c r="Z8" t="n">
        <v>10</v>
      </c>
      <c r="AA8" t="n">
        <v>1716.184252356323</v>
      </c>
      <c r="AB8" t="n">
        <v>2348.159006779601</v>
      </c>
      <c r="AC8" t="n">
        <v>2124.054006834419</v>
      </c>
      <c r="AD8" t="n">
        <v>1716184.252356323</v>
      </c>
      <c r="AE8" t="n">
        <v>2348159.0067796</v>
      </c>
      <c r="AF8" t="n">
        <v>2.169514722649083e-06</v>
      </c>
      <c r="AG8" t="n">
        <v>2.65875</v>
      </c>
      <c r="AH8" t="n">
        <v>2124054.006834419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1.5853</v>
      </c>
      <c r="E9" t="n">
        <v>63.08</v>
      </c>
      <c r="F9" t="n">
        <v>58.34</v>
      </c>
      <c r="G9" t="n">
        <v>57.38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670.11</v>
      </c>
      <c r="Q9" t="n">
        <v>3689.98</v>
      </c>
      <c r="R9" t="n">
        <v>157.13</v>
      </c>
      <c r="S9" t="n">
        <v>97.79000000000001</v>
      </c>
      <c r="T9" t="n">
        <v>27790.62</v>
      </c>
      <c r="U9" t="n">
        <v>0.62</v>
      </c>
      <c r="V9" t="n">
        <v>0.91</v>
      </c>
      <c r="W9" t="n">
        <v>8.43</v>
      </c>
      <c r="X9" t="n">
        <v>1.71</v>
      </c>
      <c r="Y9" t="n">
        <v>0.5</v>
      </c>
      <c r="Z9" t="n">
        <v>10</v>
      </c>
      <c r="AA9" t="n">
        <v>1657.857261731108</v>
      </c>
      <c r="AB9" t="n">
        <v>2268.353445000963</v>
      </c>
      <c r="AC9" t="n">
        <v>2051.864975864125</v>
      </c>
      <c r="AD9" t="n">
        <v>1657857.261731108</v>
      </c>
      <c r="AE9" t="n">
        <v>2268353.445000963</v>
      </c>
      <c r="AF9" t="n">
        <v>2.194711052144465e-06</v>
      </c>
      <c r="AG9" t="n">
        <v>2.628333333333333</v>
      </c>
      <c r="AH9" t="n">
        <v>2051864.975864126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1.598</v>
      </c>
      <c r="E10" t="n">
        <v>62.58</v>
      </c>
      <c r="F10" t="n">
        <v>58.14</v>
      </c>
      <c r="G10" t="n">
        <v>65.81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651.28</v>
      </c>
      <c r="Q10" t="n">
        <v>3689.93</v>
      </c>
      <c r="R10" t="n">
        <v>150.54</v>
      </c>
      <c r="S10" t="n">
        <v>97.79000000000001</v>
      </c>
      <c r="T10" t="n">
        <v>24537.94</v>
      </c>
      <c r="U10" t="n">
        <v>0.65</v>
      </c>
      <c r="V10" t="n">
        <v>0.91</v>
      </c>
      <c r="W10" t="n">
        <v>8.42</v>
      </c>
      <c r="X10" t="n">
        <v>1.51</v>
      </c>
      <c r="Y10" t="n">
        <v>0.5</v>
      </c>
      <c r="Z10" t="n">
        <v>10</v>
      </c>
      <c r="AA10" t="n">
        <v>1614.123868406223</v>
      </c>
      <c r="AB10" t="n">
        <v>2208.51548687271</v>
      </c>
      <c r="AC10" t="n">
        <v>1997.737868476532</v>
      </c>
      <c r="AD10" t="n">
        <v>1614123.868406223</v>
      </c>
      <c r="AE10" t="n">
        <v>2208515.48687271</v>
      </c>
      <c r="AF10" t="n">
        <v>2.212293106242891e-06</v>
      </c>
      <c r="AG10" t="n">
        <v>2.6075</v>
      </c>
      <c r="AH10" t="n">
        <v>1997737.868476532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1.6101</v>
      </c>
      <c r="E11" t="n">
        <v>62.11</v>
      </c>
      <c r="F11" t="n">
        <v>57.93</v>
      </c>
      <c r="G11" t="n">
        <v>75.56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625.88</v>
      </c>
      <c r="Q11" t="n">
        <v>3689.9</v>
      </c>
      <c r="R11" t="n">
        <v>143.86</v>
      </c>
      <c r="S11" t="n">
        <v>97.79000000000001</v>
      </c>
      <c r="T11" t="n">
        <v>21230.73</v>
      </c>
      <c r="U11" t="n">
        <v>0.68</v>
      </c>
      <c r="V11" t="n">
        <v>0.92</v>
      </c>
      <c r="W11" t="n">
        <v>8.41</v>
      </c>
      <c r="X11" t="n">
        <v>1.3</v>
      </c>
      <c r="Y11" t="n">
        <v>0.5</v>
      </c>
      <c r="Z11" t="n">
        <v>10</v>
      </c>
      <c r="AA11" t="n">
        <v>1561.692637060664</v>
      </c>
      <c r="AB11" t="n">
        <v>2136.77676304304</v>
      </c>
      <c r="AC11" t="n">
        <v>1932.845787763234</v>
      </c>
      <c r="AD11" t="n">
        <v>1561692.637060664</v>
      </c>
      <c r="AE11" t="n">
        <v>2136776.76304304</v>
      </c>
      <c r="AF11" t="n">
        <v>2.229044512116195e-06</v>
      </c>
      <c r="AG11" t="n">
        <v>2.587916666666667</v>
      </c>
      <c r="AH11" t="n">
        <v>1932845.787763234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1.6161</v>
      </c>
      <c r="E12" t="n">
        <v>61.88</v>
      </c>
      <c r="F12" t="n">
        <v>57.85</v>
      </c>
      <c r="G12" t="n">
        <v>82.64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609.27</v>
      </c>
      <c r="Q12" t="n">
        <v>3690.05</v>
      </c>
      <c r="R12" t="n">
        <v>140.32</v>
      </c>
      <c r="S12" t="n">
        <v>97.79000000000001</v>
      </c>
      <c r="T12" t="n">
        <v>19480.42</v>
      </c>
      <c r="U12" t="n">
        <v>0.7</v>
      </c>
      <c r="V12" t="n">
        <v>0.92</v>
      </c>
      <c r="W12" t="n">
        <v>8.43</v>
      </c>
      <c r="X12" t="n">
        <v>1.22</v>
      </c>
      <c r="Y12" t="n">
        <v>0.5</v>
      </c>
      <c r="Z12" t="n">
        <v>10</v>
      </c>
      <c r="AA12" t="n">
        <v>1530.223229364659</v>
      </c>
      <c r="AB12" t="n">
        <v>2093.718931101082</v>
      </c>
      <c r="AC12" t="n">
        <v>1893.89733486977</v>
      </c>
      <c r="AD12" t="n">
        <v>1530223.229364659</v>
      </c>
      <c r="AE12" t="n">
        <v>2093718.931101082</v>
      </c>
      <c r="AF12" t="n">
        <v>2.237350994367419e-06</v>
      </c>
      <c r="AG12" t="n">
        <v>2.578333333333334</v>
      </c>
      <c r="AH12" t="n">
        <v>1893897.33486977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1.6201</v>
      </c>
      <c r="E13" t="n">
        <v>61.72</v>
      </c>
      <c r="F13" t="n">
        <v>57.77</v>
      </c>
      <c r="G13" t="n">
        <v>86.65000000000001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605.7</v>
      </c>
      <c r="Q13" t="n">
        <v>3690</v>
      </c>
      <c r="R13" t="n">
        <v>136.99</v>
      </c>
      <c r="S13" t="n">
        <v>97.79000000000001</v>
      </c>
      <c r="T13" t="n">
        <v>17829.97</v>
      </c>
      <c r="U13" t="n">
        <v>0.71</v>
      </c>
      <c r="V13" t="n">
        <v>0.92</v>
      </c>
      <c r="W13" t="n">
        <v>8.44</v>
      </c>
      <c r="X13" t="n">
        <v>1.14</v>
      </c>
      <c r="Y13" t="n">
        <v>0.5</v>
      </c>
      <c r="Z13" t="n">
        <v>10</v>
      </c>
      <c r="AA13" t="n">
        <v>1520.299567709636</v>
      </c>
      <c r="AB13" t="n">
        <v>2080.140939423626</v>
      </c>
      <c r="AC13" t="n">
        <v>1881.615207661179</v>
      </c>
      <c r="AD13" t="n">
        <v>1520299.567709636</v>
      </c>
      <c r="AE13" t="n">
        <v>2080140.939423626</v>
      </c>
      <c r="AF13" t="n">
        <v>2.242888649201569e-06</v>
      </c>
      <c r="AG13" t="n">
        <v>2.571666666666667</v>
      </c>
      <c r="AH13" t="n">
        <v>1881615.207661179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57.77</v>
      </c>
      <c r="G14" t="n">
        <v>86.65000000000001</v>
      </c>
      <c r="H14" t="n">
        <v>1.13</v>
      </c>
      <c r="I14" t="n">
        <v>40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610.3099999999999</v>
      </c>
      <c r="Q14" t="n">
        <v>3689.99</v>
      </c>
      <c r="R14" t="n">
        <v>137.09</v>
      </c>
      <c r="S14" t="n">
        <v>97.79000000000001</v>
      </c>
      <c r="T14" t="n">
        <v>17879.92</v>
      </c>
      <c r="U14" t="n">
        <v>0.71</v>
      </c>
      <c r="V14" t="n">
        <v>0.92</v>
      </c>
      <c r="W14" t="n">
        <v>8.449999999999999</v>
      </c>
      <c r="X14" t="n">
        <v>1.14</v>
      </c>
      <c r="Y14" t="n">
        <v>0.5</v>
      </c>
      <c r="Z14" t="n">
        <v>10</v>
      </c>
      <c r="AA14" t="n">
        <v>1527.27851025992</v>
      </c>
      <c r="AB14" t="n">
        <v>2089.689836510141</v>
      </c>
      <c r="AC14" t="n">
        <v>1890.252771411718</v>
      </c>
      <c r="AD14" t="n">
        <v>1527278.51025992</v>
      </c>
      <c r="AE14" t="n">
        <v>2089689.83651014</v>
      </c>
      <c r="AF14" t="n">
        <v>2.242750207830716e-06</v>
      </c>
      <c r="AG14" t="n">
        <v>2.572083333333333</v>
      </c>
      <c r="AH14" t="n">
        <v>1890252.771411718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1.1699</v>
      </c>
      <c r="E2" t="n">
        <v>85.48</v>
      </c>
      <c r="F2" t="n">
        <v>71.40000000000001</v>
      </c>
      <c r="G2" t="n">
        <v>8.529999999999999</v>
      </c>
      <c r="H2" t="n">
        <v>0.15</v>
      </c>
      <c r="I2" t="n">
        <v>502</v>
      </c>
      <c r="J2" t="n">
        <v>116.05</v>
      </c>
      <c r="K2" t="n">
        <v>43.4</v>
      </c>
      <c r="L2" t="n">
        <v>1</v>
      </c>
      <c r="M2" t="n">
        <v>500</v>
      </c>
      <c r="N2" t="n">
        <v>16.65</v>
      </c>
      <c r="O2" t="n">
        <v>14546.17</v>
      </c>
      <c r="P2" t="n">
        <v>695.67</v>
      </c>
      <c r="Q2" t="n">
        <v>3690.43</v>
      </c>
      <c r="R2" t="n">
        <v>583.38</v>
      </c>
      <c r="S2" t="n">
        <v>97.79000000000001</v>
      </c>
      <c r="T2" t="n">
        <v>238711.63</v>
      </c>
      <c r="U2" t="n">
        <v>0.17</v>
      </c>
      <c r="V2" t="n">
        <v>0.74</v>
      </c>
      <c r="W2" t="n">
        <v>9.16</v>
      </c>
      <c r="X2" t="n">
        <v>14.76</v>
      </c>
      <c r="Y2" t="n">
        <v>0.5</v>
      </c>
      <c r="Z2" t="n">
        <v>10</v>
      </c>
      <c r="AA2" t="n">
        <v>2283.09800014019</v>
      </c>
      <c r="AB2" t="n">
        <v>3123.835406967068</v>
      </c>
      <c r="AC2" t="n">
        <v>2825.700940056543</v>
      </c>
      <c r="AD2" t="n">
        <v>2283098.000140191</v>
      </c>
      <c r="AE2" t="n">
        <v>3123835.406967068</v>
      </c>
      <c r="AF2" t="n">
        <v>2.019102806282358e-06</v>
      </c>
      <c r="AG2" t="n">
        <v>3.561666666666667</v>
      </c>
      <c r="AH2" t="n">
        <v>2825700.940056543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1.4316</v>
      </c>
      <c r="E3" t="n">
        <v>69.84999999999999</v>
      </c>
      <c r="F3" t="n">
        <v>62.73</v>
      </c>
      <c r="G3" t="n">
        <v>17.84</v>
      </c>
      <c r="H3" t="n">
        <v>0.3</v>
      </c>
      <c r="I3" t="n">
        <v>211</v>
      </c>
      <c r="J3" t="n">
        <v>117.34</v>
      </c>
      <c r="K3" t="n">
        <v>43.4</v>
      </c>
      <c r="L3" t="n">
        <v>2</v>
      </c>
      <c r="M3" t="n">
        <v>209</v>
      </c>
      <c r="N3" t="n">
        <v>16.94</v>
      </c>
      <c r="O3" t="n">
        <v>14705.49</v>
      </c>
      <c r="P3" t="n">
        <v>583.6799999999999</v>
      </c>
      <c r="Q3" t="n">
        <v>3690.3</v>
      </c>
      <c r="R3" t="n">
        <v>300.2</v>
      </c>
      <c r="S3" t="n">
        <v>97.79000000000001</v>
      </c>
      <c r="T3" t="n">
        <v>98576.95</v>
      </c>
      <c r="U3" t="n">
        <v>0.33</v>
      </c>
      <c r="V3" t="n">
        <v>0.85</v>
      </c>
      <c r="W3" t="n">
        <v>8.68</v>
      </c>
      <c r="X3" t="n">
        <v>6.09</v>
      </c>
      <c r="Y3" t="n">
        <v>0.5</v>
      </c>
      <c r="Z3" t="n">
        <v>10</v>
      </c>
      <c r="AA3" t="n">
        <v>1596.298599205295</v>
      </c>
      <c r="AB3" t="n">
        <v>2184.126167156624</v>
      </c>
      <c r="AC3" t="n">
        <v>1975.676231203524</v>
      </c>
      <c r="AD3" t="n">
        <v>1596298.599205295</v>
      </c>
      <c r="AE3" t="n">
        <v>2184126.167156625</v>
      </c>
      <c r="AF3" t="n">
        <v>2.470764661487155e-06</v>
      </c>
      <c r="AG3" t="n">
        <v>2.910416666666666</v>
      </c>
      <c r="AH3" t="n">
        <v>1975676.231203524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1.5279</v>
      </c>
      <c r="E4" t="n">
        <v>65.45</v>
      </c>
      <c r="F4" t="n">
        <v>60.31</v>
      </c>
      <c r="G4" t="n">
        <v>28.27</v>
      </c>
      <c r="H4" t="n">
        <v>0.45</v>
      </c>
      <c r="I4" t="n">
        <v>128</v>
      </c>
      <c r="J4" t="n">
        <v>118.63</v>
      </c>
      <c r="K4" t="n">
        <v>43.4</v>
      </c>
      <c r="L4" t="n">
        <v>3</v>
      </c>
      <c r="M4" t="n">
        <v>126</v>
      </c>
      <c r="N4" t="n">
        <v>17.23</v>
      </c>
      <c r="O4" t="n">
        <v>14865.24</v>
      </c>
      <c r="P4" t="n">
        <v>531.26</v>
      </c>
      <c r="Q4" t="n">
        <v>3690.14</v>
      </c>
      <c r="R4" t="n">
        <v>221.35</v>
      </c>
      <c r="S4" t="n">
        <v>97.79000000000001</v>
      </c>
      <c r="T4" t="n">
        <v>59567.2</v>
      </c>
      <c r="U4" t="n">
        <v>0.44</v>
      </c>
      <c r="V4" t="n">
        <v>0.88</v>
      </c>
      <c r="W4" t="n">
        <v>8.539999999999999</v>
      </c>
      <c r="X4" t="n">
        <v>3.68</v>
      </c>
      <c r="Y4" t="n">
        <v>0.5</v>
      </c>
      <c r="Z4" t="n">
        <v>10</v>
      </c>
      <c r="AA4" t="n">
        <v>1391.789499783307</v>
      </c>
      <c r="AB4" t="n">
        <v>1904.307795022756</v>
      </c>
      <c r="AC4" t="n">
        <v>1722.56333177856</v>
      </c>
      <c r="AD4" t="n">
        <v>1391789.499783307</v>
      </c>
      <c r="AE4" t="n">
        <v>1904307.795022756</v>
      </c>
      <c r="AF4" t="n">
        <v>2.636966559294653e-06</v>
      </c>
      <c r="AG4" t="n">
        <v>2.727083333333333</v>
      </c>
      <c r="AH4" t="n">
        <v>1722563.331778561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1.578</v>
      </c>
      <c r="E5" t="n">
        <v>63.37</v>
      </c>
      <c r="F5" t="n">
        <v>59.16</v>
      </c>
      <c r="G5" t="n">
        <v>39.88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488.57</v>
      </c>
      <c r="Q5" t="n">
        <v>3690.05</v>
      </c>
      <c r="R5" t="n">
        <v>183.93</v>
      </c>
      <c r="S5" t="n">
        <v>97.79000000000001</v>
      </c>
      <c r="T5" t="n">
        <v>41050.94</v>
      </c>
      <c r="U5" t="n">
        <v>0.53</v>
      </c>
      <c r="V5" t="n">
        <v>0.9</v>
      </c>
      <c r="W5" t="n">
        <v>8.48</v>
      </c>
      <c r="X5" t="n">
        <v>2.53</v>
      </c>
      <c r="Y5" t="n">
        <v>0.5</v>
      </c>
      <c r="Z5" t="n">
        <v>10</v>
      </c>
      <c r="AA5" t="n">
        <v>1272.547378446173</v>
      </c>
      <c r="AB5" t="n">
        <v>1741.155464018171</v>
      </c>
      <c r="AC5" t="n">
        <v>1574.982030259318</v>
      </c>
      <c r="AD5" t="n">
        <v>1272547.378446173</v>
      </c>
      <c r="AE5" t="n">
        <v>1741155.46401817</v>
      </c>
      <c r="AF5" t="n">
        <v>2.723432967188273e-06</v>
      </c>
      <c r="AG5" t="n">
        <v>2.640416666666666</v>
      </c>
      <c r="AH5" t="n">
        <v>1574982.030259317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1.6014</v>
      </c>
      <c r="E6" t="n">
        <v>62.44</v>
      </c>
      <c r="F6" t="n">
        <v>58.69</v>
      </c>
      <c r="G6" t="n">
        <v>50.3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459.63</v>
      </c>
      <c r="Q6" t="n">
        <v>3689.97</v>
      </c>
      <c r="R6" t="n">
        <v>166.39</v>
      </c>
      <c r="S6" t="n">
        <v>97.79000000000001</v>
      </c>
      <c r="T6" t="n">
        <v>32376.74</v>
      </c>
      <c r="U6" t="n">
        <v>0.59</v>
      </c>
      <c r="V6" t="n">
        <v>0.9</v>
      </c>
      <c r="W6" t="n">
        <v>8.52</v>
      </c>
      <c r="X6" t="n">
        <v>2.06</v>
      </c>
      <c r="Y6" t="n">
        <v>0.5</v>
      </c>
      <c r="Z6" t="n">
        <v>10</v>
      </c>
      <c r="AA6" t="n">
        <v>1206.370072666358</v>
      </c>
      <c r="AB6" t="n">
        <v>1650.608754713546</v>
      </c>
      <c r="AC6" t="n">
        <v>1493.076971807622</v>
      </c>
      <c r="AD6" t="n">
        <v>1206370.072666358</v>
      </c>
      <c r="AE6" t="n">
        <v>1650608.754713546</v>
      </c>
      <c r="AF6" t="n">
        <v>2.76381847506673e-06</v>
      </c>
      <c r="AG6" t="n">
        <v>2.601666666666667</v>
      </c>
      <c r="AH6" t="n">
        <v>1493076.971807622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1.6026</v>
      </c>
      <c r="E7" t="n">
        <v>62.4</v>
      </c>
      <c r="F7" t="n">
        <v>58.67</v>
      </c>
      <c r="G7" t="n">
        <v>51.01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460.7</v>
      </c>
      <c r="Q7" t="n">
        <v>3690.01</v>
      </c>
      <c r="R7" t="n">
        <v>165.18</v>
      </c>
      <c r="S7" t="n">
        <v>97.79000000000001</v>
      </c>
      <c r="T7" t="n">
        <v>31777</v>
      </c>
      <c r="U7" t="n">
        <v>0.59</v>
      </c>
      <c r="V7" t="n">
        <v>0.9</v>
      </c>
      <c r="W7" t="n">
        <v>8.529999999999999</v>
      </c>
      <c r="X7" t="n">
        <v>2.04</v>
      </c>
      <c r="Y7" t="n">
        <v>0.5</v>
      </c>
      <c r="Z7" t="n">
        <v>10</v>
      </c>
      <c r="AA7" t="n">
        <v>1206.919808633048</v>
      </c>
      <c r="AB7" t="n">
        <v>1651.360927715812</v>
      </c>
      <c r="AC7" t="n">
        <v>1493.757358474233</v>
      </c>
      <c r="AD7" t="n">
        <v>1206919.808633048</v>
      </c>
      <c r="AE7" t="n">
        <v>1651360.927715812</v>
      </c>
      <c r="AF7" t="n">
        <v>2.765889526752805e-06</v>
      </c>
      <c r="AG7" t="n">
        <v>2.6</v>
      </c>
      <c r="AH7" t="n">
        <v>1493757.358474233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1.2876</v>
      </c>
      <c r="E2" t="n">
        <v>77.66</v>
      </c>
      <c r="F2" t="n">
        <v>68.23999999999999</v>
      </c>
      <c r="G2" t="n">
        <v>10.34</v>
      </c>
      <c r="H2" t="n">
        <v>0.2</v>
      </c>
      <c r="I2" t="n">
        <v>396</v>
      </c>
      <c r="J2" t="n">
        <v>89.87</v>
      </c>
      <c r="K2" t="n">
        <v>37.55</v>
      </c>
      <c r="L2" t="n">
        <v>1</v>
      </c>
      <c r="M2" t="n">
        <v>394</v>
      </c>
      <c r="N2" t="n">
        <v>11.32</v>
      </c>
      <c r="O2" t="n">
        <v>11317.98</v>
      </c>
      <c r="P2" t="n">
        <v>549.25</v>
      </c>
      <c r="Q2" t="n">
        <v>3690.39</v>
      </c>
      <c r="R2" t="n">
        <v>478.79</v>
      </c>
      <c r="S2" t="n">
        <v>97.79000000000001</v>
      </c>
      <c r="T2" t="n">
        <v>186946.58</v>
      </c>
      <c r="U2" t="n">
        <v>0.2</v>
      </c>
      <c r="V2" t="n">
        <v>0.78</v>
      </c>
      <c r="W2" t="n">
        <v>9.02</v>
      </c>
      <c r="X2" t="n">
        <v>11.61</v>
      </c>
      <c r="Y2" t="n">
        <v>0.5</v>
      </c>
      <c r="Z2" t="n">
        <v>10</v>
      </c>
      <c r="AA2" t="n">
        <v>1681.715587586103</v>
      </c>
      <c r="AB2" t="n">
        <v>2300.997458990818</v>
      </c>
      <c r="AC2" t="n">
        <v>2081.39349097495</v>
      </c>
      <c r="AD2" t="n">
        <v>1681715.587586103</v>
      </c>
      <c r="AE2" t="n">
        <v>2300997.458990818</v>
      </c>
      <c r="AF2" t="n">
        <v>2.526838839052586e-06</v>
      </c>
      <c r="AG2" t="n">
        <v>3.235833333333333</v>
      </c>
      <c r="AH2" t="n">
        <v>2081393.49097495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1.505</v>
      </c>
      <c r="E3" t="n">
        <v>66.45</v>
      </c>
      <c r="F3" t="n">
        <v>61.39</v>
      </c>
      <c r="G3" t="n">
        <v>22.32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163</v>
      </c>
      <c r="N3" t="n">
        <v>11.54</v>
      </c>
      <c r="O3" t="n">
        <v>11468.97</v>
      </c>
      <c r="P3" t="n">
        <v>456.01</v>
      </c>
      <c r="Q3" t="n">
        <v>3690.12</v>
      </c>
      <c r="R3" t="n">
        <v>256.62</v>
      </c>
      <c r="S3" t="n">
        <v>97.79000000000001</v>
      </c>
      <c r="T3" t="n">
        <v>77019.85000000001</v>
      </c>
      <c r="U3" t="n">
        <v>0.38</v>
      </c>
      <c r="V3" t="n">
        <v>0.86</v>
      </c>
      <c r="W3" t="n">
        <v>8.6</v>
      </c>
      <c r="X3" t="n">
        <v>4.76</v>
      </c>
      <c r="Y3" t="n">
        <v>0.5</v>
      </c>
      <c r="Z3" t="n">
        <v>10</v>
      </c>
      <c r="AA3" t="n">
        <v>1235.972509982487</v>
      </c>
      <c r="AB3" t="n">
        <v>1691.112115416839</v>
      </c>
      <c r="AC3" t="n">
        <v>1529.714748612216</v>
      </c>
      <c r="AD3" t="n">
        <v>1235972.509982487</v>
      </c>
      <c r="AE3" t="n">
        <v>1691112.115416839</v>
      </c>
      <c r="AF3" t="n">
        <v>2.953473479942638e-06</v>
      </c>
      <c r="AG3" t="n">
        <v>2.76875</v>
      </c>
      <c r="AH3" t="n">
        <v>1529714.748612216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1.5776</v>
      </c>
      <c r="E4" t="n">
        <v>63.39</v>
      </c>
      <c r="F4" t="n">
        <v>59.56</v>
      </c>
      <c r="G4" t="n">
        <v>35.73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401.71</v>
      </c>
      <c r="Q4" t="n">
        <v>3690.06</v>
      </c>
      <c r="R4" t="n">
        <v>194.93</v>
      </c>
      <c r="S4" t="n">
        <v>97.79000000000001</v>
      </c>
      <c r="T4" t="n">
        <v>46499.6</v>
      </c>
      <c r="U4" t="n">
        <v>0.5</v>
      </c>
      <c r="V4" t="n">
        <v>0.89</v>
      </c>
      <c r="W4" t="n">
        <v>8.56</v>
      </c>
      <c r="X4" t="n">
        <v>2.93</v>
      </c>
      <c r="Y4" t="n">
        <v>0.5</v>
      </c>
      <c r="Z4" t="n">
        <v>10</v>
      </c>
      <c r="AA4" t="n">
        <v>1082.37923934334</v>
      </c>
      <c r="AB4" t="n">
        <v>1480.959026471488</v>
      </c>
      <c r="AC4" t="n">
        <v>1339.618375524097</v>
      </c>
      <c r="AD4" t="n">
        <v>1082379.23934334</v>
      </c>
      <c r="AE4" t="n">
        <v>1480959.026471488</v>
      </c>
      <c r="AF4" t="n">
        <v>3.09594668568605e-06</v>
      </c>
      <c r="AG4" t="n">
        <v>2.64125</v>
      </c>
      <c r="AH4" t="n">
        <v>1339618.375524097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1.584</v>
      </c>
      <c r="E5" t="n">
        <v>63.13</v>
      </c>
      <c r="F5" t="n">
        <v>59.42</v>
      </c>
      <c r="G5" t="n">
        <v>37.93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399.85</v>
      </c>
      <c r="Q5" t="n">
        <v>3690.09</v>
      </c>
      <c r="R5" t="n">
        <v>188.56</v>
      </c>
      <c r="S5" t="n">
        <v>97.79000000000001</v>
      </c>
      <c r="T5" t="n">
        <v>43340.48</v>
      </c>
      <c r="U5" t="n">
        <v>0.52</v>
      </c>
      <c r="V5" t="n">
        <v>0.89</v>
      </c>
      <c r="W5" t="n">
        <v>8.6</v>
      </c>
      <c r="X5" t="n">
        <v>2.79</v>
      </c>
      <c r="Y5" t="n">
        <v>0.5</v>
      </c>
      <c r="Z5" t="n">
        <v>10</v>
      </c>
      <c r="AA5" t="n">
        <v>1074.139205722877</v>
      </c>
      <c r="AB5" t="n">
        <v>1469.684648947343</v>
      </c>
      <c r="AC5" t="n">
        <v>1329.420008767169</v>
      </c>
      <c r="AD5" t="n">
        <v>1074139.205722877</v>
      </c>
      <c r="AE5" t="n">
        <v>1469684.648947343</v>
      </c>
      <c r="AF5" t="n">
        <v>3.108506307128996e-06</v>
      </c>
      <c r="AG5" t="n">
        <v>2.630416666666667</v>
      </c>
      <c r="AH5" t="n">
        <v>1329420.008767169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1.2876</v>
      </c>
      <c r="E16" t="n">
        <v>77.66</v>
      </c>
      <c r="F16" t="n">
        <v>68.23999999999999</v>
      </c>
      <c r="G16" t="n">
        <v>10.34</v>
      </c>
      <c r="H16" t="n">
        <v>0.2</v>
      </c>
      <c r="I16" t="n">
        <v>396</v>
      </c>
      <c r="J16" t="n">
        <v>89.87</v>
      </c>
      <c r="K16" t="n">
        <v>37.55</v>
      </c>
      <c r="L16" t="n">
        <v>1</v>
      </c>
      <c r="M16" t="n">
        <v>394</v>
      </c>
      <c r="N16" t="n">
        <v>11.32</v>
      </c>
      <c r="O16" t="n">
        <v>11317.98</v>
      </c>
      <c r="P16" t="n">
        <v>549.25</v>
      </c>
      <c r="Q16" t="n">
        <v>3690.39</v>
      </c>
      <c r="R16" t="n">
        <v>478.79</v>
      </c>
      <c r="S16" t="n">
        <v>97.79000000000001</v>
      </c>
      <c r="T16" t="n">
        <v>186946.58</v>
      </c>
      <c r="U16" t="n">
        <v>0.2</v>
      </c>
      <c r="V16" t="n">
        <v>0.78</v>
      </c>
      <c r="W16" t="n">
        <v>9.02</v>
      </c>
      <c r="X16" t="n">
        <v>11.61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1.505</v>
      </c>
      <c r="E17" t="n">
        <v>66.45</v>
      </c>
      <c r="F17" t="n">
        <v>61.39</v>
      </c>
      <c r="G17" t="n">
        <v>22.32</v>
      </c>
      <c r="H17" t="n">
        <v>0.39</v>
      </c>
      <c r="I17" t="n">
        <v>165</v>
      </c>
      <c r="J17" t="n">
        <v>91.09999999999999</v>
      </c>
      <c r="K17" t="n">
        <v>37.55</v>
      </c>
      <c r="L17" t="n">
        <v>2</v>
      </c>
      <c r="M17" t="n">
        <v>163</v>
      </c>
      <c r="N17" t="n">
        <v>11.54</v>
      </c>
      <c r="O17" t="n">
        <v>11468.97</v>
      </c>
      <c r="P17" t="n">
        <v>456.01</v>
      </c>
      <c r="Q17" t="n">
        <v>3690.12</v>
      </c>
      <c r="R17" t="n">
        <v>256.62</v>
      </c>
      <c r="S17" t="n">
        <v>97.79000000000001</v>
      </c>
      <c r="T17" t="n">
        <v>77019.85000000001</v>
      </c>
      <c r="U17" t="n">
        <v>0.38</v>
      </c>
      <c r="V17" t="n">
        <v>0.86</v>
      </c>
      <c r="W17" t="n">
        <v>8.6</v>
      </c>
      <c r="X17" t="n">
        <v>4.76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1.5776</v>
      </c>
      <c r="E18" t="n">
        <v>63.39</v>
      </c>
      <c r="F18" t="n">
        <v>59.56</v>
      </c>
      <c r="G18" t="n">
        <v>35.73</v>
      </c>
      <c r="H18" t="n">
        <v>0.57</v>
      </c>
      <c r="I18" t="n">
        <v>100</v>
      </c>
      <c r="J18" t="n">
        <v>92.31999999999999</v>
      </c>
      <c r="K18" t="n">
        <v>37.55</v>
      </c>
      <c r="L18" t="n">
        <v>3</v>
      </c>
      <c r="M18" t="n">
        <v>55</v>
      </c>
      <c r="N18" t="n">
        <v>11.77</v>
      </c>
      <c r="O18" t="n">
        <v>11620.34</v>
      </c>
      <c r="P18" t="n">
        <v>401.71</v>
      </c>
      <c r="Q18" t="n">
        <v>3690.06</v>
      </c>
      <c r="R18" t="n">
        <v>194.93</v>
      </c>
      <c r="S18" t="n">
        <v>97.79000000000001</v>
      </c>
      <c r="T18" t="n">
        <v>46499.6</v>
      </c>
      <c r="U18" t="n">
        <v>0.5</v>
      </c>
      <c r="V18" t="n">
        <v>0.89</v>
      </c>
      <c r="W18" t="n">
        <v>8.56</v>
      </c>
      <c r="X18" t="n">
        <v>2.93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1.584</v>
      </c>
      <c r="E19" t="n">
        <v>63.13</v>
      </c>
      <c r="F19" t="n">
        <v>59.42</v>
      </c>
      <c r="G19" t="n">
        <v>37.93</v>
      </c>
      <c r="H19" t="n">
        <v>0.75</v>
      </c>
      <c r="I19" t="n">
        <v>94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399.85</v>
      </c>
      <c r="Q19" t="n">
        <v>3690.09</v>
      </c>
      <c r="R19" t="n">
        <v>188.56</v>
      </c>
      <c r="S19" t="n">
        <v>97.79000000000001</v>
      </c>
      <c r="T19" t="n">
        <v>43340.48</v>
      </c>
      <c r="U19" t="n">
        <v>0.52</v>
      </c>
      <c r="V19" t="n">
        <v>0.89</v>
      </c>
      <c r="W19" t="n">
        <v>8.6</v>
      </c>
      <c r="X19" t="n">
        <v>2.79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1.3767</v>
      </c>
      <c r="E20" t="n">
        <v>72.64</v>
      </c>
      <c r="F20" t="n">
        <v>65.86</v>
      </c>
      <c r="G20" t="n">
        <v>12.47</v>
      </c>
      <c r="H20" t="n">
        <v>0.24</v>
      </c>
      <c r="I20" t="n">
        <v>317</v>
      </c>
      <c r="J20" t="n">
        <v>71.52</v>
      </c>
      <c r="K20" t="n">
        <v>32.27</v>
      </c>
      <c r="L20" t="n">
        <v>1</v>
      </c>
      <c r="M20" t="n">
        <v>315</v>
      </c>
      <c r="N20" t="n">
        <v>8.25</v>
      </c>
      <c r="O20" t="n">
        <v>9054.6</v>
      </c>
      <c r="P20" t="n">
        <v>439.7</v>
      </c>
      <c r="Q20" t="n">
        <v>3690.55</v>
      </c>
      <c r="R20" t="n">
        <v>402.06</v>
      </c>
      <c r="S20" t="n">
        <v>97.79000000000001</v>
      </c>
      <c r="T20" t="n">
        <v>148976.06</v>
      </c>
      <c r="U20" t="n">
        <v>0.24</v>
      </c>
      <c r="V20" t="n">
        <v>0.8100000000000001</v>
      </c>
      <c r="W20" t="n">
        <v>8.859999999999999</v>
      </c>
      <c r="X20" t="n">
        <v>9.220000000000001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1.5524</v>
      </c>
      <c r="E21" t="n">
        <v>64.41</v>
      </c>
      <c r="F21" t="n">
        <v>60.5</v>
      </c>
      <c r="G21" t="n">
        <v>27.29</v>
      </c>
      <c r="H21" t="n">
        <v>0.48</v>
      </c>
      <c r="I21" t="n">
        <v>133</v>
      </c>
      <c r="J21" t="n">
        <v>72.7</v>
      </c>
      <c r="K21" t="n">
        <v>32.27</v>
      </c>
      <c r="L21" t="n">
        <v>2</v>
      </c>
      <c r="M21" t="n">
        <v>67</v>
      </c>
      <c r="N21" t="n">
        <v>8.43</v>
      </c>
      <c r="O21" t="n">
        <v>9200.25</v>
      </c>
      <c r="P21" t="n">
        <v>354.74</v>
      </c>
      <c r="Q21" t="n">
        <v>3690.21</v>
      </c>
      <c r="R21" t="n">
        <v>224.54</v>
      </c>
      <c r="S21" t="n">
        <v>97.79000000000001</v>
      </c>
      <c r="T21" t="n">
        <v>61136.79</v>
      </c>
      <c r="U21" t="n">
        <v>0.44</v>
      </c>
      <c r="V21" t="n">
        <v>0.88</v>
      </c>
      <c r="W21" t="n">
        <v>8.640000000000001</v>
      </c>
      <c r="X21" t="n">
        <v>3.87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1.5596</v>
      </c>
      <c r="E22" t="n">
        <v>64.12</v>
      </c>
      <c r="F22" t="n">
        <v>60.35</v>
      </c>
      <c r="G22" t="n">
        <v>29.2</v>
      </c>
      <c r="H22" t="n">
        <v>0.71</v>
      </c>
      <c r="I22" t="n">
        <v>124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353.16</v>
      </c>
      <c r="Q22" t="n">
        <v>3690.15</v>
      </c>
      <c r="R22" t="n">
        <v>216.55</v>
      </c>
      <c r="S22" t="n">
        <v>97.79000000000001</v>
      </c>
      <c r="T22" t="n">
        <v>57190.05</v>
      </c>
      <c r="U22" t="n">
        <v>0.45</v>
      </c>
      <c r="V22" t="n">
        <v>0.88</v>
      </c>
      <c r="W22" t="n">
        <v>8.720000000000001</v>
      </c>
      <c r="X22" t="n">
        <v>3.72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1.4609</v>
      </c>
      <c r="E23" t="n">
        <v>68.45</v>
      </c>
      <c r="F23" t="n">
        <v>64.01000000000001</v>
      </c>
      <c r="G23" t="n">
        <v>15.55</v>
      </c>
      <c r="H23" t="n">
        <v>0.43</v>
      </c>
      <c r="I23" t="n">
        <v>247</v>
      </c>
      <c r="J23" t="n">
        <v>39.78</v>
      </c>
      <c r="K23" t="n">
        <v>19.54</v>
      </c>
      <c r="L23" t="n">
        <v>1</v>
      </c>
      <c r="M23" t="n">
        <v>3</v>
      </c>
      <c r="N23" t="n">
        <v>4.24</v>
      </c>
      <c r="O23" t="n">
        <v>5140</v>
      </c>
      <c r="P23" t="n">
        <v>251.87</v>
      </c>
      <c r="Q23" t="n">
        <v>3690.37</v>
      </c>
      <c r="R23" t="n">
        <v>331.24</v>
      </c>
      <c r="S23" t="n">
        <v>97.79000000000001</v>
      </c>
      <c r="T23" t="n">
        <v>113919.2</v>
      </c>
      <c r="U23" t="n">
        <v>0.3</v>
      </c>
      <c r="V23" t="n">
        <v>0.83</v>
      </c>
      <c r="W23" t="n">
        <v>9.050000000000001</v>
      </c>
      <c r="X23" t="n">
        <v>7.38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1.4607</v>
      </c>
      <c r="E24" t="n">
        <v>68.45999999999999</v>
      </c>
      <c r="F24" t="n">
        <v>64.02</v>
      </c>
      <c r="G24" t="n">
        <v>15.55</v>
      </c>
      <c r="H24" t="n">
        <v>0.84</v>
      </c>
      <c r="I24" t="n">
        <v>247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257.89</v>
      </c>
      <c r="Q24" t="n">
        <v>3690.55</v>
      </c>
      <c r="R24" t="n">
        <v>331.4</v>
      </c>
      <c r="S24" t="n">
        <v>97.79000000000001</v>
      </c>
      <c r="T24" t="n">
        <v>113999.61</v>
      </c>
      <c r="U24" t="n">
        <v>0.3</v>
      </c>
      <c r="V24" t="n">
        <v>0.83</v>
      </c>
      <c r="W24" t="n">
        <v>9.06</v>
      </c>
      <c r="X24" t="n">
        <v>7.38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1.0617</v>
      </c>
      <c r="E25" t="n">
        <v>94.19</v>
      </c>
      <c r="F25" t="n">
        <v>74.51000000000001</v>
      </c>
      <c r="G25" t="n">
        <v>7.4</v>
      </c>
      <c r="H25" t="n">
        <v>0.12</v>
      </c>
      <c r="I25" t="n">
        <v>604</v>
      </c>
      <c r="J25" t="n">
        <v>141.81</v>
      </c>
      <c r="K25" t="n">
        <v>47.83</v>
      </c>
      <c r="L25" t="n">
        <v>1</v>
      </c>
      <c r="M25" t="n">
        <v>602</v>
      </c>
      <c r="N25" t="n">
        <v>22.98</v>
      </c>
      <c r="O25" t="n">
        <v>17723.39</v>
      </c>
      <c r="P25" t="n">
        <v>835.74</v>
      </c>
      <c r="Q25" t="n">
        <v>3690.86</v>
      </c>
      <c r="R25" t="n">
        <v>685.4299999999999</v>
      </c>
      <c r="S25" t="n">
        <v>97.79000000000001</v>
      </c>
      <c r="T25" t="n">
        <v>289229.61</v>
      </c>
      <c r="U25" t="n">
        <v>0.14</v>
      </c>
      <c r="V25" t="n">
        <v>0.71</v>
      </c>
      <c r="W25" t="n">
        <v>9.31</v>
      </c>
      <c r="X25" t="n">
        <v>17.87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1.3631</v>
      </c>
      <c r="E26" t="n">
        <v>73.36</v>
      </c>
      <c r="F26" t="n">
        <v>63.88</v>
      </c>
      <c r="G26" t="n">
        <v>15.27</v>
      </c>
      <c r="H26" t="n">
        <v>0.25</v>
      </c>
      <c r="I26" t="n">
        <v>251</v>
      </c>
      <c r="J26" t="n">
        <v>143.17</v>
      </c>
      <c r="K26" t="n">
        <v>47.83</v>
      </c>
      <c r="L26" t="n">
        <v>2</v>
      </c>
      <c r="M26" t="n">
        <v>249</v>
      </c>
      <c r="N26" t="n">
        <v>23.34</v>
      </c>
      <c r="O26" t="n">
        <v>17891.86</v>
      </c>
      <c r="P26" t="n">
        <v>695.03</v>
      </c>
      <c r="Q26" t="n">
        <v>3690.29</v>
      </c>
      <c r="R26" t="n">
        <v>338.04</v>
      </c>
      <c r="S26" t="n">
        <v>97.79000000000001</v>
      </c>
      <c r="T26" t="n">
        <v>117298.64</v>
      </c>
      <c r="U26" t="n">
        <v>0.29</v>
      </c>
      <c r="V26" t="n">
        <v>0.83</v>
      </c>
      <c r="W26" t="n">
        <v>8.73</v>
      </c>
      <c r="X26" t="n">
        <v>7.25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1.475</v>
      </c>
      <c r="E27" t="n">
        <v>67.8</v>
      </c>
      <c r="F27" t="n">
        <v>61.09</v>
      </c>
      <c r="G27" t="n">
        <v>23.65</v>
      </c>
      <c r="H27" t="n">
        <v>0.37</v>
      </c>
      <c r="I27" t="n">
        <v>155</v>
      </c>
      <c r="J27" t="n">
        <v>144.54</v>
      </c>
      <c r="K27" t="n">
        <v>47.83</v>
      </c>
      <c r="L27" t="n">
        <v>3</v>
      </c>
      <c r="M27" t="n">
        <v>153</v>
      </c>
      <c r="N27" t="n">
        <v>23.71</v>
      </c>
      <c r="O27" t="n">
        <v>18060.85</v>
      </c>
      <c r="P27" t="n">
        <v>642.08</v>
      </c>
      <c r="Q27" t="n">
        <v>3690.2</v>
      </c>
      <c r="R27" t="n">
        <v>246.46</v>
      </c>
      <c r="S27" t="n">
        <v>97.79000000000001</v>
      </c>
      <c r="T27" t="n">
        <v>71989.89999999999</v>
      </c>
      <c r="U27" t="n">
        <v>0.4</v>
      </c>
      <c r="V27" t="n">
        <v>0.87</v>
      </c>
      <c r="W27" t="n">
        <v>8.59</v>
      </c>
      <c r="X27" t="n">
        <v>4.46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1.5343</v>
      </c>
      <c r="E28" t="n">
        <v>65.18000000000001</v>
      </c>
      <c r="F28" t="n">
        <v>59.77</v>
      </c>
      <c r="G28" t="n">
        <v>32.6</v>
      </c>
      <c r="H28" t="n">
        <v>0.49</v>
      </c>
      <c r="I28" t="n">
        <v>110</v>
      </c>
      <c r="J28" t="n">
        <v>145.92</v>
      </c>
      <c r="K28" t="n">
        <v>47.83</v>
      </c>
      <c r="L28" t="n">
        <v>4</v>
      </c>
      <c r="M28" t="n">
        <v>108</v>
      </c>
      <c r="N28" t="n">
        <v>24.09</v>
      </c>
      <c r="O28" t="n">
        <v>18230.35</v>
      </c>
      <c r="P28" t="n">
        <v>606.14</v>
      </c>
      <c r="Q28" t="n">
        <v>3689.9</v>
      </c>
      <c r="R28" t="n">
        <v>203.98</v>
      </c>
      <c r="S28" t="n">
        <v>97.79000000000001</v>
      </c>
      <c r="T28" t="n">
        <v>50970.64</v>
      </c>
      <c r="U28" t="n">
        <v>0.48</v>
      </c>
      <c r="V28" t="n">
        <v>0.89</v>
      </c>
      <c r="W28" t="n">
        <v>8.51</v>
      </c>
      <c r="X28" t="n">
        <v>3.14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1.572</v>
      </c>
      <c r="E29" t="n">
        <v>63.61</v>
      </c>
      <c r="F29" t="n">
        <v>58.99</v>
      </c>
      <c r="G29" t="n">
        <v>42.64</v>
      </c>
      <c r="H29" t="n">
        <v>0.6</v>
      </c>
      <c r="I29" t="n">
        <v>83</v>
      </c>
      <c r="J29" t="n">
        <v>147.3</v>
      </c>
      <c r="K29" t="n">
        <v>47.83</v>
      </c>
      <c r="L29" t="n">
        <v>5</v>
      </c>
      <c r="M29" t="n">
        <v>81</v>
      </c>
      <c r="N29" t="n">
        <v>24.47</v>
      </c>
      <c r="O29" t="n">
        <v>18400.38</v>
      </c>
      <c r="P29" t="n">
        <v>572.45</v>
      </c>
      <c r="Q29" t="n">
        <v>3690.02</v>
      </c>
      <c r="R29" t="n">
        <v>178.3</v>
      </c>
      <c r="S29" t="n">
        <v>97.79000000000001</v>
      </c>
      <c r="T29" t="n">
        <v>38267.73</v>
      </c>
      <c r="U29" t="n">
        <v>0.55</v>
      </c>
      <c r="V29" t="n">
        <v>0.9</v>
      </c>
      <c r="W29" t="n">
        <v>8.470000000000001</v>
      </c>
      <c r="X29" t="n">
        <v>2.36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1.5965</v>
      </c>
      <c r="E30" t="n">
        <v>62.64</v>
      </c>
      <c r="F30" t="n">
        <v>58.5</v>
      </c>
      <c r="G30" t="n">
        <v>53.19</v>
      </c>
      <c r="H30" t="n">
        <v>0.71</v>
      </c>
      <c r="I30" t="n">
        <v>66</v>
      </c>
      <c r="J30" t="n">
        <v>148.68</v>
      </c>
      <c r="K30" t="n">
        <v>47.83</v>
      </c>
      <c r="L30" t="n">
        <v>6</v>
      </c>
      <c r="M30" t="n">
        <v>63</v>
      </c>
      <c r="N30" t="n">
        <v>24.85</v>
      </c>
      <c r="O30" t="n">
        <v>18570.94</v>
      </c>
      <c r="P30" t="n">
        <v>540.0700000000001</v>
      </c>
      <c r="Q30" t="n">
        <v>3689.95</v>
      </c>
      <c r="R30" t="n">
        <v>162.72</v>
      </c>
      <c r="S30" t="n">
        <v>97.79000000000001</v>
      </c>
      <c r="T30" t="n">
        <v>30564.02</v>
      </c>
      <c r="U30" t="n">
        <v>0.6</v>
      </c>
      <c r="V30" t="n">
        <v>0.91</v>
      </c>
      <c r="W30" t="n">
        <v>8.44</v>
      </c>
      <c r="X30" t="n">
        <v>1.88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1.6105</v>
      </c>
      <c r="E31" t="n">
        <v>62.09</v>
      </c>
      <c r="F31" t="n">
        <v>58.25</v>
      </c>
      <c r="G31" t="n">
        <v>62.41</v>
      </c>
      <c r="H31" t="n">
        <v>0.83</v>
      </c>
      <c r="I31" t="n">
        <v>56</v>
      </c>
      <c r="J31" t="n">
        <v>150.07</v>
      </c>
      <c r="K31" t="n">
        <v>47.83</v>
      </c>
      <c r="L31" t="n">
        <v>7</v>
      </c>
      <c r="M31" t="n">
        <v>22</v>
      </c>
      <c r="N31" t="n">
        <v>25.24</v>
      </c>
      <c r="O31" t="n">
        <v>18742.03</v>
      </c>
      <c r="P31" t="n">
        <v>515.16</v>
      </c>
      <c r="Q31" t="n">
        <v>3689.96</v>
      </c>
      <c r="R31" t="n">
        <v>152.83</v>
      </c>
      <c r="S31" t="n">
        <v>97.79000000000001</v>
      </c>
      <c r="T31" t="n">
        <v>25669.57</v>
      </c>
      <c r="U31" t="n">
        <v>0.64</v>
      </c>
      <c r="V31" t="n">
        <v>0.91</v>
      </c>
      <c r="W31" t="n">
        <v>8.470000000000001</v>
      </c>
      <c r="X31" t="n">
        <v>1.62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1.613</v>
      </c>
      <c r="E32" t="n">
        <v>62</v>
      </c>
      <c r="F32" t="n">
        <v>58.21</v>
      </c>
      <c r="G32" t="n">
        <v>64.67</v>
      </c>
      <c r="H32" t="n">
        <v>0.9399999999999999</v>
      </c>
      <c r="I32" t="n">
        <v>54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513.7</v>
      </c>
      <c r="Q32" t="n">
        <v>3690</v>
      </c>
      <c r="R32" t="n">
        <v>150.77</v>
      </c>
      <c r="S32" t="n">
        <v>97.79000000000001</v>
      </c>
      <c r="T32" t="n">
        <v>24645.22</v>
      </c>
      <c r="U32" t="n">
        <v>0.65</v>
      </c>
      <c r="V32" t="n">
        <v>0.91</v>
      </c>
      <c r="W32" t="n">
        <v>8.49</v>
      </c>
      <c r="X32" t="n">
        <v>1.58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0.93</v>
      </c>
      <c r="E33" t="n">
        <v>107.53</v>
      </c>
      <c r="F33" t="n">
        <v>78.76000000000001</v>
      </c>
      <c r="G33" t="n">
        <v>6.38</v>
      </c>
      <c r="H33" t="n">
        <v>0.1</v>
      </c>
      <c r="I33" t="n">
        <v>741</v>
      </c>
      <c r="J33" t="n">
        <v>176.73</v>
      </c>
      <c r="K33" t="n">
        <v>52.44</v>
      </c>
      <c r="L33" t="n">
        <v>1</v>
      </c>
      <c r="M33" t="n">
        <v>739</v>
      </c>
      <c r="N33" t="n">
        <v>33.29</v>
      </c>
      <c r="O33" t="n">
        <v>22031.19</v>
      </c>
      <c r="P33" t="n">
        <v>1025.05</v>
      </c>
      <c r="Q33" t="n">
        <v>3691.31</v>
      </c>
      <c r="R33" t="n">
        <v>823.66</v>
      </c>
      <c r="S33" t="n">
        <v>97.79000000000001</v>
      </c>
      <c r="T33" t="n">
        <v>357655.88</v>
      </c>
      <c r="U33" t="n">
        <v>0.12</v>
      </c>
      <c r="V33" t="n">
        <v>0.67</v>
      </c>
      <c r="W33" t="n">
        <v>9.57</v>
      </c>
      <c r="X33" t="n">
        <v>22.11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1.2734</v>
      </c>
      <c r="E34" t="n">
        <v>78.53</v>
      </c>
      <c r="F34" t="n">
        <v>65.41</v>
      </c>
      <c r="G34" t="n">
        <v>13.04</v>
      </c>
      <c r="H34" t="n">
        <v>0.2</v>
      </c>
      <c r="I34" t="n">
        <v>301</v>
      </c>
      <c r="J34" t="n">
        <v>178.21</v>
      </c>
      <c r="K34" t="n">
        <v>52.44</v>
      </c>
      <c r="L34" t="n">
        <v>2</v>
      </c>
      <c r="M34" t="n">
        <v>299</v>
      </c>
      <c r="N34" t="n">
        <v>33.77</v>
      </c>
      <c r="O34" t="n">
        <v>22213.89</v>
      </c>
      <c r="P34" t="n">
        <v>834.3</v>
      </c>
      <c r="Q34" t="n">
        <v>3690.31</v>
      </c>
      <c r="R34" t="n">
        <v>386.78</v>
      </c>
      <c r="S34" t="n">
        <v>97.79000000000001</v>
      </c>
      <c r="T34" t="n">
        <v>141419.09</v>
      </c>
      <c r="U34" t="n">
        <v>0.25</v>
      </c>
      <c r="V34" t="n">
        <v>0.8100000000000001</v>
      </c>
      <c r="W34" t="n">
        <v>8.85</v>
      </c>
      <c r="X34" t="n">
        <v>8.77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1.4081</v>
      </c>
      <c r="E35" t="n">
        <v>71.02</v>
      </c>
      <c r="F35" t="n">
        <v>61.98</v>
      </c>
      <c r="G35" t="n">
        <v>20</v>
      </c>
      <c r="H35" t="n">
        <v>0.3</v>
      </c>
      <c r="I35" t="n">
        <v>186</v>
      </c>
      <c r="J35" t="n">
        <v>179.7</v>
      </c>
      <c r="K35" t="n">
        <v>52.44</v>
      </c>
      <c r="L35" t="n">
        <v>3</v>
      </c>
      <c r="M35" t="n">
        <v>184</v>
      </c>
      <c r="N35" t="n">
        <v>34.26</v>
      </c>
      <c r="O35" t="n">
        <v>22397.24</v>
      </c>
      <c r="P35" t="n">
        <v>773.71</v>
      </c>
      <c r="Q35" t="n">
        <v>3690.14</v>
      </c>
      <c r="R35" t="n">
        <v>276.37</v>
      </c>
      <c r="S35" t="n">
        <v>97.79000000000001</v>
      </c>
      <c r="T35" t="n">
        <v>86785.10000000001</v>
      </c>
      <c r="U35" t="n">
        <v>0.35</v>
      </c>
      <c r="V35" t="n">
        <v>0.86</v>
      </c>
      <c r="W35" t="n">
        <v>8.619999999999999</v>
      </c>
      <c r="X35" t="n">
        <v>5.35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1.4782</v>
      </c>
      <c r="E36" t="n">
        <v>67.65000000000001</v>
      </c>
      <c r="F36" t="n">
        <v>60.47</v>
      </c>
      <c r="G36" t="n">
        <v>27.07</v>
      </c>
      <c r="H36" t="n">
        <v>0.39</v>
      </c>
      <c r="I36" t="n">
        <v>134</v>
      </c>
      <c r="J36" t="n">
        <v>181.19</v>
      </c>
      <c r="K36" t="n">
        <v>52.44</v>
      </c>
      <c r="L36" t="n">
        <v>4</v>
      </c>
      <c r="M36" t="n">
        <v>132</v>
      </c>
      <c r="N36" t="n">
        <v>34.75</v>
      </c>
      <c r="O36" t="n">
        <v>22581.25</v>
      </c>
      <c r="P36" t="n">
        <v>737.62</v>
      </c>
      <c r="Q36" t="n">
        <v>3690.07</v>
      </c>
      <c r="R36" t="n">
        <v>226.68</v>
      </c>
      <c r="S36" t="n">
        <v>97.79000000000001</v>
      </c>
      <c r="T36" t="n">
        <v>62203.63</v>
      </c>
      <c r="U36" t="n">
        <v>0.43</v>
      </c>
      <c r="V36" t="n">
        <v>0.88</v>
      </c>
      <c r="W36" t="n">
        <v>8.539999999999999</v>
      </c>
      <c r="X36" t="n">
        <v>3.84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1.5238</v>
      </c>
      <c r="E37" t="n">
        <v>65.63</v>
      </c>
      <c r="F37" t="n">
        <v>59.54</v>
      </c>
      <c r="G37" t="n">
        <v>34.69</v>
      </c>
      <c r="H37" t="n">
        <v>0.49</v>
      </c>
      <c r="I37" t="n">
        <v>103</v>
      </c>
      <c r="J37" t="n">
        <v>182.69</v>
      </c>
      <c r="K37" t="n">
        <v>52.44</v>
      </c>
      <c r="L37" t="n">
        <v>5</v>
      </c>
      <c r="M37" t="n">
        <v>101</v>
      </c>
      <c r="N37" t="n">
        <v>35.25</v>
      </c>
      <c r="O37" t="n">
        <v>22766.06</v>
      </c>
      <c r="P37" t="n">
        <v>709.38</v>
      </c>
      <c r="Q37" t="n">
        <v>3689.98</v>
      </c>
      <c r="R37" t="n">
        <v>196.26</v>
      </c>
      <c r="S37" t="n">
        <v>97.79000000000001</v>
      </c>
      <c r="T37" t="n">
        <v>47147.13</v>
      </c>
      <c r="U37" t="n">
        <v>0.5</v>
      </c>
      <c r="V37" t="n">
        <v>0.89</v>
      </c>
      <c r="W37" t="n">
        <v>8.5</v>
      </c>
      <c r="X37" t="n">
        <v>2.91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1.5539</v>
      </c>
      <c r="E38" t="n">
        <v>64.34999999999999</v>
      </c>
      <c r="F38" t="n">
        <v>58.98</v>
      </c>
      <c r="G38" t="n">
        <v>42.64</v>
      </c>
      <c r="H38" t="n">
        <v>0.58</v>
      </c>
      <c r="I38" t="n">
        <v>83</v>
      </c>
      <c r="J38" t="n">
        <v>184.19</v>
      </c>
      <c r="K38" t="n">
        <v>52.44</v>
      </c>
      <c r="L38" t="n">
        <v>6</v>
      </c>
      <c r="M38" t="n">
        <v>81</v>
      </c>
      <c r="N38" t="n">
        <v>35.75</v>
      </c>
      <c r="O38" t="n">
        <v>22951.43</v>
      </c>
      <c r="P38" t="n">
        <v>684.59</v>
      </c>
      <c r="Q38" t="n">
        <v>3690.05</v>
      </c>
      <c r="R38" t="n">
        <v>178.05</v>
      </c>
      <c r="S38" t="n">
        <v>97.79000000000001</v>
      </c>
      <c r="T38" t="n">
        <v>38144.76</v>
      </c>
      <c r="U38" t="n">
        <v>0.55</v>
      </c>
      <c r="V38" t="n">
        <v>0.9</v>
      </c>
      <c r="W38" t="n">
        <v>8.470000000000001</v>
      </c>
      <c r="X38" t="n">
        <v>2.35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1.5758</v>
      </c>
      <c r="E39" t="n">
        <v>63.46</v>
      </c>
      <c r="F39" t="n">
        <v>58.59</v>
      </c>
      <c r="G39" t="n">
        <v>50.94</v>
      </c>
      <c r="H39" t="n">
        <v>0.67</v>
      </c>
      <c r="I39" t="n">
        <v>69</v>
      </c>
      <c r="J39" t="n">
        <v>185.7</v>
      </c>
      <c r="K39" t="n">
        <v>52.44</v>
      </c>
      <c r="L39" t="n">
        <v>7</v>
      </c>
      <c r="M39" t="n">
        <v>67</v>
      </c>
      <c r="N39" t="n">
        <v>36.26</v>
      </c>
      <c r="O39" t="n">
        <v>23137.49</v>
      </c>
      <c r="P39" t="n">
        <v>660.66</v>
      </c>
      <c r="Q39" t="n">
        <v>3689.97</v>
      </c>
      <c r="R39" t="n">
        <v>164.76</v>
      </c>
      <c r="S39" t="n">
        <v>97.79000000000001</v>
      </c>
      <c r="T39" t="n">
        <v>31569.26</v>
      </c>
      <c r="U39" t="n">
        <v>0.59</v>
      </c>
      <c r="V39" t="n">
        <v>0.9</v>
      </c>
      <c r="W39" t="n">
        <v>8.460000000000001</v>
      </c>
      <c r="X39" t="n">
        <v>1.96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1.5939</v>
      </c>
      <c r="E40" t="n">
        <v>62.74</v>
      </c>
      <c r="F40" t="n">
        <v>58.26</v>
      </c>
      <c r="G40" t="n">
        <v>60.26</v>
      </c>
      <c r="H40" t="n">
        <v>0.76</v>
      </c>
      <c r="I40" t="n">
        <v>58</v>
      </c>
      <c r="J40" t="n">
        <v>187.22</v>
      </c>
      <c r="K40" t="n">
        <v>52.44</v>
      </c>
      <c r="L40" t="n">
        <v>8</v>
      </c>
      <c r="M40" t="n">
        <v>56</v>
      </c>
      <c r="N40" t="n">
        <v>36.78</v>
      </c>
      <c r="O40" t="n">
        <v>23324.24</v>
      </c>
      <c r="P40" t="n">
        <v>636.15</v>
      </c>
      <c r="Q40" t="n">
        <v>3689.96</v>
      </c>
      <c r="R40" t="n">
        <v>153.96</v>
      </c>
      <c r="S40" t="n">
        <v>97.79000000000001</v>
      </c>
      <c r="T40" t="n">
        <v>26221.48</v>
      </c>
      <c r="U40" t="n">
        <v>0.64</v>
      </c>
      <c r="V40" t="n">
        <v>0.91</v>
      </c>
      <c r="W40" t="n">
        <v>8.44</v>
      </c>
      <c r="X40" t="n">
        <v>1.63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1.607</v>
      </c>
      <c r="E41" t="n">
        <v>62.23</v>
      </c>
      <c r="F41" t="n">
        <v>58.03</v>
      </c>
      <c r="G41" t="n">
        <v>69.63</v>
      </c>
      <c r="H41" t="n">
        <v>0.85</v>
      </c>
      <c r="I41" t="n">
        <v>50</v>
      </c>
      <c r="J41" t="n">
        <v>188.74</v>
      </c>
      <c r="K41" t="n">
        <v>52.44</v>
      </c>
      <c r="L41" t="n">
        <v>9</v>
      </c>
      <c r="M41" t="n">
        <v>48</v>
      </c>
      <c r="N41" t="n">
        <v>37.3</v>
      </c>
      <c r="O41" t="n">
        <v>23511.69</v>
      </c>
      <c r="P41" t="n">
        <v>610.1900000000001</v>
      </c>
      <c r="Q41" t="n">
        <v>3689.97</v>
      </c>
      <c r="R41" t="n">
        <v>147.24</v>
      </c>
      <c r="S41" t="n">
        <v>97.79000000000001</v>
      </c>
      <c r="T41" t="n">
        <v>22902.95</v>
      </c>
      <c r="U41" t="n">
        <v>0.66</v>
      </c>
      <c r="V41" t="n">
        <v>0.91</v>
      </c>
      <c r="W41" t="n">
        <v>8.41</v>
      </c>
      <c r="X41" t="n">
        <v>1.4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1.6147</v>
      </c>
      <c r="E42" t="n">
        <v>61.93</v>
      </c>
      <c r="F42" t="n">
        <v>57.91</v>
      </c>
      <c r="G42" t="n">
        <v>77.20999999999999</v>
      </c>
      <c r="H42" t="n">
        <v>0.93</v>
      </c>
      <c r="I42" t="n">
        <v>45</v>
      </c>
      <c r="J42" t="n">
        <v>190.26</v>
      </c>
      <c r="K42" t="n">
        <v>52.44</v>
      </c>
      <c r="L42" t="n">
        <v>10</v>
      </c>
      <c r="M42" t="n">
        <v>28</v>
      </c>
      <c r="N42" t="n">
        <v>37.82</v>
      </c>
      <c r="O42" t="n">
        <v>23699.85</v>
      </c>
      <c r="P42" t="n">
        <v>592.4</v>
      </c>
      <c r="Q42" t="n">
        <v>3689.94</v>
      </c>
      <c r="R42" t="n">
        <v>142.81</v>
      </c>
      <c r="S42" t="n">
        <v>97.79000000000001</v>
      </c>
      <c r="T42" t="n">
        <v>20713.13</v>
      </c>
      <c r="U42" t="n">
        <v>0.68</v>
      </c>
      <c r="V42" t="n">
        <v>0.92</v>
      </c>
      <c r="W42" t="n">
        <v>8.42</v>
      </c>
      <c r="X42" t="n">
        <v>1.28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1.6171</v>
      </c>
      <c r="E43" t="n">
        <v>61.84</v>
      </c>
      <c r="F43" t="n">
        <v>57.89</v>
      </c>
      <c r="G43" t="n">
        <v>80.78</v>
      </c>
      <c r="H43" t="n">
        <v>1.02</v>
      </c>
      <c r="I43" t="n">
        <v>43</v>
      </c>
      <c r="J43" t="n">
        <v>191.79</v>
      </c>
      <c r="K43" t="n">
        <v>52.44</v>
      </c>
      <c r="L43" t="n">
        <v>11</v>
      </c>
      <c r="M43" t="n">
        <v>4</v>
      </c>
      <c r="N43" t="n">
        <v>38.35</v>
      </c>
      <c r="O43" t="n">
        <v>23888.73</v>
      </c>
      <c r="P43" t="n">
        <v>588.09</v>
      </c>
      <c r="Q43" t="n">
        <v>3689.97</v>
      </c>
      <c r="R43" t="n">
        <v>140.79</v>
      </c>
      <c r="S43" t="n">
        <v>97.79000000000001</v>
      </c>
      <c r="T43" t="n">
        <v>19710.8</v>
      </c>
      <c r="U43" t="n">
        <v>0.6899999999999999</v>
      </c>
      <c r="V43" t="n">
        <v>0.92</v>
      </c>
      <c r="W43" t="n">
        <v>8.460000000000001</v>
      </c>
      <c r="X43" t="n">
        <v>1.26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1.6186</v>
      </c>
      <c r="E44" t="n">
        <v>61.78</v>
      </c>
      <c r="F44" t="n">
        <v>57.87</v>
      </c>
      <c r="G44" t="n">
        <v>82.67</v>
      </c>
      <c r="H44" t="n">
        <v>1.1</v>
      </c>
      <c r="I44" t="n">
        <v>42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590.09</v>
      </c>
      <c r="Q44" t="n">
        <v>3690.03</v>
      </c>
      <c r="R44" t="n">
        <v>139.93</v>
      </c>
      <c r="S44" t="n">
        <v>97.79000000000001</v>
      </c>
      <c r="T44" t="n">
        <v>19289.52</v>
      </c>
      <c r="U44" t="n">
        <v>0.7</v>
      </c>
      <c r="V44" t="n">
        <v>0.92</v>
      </c>
      <c r="W44" t="n">
        <v>8.460000000000001</v>
      </c>
      <c r="X44" t="n">
        <v>1.24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1.3609</v>
      </c>
      <c r="E45" t="n">
        <v>73.48</v>
      </c>
      <c r="F45" t="n">
        <v>67.72</v>
      </c>
      <c r="G45" t="n">
        <v>10.98</v>
      </c>
      <c r="H45" t="n">
        <v>0.64</v>
      </c>
      <c r="I45" t="n">
        <v>370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197.06</v>
      </c>
      <c r="Q45" t="n">
        <v>3690.55</v>
      </c>
      <c r="R45" t="n">
        <v>446.36</v>
      </c>
      <c r="S45" t="n">
        <v>97.79000000000001</v>
      </c>
      <c r="T45" t="n">
        <v>170863.47</v>
      </c>
      <c r="U45" t="n">
        <v>0.22</v>
      </c>
      <c r="V45" t="n">
        <v>0.78</v>
      </c>
      <c r="W45" t="n">
        <v>9.43</v>
      </c>
      <c r="X45" t="n">
        <v>11.09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1.2466</v>
      </c>
      <c r="E46" t="n">
        <v>80.22</v>
      </c>
      <c r="F46" t="n">
        <v>69.33</v>
      </c>
      <c r="G46" t="n">
        <v>9.609999999999999</v>
      </c>
      <c r="H46" t="n">
        <v>0.18</v>
      </c>
      <c r="I46" t="n">
        <v>433</v>
      </c>
      <c r="J46" t="n">
        <v>98.70999999999999</v>
      </c>
      <c r="K46" t="n">
        <v>39.72</v>
      </c>
      <c r="L46" t="n">
        <v>1</v>
      </c>
      <c r="M46" t="n">
        <v>431</v>
      </c>
      <c r="N46" t="n">
        <v>12.99</v>
      </c>
      <c r="O46" t="n">
        <v>12407.75</v>
      </c>
      <c r="P46" t="n">
        <v>599.6</v>
      </c>
      <c r="Q46" t="n">
        <v>3690.62</v>
      </c>
      <c r="R46" t="n">
        <v>515.47</v>
      </c>
      <c r="S46" t="n">
        <v>97.79000000000001</v>
      </c>
      <c r="T46" t="n">
        <v>205103.99</v>
      </c>
      <c r="U46" t="n">
        <v>0.19</v>
      </c>
      <c r="V46" t="n">
        <v>0.76</v>
      </c>
      <c r="W46" t="n">
        <v>9.050000000000001</v>
      </c>
      <c r="X46" t="n">
        <v>12.69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1.4806</v>
      </c>
      <c r="E47" t="n">
        <v>67.54000000000001</v>
      </c>
      <c r="F47" t="n">
        <v>61.83</v>
      </c>
      <c r="G47" t="n">
        <v>20.5</v>
      </c>
      <c r="H47" t="n">
        <v>0.35</v>
      </c>
      <c r="I47" t="n">
        <v>181</v>
      </c>
      <c r="J47" t="n">
        <v>99.95</v>
      </c>
      <c r="K47" t="n">
        <v>39.72</v>
      </c>
      <c r="L47" t="n">
        <v>2</v>
      </c>
      <c r="M47" t="n">
        <v>179</v>
      </c>
      <c r="N47" t="n">
        <v>13.24</v>
      </c>
      <c r="O47" t="n">
        <v>12561.45</v>
      </c>
      <c r="P47" t="n">
        <v>501.68</v>
      </c>
      <c r="Q47" t="n">
        <v>3690.02</v>
      </c>
      <c r="R47" t="n">
        <v>271.11</v>
      </c>
      <c r="S47" t="n">
        <v>97.79000000000001</v>
      </c>
      <c r="T47" t="n">
        <v>84184.82000000001</v>
      </c>
      <c r="U47" t="n">
        <v>0.36</v>
      </c>
      <c r="V47" t="n">
        <v>0.86</v>
      </c>
      <c r="W47" t="n">
        <v>8.630000000000001</v>
      </c>
      <c r="X47" t="n">
        <v>5.2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1.5637</v>
      </c>
      <c r="E48" t="n">
        <v>63.95</v>
      </c>
      <c r="F48" t="n">
        <v>59.74</v>
      </c>
      <c r="G48" t="n">
        <v>33.19</v>
      </c>
      <c r="H48" t="n">
        <v>0.52</v>
      </c>
      <c r="I48" t="n">
        <v>108</v>
      </c>
      <c r="J48" t="n">
        <v>101.2</v>
      </c>
      <c r="K48" t="n">
        <v>39.72</v>
      </c>
      <c r="L48" t="n">
        <v>3</v>
      </c>
      <c r="M48" t="n">
        <v>106</v>
      </c>
      <c r="N48" t="n">
        <v>13.49</v>
      </c>
      <c r="O48" t="n">
        <v>12715.54</v>
      </c>
      <c r="P48" t="n">
        <v>445.07</v>
      </c>
      <c r="Q48" t="n">
        <v>3690.05</v>
      </c>
      <c r="R48" t="n">
        <v>202.94</v>
      </c>
      <c r="S48" t="n">
        <v>97.79000000000001</v>
      </c>
      <c r="T48" t="n">
        <v>50461.52</v>
      </c>
      <c r="U48" t="n">
        <v>0.48</v>
      </c>
      <c r="V48" t="n">
        <v>0.89</v>
      </c>
      <c r="W48" t="n">
        <v>8.51</v>
      </c>
      <c r="X48" t="n">
        <v>3.11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1.5916</v>
      </c>
      <c r="E49" t="n">
        <v>62.83</v>
      </c>
      <c r="F49" t="n">
        <v>59.11</v>
      </c>
      <c r="G49" t="n">
        <v>42.22</v>
      </c>
      <c r="H49" t="n">
        <v>0.6899999999999999</v>
      </c>
      <c r="I49" t="n">
        <v>84</v>
      </c>
      <c r="J49" t="n">
        <v>102.45</v>
      </c>
      <c r="K49" t="n">
        <v>39.72</v>
      </c>
      <c r="L49" t="n">
        <v>4</v>
      </c>
      <c r="M49" t="n">
        <v>8</v>
      </c>
      <c r="N49" t="n">
        <v>13.74</v>
      </c>
      <c r="O49" t="n">
        <v>12870.03</v>
      </c>
      <c r="P49" t="n">
        <v>418.33</v>
      </c>
      <c r="Q49" t="n">
        <v>3690.11</v>
      </c>
      <c r="R49" t="n">
        <v>179.45</v>
      </c>
      <c r="S49" t="n">
        <v>97.79000000000001</v>
      </c>
      <c r="T49" t="n">
        <v>38837.01</v>
      </c>
      <c r="U49" t="n">
        <v>0.54</v>
      </c>
      <c r="V49" t="n">
        <v>0.9</v>
      </c>
      <c r="W49" t="n">
        <v>8.56</v>
      </c>
      <c r="X49" t="n">
        <v>2.48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1.5927</v>
      </c>
      <c r="E50" t="n">
        <v>62.79</v>
      </c>
      <c r="F50" t="n">
        <v>59.09</v>
      </c>
      <c r="G50" t="n">
        <v>42.72</v>
      </c>
      <c r="H50" t="n">
        <v>0.85</v>
      </c>
      <c r="I50" t="n">
        <v>83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420.55</v>
      </c>
      <c r="Q50" t="n">
        <v>3690.01</v>
      </c>
      <c r="R50" t="n">
        <v>178.25</v>
      </c>
      <c r="S50" t="n">
        <v>97.79000000000001</v>
      </c>
      <c r="T50" t="n">
        <v>38243.58</v>
      </c>
      <c r="U50" t="n">
        <v>0.55</v>
      </c>
      <c r="V50" t="n">
        <v>0.9</v>
      </c>
      <c r="W50" t="n">
        <v>8.57</v>
      </c>
      <c r="X50" t="n">
        <v>2.46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1.133</v>
      </c>
      <c r="E51" t="n">
        <v>88.26000000000001</v>
      </c>
      <c r="F51" t="n">
        <v>72.43000000000001</v>
      </c>
      <c r="G51" t="n">
        <v>8.109999999999999</v>
      </c>
      <c r="H51" t="n">
        <v>0.14</v>
      </c>
      <c r="I51" t="n">
        <v>536</v>
      </c>
      <c r="J51" t="n">
        <v>124.63</v>
      </c>
      <c r="K51" t="n">
        <v>45</v>
      </c>
      <c r="L51" t="n">
        <v>1</v>
      </c>
      <c r="M51" t="n">
        <v>534</v>
      </c>
      <c r="N51" t="n">
        <v>18.64</v>
      </c>
      <c r="O51" t="n">
        <v>15605.44</v>
      </c>
      <c r="P51" t="n">
        <v>742.47</v>
      </c>
      <c r="Q51" t="n">
        <v>3690.66</v>
      </c>
      <c r="R51" t="n">
        <v>616.91</v>
      </c>
      <c r="S51" t="n">
        <v>97.79000000000001</v>
      </c>
      <c r="T51" t="n">
        <v>255309.38</v>
      </c>
      <c r="U51" t="n">
        <v>0.16</v>
      </c>
      <c r="V51" t="n">
        <v>0.73</v>
      </c>
      <c r="W51" t="n">
        <v>9.220000000000001</v>
      </c>
      <c r="X51" t="n">
        <v>15.79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1.4081</v>
      </c>
      <c r="E52" t="n">
        <v>71.02</v>
      </c>
      <c r="F52" t="n">
        <v>63.13</v>
      </c>
      <c r="G52" t="n">
        <v>16.84</v>
      </c>
      <c r="H52" t="n">
        <v>0.28</v>
      </c>
      <c r="I52" t="n">
        <v>225</v>
      </c>
      <c r="J52" t="n">
        <v>125.95</v>
      </c>
      <c r="K52" t="n">
        <v>45</v>
      </c>
      <c r="L52" t="n">
        <v>2</v>
      </c>
      <c r="M52" t="n">
        <v>223</v>
      </c>
      <c r="N52" t="n">
        <v>18.95</v>
      </c>
      <c r="O52" t="n">
        <v>15767.7</v>
      </c>
      <c r="P52" t="n">
        <v>622.21</v>
      </c>
      <c r="Q52" t="n">
        <v>3690.24</v>
      </c>
      <c r="R52" t="n">
        <v>313.17</v>
      </c>
      <c r="S52" t="n">
        <v>97.79000000000001</v>
      </c>
      <c r="T52" t="n">
        <v>104992.12</v>
      </c>
      <c r="U52" t="n">
        <v>0.31</v>
      </c>
      <c r="V52" t="n">
        <v>0.84</v>
      </c>
      <c r="W52" t="n">
        <v>8.699999999999999</v>
      </c>
      <c r="X52" t="n">
        <v>6.5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1.5091</v>
      </c>
      <c r="E53" t="n">
        <v>66.26000000000001</v>
      </c>
      <c r="F53" t="n">
        <v>60.6</v>
      </c>
      <c r="G53" t="n">
        <v>26.35</v>
      </c>
      <c r="H53" t="n">
        <v>0.42</v>
      </c>
      <c r="I53" t="n">
        <v>138</v>
      </c>
      <c r="J53" t="n">
        <v>127.27</v>
      </c>
      <c r="K53" t="n">
        <v>45</v>
      </c>
      <c r="L53" t="n">
        <v>3</v>
      </c>
      <c r="M53" t="n">
        <v>136</v>
      </c>
      <c r="N53" t="n">
        <v>19.27</v>
      </c>
      <c r="O53" t="n">
        <v>15930.42</v>
      </c>
      <c r="P53" t="n">
        <v>570.66</v>
      </c>
      <c r="Q53" t="n">
        <v>3690.07</v>
      </c>
      <c r="R53" t="n">
        <v>230.56</v>
      </c>
      <c r="S53" t="n">
        <v>97.79000000000001</v>
      </c>
      <c r="T53" t="n">
        <v>64122.75</v>
      </c>
      <c r="U53" t="n">
        <v>0.42</v>
      </c>
      <c r="V53" t="n">
        <v>0.87</v>
      </c>
      <c r="W53" t="n">
        <v>8.57</v>
      </c>
      <c r="X53" t="n">
        <v>3.97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1.5637</v>
      </c>
      <c r="E54" t="n">
        <v>63.95</v>
      </c>
      <c r="F54" t="n">
        <v>59.37</v>
      </c>
      <c r="G54" t="n">
        <v>37.1</v>
      </c>
      <c r="H54" t="n">
        <v>0.55</v>
      </c>
      <c r="I54" t="n">
        <v>96</v>
      </c>
      <c r="J54" t="n">
        <v>128.59</v>
      </c>
      <c r="K54" t="n">
        <v>45</v>
      </c>
      <c r="L54" t="n">
        <v>4</v>
      </c>
      <c r="M54" t="n">
        <v>94</v>
      </c>
      <c r="N54" t="n">
        <v>19.59</v>
      </c>
      <c r="O54" t="n">
        <v>16093.6</v>
      </c>
      <c r="P54" t="n">
        <v>529.88</v>
      </c>
      <c r="Q54" t="n">
        <v>3690.07</v>
      </c>
      <c r="R54" t="n">
        <v>190.12</v>
      </c>
      <c r="S54" t="n">
        <v>97.79000000000001</v>
      </c>
      <c r="T54" t="n">
        <v>44110.44</v>
      </c>
      <c r="U54" t="n">
        <v>0.51</v>
      </c>
      <c r="V54" t="n">
        <v>0.89</v>
      </c>
      <c r="W54" t="n">
        <v>8.5</v>
      </c>
      <c r="X54" t="n">
        <v>2.73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1.5957</v>
      </c>
      <c r="E55" t="n">
        <v>62.67</v>
      </c>
      <c r="F55" t="n">
        <v>58.7</v>
      </c>
      <c r="G55" t="n">
        <v>48.91</v>
      </c>
      <c r="H55" t="n">
        <v>0.68</v>
      </c>
      <c r="I55" t="n">
        <v>72</v>
      </c>
      <c r="J55" t="n">
        <v>129.92</v>
      </c>
      <c r="K55" t="n">
        <v>45</v>
      </c>
      <c r="L55" t="n">
        <v>5</v>
      </c>
      <c r="M55" t="n">
        <v>65</v>
      </c>
      <c r="N55" t="n">
        <v>19.92</v>
      </c>
      <c r="O55" t="n">
        <v>16257.24</v>
      </c>
      <c r="P55" t="n">
        <v>493.57</v>
      </c>
      <c r="Q55" t="n">
        <v>3690.02</v>
      </c>
      <c r="R55" t="n">
        <v>168.49</v>
      </c>
      <c r="S55" t="n">
        <v>97.79000000000001</v>
      </c>
      <c r="T55" t="n">
        <v>33418.98</v>
      </c>
      <c r="U55" t="n">
        <v>0.58</v>
      </c>
      <c r="V55" t="n">
        <v>0.9</v>
      </c>
      <c r="W55" t="n">
        <v>8.460000000000001</v>
      </c>
      <c r="X55" t="n">
        <v>2.07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1.6074</v>
      </c>
      <c r="E56" t="n">
        <v>62.21</v>
      </c>
      <c r="F56" t="n">
        <v>58.47</v>
      </c>
      <c r="G56" t="n">
        <v>55.69</v>
      </c>
      <c r="H56" t="n">
        <v>0.8100000000000001</v>
      </c>
      <c r="I56" t="n">
        <v>63</v>
      </c>
      <c r="J56" t="n">
        <v>131.25</v>
      </c>
      <c r="K56" t="n">
        <v>45</v>
      </c>
      <c r="L56" t="n">
        <v>6</v>
      </c>
      <c r="M56" t="n">
        <v>9</v>
      </c>
      <c r="N56" t="n">
        <v>20.25</v>
      </c>
      <c r="O56" t="n">
        <v>16421.36</v>
      </c>
      <c r="P56" t="n">
        <v>476.84</v>
      </c>
      <c r="Q56" t="n">
        <v>3690.24</v>
      </c>
      <c r="R56" t="n">
        <v>159.17</v>
      </c>
      <c r="S56" t="n">
        <v>97.79000000000001</v>
      </c>
      <c r="T56" t="n">
        <v>28800.79</v>
      </c>
      <c r="U56" t="n">
        <v>0.61</v>
      </c>
      <c r="V56" t="n">
        <v>0.91</v>
      </c>
      <c r="W56" t="n">
        <v>8.51</v>
      </c>
      <c r="X56" t="n">
        <v>1.84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1.6071</v>
      </c>
      <c r="E57" t="n">
        <v>62.22</v>
      </c>
      <c r="F57" t="n">
        <v>58.48</v>
      </c>
      <c r="G57" t="n">
        <v>55.7</v>
      </c>
      <c r="H57" t="n">
        <v>0.93</v>
      </c>
      <c r="I57" t="n">
        <v>63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481.1</v>
      </c>
      <c r="Q57" t="n">
        <v>3690.18</v>
      </c>
      <c r="R57" t="n">
        <v>159.15</v>
      </c>
      <c r="S57" t="n">
        <v>97.79000000000001</v>
      </c>
      <c r="T57" t="n">
        <v>28794.34</v>
      </c>
      <c r="U57" t="n">
        <v>0.61</v>
      </c>
      <c r="V57" t="n">
        <v>0.91</v>
      </c>
      <c r="W57" t="n">
        <v>8.51</v>
      </c>
      <c r="X57" t="n">
        <v>1.85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0.9939</v>
      </c>
      <c r="E58" t="n">
        <v>100.62</v>
      </c>
      <c r="F58" t="n">
        <v>76.64</v>
      </c>
      <c r="G58" t="n">
        <v>6.84</v>
      </c>
      <c r="H58" t="n">
        <v>0.11</v>
      </c>
      <c r="I58" t="n">
        <v>672</v>
      </c>
      <c r="J58" t="n">
        <v>159.12</v>
      </c>
      <c r="K58" t="n">
        <v>50.28</v>
      </c>
      <c r="L58" t="n">
        <v>1</v>
      </c>
      <c r="M58" t="n">
        <v>670</v>
      </c>
      <c r="N58" t="n">
        <v>27.84</v>
      </c>
      <c r="O58" t="n">
        <v>19859.16</v>
      </c>
      <c r="P58" t="n">
        <v>929.83</v>
      </c>
      <c r="Q58" t="n">
        <v>3691.02</v>
      </c>
      <c r="R58" t="n">
        <v>753.95</v>
      </c>
      <c r="S58" t="n">
        <v>97.79000000000001</v>
      </c>
      <c r="T58" t="n">
        <v>323148.32</v>
      </c>
      <c r="U58" t="n">
        <v>0.13</v>
      </c>
      <c r="V58" t="n">
        <v>0.6899999999999999</v>
      </c>
      <c r="W58" t="n">
        <v>9.460000000000001</v>
      </c>
      <c r="X58" t="n">
        <v>20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1.3189</v>
      </c>
      <c r="E59" t="n">
        <v>75.81999999999999</v>
      </c>
      <c r="F59" t="n">
        <v>64.61</v>
      </c>
      <c r="G59" t="n">
        <v>14.04</v>
      </c>
      <c r="H59" t="n">
        <v>0.22</v>
      </c>
      <c r="I59" t="n">
        <v>276</v>
      </c>
      <c r="J59" t="n">
        <v>160.54</v>
      </c>
      <c r="K59" t="n">
        <v>50.28</v>
      </c>
      <c r="L59" t="n">
        <v>2</v>
      </c>
      <c r="M59" t="n">
        <v>274</v>
      </c>
      <c r="N59" t="n">
        <v>28.26</v>
      </c>
      <c r="O59" t="n">
        <v>20034.4</v>
      </c>
      <c r="P59" t="n">
        <v>764.79</v>
      </c>
      <c r="Q59" t="n">
        <v>3690.26</v>
      </c>
      <c r="R59" t="n">
        <v>361.4</v>
      </c>
      <c r="S59" t="n">
        <v>97.79000000000001</v>
      </c>
      <c r="T59" t="n">
        <v>128850.3</v>
      </c>
      <c r="U59" t="n">
        <v>0.27</v>
      </c>
      <c r="V59" t="n">
        <v>0.82</v>
      </c>
      <c r="W59" t="n">
        <v>8.779999999999999</v>
      </c>
      <c r="X59" t="n">
        <v>7.97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1.4413</v>
      </c>
      <c r="E60" t="n">
        <v>69.38</v>
      </c>
      <c r="F60" t="n">
        <v>61.55</v>
      </c>
      <c r="G60" t="n">
        <v>21.6</v>
      </c>
      <c r="H60" t="n">
        <v>0.33</v>
      </c>
      <c r="I60" t="n">
        <v>171</v>
      </c>
      <c r="J60" t="n">
        <v>161.97</v>
      </c>
      <c r="K60" t="n">
        <v>50.28</v>
      </c>
      <c r="L60" t="n">
        <v>3</v>
      </c>
      <c r="M60" t="n">
        <v>169</v>
      </c>
      <c r="N60" t="n">
        <v>28.69</v>
      </c>
      <c r="O60" t="n">
        <v>20210.21</v>
      </c>
      <c r="P60" t="n">
        <v>709.42</v>
      </c>
      <c r="Q60" t="n">
        <v>3690.11</v>
      </c>
      <c r="R60" t="n">
        <v>261.89</v>
      </c>
      <c r="S60" t="n">
        <v>97.79000000000001</v>
      </c>
      <c r="T60" t="n">
        <v>79620.84</v>
      </c>
      <c r="U60" t="n">
        <v>0.37</v>
      </c>
      <c r="V60" t="n">
        <v>0.86</v>
      </c>
      <c r="W60" t="n">
        <v>8.609999999999999</v>
      </c>
      <c r="X60" t="n">
        <v>4.92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1.5075</v>
      </c>
      <c r="E61" t="n">
        <v>66.33</v>
      </c>
      <c r="F61" t="n">
        <v>60.08</v>
      </c>
      <c r="G61" t="n">
        <v>29.55</v>
      </c>
      <c r="H61" t="n">
        <v>0.43</v>
      </c>
      <c r="I61" t="n">
        <v>122</v>
      </c>
      <c r="J61" t="n">
        <v>163.4</v>
      </c>
      <c r="K61" t="n">
        <v>50.28</v>
      </c>
      <c r="L61" t="n">
        <v>4</v>
      </c>
      <c r="M61" t="n">
        <v>120</v>
      </c>
      <c r="N61" t="n">
        <v>29.12</v>
      </c>
      <c r="O61" t="n">
        <v>20386.62</v>
      </c>
      <c r="P61" t="n">
        <v>672.52</v>
      </c>
      <c r="Q61" t="n">
        <v>3690.08</v>
      </c>
      <c r="R61" t="n">
        <v>214.22</v>
      </c>
      <c r="S61" t="n">
        <v>97.79000000000001</v>
      </c>
      <c r="T61" t="n">
        <v>56034.09</v>
      </c>
      <c r="U61" t="n">
        <v>0.46</v>
      </c>
      <c r="V61" t="n">
        <v>0.88</v>
      </c>
      <c r="W61" t="n">
        <v>8.52</v>
      </c>
      <c r="X61" t="n">
        <v>3.45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1.5478</v>
      </c>
      <c r="E62" t="n">
        <v>64.61</v>
      </c>
      <c r="F62" t="n">
        <v>59.28</v>
      </c>
      <c r="G62" t="n">
        <v>38.25</v>
      </c>
      <c r="H62" t="n">
        <v>0.54</v>
      </c>
      <c r="I62" t="n">
        <v>93</v>
      </c>
      <c r="J62" t="n">
        <v>164.83</v>
      </c>
      <c r="K62" t="n">
        <v>50.28</v>
      </c>
      <c r="L62" t="n">
        <v>5</v>
      </c>
      <c r="M62" t="n">
        <v>91</v>
      </c>
      <c r="N62" t="n">
        <v>29.55</v>
      </c>
      <c r="O62" t="n">
        <v>20563.61</v>
      </c>
      <c r="P62" t="n">
        <v>642.61</v>
      </c>
      <c r="Q62" t="n">
        <v>3689.97</v>
      </c>
      <c r="R62" t="n">
        <v>187.58</v>
      </c>
      <c r="S62" t="n">
        <v>97.79000000000001</v>
      </c>
      <c r="T62" t="n">
        <v>42857.15</v>
      </c>
      <c r="U62" t="n">
        <v>0.52</v>
      </c>
      <c r="V62" t="n">
        <v>0.89</v>
      </c>
      <c r="W62" t="n">
        <v>8.49</v>
      </c>
      <c r="X62" t="n">
        <v>2.66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1.5751</v>
      </c>
      <c r="E63" t="n">
        <v>63.49</v>
      </c>
      <c r="F63" t="n">
        <v>58.75</v>
      </c>
      <c r="G63" t="n">
        <v>47</v>
      </c>
      <c r="H63" t="n">
        <v>0.64</v>
      </c>
      <c r="I63" t="n">
        <v>75</v>
      </c>
      <c r="J63" t="n">
        <v>166.27</v>
      </c>
      <c r="K63" t="n">
        <v>50.28</v>
      </c>
      <c r="L63" t="n">
        <v>6</v>
      </c>
      <c r="M63" t="n">
        <v>73</v>
      </c>
      <c r="N63" t="n">
        <v>29.99</v>
      </c>
      <c r="O63" t="n">
        <v>20741.2</v>
      </c>
      <c r="P63" t="n">
        <v>614.14</v>
      </c>
      <c r="Q63" t="n">
        <v>3690.01</v>
      </c>
      <c r="R63" t="n">
        <v>170.41</v>
      </c>
      <c r="S63" t="n">
        <v>97.79000000000001</v>
      </c>
      <c r="T63" t="n">
        <v>34360.45</v>
      </c>
      <c r="U63" t="n">
        <v>0.57</v>
      </c>
      <c r="V63" t="n">
        <v>0.9</v>
      </c>
      <c r="W63" t="n">
        <v>8.460000000000001</v>
      </c>
      <c r="X63" t="n">
        <v>2.12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1.5966</v>
      </c>
      <c r="E64" t="n">
        <v>62.63</v>
      </c>
      <c r="F64" t="n">
        <v>58.34</v>
      </c>
      <c r="G64" t="n">
        <v>57.39</v>
      </c>
      <c r="H64" t="n">
        <v>0.74</v>
      </c>
      <c r="I64" t="n">
        <v>61</v>
      </c>
      <c r="J64" t="n">
        <v>167.72</v>
      </c>
      <c r="K64" t="n">
        <v>50.28</v>
      </c>
      <c r="L64" t="n">
        <v>7</v>
      </c>
      <c r="M64" t="n">
        <v>59</v>
      </c>
      <c r="N64" t="n">
        <v>30.44</v>
      </c>
      <c r="O64" t="n">
        <v>20919.39</v>
      </c>
      <c r="P64" t="n">
        <v>586.25</v>
      </c>
      <c r="Q64" t="n">
        <v>3690.08</v>
      </c>
      <c r="R64" t="n">
        <v>157.38</v>
      </c>
      <c r="S64" t="n">
        <v>97.79000000000001</v>
      </c>
      <c r="T64" t="n">
        <v>27917.03</v>
      </c>
      <c r="U64" t="n">
        <v>0.62</v>
      </c>
      <c r="V64" t="n">
        <v>0.91</v>
      </c>
      <c r="W64" t="n">
        <v>8.43</v>
      </c>
      <c r="X64" t="n">
        <v>1.71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1.6101</v>
      </c>
      <c r="E65" t="n">
        <v>62.11</v>
      </c>
      <c r="F65" t="n">
        <v>58.11</v>
      </c>
      <c r="G65" t="n">
        <v>67.05</v>
      </c>
      <c r="H65" t="n">
        <v>0.84</v>
      </c>
      <c r="I65" t="n">
        <v>52</v>
      </c>
      <c r="J65" t="n">
        <v>169.17</v>
      </c>
      <c r="K65" t="n">
        <v>50.28</v>
      </c>
      <c r="L65" t="n">
        <v>8</v>
      </c>
      <c r="M65" t="n">
        <v>39</v>
      </c>
      <c r="N65" t="n">
        <v>30.89</v>
      </c>
      <c r="O65" t="n">
        <v>21098.19</v>
      </c>
      <c r="P65" t="n">
        <v>557.97</v>
      </c>
      <c r="Q65" t="n">
        <v>3689.92</v>
      </c>
      <c r="R65" t="n">
        <v>149.22</v>
      </c>
      <c r="S65" t="n">
        <v>97.79000000000001</v>
      </c>
      <c r="T65" t="n">
        <v>23881.84</v>
      </c>
      <c r="U65" t="n">
        <v>0.66</v>
      </c>
      <c r="V65" t="n">
        <v>0.91</v>
      </c>
      <c r="W65" t="n">
        <v>8.43</v>
      </c>
      <c r="X65" t="n">
        <v>1.48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1.615</v>
      </c>
      <c r="E66" t="n">
        <v>61.92</v>
      </c>
      <c r="F66" t="n">
        <v>58.05</v>
      </c>
      <c r="G66" t="n">
        <v>72.56</v>
      </c>
      <c r="H66" t="n">
        <v>0.9399999999999999</v>
      </c>
      <c r="I66" t="n">
        <v>48</v>
      </c>
      <c r="J66" t="n">
        <v>170.62</v>
      </c>
      <c r="K66" t="n">
        <v>50.28</v>
      </c>
      <c r="L66" t="n">
        <v>9</v>
      </c>
      <c r="M66" t="n">
        <v>8</v>
      </c>
      <c r="N66" t="n">
        <v>31.34</v>
      </c>
      <c r="O66" t="n">
        <v>21277.6</v>
      </c>
      <c r="P66" t="n">
        <v>551.16</v>
      </c>
      <c r="Q66" t="n">
        <v>3690</v>
      </c>
      <c r="R66" t="n">
        <v>145.81</v>
      </c>
      <c r="S66" t="n">
        <v>97.79000000000001</v>
      </c>
      <c r="T66" t="n">
        <v>22199.65</v>
      </c>
      <c r="U66" t="n">
        <v>0.67</v>
      </c>
      <c r="V66" t="n">
        <v>0.91</v>
      </c>
      <c r="W66" t="n">
        <v>8.470000000000001</v>
      </c>
      <c r="X66" t="n">
        <v>1.42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1.6149</v>
      </c>
      <c r="E67" t="n">
        <v>61.92</v>
      </c>
      <c r="F67" t="n">
        <v>58.05</v>
      </c>
      <c r="G67" t="n">
        <v>72.56999999999999</v>
      </c>
      <c r="H67" t="n">
        <v>1.03</v>
      </c>
      <c r="I67" t="n">
        <v>48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553.66</v>
      </c>
      <c r="Q67" t="n">
        <v>3690.02</v>
      </c>
      <c r="R67" t="n">
        <v>145.9</v>
      </c>
      <c r="S67" t="n">
        <v>97.79000000000001</v>
      </c>
      <c r="T67" t="n">
        <v>22241.31</v>
      </c>
      <c r="U67" t="n">
        <v>0.67</v>
      </c>
      <c r="V67" t="n">
        <v>0.91</v>
      </c>
      <c r="W67" t="n">
        <v>8.470000000000001</v>
      </c>
      <c r="X67" t="n">
        <v>1.42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1.3306</v>
      </c>
      <c r="E68" t="n">
        <v>75.15000000000001</v>
      </c>
      <c r="F68" t="n">
        <v>67.09</v>
      </c>
      <c r="G68" t="n">
        <v>11.24</v>
      </c>
      <c r="H68" t="n">
        <v>0.22</v>
      </c>
      <c r="I68" t="n">
        <v>358</v>
      </c>
      <c r="J68" t="n">
        <v>80.84</v>
      </c>
      <c r="K68" t="n">
        <v>35.1</v>
      </c>
      <c r="L68" t="n">
        <v>1</v>
      </c>
      <c r="M68" t="n">
        <v>356</v>
      </c>
      <c r="N68" t="n">
        <v>9.74</v>
      </c>
      <c r="O68" t="n">
        <v>10204.21</v>
      </c>
      <c r="P68" t="n">
        <v>496.41</v>
      </c>
      <c r="Q68" t="n">
        <v>3690.43</v>
      </c>
      <c r="R68" t="n">
        <v>442.11</v>
      </c>
      <c r="S68" t="n">
        <v>97.79000000000001</v>
      </c>
      <c r="T68" t="n">
        <v>168796.17</v>
      </c>
      <c r="U68" t="n">
        <v>0.22</v>
      </c>
      <c r="V68" t="n">
        <v>0.79</v>
      </c>
      <c r="W68" t="n">
        <v>8.94</v>
      </c>
      <c r="X68" t="n">
        <v>10.46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1.5321</v>
      </c>
      <c r="E69" t="n">
        <v>65.27</v>
      </c>
      <c r="F69" t="n">
        <v>60.84</v>
      </c>
      <c r="G69" t="n">
        <v>24.83</v>
      </c>
      <c r="H69" t="n">
        <v>0.43</v>
      </c>
      <c r="I69" t="n">
        <v>147</v>
      </c>
      <c r="J69" t="n">
        <v>82.04000000000001</v>
      </c>
      <c r="K69" t="n">
        <v>35.1</v>
      </c>
      <c r="L69" t="n">
        <v>2</v>
      </c>
      <c r="M69" t="n">
        <v>145</v>
      </c>
      <c r="N69" t="n">
        <v>9.94</v>
      </c>
      <c r="O69" t="n">
        <v>10352.53</v>
      </c>
      <c r="P69" t="n">
        <v>405.69</v>
      </c>
      <c r="Q69" t="n">
        <v>3690.21</v>
      </c>
      <c r="R69" t="n">
        <v>238.81</v>
      </c>
      <c r="S69" t="n">
        <v>97.79000000000001</v>
      </c>
      <c r="T69" t="n">
        <v>68202.34</v>
      </c>
      <c r="U69" t="n">
        <v>0.41</v>
      </c>
      <c r="V69" t="n">
        <v>0.87</v>
      </c>
      <c r="W69" t="n">
        <v>8.57</v>
      </c>
      <c r="X69" t="n">
        <v>4.21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1.5739</v>
      </c>
      <c r="E70" t="n">
        <v>63.54</v>
      </c>
      <c r="F70" t="n">
        <v>59.8</v>
      </c>
      <c r="G70" t="n">
        <v>33.53</v>
      </c>
      <c r="H70" t="n">
        <v>0.63</v>
      </c>
      <c r="I70" t="n">
        <v>107</v>
      </c>
      <c r="J70" t="n">
        <v>83.25</v>
      </c>
      <c r="K70" t="n">
        <v>35.1</v>
      </c>
      <c r="L70" t="n">
        <v>3</v>
      </c>
      <c r="M70" t="n">
        <v>6</v>
      </c>
      <c r="N70" t="n">
        <v>10.15</v>
      </c>
      <c r="O70" t="n">
        <v>10501.19</v>
      </c>
      <c r="P70" t="n">
        <v>374.66</v>
      </c>
      <c r="Q70" t="n">
        <v>3690.19</v>
      </c>
      <c r="R70" t="n">
        <v>200.8</v>
      </c>
      <c r="S70" t="n">
        <v>97.79000000000001</v>
      </c>
      <c r="T70" t="n">
        <v>49395.09</v>
      </c>
      <c r="U70" t="n">
        <v>0.49</v>
      </c>
      <c r="V70" t="n">
        <v>0.89</v>
      </c>
      <c r="W70" t="n">
        <v>8.630000000000001</v>
      </c>
      <c r="X70" t="n">
        <v>3.17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1.5737</v>
      </c>
      <c r="E71" t="n">
        <v>63.54</v>
      </c>
      <c r="F71" t="n">
        <v>59.81</v>
      </c>
      <c r="G71" t="n">
        <v>33.54</v>
      </c>
      <c r="H71" t="n">
        <v>0.83</v>
      </c>
      <c r="I71" t="n">
        <v>107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379.12</v>
      </c>
      <c r="Q71" t="n">
        <v>3690.1</v>
      </c>
      <c r="R71" t="n">
        <v>200.72</v>
      </c>
      <c r="S71" t="n">
        <v>97.79000000000001</v>
      </c>
      <c r="T71" t="n">
        <v>49355.84</v>
      </c>
      <c r="U71" t="n">
        <v>0.49</v>
      </c>
      <c r="V71" t="n">
        <v>0.89</v>
      </c>
      <c r="W71" t="n">
        <v>8.640000000000001</v>
      </c>
      <c r="X71" t="n">
        <v>3.18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1.2072</v>
      </c>
      <c r="E72" t="n">
        <v>82.84</v>
      </c>
      <c r="F72" t="n">
        <v>70.40000000000001</v>
      </c>
      <c r="G72" t="n">
        <v>9.029999999999999</v>
      </c>
      <c r="H72" t="n">
        <v>0.16</v>
      </c>
      <c r="I72" t="n">
        <v>468</v>
      </c>
      <c r="J72" t="n">
        <v>107.41</v>
      </c>
      <c r="K72" t="n">
        <v>41.65</v>
      </c>
      <c r="L72" t="n">
        <v>1</v>
      </c>
      <c r="M72" t="n">
        <v>466</v>
      </c>
      <c r="N72" t="n">
        <v>14.77</v>
      </c>
      <c r="O72" t="n">
        <v>13481.73</v>
      </c>
      <c r="P72" t="n">
        <v>648.41</v>
      </c>
      <c r="Q72" t="n">
        <v>3690.99</v>
      </c>
      <c r="R72" t="n">
        <v>549.53</v>
      </c>
      <c r="S72" t="n">
        <v>97.79000000000001</v>
      </c>
      <c r="T72" t="n">
        <v>221955.22</v>
      </c>
      <c r="U72" t="n">
        <v>0.18</v>
      </c>
      <c r="V72" t="n">
        <v>0.75</v>
      </c>
      <c r="W72" t="n">
        <v>9.130000000000001</v>
      </c>
      <c r="X72" t="n">
        <v>13.76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1.4558</v>
      </c>
      <c r="E73" t="n">
        <v>68.69</v>
      </c>
      <c r="F73" t="n">
        <v>62.3</v>
      </c>
      <c r="G73" t="n">
        <v>19.07</v>
      </c>
      <c r="H73" t="n">
        <v>0.32</v>
      </c>
      <c r="I73" t="n">
        <v>196</v>
      </c>
      <c r="J73" t="n">
        <v>108.68</v>
      </c>
      <c r="K73" t="n">
        <v>41.65</v>
      </c>
      <c r="L73" t="n">
        <v>2</v>
      </c>
      <c r="M73" t="n">
        <v>194</v>
      </c>
      <c r="N73" t="n">
        <v>15.03</v>
      </c>
      <c r="O73" t="n">
        <v>13638.32</v>
      </c>
      <c r="P73" t="n">
        <v>543.53</v>
      </c>
      <c r="Q73" t="n">
        <v>3690.09</v>
      </c>
      <c r="R73" t="n">
        <v>285.9</v>
      </c>
      <c r="S73" t="n">
        <v>97.79000000000001</v>
      </c>
      <c r="T73" t="n">
        <v>91500.64999999999</v>
      </c>
      <c r="U73" t="n">
        <v>0.34</v>
      </c>
      <c r="V73" t="n">
        <v>0.85</v>
      </c>
      <c r="W73" t="n">
        <v>8.66</v>
      </c>
      <c r="X73" t="n">
        <v>5.67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1.5472</v>
      </c>
      <c r="E74" t="n">
        <v>64.63</v>
      </c>
      <c r="F74" t="n">
        <v>59.98</v>
      </c>
      <c r="G74" t="n">
        <v>30.5</v>
      </c>
      <c r="H74" t="n">
        <v>0.48</v>
      </c>
      <c r="I74" t="n">
        <v>118</v>
      </c>
      <c r="J74" t="n">
        <v>109.96</v>
      </c>
      <c r="K74" t="n">
        <v>41.65</v>
      </c>
      <c r="L74" t="n">
        <v>3</v>
      </c>
      <c r="M74" t="n">
        <v>116</v>
      </c>
      <c r="N74" t="n">
        <v>15.31</v>
      </c>
      <c r="O74" t="n">
        <v>13795.21</v>
      </c>
      <c r="P74" t="n">
        <v>490.18</v>
      </c>
      <c r="Q74" t="n">
        <v>3690</v>
      </c>
      <c r="R74" t="n">
        <v>210.73</v>
      </c>
      <c r="S74" t="n">
        <v>97.79000000000001</v>
      </c>
      <c r="T74" t="n">
        <v>54308.11</v>
      </c>
      <c r="U74" t="n">
        <v>0.46</v>
      </c>
      <c r="V74" t="n">
        <v>0.88</v>
      </c>
      <c r="W74" t="n">
        <v>8.51</v>
      </c>
      <c r="X74" t="n">
        <v>3.35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1.5909</v>
      </c>
      <c r="E75" t="n">
        <v>62.86</v>
      </c>
      <c r="F75" t="n">
        <v>59</v>
      </c>
      <c r="G75" t="n">
        <v>43.17</v>
      </c>
      <c r="H75" t="n">
        <v>0.63</v>
      </c>
      <c r="I75" t="n">
        <v>82</v>
      </c>
      <c r="J75" t="n">
        <v>111.23</v>
      </c>
      <c r="K75" t="n">
        <v>41.65</v>
      </c>
      <c r="L75" t="n">
        <v>4</v>
      </c>
      <c r="M75" t="n">
        <v>60</v>
      </c>
      <c r="N75" t="n">
        <v>15.58</v>
      </c>
      <c r="O75" t="n">
        <v>13952.52</v>
      </c>
      <c r="P75" t="n">
        <v>447.42</v>
      </c>
      <c r="Q75" t="n">
        <v>3690.03</v>
      </c>
      <c r="R75" t="n">
        <v>177.5</v>
      </c>
      <c r="S75" t="n">
        <v>97.79000000000001</v>
      </c>
      <c r="T75" t="n">
        <v>37871.2</v>
      </c>
      <c r="U75" t="n">
        <v>0.55</v>
      </c>
      <c r="V75" t="n">
        <v>0.9</v>
      </c>
      <c r="W75" t="n">
        <v>8.5</v>
      </c>
      <c r="X75" t="n">
        <v>2.37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1.5994</v>
      </c>
      <c r="E76" t="n">
        <v>62.53</v>
      </c>
      <c r="F76" t="n">
        <v>58.82</v>
      </c>
      <c r="G76" t="n">
        <v>47.06</v>
      </c>
      <c r="H76" t="n">
        <v>0.78</v>
      </c>
      <c r="I76" t="n">
        <v>75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437.26</v>
      </c>
      <c r="Q76" t="n">
        <v>3690.14</v>
      </c>
      <c r="R76" t="n">
        <v>169.89</v>
      </c>
      <c r="S76" t="n">
        <v>97.79000000000001</v>
      </c>
      <c r="T76" t="n">
        <v>34100.47</v>
      </c>
      <c r="U76" t="n">
        <v>0.58</v>
      </c>
      <c r="V76" t="n">
        <v>0.9</v>
      </c>
      <c r="W76" t="n">
        <v>8.550000000000001</v>
      </c>
      <c r="X76" t="n">
        <v>2.19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1.5994</v>
      </c>
      <c r="E77" t="n">
        <v>62.52</v>
      </c>
      <c r="F77" t="n">
        <v>58.82</v>
      </c>
      <c r="G77" t="n">
        <v>47.06</v>
      </c>
      <c r="H77" t="n">
        <v>0.93</v>
      </c>
      <c r="I77" t="n">
        <v>75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442.29</v>
      </c>
      <c r="Q77" t="n">
        <v>3690.01</v>
      </c>
      <c r="R77" t="n">
        <v>169.99</v>
      </c>
      <c r="S77" t="n">
        <v>97.79000000000001</v>
      </c>
      <c r="T77" t="n">
        <v>34151.52</v>
      </c>
      <c r="U77" t="n">
        <v>0.58</v>
      </c>
      <c r="V77" t="n">
        <v>0.9</v>
      </c>
      <c r="W77" t="n">
        <v>8.539999999999999</v>
      </c>
      <c r="X77" t="n">
        <v>2.19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1.4264</v>
      </c>
      <c r="E78" t="n">
        <v>70.11</v>
      </c>
      <c r="F78" t="n">
        <v>64.53</v>
      </c>
      <c r="G78" t="n">
        <v>14.23</v>
      </c>
      <c r="H78" t="n">
        <v>0.28</v>
      </c>
      <c r="I78" t="n">
        <v>272</v>
      </c>
      <c r="J78" t="n">
        <v>61.76</v>
      </c>
      <c r="K78" t="n">
        <v>28.92</v>
      </c>
      <c r="L78" t="n">
        <v>1</v>
      </c>
      <c r="M78" t="n">
        <v>270</v>
      </c>
      <c r="N78" t="n">
        <v>6.84</v>
      </c>
      <c r="O78" t="n">
        <v>7851.41</v>
      </c>
      <c r="P78" t="n">
        <v>376.42</v>
      </c>
      <c r="Q78" t="n">
        <v>3690.54</v>
      </c>
      <c r="R78" t="n">
        <v>359.36</v>
      </c>
      <c r="S78" t="n">
        <v>97.79000000000001</v>
      </c>
      <c r="T78" t="n">
        <v>127850.11</v>
      </c>
      <c r="U78" t="n">
        <v>0.27</v>
      </c>
      <c r="V78" t="n">
        <v>0.82</v>
      </c>
      <c r="W78" t="n">
        <v>8.77</v>
      </c>
      <c r="X78" t="n">
        <v>7.9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1.5394</v>
      </c>
      <c r="E79" t="n">
        <v>64.95999999999999</v>
      </c>
      <c r="F79" t="n">
        <v>61.09</v>
      </c>
      <c r="G79" t="n">
        <v>24.6</v>
      </c>
      <c r="H79" t="n">
        <v>0.55</v>
      </c>
      <c r="I79" t="n">
        <v>149</v>
      </c>
      <c r="J79" t="n">
        <v>62.92</v>
      </c>
      <c r="K79" t="n">
        <v>28.92</v>
      </c>
      <c r="L79" t="n">
        <v>2</v>
      </c>
      <c r="M79" t="n">
        <v>0</v>
      </c>
      <c r="N79" t="n">
        <v>7</v>
      </c>
      <c r="O79" t="n">
        <v>7994.37</v>
      </c>
      <c r="P79" t="n">
        <v>323.36</v>
      </c>
      <c r="Q79" t="n">
        <v>3690.32</v>
      </c>
      <c r="R79" t="n">
        <v>240.28</v>
      </c>
      <c r="S79" t="n">
        <v>97.79000000000001</v>
      </c>
      <c r="T79" t="n">
        <v>68926.74000000001</v>
      </c>
      <c r="U79" t="n">
        <v>0.41</v>
      </c>
      <c r="V79" t="n">
        <v>0.87</v>
      </c>
      <c r="W79" t="n">
        <v>8.77</v>
      </c>
      <c r="X79" t="n">
        <v>4.46</v>
      </c>
      <c r="Y79" t="n">
        <v>0.5</v>
      </c>
      <c r="Z79" t="n">
        <v>10</v>
      </c>
    </row>
    <row r="80">
      <c r="A80" t="n">
        <v>0</v>
      </c>
      <c r="B80" t="n">
        <v>85</v>
      </c>
      <c r="C80" t="inlineStr">
        <is>
          <t xml:space="preserve">CONCLUIDO	</t>
        </is>
      </c>
      <c r="D80" t="n">
        <v>0.962</v>
      </c>
      <c r="E80" t="n">
        <v>103.95</v>
      </c>
      <c r="F80" t="n">
        <v>77.65000000000001</v>
      </c>
      <c r="G80" t="n">
        <v>6.6</v>
      </c>
      <c r="H80" t="n">
        <v>0.11</v>
      </c>
      <c r="I80" t="n">
        <v>706</v>
      </c>
      <c r="J80" t="n">
        <v>167.88</v>
      </c>
      <c r="K80" t="n">
        <v>51.39</v>
      </c>
      <c r="L80" t="n">
        <v>1</v>
      </c>
      <c r="M80" t="n">
        <v>704</v>
      </c>
      <c r="N80" t="n">
        <v>30.49</v>
      </c>
      <c r="O80" t="n">
        <v>20939.59</v>
      </c>
      <c r="P80" t="n">
        <v>976.59</v>
      </c>
      <c r="Q80" t="n">
        <v>3690.87</v>
      </c>
      <c r="R80" t="n">
        <v>787.3200000000001</v>
      </c>
      <c r="S80" t="n">
        <v>97.79000000000001</v>
      </c>
      <c r="T80" t="n">
        <v>339661.55</v>
      </c>
      <c r="U80" t="n">
        <v>0.12</v>
      </c>
      <c r="V80" t="n">
        <v>0.68</v>
      </c>
      <c r="W80" t="n">
        <v>9.51</v>
      </c>
      <c r="X80" t="n">
        <v>21.01</v>
      </c>
      <c r="Y80" t="n">
        <v>0.5</v>
      </c>
      <c r="Z80" t="n">
        <v>10</v>
      </c>
    </row>
    <row r="81">
      <c r="A81" t="n">
        <v>1</v>
      </c>
      <c r="B81" t="n">
        <v>85</v>
      </c>
      <c r="C81" t="inlineStr">
        <is>
          <t xml:space="preserve">CONCLUIDO	</t>
        </is>
      </c>
      <c r="D81" t="n">
        <v>1.2955</v>
      </c>
      <c r="E81" t="n">
        <v>77.19</v>
      </c>
      <c r="F81" t="n">
        <v>65.02</v>
      </c>
      <c r="G81" t="n">
        <v>13.5</v>
      </c>
      <c r="H81" t="n">
        <v>0.21</v>
      </c>
      <c r="I81" t="n">
        <v>289</v>
      </c>
      <c r="J81" t="n">
        <v>169.33</v>
      </c>
      <c r="K81" t="n">
        <v>51.39</v>
      </c>
      <c r="L81" t="n">
        <v>2</v>
      </c>
      <c r="M81" t="n">
        <v>287</v>
      </c>
      <c r="N81" t="n">
        <v>30.94</v>
      </c>
      <c r="O81" t="n">
        <v>21118.46</v>
      </c>
      <c r="P81" t="n">
        <v>800.1799999999999</v>
      </c>
      <c r="Q81" t="n">
        <v>3690.5</v>
      </c>
      <c r="R81" t="n">
        <v>374.72</v>
      </c>
      <c r="S81" t="n">
        <v>97.79000000000001</v>
      </c>
      <c r="T81" t="n">
        <v>135447.1</v>
      </c>
      <c r="U81" t="n">
        <v>0.26</v>
      </c>
      <c r="V81" t="n">
        <v>0.82</v>
      </c>
      <c r="W81" t="n">
        <v>8.81</v>
      </c>
      <c r="X81" t="n">
        <v>8.390000000000001</v>
      </c>
      <c r="Y81" t="n">
        <v>0.5</v>
      </c>
      <c r="Z81" t="n">
        <v>10</v>
      </c>
    </row>
    <row r="82">
      <c r="A82" t="n">
        <v>2</v>
      </c>
      <c r="B82" t="n">
        <v>85</v>
      </c>
      <c r="C82" t="inlineStr">
        <is>
          <t xml:space="preserve">CONCLUIDO	</t>
        </is>
      </c>
      <c r="D82" t="n">
        <v>1.4244</v>
      </c>
      <c r="E82" t="n">
        <v>70.2</v>
      </c>
      <c r="F82" t="n">
        <v>61.77</v>
      </c>
      <c r="G82" t="n">
        <v>20.7</v>
      </c>
      <c r="H82" t="n">
        <v>0.31</v>
      </c>
      <c r="I82" t="n">
        <v>179</v>
      </c>
      <c r="J82" t="n">
        <v>170.79</v>
      </c>
      <c r="K82" t="n">
        <v>51.39</v>
      </c>
      <c r="L82" t="n">
        <v>3</v>
      </c>
      <c r="M82" t="n">
        <v>177</v>
      </c>
      <c r="N82" t="n">
        <v>31.4</v>
      </c>
      <c r="O82" t="n">
        <v>21297.94</v>
      </c>
      <c r="P82" t="n">
        <v>741.33</v>
      </c>
      <c r="Q82" t="n">
        <v>3690.08</v>
      </c>
      <c r="R82" t="n">
        <v>268.5</v>
      </c>
      <c r="S82" t="n">
        <v>97.79000000000001</v>
      </c>
      <c r="T82" t="n">
        <v>82886.94</v>
      </c>
      <c r="U82" t="n">
        <v>0.36</v>
      </c>
      <c r="V82" t="n">
        <v>0.86</v>
      </c>
      <c r="W82" t="n">
        <v>8.630000000000001</v>
      </c>
      <c r="X82" t="n">
        <v>5.13</v>
      </c>
      <c r="Y82" t="n">
        <v>0.5</v>
      </c>
      <c r="Z82" t="n">
        <v>10</v>
      </c>
    </row>
    <row r="83">
      <c r="A83" t="n">
        <v>3</v>
      </c>
      <c r="B83" t="n">
        <v>85</v>
      </c>
      <c r="C83" t="inlineStr">
        <is>
          <t xml:space="preserve">CONCLUIDO	</t>
        </is>
      </c>
      <c r="D83" t="n">
        <v>1.4922</v>
      </c>
      <c r="E83" t="n">
        <v>67.02</v>
      </c>
      <c r="F83" t="n">
        <v>60.31</v>
      </c>
      <c r="G83" t="n">
        <v>28.27</v>
      </c>
      <c r="H83" t="n">
        <v>0.41</v>
      </c>
      <c r="I83" t="n">
        <v>128</v>
      </c>
      <c r="J83" t="n">
        <v>172.25</v>
      </c>
      <c r="K83" t="n">
        <v>51.39</v>
      </c>
      <c r="L83" t="n">
        <v>4</v>
      </c>
      <c r="M83" t="n">
        <v>126</v>
      </c>
      <c r="N83" t="n">
        <v>31.86</v>
      </c>
      <c r="O83" t="n">
        <v>21478.05</v>
      </c>
      <c r="P83" t="n">
        <v>705.75</v>
      </c>
      <c r="Q83" t="n">
        <v>3690.09</v>
      </c>
      <c r="R83" t="n">
        <v>220.9</v>
      </c>
      <c r="S83" t="n">
        <v>97.79000000000001</v>
      </c>
      <c r="T83" t="n">
        <v>59345</v>
      </c>
      <c r="U83" t="n">
        <v>0.44</v>
      </c>
      <c r="V83" t="n">
        <v>0.88</v>
      </c>
      <c r="W83" t="n">
        <v>8.550000000000001</v>
      </c>
      <c r="X83" t="n">
        <v>3.68</v>
      </c>
      <c r="Y83" t="n">
        <v>0.5</v>
      </c>
      <c r="Z83" t="n">
        <v>10</v>
      </c>
    </row>
    <row r="84">
      <c r="A84" t="n">
        <v>4</v>
      </c>
      <c r="B84" t="n">
        <v>85</v>
      </c>
      <c r="C84" t="inlineStr">
        <is>
          <t xml:space="preserve">CONCLUIDO	</t>
        </is>
      </c>
      <c r="D84" t="n">
        <v>1.5357</v>
      </c>
      <c r="E84" t="n">
        <v>65.12</v>
      </c>
      <c r="F84" t="n">
        <v>59.42</v>
      </c>
      <c r="G84" t="n">
        <v>36.38</v>
      </c>
      <c r="H84" t="n">
        <v>0.51</v>
      </c>
      <c r="I84" t="n">
        <v>98</v>
      </c>
      <c r="J84" t="n">
        <v>173.71</v>
      </c>
      <c r="K84" t="n">
        <v>51.39</v>
      </c>
      <c r="L84" t="n">
        <v>5</v>
      </c>
      <c r="M84" t="n">
        <v>96</v>
      </c>
      <c r="N84" t="n">
        <v>32.32</v>
      </c>
      <c r="O84" t="n">
        <v>21658.78</v>
      </c>
      <c r="P84" t="n">
        <v>676.63</v>
      </c>
      <c r="Q84" t="n">
        <v>3690.01</v>
      </c>
      <c r="R84" t="n">
        <v>192.48</v>
      </c>
      <c r="S84" t="n">
        <v>97.79000000000001</v>
      </c>
      <c r="T84" t="n">
        <v>45284.94</v>
      </c>
      <c r="U84" t="n">
        <v>0.51</v>
      </c>
      <c r="V84" t="n">
        <v>0.89</v>
      </c>
      <c r="W84" t="n">
        <v>8.49</v>
      </c>
      <c r="X84" t="n">
        <v>2.79</v>
      </c>
      <c r="Y84" t="n">
        <v>0.5</v>
      </c>
      <c r="Z84" t="n">
        <v>10</v>
      </c>
    </row>
    <row r="85">
      <c r="A85" t="n">
        <v>5</v>
      </c>
      <c r="B85" t="n">
        <v>85</v>
      </c>
      <c r="C85" t="inlineStr">
        <is>
          <t xml:space="preserve">CONCLUIDO	</t>
        </is>
      </c>
      <c r="D85" t="n">
        <v>1.5637</v>
      </c>
      <c r="E85" t="n">
        <v>63.95</v>
      </c>
      <c r="F85" t="n">
        <v>58.9</v>
      </c>
      <c r="G85" t="n">
        <v>44.73</v>
      </c>
      <c r="H85" t="n">
        <v>0.61</v>
      </c>
      <c r="I85" t="n">
        <v>79</v>
      </c>
      <c r="J85" t="n">
        <v>175.18</v>
      </c>
      <c r="K85" t="n">
        <v>51.39</v>
      </c>
      <c r="L85" t="n">
        <v>6</v>
      </c>
      <c r="M85" t="n">
        <v>77</v>
      </c>
      <c r="N85" t="n">
        <v>32.79</v>
      </c>
      <c r="O85" t="n">
        <v>21840.16</v>
      </c>
      <c r="P85" t="n">
        <v>651.16</v>
      </c>
      <c r="Q85" t="n">
        <v>3689.99</v>
      </c>
      <c r="R85" t="n">
        <v>175.2</v>
      </c>
      <c r="S85" t="n">
        <v>97.79000000000001</v>
      </c>
      <c r="T85" t="n">
        <v>36738.61</v>
      </c>
      <c r="U85" t="n">
        <v>0.5600000000000001</v>
      </c>
      <c r="V85" t="n">
        <v>0.9</v>
      </c>
      <c r="W85" t="n">
        <v>8.470000000000001</v>
      </c>
      <c r="X85" t="n">
        <v>2.27</v>
      </c>
      <c r="Y85" t="n">
        <v>0.5</v>
      </c>
      <c r="Z85" t="n">
        <v>10</v>
      </c>
    </row>
    <row r="86">
      <c r="A86" t="n">
        <v>6</v>
      </c>
      <c r="B86" t="n">
        <v>85</v>
      </c>
      <c r="C86" t="inlineStr">
        <is>
          <t xml:space="preserve">CONCLUIDO	</t>
        </is>
      </c>
      <c r="D86" t="n">
        <v>1.5861</v>
      </c>
      <c r="E86" t="n">
        <v>63.05</v>
      </c>
      <c r="F86" t="n">
        <v>58.47</v>
      </c>
      <c r="G86" t="n">
        <v>53.98</v>
      </c>
      <c r="H86" t="n">
        <v>0.7</v>
      </c>
      <c r="I86" t="n">
        <v>65</v>
      </c>
      <c r="J86" t="n">
        <v>176.66</v>
      </c>
      <c r="K86" t="n">
        <v>51.39</v>
      </c>
      <c r="L86" t="n">
        <v>7</v>
      </c>
      <c r="M86" t="n">
        <v>63</v>
      </c>
      <c r="N86" t="n">
        <v>33.27</v>
      </c>
      <c r="O86" t="n">
        <v>22022.17</v>
      </c>
      <c r="P86" t="n">
        <v>625.55</v>
      </c>
      <c r="Q86" t="n">
        <v>3689.93</v>
      </c>
      <c r="R86" t="n">
        <v>161.72</v>
      </c>
      <c r="S86" t="n">
        <v>97.79000000000001</v>
      </c>
      <c r="T86" t="n">
        <v>30066.37</v>
      </c>
      <c r="U86" t="n">
        <v>0.6</v>
      </c>
      <c r="V86" t="n">
        <v>0.91</v>
      </c>
      <c r="W86" t="n">
        <v>8.44</v>
      </c>
      <c r="X86" t="n">
        <v>1.85</v>
      </c>
      <c r="Y86" t="n">
        <v>0.5</v>
      </c>
      <c r="Z86" t="n">
        <v>10</v>
      </c>
    </row>
    <row r="87">
      <c r="A87" t="n">
        <v>7</v>
      </c>
      <c r="B87" t="n">
        <v>85</v>
      </c>
      <c r="C87" t="inlineStr">
        <is>
          <t xml:space="preserve">CONCLUIDO	</t>
        </is>
      </c>
      <c r="D87" t="n">
        <v>1.6022</v>
      </c>
      <c r="E87" t="n">
        <v>62.41</v>
      </c>
      <c r="F87" t="n">
        <v>58.18</v>
      </c>
      <c r="G87" t="n">
        <v>63.46</v>
      </c>
      <c r="H87" t="n">
        <v>0.8</v>
      </c>
      <c r="I87" t="n">
        <v>55</v>
      </c>
      <c r="J87" t="n">
        <v>178.14</v>
      </c>
      <c r="K87" t="n">
        <v>51.39</v>
      </c>
      <c r="L87" t="n">
        <v>8</v>
      </c>
      <c r="M87" t="n">
        <v>53</v>
      </c>
      <c r="N87" t="n">
        <v>33.75</v>
      </c>
      <c r="O87" t="n">
        <v>22204.83</v>
      </c>
      <c r="P87" t="n">
        <v>597.08</v>
      </c>
      <c r="Q87" t="n">
        <v>3689.93</v>
      </c>
      <c r="R87" t="n">
        <v>151.9</v>
      </c>
      <c r="S87" t="n">
        <v>97.79000000000001</v>
      </c>
      <c r="T87" t="n">
        <v>25208.02</v>
      </c>
      <c r="U87" t="n">
        <v>0.64</v>
      </c>
      <c r="V87" t="n">
        <v>0.91</v>
      </c>
      <c r="W87" t="n">
        <v>8.42</v>
      </c>
      <c r="X87" t="n">
        <v>1.55</v>
      </c>
      <c r="Y87" t="n">
        <v>0.5</v>
      </c>
      <c r="Z87" t="n">
        <v>10</v>
      </c>
    </row>
    <row r="88">
      <c r="A88" t="n">
        <v>8</v>
      </c>
      <c r="B88" t="n">
        <v>85</v>
      </c>
      <c r="C88" t="inlineStr">
        <is>
          <t xml:space="preserve">CONCLUIDO	</t>
        </is>
      </c>
      <c r="D88" t="n">
        <v>1.6128</v>
      </c>
      <c r="E88" t="n">
        <v>62.01</v>
      </c>
      <c r="F88" t="n">
        <v>58.01</v>
      </c>
      <c r="G88" t="n">
        <v>72.51000000000001</v>
      </c>
      <c r="H88" t="n">
        <v>0.89</v>
      </c>
      <c r="I88" t="n">
        <v>48</v>
      </c>
      <c r="J88" t="n">
        <v>179.63</v>
      </c>
      <c r="K88" t="n">
        <v>51.39</v>
      </c>
      <c r="L88" t="n">
        <v>9</v>
      </c>
      <c r="M88" t="n">
        <v>29</v>
      </c>
      <c r="N88" t="n">
        <v>34.24</v>
      </c>
      <c r="O88" t="n">
        <v>22388.15</v>
      </c>
      <c r="P88" t="n">
        <v>575.55</v>
      </c>
      <c r="Q88" t="n">
        <v>3690.01</v>
      </c>
      <c r="R88" t="n">
        <v>145.53</v>
      </c>
      <c r="S88" t="n">
        <v>97.79000000000001</v>
      </c>
      <c r="T88" t="n">
        <v>22056.64</v>
      </c>
      <c r="U88" t="n">
        <v>0.67</v>
      </c>
      <c r="V88" t="n">
        <v>0.91</v>
      </c>
      <c r="W88" t="n">
        <v>8.44</v>
      </c>
      <c r="X88" t="n">
        <v>1.38</v>
      </c>
      <c r="Y88" t="n">
        <v>0.5</v>
      </c>
      <c r="Z88" t="n">
        <v>10</v>
      </c>
    </row>
    <row r="89">
      <c r="A89" t="n">
        <v>9</v>
      </c>
      <c r="B89" t="n">
        <v>85</v>
      </c>
      <c r="C89" t="inlineStr">
        <is>
          <t xml:space="preserve">CONCLUIDO	</t>
        </is>
      </c>
      <c r="D89" t="n">
        <v>1.6168</v>
      </c>
      <c r="E89" t="n">
        <v>61.85</v>
      </c>
      <c r="F89" t="n">
        <v>57.95</v>
      </c>
      <c r="G89" t="n">
        <v>77.27</v>
      </c>
      <c r="H89" t="n">
        <v>0.98</v>
      </c>
      <c r="I89" t="n">
        <v>45</v>
      </c>
      <c r="J89" t="n">
        <v>181.12</v>
      </c>
      <c r="K89" t="n">
        <v>51.39</v>
      </c>
      <c r="L89" t="n">
        <v>10</v>
      </c>
      <c r="M89" t="n">
        <v>7</v>
      </c>
      <c r="N89" t="n">
        <v>34.73</v>
      </c>
      <c r="O89" t="n">
        <v>22572.13</v>
      </c>
      <c r="P89" t="n">
        <v>569.24</v>
      </c>
      <c r="Q89" t="n">
        <v>3689.98</v>
      </c>
      <c r="R89" t="n">
        <v>143.02</v>
      </c>
      <c r="S89" t="n">
        <v>97.79000000000001</v>
      </c>
      <c r="T89" t="n">
        <v>20819.85</v>
      </c>
      <c r="U89" t="n">
        <v>0.68</v>
      </c>
      <c r="V89" t="n">
        <v>0.91</v>
      </c>
      <c r="W89" t="n">
        <v>8.460000000000001</v>
      </c>
      <c r="X89" t="n">
        <v>1.33</v>
      </c>
      <c r="Y89" t="n">
        <v>0.5</v>
      </c>
      <c r="Z89" t="n">
        <v>10</v>
      </c>
    </row>
    <row r="90">
      <c r="A90" t="n">
        <v>10</v>
      </c>
      <c r="B90" t="n">
        <v>85</v>
      </c>
      <c r="C90" t="inlineStr">
        <is>
          <t xml:space="preserve">CONCLUIDO	</t>
        </is>
      </c>
      <c r="D90" t="n">
        <v>1.617</v>
      </c>
      <c r="E90" t="n">
        <v>61.84</v>
      </c>
      <c r="F90" t="n">
        <v>57.95</v>
      </c>
      <c r="G90" t="n">
        <v>77.26000000000001</v>
      </c>
      <c r="H90" t="n">
        <v>1.07</v>
      </c>
      <c r="I90" t="n">
        <v>45</v>
      </c>
      <c r="J90" t="n">
        <v>182.62</v>
      </c>
      <c r="K90" t="n">
        <v>51.39</v>
      </c>
      <c r="L90" t="n">
        <v>11</v>
      </c>
      <c r="M90" t="n">
        <v>0</v>
      </c>
      <c r="N90" t="n">
        <v>35.22</v>
      </c>
      <c r="O90" t="n">
        <v>22756.91</v>
      </c>
      <c r="P90" t="n">
        <v>572.83</v>
      </c>
      <c r="Q90" t="n">
        <v>3689.99</v>
      </c>
      <c r="R90" t="n">
        <v>142.4</v>
      </c>
      <c r="S90" t="n">
        <v>97.79000000000001</v>
      </c>
      <c r="T90" t="n">
        <v>20505.97</v>
      </c>
      <c r="U90" t="n">
        <v>0.6899999999999999</v>
      </c>
      <c r="V90" t="n">
        <v>0.91</v>
      </c>
      <c r="W90" t="n">
        <v>8.470000000000001</v>
      </c>
      <c r="X90" t="n">
        <v>1.32</v>
      </c>
      <c r="Y90" t="n">
        <v>0.5</v>
      </c>
      <c r="Z90" t="n">
        <v>10</v>
      </c>
    </row>
    <row r="91">
      <c r="A91" t="n">
        <v>0</v>
      </c>
      <c r="B91" t="n">
        <v>20</v>
      </c>
      <c r="C91" t="inlineStr">
        <is>
          <t xml:space="preserve">CONCLUIDO	</t>
        </is>
      </c>
      <c r="D91" t="n">
        <v>1.4806</v>
      </c>
      <c r="E91" t="n">
        <v>67.54000000000001</v>
      </c>
      <c r="F91" t="n">
        <v>63.08</v>
      </c>
      <c r="G91" t="n">
        <v>17.05</v>
      </c>
      <c r="H91" t="n">
        <v>0.34</v>
      </c>
      <c r="I91" t="n">
        <v>222</v>
      </c>
      <c r="J91" t="n">
        <v>51.33</v>
      </c>
      <c r="K91" t="n">
        <v>24.83</v>
      </c>
      <c r="L91" t="n">
        <v>1</v>
      </c>
      <c r="M91" t="n">
        <v>181</v>
      </c>
      <c r="N91" t="n">
        <v>5.51</v>
      </c>
      <c r="O91" t="n">
        <v>6564.78</v>
      </c>
      <c r="P91" t="n">
        <v>304.62</v>
      </c>
      <c r="Q91" t="n">
        <v>3690.19</v>
      </c>
      <c r="R91" t="n">
        <v>309.7</v>
      </c>
      <c r="S91" t="n">
        <v>97.79000000000001</v>
      </c>
      <c r="T91" t="n">
        <v>103270.68</v>
      </c>
      <c r="U91" t="n">
        <v>0.32</v>
      </c>
      <c r="V91" t="n">
        <v>0.84</v>
      </c>
      <c r="W91" t="n">
        <v>8.75</v>
      </c>
      <c r="X91" t="n">
        <v>6.45</v>
      </c>
      <c r="Y91" t="n">
        <v>0.5</v>
      </c>
      <c r="Z91" t="n">
        <v>10</v>
      </c>
    </row>
    <row r="92">
      <c r="A92" t="n">
        <v>1</v>
      </c>
      <c r="B92" t="n">
        <v>20</v>
      </c>
      <c r="C92" t="inlineStr">
        <is>
          <t xml:space="preserve">CONCLUIDO	</t>
        </is>
      </c>
      <c r="D92" t="n">
        <v>1.5102</v>
      </c>
      <c r="E92" t="n">
        <v>66.22</v>
      </c>
      <c r="F92" t="n">
        <v>62.2</v>
      </c>
      <c r="G92" t="n">
        <v>20.06</v>
      </c>
      <c r="H92" t="n">
        <v>0.66</v>
      </c>
      <c r="I92" t="n">
        <v>186</v>
      </c>
      <c r="J92" t="n">
        <v>52.47</v>
      </c>
      <c r="K92" t="n">
        <v>24.83</v>
      </c>
      <c r="L92" t="n">
        <v>2</v>
      </c>
      <c r="M92" t="n">
        <v>0</v>
      </c>
      <c r="N92" t="n">
        <v>5.64</v>
      </c>
      <c r="O92" t="n">
        <v>6705.1</v>
      </c>
      <c r="P92" t="n">
        <v>295.38</v>
      </c>
      <c r="Q92" t="n">
        <v>3690.41</v>
      </c>
      <c r="R92" t="n">
        <v>274.37</v>
      </c>
      <c r="S92" t="n">
        <v>97.79000000000001</v>
      </c>
      <c r="T92" t="n">
        <v>85788.39999999999</v>
      </c>
      <c r="U92" t="n">
        <v>0.36</v>
      </c>
      <c r="V92" t="n">
        <v>0.85</v>
      </c>
      <c r="W92" t="n">
        <v>8.890000000000001</v>
      </c>
      <c r="X92" t="n">
        <v>5.56</v>
      </c>
      <c r="Y92" t="n">
        <v>0.5</v>
      </c>
      <c r="Z92" t="n">
        <v>10</v>
      </c>
    </row>
    <row r="93">
      <c r="A93" t="n">
        <v>0</v>
      </c>
      <c r="B93" t="n">
        <v>65</v>
      </c>
      <c r="C93" t="inlineStr">
        <is>
          <t xml:space="preserve">CONCLUIDO	</t>
        </is>
      </c>
      <c r="D93" t="n">
        <v>1.0966</v>
      </c>
      <c r="E93" t="n">
        <v>91.19</v>
      </c>
      <c r="F93" t="n">
        <v>73.48999999999999</v>
      </c>
      <c r="G93" t="n">
        <v>7.74</v>
      </c>
      <c r="H93" t="n">
        <v>0.13</v>
      </c>
      <c r="I93" t="n">
        <v>570</v>
      </c>
      <c r="J93" t="n">
        <v>133.21</v>
      </c>
      <c r="K93" t="n">
        <v>46.47</v>
      </c>
      <c r="L93" t="n">
        <v>1</v>
      </c>
      <c r="M93" t="n">
        <v>568</v>
      </c>
      <c r="N93" t="n">
        <v>20.75</v>
      </c>
      <c r="O93" t="n">
        <v>16663.42</v>
      </c>
      <c r="P93" t="n">
        <v>789.26</v>
      </c>
      <c r="Q93" t="n">
        <v>3690.94</v>
      </c>
      <c r="R93" t="n">
        <v>651.6900000000001</v>
      </c>
      <c r="S93" t="n">
        <v>97.79000000000001</v>
      </c>
      <c r="T93" t="n">
        <v>272525.35</v>
      </c>
      <c r="U93" t="n">
        <v>0.15</v>
      </c>
      <c r="V93" t="n">
        <v>0.72</v>
      </c>
      <c r="W93" t="n">
        <v>9.27</v>
      </c>
      <c r="X93" t="n">
        <v>16.85</v>
      </c>
      <c r="Y93" t="n">
        <v>0.5</v>
      </c>
      <c r="Z93" t="n">
        <v>10</v>
      </c>
    </row>
    <row r="94">
      <c r="A94" t="n">
        <v>1</v>
      </c>
      <c r="B94" t="n">
        <v>65</v>
      </c>
      <c r="C94" t="inlineStr">
        <is>
          <t xml:space="preserve">CONCLUIDO	</t>
        </is>
      </c>
      <c r="D94" t="n">
        <v>1.385</v>
      </c>
      <c r="E94" t="n">
        <v>72.2</v>
      </c>
      <c r="F94" t="n">
        <v>63.54</v>
      </c>
      <c r="G94" t="n">
        <v>16.02</v>
      </c>
      <c r="H94" t="n">
        <v>0.26</v>
      </c>
      <c r="I94" t="n">
        <v>238</v>
      </c>
      <c r="J94" t="n">
        <v>134.55</v>
      </c>
      <c r="K94" t="n">
        <v>46.47</v>
      </c>
      <c r="L94" t="n">
        <v>2</v>
      </c>
      <c r="M94" t="n">
        <v>236</v>
      </c>
      <c r="N94" t="n">
        <v>21.09</v>
      </c>
      <c r="O94" t="n">
        <v>16828.84</v>
      </c>
      <c r="P94" t="n">
        <v>659.45</v>
      </c>
      <c r="Q94" t="n">
        <v>3690.29</v>
      </c>
      <c r="R94" t="n">
        <v>325.57</v>
      </c>
      <c r="S94" t="n">
        <v>97.79000000000001</v>
      </c>
      <c r="T94" t="n">
        <v>111126.51</v>
      </c>
      <c r="U94" t="n">
        <v>0.3</v>
      </c>
      <c r="V94" t="n">
        <v>0.83</v>
      </c>
      <c r="W94" t="n">
        <v>8.75</v>
      </c>
      <c r="X94" t="n">
        <v>6.91</v>
      </c>
      <c r="Y94" t="n">
        <v>0.5</v>
      </c>
      <c r="Z94" t="n">
        <v>10</v>
      </c>
    </row>
    <row r="95">
      <c r="A95" t="n">
        <v>2</v>
      </c>
      <c r="B95" t="n">
        <v>65</v>
      </c>
      <c r="C95" t="inlineStr">
        <is>
          <t xml:space="preserve">CONCLUIDO	</t>
        </is>
      </c>
      <c r="D95" t="n">
        <v>1.4931</v>
      </c>
      <c r="E95" t="n">
        <v>66.97</v>
      </c>
      <c r="F95" t="n">
        <v>60.82</v>
      </c>
      <c r="G95" t="n">
        <v>24.99</v>
      </c>
      <c r="H95" t="n">
        <v>0.39</v>
      </c>
      <c r="I95" t="n">
        <v>146</v>
      </c>
      <c r="J95" t="n">
        <v>135.9</v>
      </c>
      <c r="K95" t="n">
        <v>46.47</v>
      </c>
      <c r="L95" t="n">
        <v>3</v>
      </c>
      <c r="M95" t="n">
        <v>144</v>
      </c>
      <c r="N95" t="n">
        <v>21.43</v>
      </c>
      <c r="O95" t="n">
        <v>16994.64</v>
      </c>
      <c r="P95" t="n">
        <v>606.6</v>
      </c>
      <c r="Q95" t="n">
        <v>3690.14</v>
      </c>
      <c r="R95" t="n">
        <v>237.47</v>
      </c>
      <c r="S95" t="n">
        <v>97.79000000000001</v>
      </c>
      <c r="T95" t="n">
        <v>67539.41</v>
      </c>
      <c r="U95" t="n">
        <v>0.41</v>
      </c>
      <c r="V95" t="n">
        <v>0.87</v>
      </c>
      <c r="W95" t="n">
        <v>8.58</v>
      </c>
      <c r="X95" t="n">
        <v>4.19</v>
      </c>
      <c r="Y95" t="n">
        <v>0.5</v>
      </c>
      <c r="Z95" t="n">
        <v>10</v>
      </c>
    </row>
    <row r="96">
      <c r="A96" t="n">
        <v>3</v>
      </c>
      <c r="B96" t="n">
        <v>65</v>
      </c>
      <c r="C96" t="inlineStr">
        <is>
          <t xml:space="preserve">CONCLUIDO	</t>
        </is>
      </c>
      <c r="D96" t="n">
        <v>1.55</v>
      </c>
      <c r="E96" t="n">
        <v>64.51000000000001</v>
      </c>
      <c r="F96" t="n">
        <v>59.53</v>
      </c>
      <c r="G96" t="n">
        <v>34.68</v>
      </c>
      <c r="H96" t="n">
        <v>0.52</v>
      </c>
      <c r="I96" t="n">
        <v>103</v>
      </c>
      <c r="J96" t="n">
        <v>137.25</v>
      </c>
      <c r="K96" t="n">
        <v>46.47</v>
      </c>
      <c r="L96" t="n">
        <v>4</v>
      </c>
      <c r="M96" t="n">
        <v>101</v>
      </c>
      <c r="N96" t="n">
        <v>21.78</v>
      </c>
      <c r="O96" t="n">
        <v>17160.92</v>
      </c>
      <c r="P96" t="n">
        <v>567.99</v>
      </c>
      <c r="Q96" t="n">
        <v>3689.93</v>
      </c>
      <c r="R96" t="n">
        <v>195.96</v>
      </c>
      <c r="S96" t="n">
        <v>97.79000000000001</v>
      </c>
      <c r="T96" t="n">
        <v>46995.94</v>
      </c>
      <c r="U96" t="n">
        <v>0.5</v>
      </c>
      <c r="V96" t="n">
        <v>0.89</v>
      </c>
      <c r="W96" t="n">
        <v>8.5</v>
      </c>
      <c r="X96" t="n">
        <v>2.9</v>
      </c>
      <c r="Y96" t="n">
        <v>0.5</v>
      </c>
      <c r="Z96" t="n">
        <v>10</v>
      </c>
    </row>
    <row r="97">
      <c r="A97" t="n">
        <v>4</v>
      </c>
      <c r="B97" t="n">
        <v>65</v>
      </c>
      <c r="C97" t="inlineStr">
        <is>
          <t xml:space="preserve">CONCLUIDO	</t>
        </is>
      </c>
      <c r="D97" t="n">
        <v>1.5835</v>
      </c>
      <c r="E97" t="n">
        <v>63.15</v>
      </c>
      <c r="F97" t="n">
        <v>58.85</v>
      </c>
      <c r="G97" t="n">
        <v>45.27</v>
      </c>
      <c r="H97" t="n">
        <v>0.64</v>
      </c>
      <c r="I97" t="n">
        <v>78</v>
      </c>
      <c r="J97" t="n">
        <v>138.6</v>
      </c>
      <c r="K97" t="n">
        <v>46.47</v>
      </c>
      <c r="L97" t="n">
        <v>5</v>
      </c>
      <c r="M97" t="n">
        <v>76</v>
      </c>
      <c r="N97" t="n">
        <v>22.13</v>
      </c>
      <c r="O97" t="n">
        <v>17327.69</v>
      </c>
      <c r="P97" t="n">
        <v>532.91</v>
      </c>
      <c r="Q97" t="n">
        <v>3690</v>
      </c>
      <c r="R97" t="n">
        <v>173.39</v>
      </c>
      <c r="S97" t="n">
        <v>97.79000000000001</v>
      </c>
      <c r="T97" t="n">
        <v>35838.89</v>
      </c>
      <c r="U97" t="n">
        <v>0.5600000000000001</v>
      </c>
      <c r="V97" t="n">
        <v>0.9</v>
      </c>
      <c r="W97" t="n">
        <v>8.470000000000001</v>
      </c>
      <c r="X97" t="n">
        <v>2.22</v>
      </c>
      <c r="Y97" t="n">
        <v>0.5</v>
      </c>
      <c r="Z97" t="n">
        <v>10</v>
      </c>
    </row>
    <row r="98">
      <c r="A98" t="n">
        <v>5</v>
      </c>
      <c r="B98" t="n">
        <v>65</v>
      </c>
      <c r="C98" t="inlineStr">
        <is>
          <t xml:space="preserve">CONCLUIDO	</t>
        </is>
      </c>
      <c r="D98" t="n">
        <v>1.6056</v>
      </c>
      <c r="E98" t="n">
        <v>62.28</v>
      </c>
      <c r="F98" t="n">
        <v>58.41</v>
      </c>
      <c r="G98" t="n">
        <v>56.53</v>
      </c>
      <c r="H98" t="n">
        <v>0.76</v>
      </c>
      <c r="I98" t="n">
        <v>62</v>
      </c>
      <c r="J98" t="n">
        <v>139.95</v>
      </c>
      <c r="K98" t="n">
        <v>46.47</v>
      </c>
      <c r="L98" t="n">
        <v>6</v>
      </c>
      <c r="M98" t="n">
        <v>37</v>
      </c>
      <c r="N98" t="n">
        <v>22.49</v>
      </c>
      <c r="O98" t="n">
        <v>17494.97</v>
      </c>
      <c r="P98" t="n">
        <v>502.83</v>
      </c>
      <c r="Q98" t="n">
        <v>3689.98</v>
      </c>
      <c r="R98" t="n">
        <v>158.39</v>
      </c>
      <c r="S98" t="n">
        <v>97.79000000000001</v>
      </c>
      <c r="T98" t="n">
        <v>28415.09</v>
      </c>
      <c r="U98" t="n">
        <v>0.62</v>
      </c>
      <c r="V98" t="n">
        <v>0.91</v>
      </c>
      <c r="W98" t="n">
        <v>8.470000000000001</v>
      </c>
      <c r="X98" t="n">
        <v>1.78</v>
      </c>
      <c r="Y98" t="n">
        <v>0.5</v>
      </c>
      <c r="Z98" t="n">
        <v>10</v>
      </c>
    </row>
    <row r="99">
      <c r="A99" t="n">
        <v>6</v>
      </c>
      <c r="B99" t="n">
        <v>65</v>
      </c>
      <c r="C99" t="inlineStr">
        <is>
          <t xml:space="preserve">CONCLUIDO	</t>
        </is>
      </c>
      <c r="D99" t="n">
        <v>1.6102</v>
      </c>
      <c r="E99" t="n">
        <v>62.11</v>
      </c>
      <c r="F99" t="n">
        <v>58.35</v>
      </c>
      <c r="G99" t="n">
        <v>60.36</v>
      </c>
      <c r="H99" t="n">
        <v>0.88</v>
      </c>
      <c r="I99" t="n">
        <v>58</v>
      </c>
      <c r="J99" t="n">
        <v>141.31</v>
      </c>
      <c r="K99" t="n">
        <v>46.47</v>
      </c>
      <c r="L99" t="n">
        <v>7</v>
      </c>
      <c r="M99" t="n">
        <v>3</v>
      </c>
      <c r="N99" t="n">
        <v>22.85</v>
      </c>
      <c r="O99" t="n">
        <v>17662.75</v>
      </c>
      <c r="P99" t="n">
        <v>495.54</v>
      </c>
      <c r="Q99" t="n">
        <v>3690.01</v>
      </c>
      <c r="R99" t="n">
        <v>155.09</v>
      </c>
      <c r="S99" t="n">
        <v>97.79000000000001</v>
      </c>
      <c r="T99" t="n">
        <v>26789.25</v>
      </c>
      <c r="U99" t="n">
        <v>0.63</v>
      </c>
      <c r="V99" t="n">
        <v>0.91</v>
      </c>
      <c r="W99" t="n">
        <v>8.5</v>
      </c>
      <c r="X99" t="n">
        <v>1.72</v>
      </c>
      <c r="Y99" t="n">
        <v>0.5</v>
      </c>
      <c r="Z99" t="n">
        <v>10</v>
      </c>
    </row>
    <row r="100">
      <c r="A100" t="n">
        <v>7</v>
      </c>
      <c r="B100" t="n">
        <v>65</v>
      </c>
      <c r="C100" t="inlineStr">
        <is>
          <t xml:space="preserve">CONCLUIDO	</t>
        </is>
      </c>
      <c r="D100" t="n">
        <v>1.61</v>
      </c>
      <c r="E100" t="n">
        <v>62.11</v>
      </c>
      <c r="F100" t="n">
        <v>58.35</v>
      </c>
      <c r="G100" t="n">
        <v>60.37</v>
      </c>
      <c r="H100" t="n">
        <v>0.99</v>
      </c>
      <c r="I100" t="n">
        <v>58</v>
      </c>
      <c r="J100" t="n">
        <v>142.68</v>
      </c>
      <c r="K100" t="n">
        <v>46.47</v>
      </c>
      <c r="L100" t="n">
        <v>8</v>
      </c>
      <c r="M100" t="n">
        <v>0</v>
      </c>
      <c r="N100" t="n">
        <v>23.21</v>
      </c>
      <c r="O100" t="n">
        <v>17831.04</v>
      </c>
      <c r="P100" t="n">
        <v>499.36</v>
      </c>
      <c r="Q100" t="n">
        <v>3689.94</v>
      </c>
      <c r="R100" t="n">
        <v>155.2</v>
      </c>
      <c r="S100" t="n">
        <v>97.79000000000001</v>
      </c>
      <c r="T100" t="n">
        <v>26843.05</v>
      </c>
      <c r="U100" t="n">
        <v>0.63</v>
      </c>
      <c r="V100" t="n">
        <v>0.91</v>
      </c>
      <c r="W100" t="n">
        <v>8.5</v>
      </c>
      <c r="X100" t="n">
        <v>1.72</v>
      </c>
      <c r="Y100" t="n">
        <v>0.5</v>
      </c>
      <c r="Z100" t="n">
        <v>10</v>
      </c>
    </row>
    <row r="101">
      <c r="A101" t="n">
        <v>0</v>
      </c>
      <c r="B101" t="n">
        <v>75</v>
      </c>
      <c r="C101" t="inlineStr">
        <is>
          <t xml:space="preserve">CONCLUIDO	</t>
        </is>
      </c>
      <c r="D101" t="n">
        <v>1.0282</v>
      </c>
      <c r="E101" t="n">
        <v>97.26000000000001</v>
      </c>
      <c r="F101" t="n">
        <v>75.51000000000001</v>
      </c>
      <c r="G101" t="n">
        <v>7.11</v>
      </c>
      <c r="H101" t="n">
        <v>0.12</v>
      </c>
      <c r="I101" t="n">
        <v>637</v>
      </c>
      <c r="J101" t="n">
        <v>150.44</v>
      </c>
      <c r="K101" t="n">
        <v>49.1</v>
      </c>
      <c r="L101" t="n">
        <v>1</v>
      </c>
      <c r="M101" t="n">
        <v>635</v>
      </c>
      <c r="N101" t="n">
        <v>25.34</v>
      </c>
      <c r="O101" t="n">
        <v>18787.76</v>
      </c>
      <c r="P101" t="n">
        <v>881.9299999999999</v>
      </c>
      <c r="Q101" t="n">
        <v>3690.71</v>
      </c>
      <c r="R101" t="n">
        <v>717.38</v>
      </c>
      <c r="S101" t="n">
        <v>97.79000000000001</v>
      </c>
      <c r="T101" t="n">
        <v>305036.84</v>
      </c>
      <c r="U101" t="n">
        <v>0.14</v>
      </c>
      <c r="V101" t="n">
        <v>0.7</v>
      </c>
      <c r="W101" t="n">
        <v>9.390000000000001</v>
      </c>
      <c r="X101" t="n">
        <v>18.87</v>
      </c>
      <c r="Y101" t="n">
        <v>0.5</v>
      </c>
      <c r="Z101" t="n">
        <v>10</v>
      </c>
    </row>
    <row r="102">
      <c r="A102" t="n">
        <v>1</v>
      </c>
      <c r="B102" t="n">
        <v>75</v>
      </c>
      <c r="C102" t="inlineStr">
        <is>
          <t xml:space="preserve">CONCLUIDO	</t>
        </is>
      </c>
      <c r="D102" t="n">
        <v>1.342</v>
      </c>
      <c r="E102" t="n">
        <v>74.52</v>
      </c>
      <c r="F102" t="n">
        <v>64.2</v>
      </c>
      <c r="G102" t="n">
        <v>14.65</v>
      </c>
      <c r="H102" t="n">
        <v>0.23</v>
      </c>
      <c r="I102" t="n">
        <v>263</v>
      </c>
      <c r="J102" t="n">
        <v>151.83</v>
      </c>
      <c r="K102" t="n">
        <v>49.1</v>
      </c>
      <c r="L102" t="n">
        <v>2</v>
      </c>
      <c r="M102" t="n">
        <v>261</v>
      </c>
      <c r="N102" t="n">
        <v>25.73</v>
      </c>
      <c r="O102" t="n">
        <v>18959.54</v>
      </c>
      <c r="P102" t="n">
        <v>729.3</v>
      </c>
      <c r="Q102" t="n">
        <v>3690.15</v>
      </c>
      <c r="R102" t="n">
        <v>348.79</v>
      </c>
      <c r="S102" t="n">
        <v>97.79000000000001</v>
      </c>
      <c r="T102" t="n">
        <v>122610.71</v>
      </c>
      <c r="U102" t="n">
        <v>0.28</v>
      </c>
      <c r="V102" t="n">
        <v>0.83</v>
      </c>
      <c r="W102" t="n">
        <v>8.74</v>
      </c>
      <c r="X102" t="n">
        <v>7.57</v>
      </c>
      <c r="Y102" t="n">
        <v>0.5</v>
      </c>
      <c r="Z102" t="n">
        <v>10</v>
      </c>
    </row>
    <row r="103">
      <c r="A103" t="n">
        <v>2</v>
      </c>
      <c r="B103" t="n">
        <v>75</v>
      </c>
      <c r="C103" t="inlineStr">
        <is>
          <t xml:space="preserve">CONCLUIDO	</t>
        </is>
      </c>
      <c r="D103" t="n">
        <v>1.4581</v>
      </c>
      <c r="E103" t="n">
        <v>68.58</v>
      </c>
      <c r="F103" t="n">
        <v>61.33</v>
      </c>
      <c r="G103" t="n">
        <v>22.57</v>
      </c>
      <c r="H103" t="n">
        <v>0.35</v>
      </c>
      <c r="I103" t="n">
        <v>163</v>
      </c>
      <c r="J103" t="n">
        <v>153.23</v>
      </c>
      <c r="K103" t="n">
        <v>49.1</v>
      </c>
      <c r="L103" t="n">
        <v>3</v>
      </c>
      <c r="M103" t="n">
        <v>161</v>
      </c>
      <c r="N103" t="n">
        <v>26.13</v>
      </c>
      <c r="O103" t="n">
        <v>19131.85</v>
      </c>
      <c r="P103" t="n">
        <v>675.9</v>
      </c>
      <c r="Q103" t="n">
        <v>3690.26</v>
      </c>
      <c r="R103" t="n">
        <v>254.48</v>
      </c>
      <c r="S103" t="n">
        <v>97.79000000000001</v>
      </c>
      <c r="T103" t="n">
        <v>75958.57000000001</v>
      </c>
      <c r="U103" t="n">
        <v>0.38</v>
      </c>
      <c r="V103" t="n">
        <v>0.86</v>
      </c>
      <c r="W103" t="n">
        <v>8.6</v>
      </c>
      <c r="X103" t="n">
        <v>4.69</v>
      </c>
      <c r="Y103" t="n">
        <v>0.5</v>
      </c>
      <c r="Z103" t="n">
        <v>10</v>
      </c>
    </row>
    <row r="104">
      <c r="A104" t="n">
        <v>3</v>
      </c>
      <c r="B104" t="n">
        <v>75</v>
      </c>
      <c r="C104" t="inlineStr">
        <is>
          <t xml:space="preserve">CONCLUIDO	</t>
        </is>
      </c>
      <c r="D104" t="n">
        <v>1.5205</v>
      </c>
      <c r="E104" t="n">
        <v>65.77</v>
      </c>
      <c r="F104" t="n">
        <v>59.95</v>
      </c>
      <c r="G104" t="n">
        <v>31.01</v>
      </c>
      <c r="H104" t="n">
        <v>0.46</v>
      </c>
      <c r="I104" t="n">
        <v>116</v>
      </c>
      <c r="J104" t="n">
        <v>154.63</v>
      </c>
      <c r="K104" t="n">
        <v>49.1</v>
      </c>
      <c r="L104" t="n">
        <v>4</v>
      </c>
      <c r="M104" t="n">
        <v>114</v>
      </c>
      <c r="N104" t="n">
        <v>26.53</v>
      </c>
      <c r="O104" t="n">
        <v>19304.72</v>
      </c>
      <c r="P104" t="n">
        <v>639.49</v>
      </c>
      <c r="Q104" t="n">
        <v>3689.96</v>
      </c>
      <c r="R104" t="n">
        <v>209.32</v>
      </c>
      <c r="S104" t="n">
        <v>97.79000000000001</v>
      </c>
      <c r="T104" t="n">
        <v>53613.41</v>
      </c>
      <c r="U104" t="n">
        <v>0.47</v>
      </c>
      <c r="V104" t="n">
        <v>0.88</v>
      </c>
      <c r="W104" t="n">
        <v>8.529999999999999</v>
      </c>
      <c r="X104" t="n">
        <v>3.32</v>
      </c>
      <c r="Y104" t="n">
        <v>0.5</v>
      </c>
      <c r="Z104" t="n">
        <v>10</v>
      </c>
    </row>
    <row r="105">
      <c r="A105" t="n">
        <v>4</v>
      </c>
      <c r="B105" t="n">
        <v>75</v>
      </c>
      <c r="C105" t="inlineStr">
        <is>
          <t xml:space="preserve">CONCLUIDO	</t>
        </is>
      </c>
      <c r="D105" t="n">
        <v>1.5586</v>
      </c>
      <c r="E105" t="n">
        <v>64.16</v>
      </c>
      <c r="F105" t="n">
        <v>59.16</v>
      </c>
      <c r="G105" t="n">
        <v>39.89</v>
      </c>
      <c r="H105" t="n">
        <v>0.57</v>
      </c>
      <c r="I105" t="n">
        <v>89</v>
      </c>
      <c r="J105" t="n">
        <v>156.03</v>
      </c>
      <c r="K105" t="n">
        <v>49.1</v>
      </c>
      <c r="L105" t="n">
        <v>5</v>
      </c>
      <c r="M105" t="n">
        <v>87</v>
      </c>
      <c r="N105" t="n">
        <v>26.94</v>
      </c>
      <c r="O105" t="n">
        <v>19478.15</v>
      </c>
      <c r="P105" t="n">
        <v>609.08</v>
      </c>
      <c r="Q105" t="n">
        <v>3689.98</v>
      </c>
      <c r="R105" t="n">
        <v>183.76</v>
      </c>
      <c r="S105" t="n">
        <v>97.79000000000001</v>
      </c>
      <c r="T105" t="n">
        <v>40965.34</v>
      </c>
      <c r="U105" t="n">
        <v>0.53</v>
      </c>
      <c r="V105" t="n">
        <v>0.9</v>
      </c>
      <c r="W105" t="n">
        <v>8.49</v>
      </c>
      <c r="X105" t="n">
        <v>2.54</v>
      </c>
      <c r="Y105" t="n">
        <v>0.5</v>
      </c>
      <c r="Z105" t="n">
        <v>10</v>
      </c>
    </row>
    <row r="106">
      <c r="A106" t="n">
        <v>5</v>
      </c>
      <c r="B106" t="n">
        <v>75</v>
      </c>
      <c r="C106" t="inlineStr">
        <is>
          <t xml:space="preserve">CONCLUIDO	</t>
        </is>
      </c>
      <c r="D106" t="n">
        <v>1.5874</v>
      </c>
      <c r="E106" t="n">
        <v>63</v>
      </c>
      <c r="F106" t="n">
        <v>58.58</v>
      </c>
      <c r="G106" t="n">
        <v>50.21</v>
      </c>
      <c r="H106" t="n">
        <v>0.67</v>
      </c>
      <c r="I106" t="n">
        <v>70</v>
      </c>
      <c r="J106" t="n">
        <v>157.44</v>
      </c>
      <c r="K106" t="n">
        <v>49.1</v>
      </c>
      <c r="L106" t="n">
        <v>6</v>
      </c>
      <c r="M106" t="n">
        <v>68</v>
      </c>
      <c r="N106" t="n">
        <v>27.35</v>
      </c>
      <c r="O106" t="n">
        <v>19652.13</v>
      </c>
      <c r="P106" t="n">
        <v>577.86</v>
      </c>
      <c r="Q106" t="n">
        <v>3690.14</v>
      </c>
      <c r="R106" t="n">
        <v>165.11</v>
      </c>
      <c r="S106" t="n">
        <v>97.79000000000001</v>
      </c>
      <c r="T106" t="n">
        <v>31739.42</v>
      </c>
      <c r="U106" t="n">
        <v>0.59</v>
      </c>
      <c r="V106" t="n">
        <v>0.91</v>
      </c>
      <c r="W106" t="n">
        <v>8.44</v>
      </c>
      <c r="X106" t="n">
        <v>1.95</v>
      </c>
      <c r="Y106" t="n">
        <v>0.5</v>
      </c>
      <c r="Z106" t="n">
        <v>10</v>
      </c>
    </row>
    <row r="107">
      <c r="A107" t="n">
        <v>6</v>
      </c>
      <c r="B107" t="n">
        <v>75</v>
      </c>
      <c r="C107" t="inlineStr">
        <is>
          <t xml:space="preserve">CONCLUIDO	</t>
        </is>
      </c>
      <c r="D107" t="n">
        <v>1.6044</v>
      </c>
      <c r="E107" t="n">
        <v>62.33</v>
      </c>
      <c r="F107" t="n">
        <v>58.28</v>
      </c>
      <c r="G107" t="n">
        <v>60.29</v>
      </c>
      <c r="H107" t="n">
        <v>0.78</v>
      </c>
      <c r="I107" t="n">
        <v>58</v>
      </c>
      <c r="J107" t="n">
        <v>158.86</v>
      </c>
      <c r="K107" t="n">
        <v>49.1</v>
      </c>
      <c r="L107" t="n">
        <v>7</v>
      </c>
      <c r="M107" t="n">
        <v>52</v>
      </c>
      <c r="N107" t="n">
        <v>27.77</v>
      </c>
      <c r="O107" t="n">
        <v>19826.68</v>
      </c>
      <c r="P107" t="n">
        <v>548.46</v>
      </c>
      <c r="Q107" t="n">
        <v>3690.03</v>
      </c>
      <c r="R107" t="n">
        <v>155.17</v>
      </c>
      <c r="S107" t="n">
        <v>97.79000000000001</v>
      </c>
      <c r="T107" t="n">
        <v>26825.17</v>
      </c>
      <c r="U107" t="n">
        <v>0.63</v>
      </c>
      <c r="V107" t="n">
        <v>0.91</v>
      </c>
      <c r="W107" t="n">
        <v>8.43</v>
      </c>
      <c r="X107" t="n">
        <v>1.65</v>
      </c>
      <c r="Y107" t="n">
        <v>0.5</v>
      </c>
      <c r="Z107" t="n">
        <v>10</v>
      </c>
    </row>
    <row r="108">
      <c r="A108" t="n">
        <v>7</v>
      </c>
      <c r="B108" t="n">
        <v>75</v>
      </c>
      <c r="C108" t="inlineStr">
        <is>
          <t xml:space="preserve">CONCLUIDO	</t>
        </is>
      </c>
      <c r="D108" t="n">
        <v>1.6144</v>
      </c>
      <c r="E108" t="n">
        <v>61.94</v>
      </c>
      <c r="F108" t="n">
        <v>58.11</v>
      </c>
      <c r="G108" t="n">
        <v>68.36</v>
      </c>
      <c r="H108" t="n">
        <v>0.88</v>
      </c>
      <c r="I108" t="n">
        <v>51</v>
      </c>
      <c r="J108" t="n">
        <v>160.28</v>
      </c>
      <c r="K108" t="n">
        <v>49.1</v>
      </c>
      <c r="L108" t="n">
        <v>8</v>
      </c>
      <c r="M108" t="n">
        <v>9</v>
      </c>
      <c r="N108" t="n">
        <v>28.19</v>
      </c>
      <c r="O108" t="n">
        <v>20001.93</v>
      </c>
      <c r="P108" t="n">
        <v>531.22</v>
      </c>
      <c r="Q108" t="n">
        <v>3689.9</v>
      </c>
      <c r="R108" t="n">
        <v>148.2</v>
      </c>
      <c r="S108" t="n">
        <v>97.79000000000001</v>
      </c>
      <c r="T108" t="n">
        <v>23377.47</v>
      </c>
      <c r="U108" t="n">
        <v>0.66</v>
      </c>
      <c r="V108" t="n">
        <v>0.91</v>
      </c>
      <c r="W108" t="n">
        <v>8.460000000000001</v>
      </c>
      <c r="X108" t="n">
        <v>1.48</v>
      </c>
      <c r="Y108" t="n">
        <v>0.5</v>
      </c>
      <c r="Z108" t="n">
        <v>10</v>
      </c>
    </row>
    <row r="109">
      <c r="A109" t="n">
        <v>8</v>
      </c>
      <c r="B109" t="n">
        <v>75</v>
      </c>
      <c r="C109" t="inlineStr">
        <is>
          <t xml:space="preserve">CONCLUIDO	</t>
        </is>
      </c>
      <c r="D109" t="n">
        <v>1.6135</v>
      </c>
      <c r="E109" t="n">
        <v>61.98</v>
      </c>
      <c r="F109" t="n">
        <v>58.14</v>
      </c>
      <c r="G109" t="n">
        <v>68.40000000000001</v>
      </c>
      <c r="H109" t="n">
        <v>0.99</v>
      </c>
      <c r="I109" t="n">
        <v>51</v>
      </c>
      <c r="J109" t="n">
        <v>161.71</v>
      </c>
      <c r="K109" t="n">
        <v>49.1</v>
      </c>
      <c r="L109" t="n">
        <v>9</v>
      </c>
      <c r="M109" t="n">
        <v>0</v>
      </c>
      <c r="N109" t="n">
        <v>28.61</v>
      </c>
      <c r="O109" t="n">
        <v>20177.64</v>
      </c>
      <c r="P109" t="n">
        <v>535.0599999999999</v>
      </c>
      <c r="Q109" t="n">
        <v>3690.03</v>
      </c>
      <c r="R109" t="n">
        <v>148.73</v>
      </c>
      <c r="S109" t="n">
        <v>97.79000000000001</v>
      </c>
      <c r="T109" t="n">
        <v>23644.42</v>
      </c>
      <c r="U109" t="n">
        <v>0.66</v>
      </c>
      <c r="V109" t="n">
        <v>0.91</v>
      </c>
      <c r="W109" t="n">
        <v>8.48</v>
      </c>
      <c r="X109" t="n">
        <v>1.51</v>
      </c>
      <c r="Y109" t="n">
        <v>0.5</v>
      </c>
      <c r="Z109" t="n">
        <v>10</v>
      </c>
    </row>
    <row r="110">
      <c r="A110" t="n">
        <v>0</v>
      </c>
      <c r="B110" t="n">
        <v>95</v>
      </c>
      <c r="C110" t="inlineStr">
        <is>
          <t xml:space="preserve">CONCLUIDO	</t>
        </is>
      </c>
      <c r="D110" t="n">
        <v>0.8987000000000001</v>
      </c>
      <c r="E110" t="n">
        <v>111.27</v>
      </c>
      <c r="F110" t="n">
        <v>79.88</v>
      </c>
      <c r="G110" t="n">
        <v>6.17</v>
      </c>
      <c r="H110" t="n">
        <v>0.1</v>
      </c>
      <c r="I110" t="n">
        <v>777</v>
      </c>
      <c r="J110" t="n">
        <v>185.69</v>
      </c>
      <c r="K110" t="n">
        <v>53.44</v>
      </c>
      <c r="L110" t="n">
        <v>1</v>
      </c>
      <c r="M110" t="n">
        <v>775</v>
      </c>
      <c r="N110" t="n">
        <v>36.26</v>
      </c>
      <c r="O110" t="n">
        <v>23136.14</v>
      </c>
      <c r="P110" t="n">
        <v>1074.24</v>
      </c>
      <c r="Q110" t="n">
        <v>3691.03</v>
      </c>
      <c r="R110" t="n">
        <v>860.61</v>
      </c>
      <c r="S110" t="n">
        <v>97.79000000000001</v>
      </c>
      <c r="T110" t="n">
        <v>375952.93</v>
      </c>
      <c r="U110" t="n">
        <v>0.11</v>
      </c>
      <c r="V110" t="n">
        <v>0.66</v>
      </c>
      <c r="W110" t="n">
        <v>9.619999999999999</v>
      </c>
      <c r="X110" t="n">
        <v>23.24</v>
      </c>
      <c r="Y110" t="n">
        <v>0.5</v>
      </c>
      <c r="Z110" t="n">
        <v>10</v>
      </c>
    </row>
    <row r="111">
      <c r="A111" t="n">
        <v>1</v>
      </c>
      <c r="B111" t="n">
        <v>95</v>
      </c>
      <c r="C111" t="inlineStr">
        <is>
          <t xml:space="preserve">CONCLUIDO	</t>
        </is>
      </c>
      <c r="D111" t="n">
        <v>1.2524</v>
      </c>
      <c r="E111" t="n">
        <v>79.84999999999999</v>
      </c>
      <c r="F111" t="n">
        <v>65.73</v>
      </c>
      <c r="G111" t="n">
        <v>12.6</v>
      </c>
      <c r="H111" t="n">
        <v>0.19</v>
      </c>
      <c r="I111" t="n">
        <v>313</v>
      </c>
      <c r="J111" t="n">
        <v>187.21</v>
      </c>
      <c r="K111" t="n">
        <v>53.44</v>
      </c>
      <c r="L111" t="n">
        <v>2</v>
      </c>
      <c r="M111" t="n">
        <v>311</v>
      </c>
      <c r="N111" t="n">
        <v>36.77</v>
      </c>
      <c r="O111" t="n">
        <v>23322.88</v>
      </c>
      <c r="P111" t="n">
        <v>868.05</v>
      </c>
      <c r="Q111" t="n">
        <v>3690.26</v>
      </c>
      <c r="R111" t="n">
        <v>397.37</v>
      </c>
      <c r="S111" t="n">
        <v>97.79000000000001</v>
      </c>
      <c r="T111" t="n">
        <v>146654.36</v>
      </c>
      <c r="U111" t="n">
        <v>0.25</v>
      </c>
      <c r="V111" t="n">
        <v>0.8100000000000001</v>
      </c>
      <c r="W111" t="n">
        <v>8.859999999999999</v>
      </c>
      <c r="X111" t="n">
        <v>9.09</v>
      </c>
      <c r="Y111" t="n">
        <v>0.5</v>
      </c>
      <c r="Z111" t="n">
        <v>10</v>
      </c>
    </row>
    <row r="112">
      <c r="A112" t="n">
        <v>2</v>
      </c>
      <c r="B112" t="n">
        <v>95</v>
      </c>
      <c r="C112" t="inlineStr">
        <is>
          <t xml:space="preserve">CONCLUIDO	</t>
        </is>
      </c>
      <c r="D112" t="n">
        <v>1.3903</v>
      </c>
      <c r="E112" t="n">
        <v>71.93000000000001</v>
      </c>
      <c r="F112" t="n">
        <v>62.24</v>
      </c>
      <c r="G112" t="n">
        <v>19.25</v>
      </c>
      <c r="H112" t="n">
        <v>0.28</v>
      </c>
      <c r="I112" t="n">
        <v>194</v>
      </c>
      <c r="J112" t="n">
        <v>188.73</v>
      </c>
      <c r="K112" t="n">
        <v>53.44</v>
      </c>
      <c r="L112" t="n">
        <v>3</v>
      </c>
      <c r="M112" t="n">
        <v>192</v>
      </c>
      <c r="N112" t="n">
        <v>37.29</v>
      </c>
      <c r="O112" t="n">
        <v>23510.33</v>
      </c>
      <c r="P112" t="n">
        <v>806.2</v>
      </c>
      <c r="Q112" t="n">
        <v>3690.12</v>
      </c>
      <c r="R112" t="n">
        <v>284.45</v>
      </c>
      <c r="S112" t="n">
        <v>97.79000000000001</v>
      </c>
      <c r="T112" t="n">
        <v>90789.14</v>
      </c>
      <c r="U112" t="n">
        <v>0.34</v>
      </c>
      <c r="V112" t="n">
        <v>0.85</v>
      </c>
      <c r="W112" t="n">
        <v>8.640000000000001</v>
      </c>
      <c r="X112" t="n">
        <v>5.6</v>
      </c>
      <c r="Y112" t="n">
        <v>0.5</v>
      </c>
      <c r="Z112" t="n">
        <v>10</v>
      </c>
    </row>
    <row r="113">
      <c r="A113" t="n">
        <v>3</v>
      </c>
      <c r="B113" t="n">
        <v>95</v>
      </c>
      <c r="C113" t="inlineStr">
        <is>
          <t xml:space="preserve">CONCLUIDO	</t>
        </is>
      </c>
      <c r="D113" t="n">
        <v>1.4649</v>
      </c>
      <c r="E113" t="n">
        <v>68.26000000000001</v>
      </c>
      <c r="F113" t="n">
        <v>60.62</v>
      </c>
      <c r="G113" t="n">
        <v>26.17</v>
      </c>
      <c r="H113" t="n">
        <v>0.37</v>
      </c>
      <c r="I113" t="n">
        <v>139</v>
      </c>
      <c r="J113" t="n">
        <v>190.25</v>
      </c>
      <c r="K113" t="n">
        <v>53.44</v>
      </c>
      <c r="L113" t="n">
        <v>4</v>
      </c>
      <c r="M113" t="n">
        <v>137</v>
      </c>
      <c r="N113" t="n">
        <v>37.82</v>
      </c>
      <c r="O113" t="n">
        <v>23698.48</v>
      </c>
      <c r="P113" t="n">
        <v>769.05</v>
      </c>
      <c r="Q113" t="n">
        <v>3690.16</v>
      </c>
      <c r="R113" t="n">
        <v>231.26</v>
      </c>
      <c r="S113" t="n">
        <v>97.79000000000001</v>
      </c>
      <c r="T113" t="n">
        <v>64468.95</v>
      </c>
      <c r="U113" t="n">
        <v>0.42</v>
      </c>
      <c r="V113" t="n">
        <v>0.87</v>
      </c>
      <c r="W113" t="n">
        <v>8.57</v>
      </c>
      <c r="X113" t="n">
        <v>3.99</v>
      </c>
      <c r="Y113" t="n">
        <v>0.5</v>
      </c>
      <c r="Z113" t="n">
        <v>10</v>
      </c>
    </row>
    <row r="114">
      <c r="A114" t="n">
        <v>4</v>
      </c>
      <c r="B114" t="n">
        <v>95</v>
      </c>
      <c r="C114" t="inlineStr">
        <is>
          <t xml:space="preserve">CONCLUIDO	</t>
        </is>
      </c>
      <c r="D114" t="n">
        <v>1.5104</v>
      </c>
      <c r="E114" t="n">
        <v>66.20999999999999</v>
      </c>
      <c r="F114" t="n">
        <v>59.72</v>
      </c>
      <c r="G114" t="n">
        <v>33.18</v>
      </c>
      <c r="H114" t="n">
        <v>0.46</v>
      </c>
      <c r="I114" t="n">
        <v>108</v>
      </c>
      <c r="J114" t="n">
        <v>191.78</v>
      </c>
      <c r="K114" t="n">
        <v>53.44</v>
      </c>
      <c r="L114" t="n">
        <v>5</v>
      </c>
      <c r="M114" t="n">
        <v>106</v>
      </c>
      <c r="N114" t="n">
        <v>38.35</v>
      </c>
      <c r="O114" t="n">
        <v>23887.36</v>
      </c>
      <c r="P114" t="n">
        <v>740.8099999999999</v>
      </c>
      <c r="Q114" t="n">
        <v>3690.08</v>
      </c>
      <c r="R114" t="n">
        <v>202.36</v>
      </c>
      <c r="S114" t="n">
        <v>97.79000000000001</v>
      </c>
      <c r="T114" t="n">
        <v>50170.91</v>
      </c>
      <c r="U114" t="n">
        <v>0.48</v>
      </c>
      <c r="V114" t="n">
        <v>0.89</v>
      </c>
      <c r="W114" t="n">
        <v>8.5</v>
      </c>
      <c r="X114" t="n">
        <v>3.09</v>
      </c>
      <c r="Y114" t="n">
        <v>0.5</v>
      </c>
      <c r="Z114" t="n">
        <v>10</v>
      </c>
    </row>
    <row r="115">
      <c r="A115" t="n">
        <v>5</v>
      </c>
      <c r="B115" t="n">
        <v>95</v>
      </c>
      <c r="C115" t="inlineStr">
        <is>
          <t xml:space="preserve">CONCLUIDO	</t>
        </is>
      </c>
      <c r="D115" t="n">
        <v>1.5433</v>
      </c>
      <c r="E115" t="n">
        <v>64.8</v>
      </c>
      <c r="F115" t="n">
        <v>59.09</v>
      </c>
      <c r="G115" t="n">
        <v>40.75</v>
      </c>
      <c r="H115" t="n">
        <v>0.55</v>
      </c>
      <c r="I115" t="n">
        <v>87</v>
      </c>
      <c r="J115" t="n">
        <v>193.32</v>
      </c>
      <c r="K115" t="n">
        <v>53.44</v>
      </c>
      <c r="L115" t="n">
        <v>6</v>
      </c>
      <c r="M115" t="n">
        <v>85</v>
      </c>
      <c r="N115" t="n">
        <v>38.89</v>
      </c>
      <c r="O115" t="n">
        <v>24076.95</v>
      </c>
      <c r="P115" t="n">
        <v>716.42</v>
      </c>
      <c r="Q115" t="n">
        <v>3689.94</v>
      </c>
      <c r="R115" t="n">
        <v>181.66</v>
      </c>
      <c r="S115" t="n">
        <v>97.79000000000001</v>
      </c>
      <c r="T115" t="n">
        <v>39927.23</v>
      </c>
      <c r="U115" t="n">
        <v>0.54</v>
      </c>
      <c r="V115" t="n">
        <v>0.9</v>
      </c>
      <c r="W115" t="n">
        <v>8.470000000000001</v>
      </c>
      <c r="X115" t="n">
        <v>2.46</v>
      </c>
      <c r="Y115" t="n">
        <v>0.5</v>
      </c>
      <c r="Z115" t="n">
        <v>10</v>
      </c>
    </row>
    <row r="116">
      <c r="A116" t="n">
        <v>6</v>
      </c>
      <c r="B116" t="n">
        <v>95</v>
      </c>
      <c r="C116" t="inlineStr">
        <is>
          <t xml:space="preserve">CONCLUIDO	</t>
        </is>
      </c>
      <c r="D116" t="n">
        <v>1.5671</v>
      </c>
      <c r="E116" t="n">
        <v>63.81</v>
      </c>
      <c r="F116" t="n">
        <v>58.66</v>
      </c>
      <c r="G116" t="n">
        <v>48.89</v>
      </c>
      <c r="H116" t="n">
        <v>0.64</v>
      </c>
      <c r="I116" t="n">
        <v>72</v>
      </c>
      <c r="J116" t="n">
        <v>194.86</v>
      </c>
      <c r="K116" t="n">
        <v>53.44</v>
      </c>
      <c r="L116" t="n">
        <v>7</v>
      </c>
      <c r="M116" t="n">
        <v>70</v>
      </c>
      <c r="N116" t="n">
        <v>39.43</v>
      </c>
      <c r="O116" t="n">
        <v>24267.28</v>
      </c>
      <c r="P116" t="n">
        <v>693.25</v>
      </c>
      <c r="Q116" t="n">
        <v>3690.08</v>
      </c>
      <c r="R116" t="n">
        <v>167.51</v>
      </c>
      <c r="S116" t="n">
        <v>97.79000000000001</v>
      </c>
      <c r="T116" t="n">
        <v>32929.38</v>
      </c>
      <c r="U116" t="n">
        <v>0.58</v>
      </c>
      <c r="V116" t="n">
        <v>0.9</v>
      </c>
      <c r="W116" t="n">
        <v>8.460000000000001</v>
      </c>
      <c r="X116" t="n">
        <v>2.03</v>
      </c>
      <c r="Y116" t="n">
        <v>0.5</v>
      </c>
      <c r="Z116" t="n">
        <v>10</v>
      </c>
    </row>
    <row r="117">
      <c r="A117" t="n">
        <v>7</v>
      </c>
      <c r="B117" t="n">
        <v>95</v>
      </c>
      <c r="C117" t="inlineStr">
        <is>
          <t xml:space="preserve">CONCLUIDO	</t>
        </is>
      </c>
      <c r="D117" t="n">
        <v>1.5853</v>
      </c>
      <c r="E117" t="n">
        <v>63.08</v>
      </c>
      <c r="F117" t="n">
        <v>58.34</v>
      </c>
      <c r="G117" t="n">
        <v>57.38</v>
      </c>
      <c r="H117" t="n">
        <v>0.72</v>
      </c>
      <c r="I117" t="n">
        <v>61</v>
      </c>
      <c r="J117" t="n">
        <v>196.41</v>
      </c>
      <c r="K117" t="n">
        <v>53.44</v>
      </c>
      <c r="L117" t="n">
        <v>8</v>
      </c>
      <c r="M117" t="n">
        <v>59</v>
      </c>
      <c r="N117" t="n">
        <v>39.98</v>
      </c>
      <c r="O117" t="n">
        <v>24458.36</v>
      </c>
      <c r="P117" t="n">
        <v>670.11</v>
      </c>
      <c r="Q117" t="n">
        <v>3689.98</v>
      </c>
      <c r="R117" t="n">
        <v>157.13</v>
      </c>
      <c r="S117" t="n">
        <v>97.79000000000001</v>
      </c>
      <c r="T117" t="n">
        <v>27790.62</v>
      </c>
      <c r="U117" t="n">
        <v>0.62</v>
      </c>
      <c r="V117" t="n">
        <v>0.91</v>
      </c>
      <c r="W117" t="n">
        <v>8.43</v>
      </c>
      <c r="X117" t="n">
        <v>1.71</v>
      </c>
      <c r="Y117" t="n">
        <v>0.5</v>
      </c>
      <c r="Z117" t="n">
        <v>10</v>
      </c>
    </row>
    <row r="118">
      <c r="A118" t="n">
        <v>8</v>
      </c>
      <c r="B118" t="n">
        <v>95</v>
      </c>
      <c r="C118" t="inlineStr">
        <is>
          <t xml:space="preserve">CONCLUIDO	</t>
        </is>
      </c>
      <c r="D118" t="n">
        <v>1.598</v>
      </c>
      <c r="E118" t="n">
        <v>62.58</v>
      </c>
      <c r="F118" t="n">
        <v>58.14</v>
      </c>
      <c r="G118" t="n">
        <v>65.81</v>
      </c>
      <c r="H118" t="n">
        <v>0.8100000000000001</v>
      </c>
      <c r="I118" t="n">
        <v>53</v>
      </c>
      <c r="J118" t="n">
        <v>197.97</v>
      </c>
      <c r="K118" t="n">
        <v>53.44</v>
      </c>
      <c r="L118" t="n">
        <v>9</v>
      </c>
      <c r="M118" t="n">
        <v>51</v>
      </c>
      <c r="N118" t="n">
        <v>40.53</v>
      </c>
      <c r="O118" t="n">
        <v>24650.18</v>
      </c>
      <c r="P118" t="n">
        <v>651.28</v>
      </c>
      <c r="Q118" t="n">
        <v>3689.93</v>
      </c>
      <c r="R118" t="n">
        <v>150.54</v>
      </c>
      <c r="S118" t="n">
        <v>97.79000000000001</v>
      </c>
      <c r="T118" t="n">
        <v>24537.94</v>
      </c>
      <c r="U118" t="n">
        <v>0.65</v>
      </c>
      <c r="V118" t="n">
        <v>0.91</v>
      </c>
      <c r="W118" t="n">
        <v>8.42</v>
      </c>
      <c r="X118" t="n">
        <v>1.51</v>
      </c>
      <c r="Y118" t="n">
        <v>0.5</v>
      </c>
      <c r="Z118" t="n">
        <v>10</v>
      </c>
    </row>
    <row r="119">
      <c r="A119" t="n">
        <v>9</v>
      </c>
      <c r="B119" t="n">
        <v>95</v>
      </c>
      <c r="C119" t="inlineStr">
        <is>
          <t xml:space="preserve">CONCLUIDO	</t>
        </is>
      </c>
      <c r="D119" t="n">
        <v>1.6101</v>
      </c>
      <c r="E119" t="n">
        <v>62.11</v>
      </c>
      <c r="F119" t="n">
        <v>57.93</v>
      </c>
      <c r="G119" t="n">
        <v>75.56</v>
      </c>
      <c r="H119" t="n">
        <v>0.89</v>
      </c>
      <c r="I119" t="n">
        <v>46</v>
      </c>
      <c r="J119" t="n">
        <v>199.53</v>
      </c>
      <c r="K119" t="n">
        <v>53.44</v>
      </c>
      <c r="L119" t="n">
        <v>10</v>
      </c>
      <c r="M119" t="n">
        <v>44</v>
      </c>
      <c r="N119" t="n">
        <v>41.1</v>
      </c>
      <c r="O119" t="n">
        <v>24842.77</v>
      </c>
      <c r="P119" t="n">
        <v>625.88</v>
      </c>
      <c r="Q119" t="n">
        <v>3689.9</v>
      </c>
      <c r="R119" t="n">
        <v>143.86</v>
      </c>
      <c r="S119" t="n">
        <v>97.79000000000001</v>
      </c>
      <c r="T119" t="n">
        <v>21230.73</v>
      </c>
      <c r="U119" t="n">
        <v>0.68</v>
      </c>
      <c r="V119" t="n">
        <v>0.92</v>
      </c>
      <c r="W119" t="n">
        <v>8.41</v>
      </c>
      <c r="X119" t="n">
        <v>1.3</v>
      </c>
      <c r="Y119" t="n">
        <v>0.5</v>
      </c>
      <c r="Z119" t="n">
        <v>10</v>
      </c>
    </row>
    <row r="120">
      <c r="A120" t="n">
        <v>10</v>
      </c>
      <c r="B120" t="n">
        <v>95</v>
      </c>
      <c r="C120" t="inlineStr">
        <is>
          <t xml:space="preserve">CONCLUIDO	</t>
        </is>
      </c>
      <c r="D120" t="n">
        <v>1.6161</v>
      </c>
      <c r="E120" t="n">
        <v>61.88</v>
      </c>
      <c r="F120" t="n">
        <v>57.85</v>
      </c>
      <c r="G120" t="n">
        <v>82.64</v>
      </c>
      <c r="H120" t="n">
        <v>0.97</v>
      </c>
      <c r="I120" t="n">
        <v>42</v>
      </c>
      <c r="J120" t="n">
        <v>201.1</v>
      </c>
      <c r="K120" t="n">
        <v>53.44</v>
      </c>
      <c r="L120" t="n">
        <v>11</v>
      </c>
      <c r="M120" t="n">
        <v>20</v>
      </c>
      <c r="N120" t="n">
        <v>41.66</v>
      </c>
      <c r="O120" t="n">
        <v>25036.12</v>
      </c>
      <c r="P120" t="n">
        <v>609.27</v>
      </c>
      <c r="Q120" t="n">
        <v>3690.05</v>
      </c>
      <c r="R120" t="n">
        <v>140.32</v>
      </c>
      <c r="S120" t="n">
        <v>97.79000000000001</v>
      </c>
      <c r="T120" t="n">
        <v>19480.42</v>
      </c>
      <c r="U120" t="n">
        <v>0.7</v>
      </c>
      <c r="V120" t="n">
        <v>0.92</v>
      </c>
      <c r="W120" t="n">
        <v>8.43</v>
      </c>
      <c r="X120" t="n">
        <v>1.22</v>
      </c>
      <c r="Y120" t="n">
        <v>0.5</v>
      </c>
      <c r="Z120" t="n">
        <v>10</v>
      </c>
    </row>
    <row r="121">
      <c r="A121" t="n">
        <v>11</v>
      </c>
      <c r="B121" t="n">
        <v>95</v>
      </c>
      <c r="C121" t="inlineStr">
        <is>
          <t xml:space="preserve">CONCLUIDO	</t>
        </is>
      </c>
      <c r="D121" t="n">
        <v>1.6201</v>
      </c>
      <c r="E121" t="n">
        <v>61.72</v>
      </c>
      <c r="F121" t="n">
        <v>57.77</v>
      </c>
      <c r="G121" t="n">
        <v>86.65000000000001</v>
      </c>
      <c r="H121" t="n">
        <v>1.05</v>
      </c>
      <c r="I121" t="n">
        <v>40</v>
      </c>
      <c r="J121" t="n">
        <v>202.67</v>
      </c>
      <c r="K121" t="n">
        <v>53.44</v>
      </c>
      <c r="L121" t="n">
        <v>12</v>
      </c>
      <c r="M121" t="n">
        <v>2</v>
      </c>
      <c r="N121" t="n">
        <v>42.24</v>
      </c>
      <c r="O121" t="n">
        <v>25230.25</v>
      </c>
      <c r="P121" t="n">
        <v>605.7</v>
      </c>
      <c r="Q121" t="n">
        <v>3690</v>
      </c>
      <c r="R121" t="n">
        <v>136.99</v>
      </c>
      <c r="S121" t="n">
        <v>97.79000000000001</v>
      </c>
      <c r="T121" t="n">
        <v>17829.97</v>
      </c>
      <c r="U121" t="n">
        <v>0.71</v>
      </c>
      <c r="V121" t="n">
        <v>0.92</v>
      </c>
      <c r="W121" t="n">
        <v>8.44</v>
      </c>
      <c r="X121" t="n">
        <v>1.14</v>
      </c>
      <c r="Y121" t="n">
        <v>0.5</v>
      </c>
      <c r="Z121" t="n">
        <v>10</v>
      </c>
    </row>
    <row r="122">
      <c r="A122" t="n">
        <v>12</v>
      </c>
      <c r="B122" t="n">
        <v>95</v>
      </c>
      <c r="C122" t="inlineStr">
        <is>
          <t xml:space="preserve">CONCLUIDO	</t>
        </is>
      </c>
      <c r="D122" t="n">
        <v>1.62</v>
      </c>
      <c r="E122" t="n">
        <v>61.73</v>
      </c>
      <c r="F122" t="n">
        <v>57.77</v>
      </c>
      <c r="G122" t="n">
        <v>86.65000000000001</v>
      </c>
      <c r="H122" t="n">
        <v>1.13</v>
      </c>
      <c r="I122" t="n">
        <v>40</v>
      </c>
      <c r="J122" t="n">
        <v>204.25</v>
      </c>
      <c r="K122" t="n">
        <v>53.44</v>
      </c>
      <c r="L122" t="n">
        <v>13</v>
      </c>
      <c r="M122" t="n">
        <v>0</v>
      </c>
      <c r="N122" t="n">
        <v>42.82</v>
      </c>
      <c r="O122" t="n">
        <v>25425.3</v>
      </c>
      <c r="P122" t="n">
        <v>610.3099999999999</v>
      </c>
      <c r="Q122" t="n">
        <v>3689.99</v>
      </c>
      <c r="R122" t="n">
        <v>137.09</v>
      </c>
      <c r="S122" t="n">
        <v>97.79000000000001</v>
      </c>
      <c r="T122" t="n">
        <v>17879.92</v>
      </c>
      <c r="U122" t="n">
        <v>0.71</v>
      </c>
      <c r="V122" t="n">
        <v>0.92</v>
      </c>
      <c r="W122" t="n">
        <v>8.449999999999999</v>
      </c>
      <c r="X122" t="n">
        <v>1.14</v>
      </c>
      <c r="Y122" t="n">
        <v>0.5</v>
      </c>
      <c r="Z122" t="n">
        <v>10</v>
      </c>
    </row>
    <row r="123">
      <c r="A123" t="n">
        <v>0</v>
      </c>
      <c r="B123" t="n">
        <v>55</v>
      </c>
      <c r="C123" t="inlineStr">
        <is>
          <t xml:space="preserve">CONCLUIDO	</t>
        </is>
      </c>
      <c r="D123" t="n">
        <v>1.1699</v>
      </c>
      <c r="E123" t="n">
        <v>85.48</v>
      </c>
      <c r="F123" t="n">
        <v>71.40000000000001</v>
      </c>
      <c r="G123" t="n">
        <v>8.529999999999999</v>
      </c>
      <c r="H123" t="n">
        <v>0.15</v>
      </c>
      <c r="I123" t="n">
        <v>502</v>
      </c>
      <c r="J123" t="n">
        <v>116.05</v>
      </c>
      <c r="K123" t="n">
        <v>43.4</v>
      </c>
      <c r="L123" t="n">
        <v>1</v>
      </c>
      <c r="M123" t="n">
        <v>500</v>
      </c>
      <c r="N123" t="n">
        <v>16.65</v>
      </c>
      <c r="O123" t="n">
        <v>14546.17</v>
      </c>
      <c r="P123" t="n">
        <v>695.67</v>
      </c>
      <c r="Q123" t="n">
        <v>3690.43</v>
      </c>
      <c r="R123" t="n">
        <v>583.38</v>
      </c>
      <c r="S123" t="n">
        <v>97.79000000000001</v>
      </c>
      <c r="T123" t="n">
        <v>238711.63</v>
      </c>
      <c r="U123" t="n">
        <v>0.17</v>
      </c>
      <c r="V123" t="n">
        <v>0.74</v>
      </c>
      <c r="W123" t="n">
        <v>9.16</v>
      </c>
      <c r="X123" t="n">
        <v>14.76</v>
      </c>
      <c r="Y123" t="n">
        <v>0.5</v>
      </c>
      <c r="Z123" t="n">
        <v>10</v>
      </c>
    </row>
    <row r="124">
      <c r="A124" t="n">
        <v>1</v>
      </c>
      <c r="B124" t="n">
        <v>55</v>
      </c>
      <c r="C124" t="inlineStr">
        <is>
          <t xml:space="preserve">CONCLUIDO	</t>
        </is>
      </c>
      <c r="D124" t="n">
        <v>1.4316</v>
      </c>
      <c r="E124" t="n">
        <v>69.84999999999999</v>
      </c>
      <c r="F124" t="n">
        <v>62.73</v>
      </c>
      <c r="G124" t="n">
        <v>17.84</v>
      </c>
      <c r="H124" t="n">
        <v>0.3</v>
      </c>
      <c r="I124" t="n">
        <v>211</v>
      </c>
      <c r="J124" t="n">
        <v>117.34</v>
      </c>
      <c r="K124" t="n">
        <v>43.4</v>
      </c>
      <c r="L124" t="n">
        <v>2</v>
      </c>
      <c r="M124" t="n">
        <v>209</v>
      </c>
      <c r="N124" t="n">
        <v>16.94</v>
      </c>
      <c r="O124" t="n">
        <v>14705.49</v>
      </c>
      <c r="P124" t="n">
        <v>583.6799999999999</v>
      </c>
      <c r="Q124" t="n">
        <v>3690.3</v>
      </c>
      <c r="R124" t="n">
        <v>300.2</v>
      </c>
      <c r="S124" t="n">
        <v>97.79000000000001</v>
      </c>
      <c r="T124" t="n">
        <v>98576.95</v>
      </c>
      <c r="U124" t="n">
        <v>0.33</v>
      </c>
      <c r="V124" t="n">
        <v>0.85</v>
      </c>
      <c r="W124" t="n">
        <v>8.68</v>
      </c>
      <c r="X124" t="n">
        <v>6.09</v>
      </c>
      <c r="Y124" t="n">
        <v>0.5</v>
      </c>
      <c r="Z124" t="n">
        <v>10</v>
      </c>
    </row>
    <row r="125">
      <c r="A125" t="n">
        <v>2</v>
      </c>
      <c r="B125" t="n">
        <v>55</v>
      </c>
      <c r="C125" t="inlineStr">
        <is>
          <t xml:space="preserve">CONCLUIDO	</t>
        </is>
      </c>
      <c r="D125" t="n">
        <v>1.5279</v>
      </c>
      <c r="E125" t="n">
        <v>65.45</v>
      </c>
      <c r="F125" t="n">
        <v>60.31</v>
      </c>
      <c r="G125" t="n">
        <v>28.27</v>
      </c>
      <c r="H125" t="n">
        <v>0.45</v>
      </c>
      <c r="I125" t="n">
        <v>128</v>
      </c>
      <c r="J125" t="n">
        <v>118.63</v>
      </c>
      <c r="K125" t="n">
        <v>43.4</v>
      </c>
      <c r="L125" t="n">
        <v>3</v>
      </c>
      <c r="M125" t="n">
        <v>126</v>
      </c>
      <c r="N125" t="n">
        <v>17.23</v>
      </c>
      <c r="O125" t="n">
        <v>14865.24</v>
      </c>
      <c r="P125" t="n">
        <v>531.26</v>
      </c>
      <c r="Q125" t="n">
        <v>3690.14</v>
      </c>
      <c r="R125" t="n">
        <v>221.35</v>
      </c>
      <c r="S125" t="n">
        <v>97.79000000000001</v>
      </c>
      <c r="T125" t="n">
        <v>59567.2</v>
      </c>
      <c r="U125" t="n">
        <v>0.44</v>
      </c>
      <c r="V125" t="n">
        <v>0.88</v>
      </c>
      <c r="W125" t="n">
        <v>8.539999999999999</v>
      </c>
      <c r="X125" t="n">
        <v>3.68</v>
      </c>
      <c r="Y125" t="n">
        <v>0.5</v>
      </c>
      <c r="Z125" t="n">
        <v>10</v>
      </c>
    </row>
    <row r="126">
      <c r="A126" t="n">
        <v>3</v>
      </c>
      <c r="B126" t="n">
        <v>55</v>
      </c>
      <c r="C126" t="inlineStr">
        <is>
          <t xml:space="preserve">CONCLUIDO	</t>
        </is>
      </c>
      <c r="D126" t="n">
        <v>1.578</v>
      </c>
      <c r="E126" t="n">
        <v>63.37</v>
      </c>
      <c r="F126" t="n">
        <v>59.16</v>
      </c>
      <c r="G126" t="n">
        <v>39.88</v>
      </c>
      <c r="H126" t="n">
        <v>0.59</v>
      </c>
      <c r="I126" t="n">
        <v>89</v>
      </c>
      <c r="J126" t="n">
        <v>119.93</v>
      </c>
      <c r="K126" t="n">
        <v>43.4</v>
      </c>
      <c r="L126" t="n">
        <v>4</v>
      </c>
      <c r="M126" t="n">
        <v>87</v>
      </c>
      <c r="N126" t="n">
        <v>17.53</v>
      </c>
      <c r="O126" t="n">
        <v>15025.44</v>
      </c>
      <c r="P126" t="n">
        <v>488.57</v>
      </c>
      <c r="Q126" t="n">
        <v>3690.05</v>
      </c>
      <c r="R126" t="n">
        <v>183.93</v>
      </c>
      <c r="S126" t="n">
        <v>97.79000000000001</v>
      </c>
      <c r="T126" t="n">
        <v>41050.94</v>
      </c>
      <c r="U126" t="n">
        <v>0.53</v>
      </c>
      <c r="V126" t="n">
        <v>0.9</v>
      </c>
      <c r="W126" t="n">
        <v>8.48</v>
      </c>
      <c r="X126" t="n">
        <v>2.53</v>
      </c>
      <c r="Y126" t="n">
        <v>0.5</v>
      </c>
      <c r="Z126" t="n">
        <v>10</v>
      </c>
    </row>
    <row r="127">
      <c r="A127" t="n">
        <v>4</v>
      </c>
      <c r="B127" t="n">
        <v>55</v>
      </c>
      <c r="C127" t="inlineStr">
        <is>
          <t xml:space="preserve">CONCLUIDO	</t>
        </is>
      </c>
      <c r="D127" t="n">
        <v>1.6014</v>
      </c>
      <c r="E127" t="n">
        <v>62.44</v>
      </c>
      <c r="F127" t="n">
        <v>58.69</v>
      </c>
      <c r="G127" t="n">
        <v>50.3</v>
      </c>
      <c r="H127" t="n">
        <v>0.73</v>
      </c>
      <c r="I127" t="n">
        <v>70</v>
      </c>
      <c r="J127" t="n">
        <v>121.23</v>
      </c>
      <c r="K127" t="n">
        <v>43.4</v>
      </c>
      <c r="L127" t="n">
        <v>5</v>
      </c>
      <c r="M127" t="n">
        <v>20</v>
      </c>
      <c r="N127" t="n">
        <v>17.83</v>
      </c>
      <c r="O127" t="n">
        <v>15186.08</v>
      </c>
      <c r="P127" t="n">
        <v>459.63</v>
      </c>
      <c r="Q127" t="n">
        <v>3689.97</v>
      </c>
      <c r="R127" t="n">
        <v>166.39</v>
      </c>
      <c r="S127" t="n">
        <v>97.79000000000001</v>
      </c>
      <c r="T127" t="n">
        <v>32376.74</v>
      </c>
      <c r="U127" t="n">
        <v>0.59</v>
      </c>
      <c r="V127" t="n">
        <v>0.9</v>
      </c>
      <c r="W127" t="n">
        <v>8.52</v>
      </c>
      <c r="X127" t="n">
        <v>2.06</v>
      </c>
      <c r="Y127" t="n">
        <v>0.5</v>
      </c>
      <c r="Z127" t="n">
        <v>10</v>
      </c>
    </row>
    <row r="128">
      <c r="A128" t="n">
        <v>5</v>
      </c>
      <c r="B128" t="n">
        <v>55</v>
      </c>
      <c r="C128" t="inlineStr">
        <is>
          <t xml:space="preserve">CONCLUIDO	</t>
        </is>
      </c>
      <c r="D128" t="n">
        <v>1.6026</v>
      </c>
      <c r="E128" t="n">
        <v>62.4</v>
      </c>
      <c r="F128" t="n">
        <v>58.67</v>
      </c>
      <c r="G128" t="n">
        <v>51.01</v>
      </c>
      <c r="H128" t="n">
        <v>0.86</v>
      </c>
      <c r="I128" t="n">
        <v>69</v>
      </c>
      <c r="J128" t="n">
        <v>122.54</v>
      </c>
      <c r="K128" t="n">
        <v>43.4</v>
      </c>
      <c r="L128" t="n">
        <v>6</v>
      </c>
      <c r="M128" t="n">
        <v>0</v>
      </c>
      <c r="N128" t="n">
        <v>18.14</v>
      </c>
      <c r="O128" t="n">
        <v>15347.16</v>
      </c>
      <c r="P128" t="n">
        <v>460.7</v>
      </c>
      <c r="Q128" t="n">
        <v>3690.01</v>
      </c>
      <c r="R128" t="n">
        <v>165.18</v>
      </c>
      <c r="S128" t="n">
        <v>97.79000000000001</v>
      </c>
      <c r="T128" t="n">
        <v>31777</v>
      </c>
      <c r="U128" t="n">
        <v>0.59</v>
      </c>
      <c r="V128" t="n">
        <v>0.9</v>
      </c>
      <c r="W128" t="n">
        <v>8.529999999999999</v>
      </c>
      <c r="X128" t="n">
        <v>2.04</v>
      </c>
      <c r="Y128" t="n">
        <v>0.5</v>
      </c>
      <c r="Z1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INDEX(resultados!$A$2:$ZZ$128, 1, MATCH($B$1, resultados!$A$1:$ZZ$1, 0))</f>
        <v/>
      </c>
      <c r="B7">
        <f>INDEX(resultados!$A$2:$ZZ$128, 1, MATCH($B$2, resultados!$A$1:$ZZ$1, 0))</f>
        <v/>
      </c>
      <c r="C7">
        <f>INDEX(resultados!$A$2:$ZZ$128, 1, MATCH($B$3, resultados!$A$1:$ZZ$1, 0))</f>
        <v/>
      </c>
    </row>
    <row r="8">
      <c r="A8">
        <f>INDEX(resultados!$A$2:$ZZ$128, 2, MATCH($B$1, resultados!$A$1:$ZZ$1, 0))</f>
        <v/>
      </c>
      <c r="B8">
        <f>INDEX(resultados!$A$2:$ZZ$128, 2, MATCH($B$2, resultados!$A$1:$ZZ$1, 0))</f>
        <v/>
      </c>
      <c r="C8">
        <f>INDEX(resultados!$A$2:$ZZ$128, 2, MATCH($B$3, resultados!$A$1:$ZZ$1, 0))</f>
        <v/>
      </c>
    </row>
    <row r="9">
      <c r="A9">
        <f>INDEX(resultados!$A$2:$ZZ$128, 3, MATCH($B$1, resultados!$A$1:$ZZ$1, 0))</f>
        <v/>
      </c>
      <c r="B9">
        <f>INDEX(resultados!$A$2:$ZZ$128, 3, MATCH($B$2, resultados!$A$1:$ZZ$1, 0))</f>
        <v/>
      </c>
      <c r="C9">
        <f>INDEX(resultados!$A$2:$ZZ$128, 3, MATCH($B$3, resultados!$A$1:$ZZ$1, 0))</f>
        <v/>
      </c>
    </row>
    <row r="10">
      <c r="A10">
        <f>INDEX(resultados!$A$2:$ZZ$128, 4, MATCH($B$1, resultados!$A$1:$ZZ$1, 0))</f>
        <v/>
      </c>
      <c r="B10">
        <f>INDEX(resultados!$A$2:$ZZ$128, 4, MATCH($B$2, resultados!$A$1:$ZZ$1, 0))</f>
        <v/>
      </c>
      <c r="C10">
        <f>INDEX(resultados!$A$2:$ZZ$128, 4, MATCH($B$3, resultados!$A$1:$ZZ$1, 0))</f>
        <v/>
      </c>
    </row>
    <row r="11">
      <c r="A11">
        <f>INDEX(resultados!$A$2:$ZZ$128, 5, MATCH($B$1, resultados!$A$1:$ZZ$1, 0))</f>
        <v/>
      </c>
      <c r="B11">
        <f>INDEX(resultados!$A$2:$ZZ$128, 5, MATCH($B$2, resultados!$A$1:$ZZ$1, 0))</f>
        <v/>
      </c>
      <c r="C11">
        <f>INDEX(resultados!$A$2:$ZZ$128, 5, MATCH($B$3, resultados!$A$1:$ZZ$1, 0))</f>
        <v/>
      </c>
    </row>
    <row r="12">
      <c r="A12">
        <f>INDEX(resultados!$A$2:$ZZ$128, 6, MATCH($B$1, resultados!$A$1:$ZZ$1, 0))</f>
        <v/>
      </c>
      <c r="B12">
        <f>INDEX(resultados!$A$2:$ZZ$128, 6, MATCH($B$2, resultados!$A$1:$ZZ$1, 0))</f>
        <v/>
      </c>
      <c r="C12">
        <f>INDEX(resultados!$A$2:$ZZ$128, 6, MATCH($B$3, resultados!$A$1:$ZZ$1, 0))</f>
        <v/>
      </c>
    </row>
    <row r="13">
      <c r="A13">
        <f>INDEX(resultados!$A$2:$ZZ$128, 7, MATCH($B$1, resultados!$A$1:$ZZ$1, 0))</f>
        <v/>
      </c>
      <c r="B13">
        <f>INDEX(resultados!$A$2:$ZZ$128, 7, MATCH($B$2, resultados!$A$1:$ZZ$1, 0))</f>
        <v/>
      </c>
      <c r="C13">
        <f>INDEX(resultados!$A$2:$ZZ$128, 7, MATCH($B$3, resultados!$A$1:$ZZ$1, 0))</f>
        <v/>
      </c>
    </row>
    <row r="14">
      <c r="A14">
        <f>INDEX(resultados!$A$2:$ZZ$128, 8, MATCH($B$1, resultados!$A$1:$ZZ$1, 0))</f>
        <v/>
      </c>
      <c r="B14">
        <f>INDEX(resultados!$A$2:$ZZ$128, 8, MATCH($B$2, resultados!$A$1:$ZZ$1, 0))</f>
        <v/>
      </c>
      <c r="C14">
        <f>INDEX(resultados!$A$2:$ZZ$128, 8, MATCH($B$3, resultados!$A$1:$ZZ$1, 0))</f>
        <v/>
      </c>
    </row>
    <row r="15">
      <c r="A15">
        <f>INDEX(resultados!$A$2:$ZZ$128, 9, MATCH($B$1, resultados!$A$1:$ZZ$1, 0))</f>
        <v/>
      </c>
      <c r="B15">
        <f>INDEX(resultados!$A$2:$ZZ$128, 9, MATCH($B$2, resultados!$A$1:$ZZ$1, 0))</f>
        <v/>
      </c>
      <c r="C15">
        <f>INDEX(resultados!$A$2:$ZZ$128, 9, MATCH($B$3, resultados!$A$1:$ZZ$1, 0))</f>
        <v/>
      </c>
    </row>
    <row r="16">
      <c r="A16">
        <f>INDEX(resultados!$A$2:$ZZ$128, 10, MATCH($B$1, resultados!$A$1:$ZZ$1, 0))</f>
        <v/>
      </c>
      <c r="B16">
        <f>INDEX(resultados!$A$2:$ZZ$128, 10, MATCH($B$2, resultados!$A$1:$ZZ$1, 0))</f>
        <v/>
      </c>
      <c r="C16">
        <f>INDEX(resultados!$A$2:$ZZ$128, 10, MATCH($B$3, resultados!$A$1:$ZZ$1, 0))</f>
        <v/>
      </c>
    </row>
    <row r="17">
      <c r="A17">
        <f>INDEX(resultados!$A$2:$ZZ$128, 11, MATCH($B$1, resultados!$A$1:$ZZ$1, 0))</f>
        <v/>
      </c>
      <c r="B17">
        <f>INDEX(resultados!$A$2:$ZZ$128, 11, MATCH($B$2, resultados!$A$1:$ZZ$1, 0))</f>
        <v/>
      </c>
      <c r="C17">
        <f>INDEX(resultados!$A$2:$ZZ$128, 11, MATCH($B$3, resultados!$A$1:$ZZ$1, 0))</f>
        <v/>
      </c>
    </row>
    <row r="18">
      <c r="A18">
        <f>INDEX(resultados!$A$2:$ZZ$128, 12, MATCH($B$1, resultados!$A$1:$ZZ$1, 0))</f>
        <v/>
      </c>
      <c r="B18">
        <f>INDEX(resultados!$A$2:$ZZ$128, 12, MATCH($B$2, resultados!$A$1:$ZZ$1, 0))</f>
        <v/>
      </c>
      <c r="C18">
        <f>INDEX(resultados!$A$2:$ZZ$128, 12, MATCH($B$3, resultados!$A$1:$ZZ$1, 0))</f>
        <v/>
      </c>
    </row>
    <row r="19">
      <c r="A19">
        <f>INDEX(resultados!$A$2:$ZZ$128, 13, MATCH($B$1, resultados!$A$1:$ZZ$1, 0))</f>
        <v/>
      </c>
      <c r="B19">
        <f>INDEX(resultados!$A$2:$ZZ$128, 13, MATCH($B$2, resultados!$A$1:$ZZ$1, 0))</f>
        <v/>
      </c>
      <c r="C19">
        <f>INDEX(resultados!$A$2:$ZZ$128, 13, MATCH($B$3, resultados!$A$1:$ZZ$1, 0))</f>
        <v/>
      </c>
    </row>
    <row r="20">
      <c r="A20">
        <f>INDEX(resultados!$A$2:$ZZ$128, 14, MATCH($B$1, resultados!$A$1:$ZZ$1, 0))</f>
        <v/>
      </c>
      <c r="B20">
        <f>INDEX(resultados!$A$2:$ZZ$128, 14, MATCH($B$2, resultados!$A$1:$ZZ$1, 0))</f>
        <v/>
      </c>
      <c r="C20">
        <f>INDEX(resultados!$A$2:$ZZ$128, 14, MATCH($B$3, resultados!$A$1:$ZZ$1, 0))</f>
        <v/>
      </c>
    </row>
    <row r="21">
      <c r="A21">
        <f>INDEX(resultados!$A$2:$ZZ$128, 15, MATCH($B$1, resultados!$A$1:$ZZ$1, 0))</f>
        <v/>
      </c>
      <c r="B21">
        <f>INDEX(resultados!$A$2:$ZZ$128, 15, MATCH($B$2, resultados!$A$1:$ZZ$1, 0))</f>
        <v/>
      </c>
      <c r="C21">
        <f>INDEX(resultados!$A$2:$ZZ$128, 15, MATCH($B$3, resultados!$A$1:$ZZ$1, 0))</f>
        <v/>
      </c>
    </row>
    <row r="22">
      <c r="A22">
        <f>INDEX(resultados!$A$2:$ZZ$128, 16, MATCH($B$1, resultados!$A$1:$ZZ$1, 0))</f>
        <v/>
      </c>
      <c r="B22">
        <f>INDEX(resultados!$A$2:$ZZ$128, 16, MATCH($B$2, resultados!$A$1:$ZZ$1, 0))</f>
        <v/>
      </c>
      <c r="C22">
        <f>INDEX(resultados!$A$2:$ZZ$128, 16, MATCH($B$3, resultados!$A$1:$ZZ$1, 0))</f>
        <v/>
      </c>
    </row>
    <row r="23">
      <c r="A23">
        <f>INDEX(resultados!$A$2:$ZZ$128, 17, MATCH($B$1, resultados!$A$1:$ZZ$1, 0))</f>
        <v/>
      </c>
      <c r="B23">
        <f>INDEX(resultados!$A$2:$ZZ$128, 17, MATCH($B$2, resultados!$A$1:$ZZ$1, 0))</f>
        <v/>
      </c>
      <c r="C23">
        <f>INDEX(resultados!$A$2:$ZZ$128, 17, MATCH($B$3, resultados!$A$1:$ZZ$1, 0))</f>
        <v/>
      </c>
    </row>
    <row r="24">
      <c r="A24">
        <f>INDEX(resultados!$A$2:$ZZ$128, 18, MATCH($B$1, resultados!$A$1:$ZZ$1, 0))</f>
        <v/>
      </c>
      <c r="B24">
        <f>INDEX(resultados!$A$2:$ZZ$128, 18, MATCH($B$2, resultados!$A$1:$ZZ$1, 0))</f>
        <v/>
      </c>
      <c r="C24">
        <f>INDEX(resultados!$A$2:$ZZ$128, 18, MATCH($B$3, resultados!$A$1:$ZZ$1, 0))</f>
        <v/>
      </c>
    </row>
    <row r="25">
      <c r="A25">
        <f>INDEX(resultados!$A$2:$ZZ$128, 19, MATCH($B$1, resultados!$A$1:$ZZ$1, 0))</f>
        <v/>
      </c>
      <c r="B25">
        <f>INDEX(resultados!$A$2:$ZZ$128, 19, MATCH($B$2, resultados!$A$1:$ZZ$1, 0))</f>
        <v/>
      </c>
      <c r="C25">
        <f>INDEX(resultados!$A$2:$ZZ$128, 19, MATCH($B$3, resultados!$A$1:$ZZ$1, 0))</f>
        <v/>
      </c>
    </row>
    <row r="26">
      <c r="A26">
        <f>INDEX(resultados!$A$2:$ZZ$128, 20, MATCH($B$1, resultados!$A$1:$ZZ$1, 0))</f>
        <v/>
      </c>
      <c r="B26">
        <f>INDEX(resultados!$A$2:$ZZ$128, 20, MATCH($B$2, resultados!$A$1:$ZZ$1, 0))</f>
        <v/>
      </c>
      <c r="C26">
        <f>INDEX(resultados!$A$2:$ZZ$128, 20, MATCH($B$3, resultados!$A$1:$ZZ$1, 0))</f>
        <v/>
      </c>
    </row>
    <row r="27">
      <c r="A27">
        <f>INDEX(resultados!$A$2:$ZZ$128, 21, MATCH($B$1, resultados!$A$1:$ZZ$1, 0))</f>
        <v/>
      </c>
      <c r="B27">
        <f>INDEX(resultados!$A$2:$ZZ$128, 21, MATCH($B$2, resultados!$A$1:$ZZ$1, 0))</f>
        <v/>
      </c>
      <c r="C27">
        <f>INDEX(resultados!$A$2:$ZZ$128, 21, MATCH($B$3, resultados!$A$1:$ZZ$1, 0))</f>
        <v/>
      </c>
    </row>
    <row r="28">
      <c r="A28">
        <f>INDEX(resultados!$A$2:$ZZ$128, 22, MATCH($B$1, resultados!$A$1:$ZZ$1, 0))</f>
        <v/>
      </c>
      <c r="B28">
        <f>INDEX(resultados!$A$2:$ZZ$128, 22, MATCH($B$2, resultados!$A$1:$ZZ$1, 0))</f>
        <v/>
      </c>
      <c r="C28">
        <f>INDEX(resultados!$A$2:$ZZ$128, 22, MATCH($B$3, resultados!$A$1:$ZZ$1, 0))</f>
        <v/>
      </c>
    </row>
    <row r="29">
      <c r="A29">
        <f>INDEX(resultados!$A$2:$ZZ$128, 23, MATCH($B$1, resultados!$A$1:$ZZ$1, 0))</f>
        <v/>
      </c>
      <c r="B29">
        <f>INDEX(resultados!$A$2:$ZZ$128, 23, MATCH($B$2, resultados!$A$1:$ZZ$1, 0))</f>
        <v/>
      </c>
      <c r="C29">
        <f>INDEX(resultados!$A$2:$ZZ$128, 23, MATCH($B$3, resultados!$A$1:$ZZ$1, 0))</f>
        <v/>
      </c>
    </row>
    <row r="30">
      <c r="A30">
        <f>INDEX(resultados!$A$2:$ZZ$128, 24, MATCH($B$1, resultados!$A$1:$ZZ$1, 0))</f>
        <v/>
      </c>
      <c r="B30">
        <f>INDEX(resultados!$A$2:$ZZ$128, 24, MATCH($B$2, resultados!$A$1:$ZZ$1, 0))</f>
        <v/>
      </c>
      <c r="C30">
        <f>INDEX(resultados!$A$2:$ZZ$128, 24, MATCH($B$3, resultados!$A$1:$ZZ$1, 0))</f>
        <v/>
      </c>
    </row>
    <row r="31">
      <c r="A31">
        <f>INDEX(resultados!$A$2:$ZZ$128, 25, MATCH($B$1, resultados!$A$1:$ZZ$1, 0))</f>
        <v/>
      </c>
      <c r="B31">
        <f>INDEX(resultados!$A$2:$ZZ$128, 25, MATCH($B$2, resultados!$A$1:$ZZ$1, 0))</f>
        <v/>
      </c>
      <c r="C31">
        <f>INDEX(resultados!$A$2:$ZZ$128, 25, MATCH($B$3, resultados!$A$1:$ZZ$1, 0))</f>
        <v/>
      </c>
    </row>
    <row r="32">
      <c r="A32">
        <f>INDEX(resultados!$A$2:$ZZ$128, 26, MATCH($B$1, resultados!$A$1:$ZZ$1, 0))</f>
        <v/>
      </c>
      <c r="B32">
        <f>INDEX(resultados!$A$2:$ZZ$128, 26, MATCH($B$2, resultados!$A$1:$ZZ$1, 0))</f>
        <v/>
      </c>
      <c r="C32">
        <f>INDEX(resultados!$A$2:$ZZ$128, 26, MATCH($B$3, resultados!$A$1:$ZZ$1, 0))</f>
        <v/>
      </c>
    </row>
    <row r="33">
      <c r="A33">
        <f>INDEX(resultados!$A$2:$ZZ$128, 27, MATCH($B$1, resultados!$A$1:$ZZ$1, 0))</f>
        <v/>
      </c>
      <c r="B33">
        <f>INDEX(resultados!$A$2:$ZZ$128, 27, MATCH($B$2, resultados!$A$1:$ZZ$1, 0))</f>
        <v/>
      </c>
      <c r="C33">
        <f>INDEX(resultados!$A$2:$ZZ$128, 27, MATCH($B$3, resultados!$A$1:$ZZ$1, 0))</f>
        <v/>
      </c>
    </row>
    <row r="34">
      <c r="A34">
        <f>INDEX(resultados!$A$2:$ZZ$128, 28, MATCH($B$1, resultados!$A$1:$ZZ$1, 0))</f>
        <v/>
      </c>
      <c r="B34">
        <f>INDEX(resultados!$A$2:$ZZ$128, 28, MATCH($B$2, resultados!$A$1:$ZZ$1, 0))</f>
        <v/>
      </c>
      <c r="C34">
        <f>INDEX(resultados!$A$2:$ZZ$128, 28, MATCH($B$3, resultados!$A$1:$ZZ$1, 0))</f>
        <v/>
      </c>
    </row>
    <row r="35">
      <c r="A35">
        <f>INDEX(resultados!$A$2:$ZZ$128, 29, MATCH($B$1, resultados!$A$1:$ZZ$1, 0))</f>
        <v/>
      </c>
      <c r="B35">
        <f>INDEX(resultados!$A$2:$ZZ$128, 29, MATCH($B$2, resultados!$A$1:$ZZ$1, 0))</f>
        <v/>
      </c>
      <c r="C35">
        <f>INDEX(resultados!$A$2:$ZZ$128, 29, MATCH($B$3, resultados!$A$1:$ZZ$1, 0))</f>
        <v/>
      </c>
    </row>
    <row r="36">
      <c r="A36">
        <f>INDEX(resultados!$A$2:$ZZ$128, 30, MATCH($B$1, resultados!$A$1:$ZZ$1, 0))</f>
        <v/>
      </c>
      <c r="B36">
        <f>INDEX(resultados!$A$2:$ZZ$128, 30, MATCH($B$2, resultados!$A$1:$ZZ$1, 0))</f>
        <v/>
      </c>
      <c r="C36">
        <f>INDEX(resultados!$A$2:$ZZ$128, 30, MATCH($B$3, resultados!$A$1:$ZZ$1, 0))</f>
        <v/>
      </c>
    </row>
    <row r="37">
      <c r="A37">
        <f>INDEX(resultados!$A$2:$ZZ$128, 31, MATCH($B$1, resultados!$A$1:$ZZ$1, 0))</f>
        <v/>
      </c>
      <c r="B37">
        <f>INDEX(resultados!$A$2:$ZZ$128, 31, MATCH($B$2, resultados!$A$1:$ZZ$1, 0))</f>
        <v/>
      </c>
      <c r="C37">
        <f>INDEX(resultados!$A$2:$ZZ$128, 31, MATCH($B$3, resultados!$A$1:$ZZ$1, 0))</f>
        <v/>
      </c>
    </row>
    <row r="38">
      <c r="A38">
        <f>INDEX(resultados!$A$2:$ZZ$128, 32, MATCH($B$1, resultados!$A$1:$ZZ$1, 0))</f>
        <v/>
      </c>
      <c r="B38">
        <f>INDEX(resultados!$A$2:$ZZ$128, 32, MATCH($B$2, resultados!$A$1:$ZZ$1, 0))</f>
        <v/>
      </c>
      <c r="C38">
        <f>INDEX(resultados!$A$2:$ZZ$128, 32, MATCH($B$3, resultados!$A$1:$ZZ$1, 0))</f>
        <v/>
      </c>
    </row>
    <row r="39">
      <c r="A39">
        <f>INDEX(resultados!$A$2:$ZZ$128, 33, MATCH($B$1, resultados!$A$1:$ZZ$1, 0))</f>
        <v/>
      </c>
      <c r="B39">
        <f>INDEX(resultados!$A$2:$ZZ$128, 33, MATCH($B$2, resultados!$A$1:$ZZ$1, 0))</f>
        <v/>
      </c>
      <c r="C39">
        <f>INDEX(resultados!$A$2:$ZZ$128, 33, MATCH($B$3, resultados!$A$1:$ZZ$1, 0))</f>
        <v/>
      </c>
    </row>
    <row r="40">
      <c r="A40">
        <f>INDEX(resultados!$A$2:$ZZ$128, 34, MATCH($B$1, resultados!$A$1:$ZZ$1, 0))</f>
        <v/>
      </c>
      <c r="B40">
        <f>INDEX(resultados!$A$2:$ZZ$128, 34, MATCH($B$2, resultados!$A$1:$ZZ$1, 0))</f>
        <v/>
      </c>
      <c r="C40">
        <f>INDEX(resultados!$A$2:$ZZ$128, 34, MATCH($B$3, resultados!$A$1:$ZZ$1, 0))</f>
        <v/>
      </c>
    </row>
    <row r="41">
      <c r="A41">
        <f>INDEX(resultados!$A$2:$ZZ$128, 35, MATCH($B$1, resultados!$A$1:$ZZ$1, 0))</f>
        <v/>
      </c>
      <c r="B41">
        <f>INDEX(resultados!$A$2:$ZZ$128, 35, MATCH($B$2, resultados!$A$1:$ZZ$1, 0))</f>
        <v/>
      </c>
      <c r="C41">
        <f>INDEX(resultados!$A$2:$ZZ$128, 35, MATCH($B$3, resultados!$A$1:$ZZ$1, 0))</f>
        <v/>
      </c>
    </row>
    <row r="42">
      <c r="A42">
        <f>INDEX(resultados!$A$2:$ZZ$128, 36, MATCH($B$1, resultados!$A$1:$ZZ$1, 0))</f>
        <v/>
      </c>
      <c r="B42">
        <f>INDEX(resultados!$A$2:$ZZ$128, 36, MATCH($B$2, resultados!$A$1:$ZZ$1, 0))</f>
        <v/>
      </c>
      <c r="C42">
        <f>INDEX(resultados!$A$2:$ZZ$128, 36, MATCH($B$3, resultados!$A$1:$ZZ$1, 0))</f>
        <v/>
      </c>
    </row>
    <row r="43">
      <c r="A43">
        <f>INDEX(resultados!$A$2:$ZZ$128, 37, MATCH($B$1, resultados!$A$1:$ZZ$1, 0))</f>
        <v/>
      </c>
      <c r="B43">
        <f>INDEX(resultados!$A$2:$ZZ$128, 37, MATCH($B$2, resultados!$A$1:$ZZ$1, 0))</f>
        <v/>
      </c>
      <c r="C43">
        <f>INDEX(resultados!$A$2:$ZZ$128, 37, MATCH($B$3, resultados!$A$1:$ZZ$1, 0))</f>
        <v/>
      </c>
    </row>
    <row r="44">
      <c r="A44">
        <f>INDEX(resultados!$A$2:$ZZ$128, 38, MATCH($B$1, resultados!$A$1:$ZZ$1, 0))</f>
        <v/>
      </c>
      <c r="B44">
        <f>INDEX(resultados!$A$2:$ZZ$128, 38, MATCH($B$2, resultados!$A$1:$ZZ$1, 0))</f>
        <v/>
      </c>
      <c r="C44">
        <f>INDEX(resultados!$A$2:$ZZ$128, 38, MATCH($B$3, resultados!$A$1:$ZZ$1, 0))</f>
        <v/>
      </c>
    </row>
    <row r="45">
      <c r="A45">
        <f>INDEX(resultados!$A$2:$ZZ$128, 39, MATCH($B$1, resultados!$A$1:$ZZ$1, 0))</f>
        <v/>
      </c>
      <c r="B45">
        <f>INDEX(resultados!$A$2:$ZZ$128, 39, MATCH($B$2, resultados!$A$1:$ZZ$1, 0))</f>
        <v/>
      </c>
      <c r="C45">
        <f>INDEX(resultados!$A$2:$ZZ$128, 39, MATCH($B$3, resultados!$A$1:$ZZ$1, 0))</f>
        <v/>
      </c>
    </row>
    <row r="46">
      <c r="A46">
        <f>INDEX(resultados!$A$2:$ZZ$128, 40, MATCH($B$1, resultados!$A$1:$ZZ$1, 0))</f>
        <v/>
      </c>
      <c r="B46">
        <f>INDEX(resultados!$A$2:$ZZ$128, 40, MATCH($B$2, resultados!$A$1:$ZZ$1, 0))</f>
        <v/>
      </c>
      <c r="C46">
        <f>INDEX(resultados!$A$2:$ZZ$128, 40, MATCH($B$3, resultados!$A$1:$ZZ$1, 0))</f>
        <v/>
      </c>
    </row>
    <row r="47">
      <c r="A47">
        <f>INDEX(resultados!$A$2:$ZZ$128, 41, MATCH($B$1, resultados!$A$1:$ZZ$1, 0))</f>
        <v/>
      </c>
      <c r="B47">
        <f>INDEX(resultados!$A$2:$ZZ$128, 41, MATCH($B$2, resultados!$A$1:$ZZ$1, 0))</f>
        <v/>
      </c>
      <c r="C47">
        <f>INDEX(resultados!$A$2:$ZZ$128, 41, MATCH($B$3, resultados!$A$1:$ZZ$1, 0))</f>
        <v/>
      </c>
    </row>
    <row r="48">
      <c r="A48">
        <f>INDEX(resultados!$A$2:$ZZ$128, 42, MATCH($B$1, resultados!$A$1:$ZZ$1, 0))</f>
        <v/>
      </c>
      <c r="B48">
        <f>INDEX(resultados!$A$2:$ZZ$128, 42, MATCH($B$2, resultados!$A$1:$ZZ$1, 0))</f>
        <v/>
      </c>
      <c r="C48">
        <f>INDEX(resultados!$A$2:$ZZ$128, 42, MATCH($B$3, resultados!$A$1:$ZZ$1, 0))</f>
        <v/>
      </c>
    </row>
    <row r="49">
      <c r="A49">
        <f>INDEX(resultados!$A$2:$ZZ$128, 43, MATCH($B$1, resultados!$A$1:$ZZ$1, 0))</f>
        <v/>
      </c>
      <c r="B49">
        <f>INDEX(resultados!$A$2:$ZZ$128, 43, MATCH($B$2, resultados!$A$1:$ZZ$1, 0))</f>
        <v/>
      </c>
      <c r="C49">
        <f>INDEX(resultados!$A$2:$ZZ$128, 43, MATCH($B$3, resultados!$A$1:$ZZ$1, 0))</f>
        <v/>
      </c>
    </row>
    <row r="50">
      <c r="A50">
        <f>INDEX(resultados!$A$2:$ZZ$128, 44, MATCH($B$1, resultados!$A$1:$ZZ$1, 0))</f>
        <v/>
      </c>
      <c r="B50">
        <f>INDEX(resultados!$A$2:$ZZ$128, 44, MATCH($B$2, resultados!$A$1:$ZZ$1, 0))</f>
        <v/>
      </c>
      <c r="C50">
        <f>INDEX(resultados!$A$2:$ZZ$128, 44, MATCH($B$3, resultados!$A$1:$ZZ$1, 0))</f>
        <v/>
      </c>
    </row>
    <row r="51">
      <c r="A51">
        <f>INDEX(resultados!$A$2:$ZZ$128, 45, MATCH($B$1, resultados!$A$1:$ZZ$1, 0))</f>
        <v/>
      </c>
      <c r="B51">
        <f>INDEX(resultados!$A$2:$ZZ$128, 45, MATCH($B$2, resultados!$A$1:$ZZ$1, 0))</f>
        <v/>
      </c>
      <c r="C51">
        <f>INDEX(resultados!$A$2:$ZZ$128, 45, MATCH($B$3, resultados!$A$1:$ZZ$1, 0))</f>
        <v/>
      </c>
    </row>
    <row r="52">
      <c r="A52">
        <f>INDEX(resultados!$A$2:$ZZ$128, 46, MATCH($B$1, resultados!$A$1:$ZZ$1, 0))</f>
        <v/>
      </c>
      <c r="B52">
        <f>INDEX(resultados!$A$2:$ZZ$128, 46, MATCH($B$2, resultados!$A$1:$ZZ$1, 0))</f>
        <v/>
      </c>
      <c r="C52">
        <f>INDEX(resultados!$A$2:$ZZ$128, 46, MATCH($B$3, resultados!$A$1:$ZZ$1, 0))</f>
        <v/>
      </c>
    </row>
    <row r="53">
      <c r="A53">
        <f>INDEX(resultados!$A$2:$ZZ$128, 47, MATCH($B$1, resultados!$A$1:$ZZ$1, 0))</f>
        <v/>
      </c>
      <c r="B53">
        <f>INDEX(resultados!$A$2:$ZZ$128, 47, MATCH($B$2, resultados!$A$1:$ZZ$1, 0))</f>
        <v/>
      </c>
      <c r="C53">
        <f>INDEX(resultados!$A$2:$ZZ$128, 47, MATCH($B$3, resultados!$A$1:$ZZ$1, 0))</f>
        <v/>
      </c>
    </row>
    <row r="54">
      <c r="A54">
        <f>INDEX(resultados!$A$2:$ZZ$128, 48, MATCH($B$1, resultados!$A$1:$ZZ$1, 0))</f>
        <v/>
      </c>
      <c r="B54">
        <f>INDEX(resultados!$A$2:$ZZ$128, 48, MATCH($B$2, resultados!$A$1:$ZZ$1, 0))</f>
        <v/>
      </c>
      <c r="C54">
        <f>INDEX(resultados!$A$2:$ZZ$128, 48, MATCH($B$3, resultados!$A$1:$ZZ$1, 0))</f>
        <v/>
      </c>
    </row>
    <row r="55">
      <c r="A55">
        <f>INDEX(resultados!$A$2:$ZZ$128, 49, MATCH($B$1, resultados!$A$1:$ZZ$1, 0))</f>
        <v/>
      </c>
      <c r="B55">
        <f>INDEX(resultados!$A$2:$ZZ$128, 49, MATCH($B$2, resultados!$A$1:$ZZ$1, 0))</f>
        <v/>
      </c>
      <c r="C55">
        <f>INDEX(resultados!$A$2:$ZZ$128, 49, MATCH($B$3, resultados!$A$1:$ZZ$1, 0))</f>
        <v/>
      </c>
    </row>
    <row r="56">
      <c r="A56">
        <f>INDEX(resultados!$A$2:$ZZ$128, 50, MATCH($B$1, resultados!$A$1:$ZZ$1, 0))</f>
        <v/>
      </c>
      <c r="B56">
        <f>INDEX(resultados!$A$2:$ZZ$128, 50, MATCH($B$2, resultados!$A$1:$ZZ$1, 0))</f>
        <v/>
      </c>
      <c r="C56">
        <f>INDEX(resultados!$A$2:$ZZ$128, 50, MATCH($B$3, resultados!$A$1:$ZZ$1, 0))</f>
        <v/>
      </c>
    </row>
    <row r="57">
      <c r="A57">
        <f>INDEX(resultados!$A$2:$ZZ$128, 51, MATCH($B$1, resultados!$A$1:$ZZ$1, 0))</f>
        <v/>
      </c>
      <c r="B57">
        <f>INDEX(resultados!$A$2:$ZZ$128, 51, MATCH($B$2, resultados!$A$1:$ZZ$1, 0))</f>
        <v/>
      </c>
      <c r="C57">
        <f>INDEX(resultados!$A$2:$ZZ$128, 51, MATCH($B$3, resultados!$A$1:$ZZ$1, 0))</f>
        <v/>
      </c>
    </row>
    <row r="58">
      <c r="A58">
        <f>INDEX(resultados!$A$2:$ZZ$128, 52, MATCH($B$1, resultados!$A$1:$ZZ$1, 0))</f>
        <v/>
      </c>
      <c r="B58">
        <f>INDEX(resultados!$A$2:$ZZ$128, 52, MATCH($B$2, resultados!$A$1:$ZZ$1, 0))</f>
        <v/>
      </c>
      <c r="C58">
        <f>INDEX(resultados!$A$2:$ZZ$128, 52, MATCH($B$3, resultados!$A$1:$ZZ$1, 0))</f>
        <v/>
      </c>
    </row>
    <row r="59">
      <c r="A59">
        <f>INDEX(resultados!$A$2:$ZZ$128, 53, MATCH($B$1, resultados!$A$1:$ZZ$1, 0))</f>
        <v/>
      </c>
      <c r="B59">
        <f>INDEX(resultados!$A$2:$ZZ$128, 53, MATCH($B$2, resultados!$A$1:$ZZ$1, 0))</f>
        <v/>
      </c>
      <c r="C59">
        <f>INDEX(resultados!$A$2:$ZZ$128, 53, MATCH($B$3, resultados!$A$1:$ZZ$1, 0))</f>
        <v/>
      </c>
    </row>
    <row r="60">
      <c r="A60">
        <f>INDEX(resultados!$A$2:$ZZ$128, 54, MATCH($B$1, resultados!$A$1:$ZZ$1, 0))</f>
        <v/>
      </c>
      <c r="B60">
        <f>INDEX(resultados!$A$2:$ZZ$128, 54, MATCH($B$2, resultados!$A$1:$ZZ$1, 0))</f>
        <v/>
      </c>
      <c r="C60">
        <f>INDEX(resultados!$A$2:$ZZ$128, 54, MATCH($B$3, resultados!$A$1:$ZZ$1, 0))</f>
        <v/>
      </c>
    </row>
    <row r="61">
      <c r="A61">
        <f>INDEX(resultados!$A$2:$ZZ$128, 55, MATCH($B$1, resultados!$A$1:$ZZ$1, 0))</f>
        <v/>
      </c>
      <c r="B61">
        <f>INDEX(resultados!$A$2:$ZZ$128, 55, MATCH($B$2, resultados!$A$1:$ZZ$1, 0))</f>
        <v/>
      </c>
      <c r="C61">
        <f>INDEX(resultados!$A$2:$ZZ$128, 55, MATCH($B$3, resultados!$A$1:$ZZ$1, 0))</f>
        <v/>
      </c>
    </row>
    <row r="62">
      <c r="A62">
        <f>INDEX(resultados!$A$2:$ZZ$128, 56, MATCH($B$1, resultados!$A$1:$ZZ$1, 0))</f>
        <v/>
      </c>
      <c r="B62">
        <f>INDEX(resultados!$A$2:$ZZ$128, 56, MATCH($B$2, resultados!$A$1:$ZZ$1, 0))</f>
        <v/>
      </c>
      <c r="C62">
        <f>INDEX(resultados!$A$2:$ZZ$128, 56, MATCH($B$3, resultados!$A$1:$ZZ$1, 0))</f>
        <v/>
      </c>
    </row>
    <row r="63">
      <c r="A63">
        <f>INDEX(resultados!$A$2:$ZZ$128, 57, MATCH($B$1, resultados!$A$1:$ZZ$1, 0))</f>
        <v/>
      </c>
      <c r="B63">
        <f>INDEX(resultados!$A$2:$ZZ$128, 57, MATCH($B$2, resultados!$A$1:$ZZ$1, 0))</f>
        <v/>
      </c>
      <c r="C63">
        <f>INDEX(resultados!$A$2:$ZZ$128, 57, MATCH($B$3, resultados!$A$1:$ZZ$1, 0))</f>
        <v/>
      </c>
    </row>
    <row r="64">
      <c r="A64">
        <f>INDEX(resultados!$A$2:$ZZ$128, 58, MATCH($B$1, resultados!$A$1:$ZZ$1, 0))</f>
        <v/>
      </c>
      <c r="B64">
        <f>INDEX(resultados!$A$2:$ZZ$128, 58, MATCH($B$2, resultados!$A$1:$ZZ$1, 0))</f>
        <v/>
      </c>
      <c r="C64">
        <f>INDEX(resultados!$A$2:$ZZ$128, 58, MATCH($B$3, resultados!$A$1:$ZZ$1, 0))</f>
        <v/>
      </c>
    </row>
    <row r="65">
      <c r="A65">
        <f>INDEX(resultados!$A$2:$ZZ$128, 59, MATCH($B$1, resultados!$A$1:$ZZ$1, 0))</f>
        <v/>
      </c>
      <c r="B65">
        <f>INDEX(resultados!$A$2:$ZZ$128, 59, MATCH($B$2, resultados!$A$1:$ZZ$1, 0))</f>
        <v/>
      </c>
      <c r="C65">
        <f>INDEX(resultados!$A$2:$ZZ$128, 59, MATCH($B$3, resultados!$A$1:$ZZ$1, 0))</f>
        <v/>
      </c>
    </row>
    <row r="66">
      <c r="A66">
        <f>INDEX(resultados!$A$2:$ZZ$128, 60, MATCH($B$1, resultados!$A$1:$ZZ$1, 0))</f>
        <v/>
      </c>
      <c r="B66">
        <f>INDEX(resultados!$A$2:$ZZ$128, 60, MATCH($B$2, resultados!$A$1:$ZZ$1, 0))</f>
        <v/>
      </c>
      <c r="C66">
        <f>INDEX(resultados!$A$2:$ZZ$128, 60, MATCH($B$3, resultados!$A$1:$ZZ$1, 0))</f>
        <v/>
      </c>
    </row>
    <row r="67">
      <c r="A67">
        <f>INDEX(resultados!$A$2:$ZZ$128, 61, MATCH($B$1, resultados!$A$1:$ZZ$1, 0))</f>
        <v/>
      </c>
      <c r="B67">
        <f>INDEX(resultados!$A$2:$ZZ$128, 61, MATCH($B$2, resultados!$A$1:$ZZ$1, 0))</f>
        <v/>
      </c>
      <c r="C67">
        <f>INDEX(resultados!$A$2:$ZZ$128, 61, MATCH($B$3, resultados!$A$1:$ZZ$1, 0))</f>
        <v/>
      </c>
    </row>
    <row r="68">
      <c r="A68">
        <f>INDEX(resultados!$A$2:$ZZ$128, 62, MATCH($B$1, resultados!$A$1:$ZZ$1, 0))</f>
        <v/>
      </c>
      <c r="B68">
        <f>INDEX(resultados!$A$2:$ZZ$128, 62, MATCH($B$2, resultados!$A$1:$ZZ$1, 0))</f>
        <v/>
      </c>
      <c r="C68">
        <f>INDEX(resultados!$A$2:$ZZ$128, 62, MATCH($B$3, resultados!$A$1:$ZZ$1, 0))</f>
        <v/>
      </c>
    </row>
    <row r="69">
      <c r="A69">
        <f>INDEX(resultados!$A$2:$ZZ$128, 63, MATCH($B$1, resultados!$A$1:$ZZ$1, 0))</f>
        <v/>
      </c>
      <c r="B69">
        <f>INDEX(resultados!$A$2:$ZZ$128, 63, MATCH($B$2, resultados!$A$1:$ZZ$1, 0))</f>
        <v/>
      </c>
      <c r="C69">
        <f>INDEX(resultados!$A$2:$ZZ$128, 63, MATCH($B$3, resultados!$A$1:$ZZ$1, 0))</f>
        <v/>
      </c>
    </row>
    <row r="70">
      <c r="A70">
        <f>INDEX(resultados!$A$2:$ZZ$128, 64, MATCH($B$1, resultados!$A$1:$ZZ$1, 0))</f>
        <v/>
      </c>
      <c r="B70">
        <f>INDEX(resultados!$A$2:$ZZ$128, 64, MATCH($B$2, resultados!$A$1:$ZZ$1, 0))</f>
        <v/>
      </c>
      <c r="C70">
        <f>INDEX(resultados!$A$2:$ZZ$128, 64, MATCH($B$3, resultados!$A$1:$ZZ$1, 0))</f>
        <v/>
      </c>
    </row>
    <row r="71">
      <c r="A71">
        <f>INDEX(resultados!$A$2:$ZZ$128, 65, MATCH($B$1, resultados!$A$1:$ZZ$1, 0))</f>
        <v/>
      </c>
      <c r="B71">
        <f>INDEX(resultados!$A$2:$ZZ$128, 65, MATCH($B$2, resultados!$A$1:$ZZ$1, 0))</f>
        <v/>
      </c>
      <c r="C71">
        <f>INDEX(resultados!$A$2:$ZZ$128, 65, MATCH($B$3, resultados!$A$1:$ZZ$1, 0))</f>
        <v/>
      </c>
    </row>
    <row r="72">
      <c r="A72">
        <f>INDEX(resultados!$A$2:$ZZ$128, 66, MATCH($B$1, resultados!$A$1:$ZZ$1, 0))</f>
        <v/>
      </c>
      <c r="B72">
        <f>INDEX(resultados!$A$2:$ZZ$128, 66, MATCH($B$2, resultados!$A$1:$ZZ$1, 0))</f>
        <v/>
      </c>
      <c r="C72">
        <f>INDEX(resultados!$A$2:$ZZ$128, 66, MATCH($B$3, resultados!$A$1:$ZZ$1, 0))</f>
        <v/>
      </c>
    </row>
    <row r="73">
      <c r="A73">
        <f>INDEX(resultados!$A$2:$ZZ$128, 67, MATCH($B$1, resultados!$A$1:$ZZ$1, 0))</f>
        <v/>
      </c>
      <c r="B73">
        <f>INDEX(resultados!$A$2:$ZZ$128, 67, MATCH($B$2, resultados!$A$1:$ZZ$1, 0))</f>
        <v/>
      </c>
      <c r="C73">
        <f>INDEX(resultados!$A$2:$ZZ$128, 67, MATCH($B$3, resultados!$A$1:$ZZ$1, 0))</f>
        <v/>
      </c>
    </row>
    <row r="74">
      <c r="A74">
        <f>INDEX(resultados!$A$2:$ZZ$128, 68, MATCH($B$1, resultados!$A$1:$ZZ$1, 0))</f>
        <v/>
      </c>
      <c r="B74">
        <f>INDEX(resultados!$A$2:$ZZ$128, 68, MATCH($B$2, resultados!$A$1:$ZZ$1, 0))</f>
        <v/>
      </c>
      <c r="C74">
        <f>INDEX(resultados!$A$2:$ZZ$128, 68, MATCH($B$3, resultados!$A$1:$ZZ$1, 0))</f>
        <v/>
      </c>
    </row>
    <row r="75">
      <c r="A75">
        <f>INDEX(resultados!$A$2:$ZZ$128, 69, MATCH($B$1, resultados!$A$1:$ZZ$1, 0))</f>
        <v/>
      </c>
      <c r="B75">
        <f>INDEX(resultados!$A$2:$ZZ$128, 69, MATCH($B$2, resultados!$A$1:$ZZ$1, 0))</f>
        <v/>
      </c>
      <c r="C75">
        <f>INDEX(resultados!$A$2:$ZZ$128, 69, MATCH($B$3, resultados!$A$1:$ZZ$1, 0))</f>
        <v/>
      </c>
    </row>
    <row r="76">
      <c r="A76">
        <f>INDEX(resultados!$A$2:$ZZ$128, 70, MATCH($B$1, resultados!$A$1:$ZZ$1, 0))</f>
        <v/>
      </c>
      <c r="B76">
        <f>INDEX(resultados!$A$2:$ZZ$128, 70, MATCH($B$2, resultados!$A$1:$ZZ$1, 0))</f>
        <v/>
      </c>
      <c r="C76">
        <f>INDEX(resultados!$A$2:$ZZ$128, 70, MATCH($B$3, resultados!$A$1:$ZZ$1, 0))</f>
        <v/>
      </c>
    </row>
    <row r="77">
      <c r="A77">
        <f>INDEX(resultados!$A$2:$ZZ$128, 71, MATCH($B$1, resultados!$A$1:$ZZ$1, 0))</f>
        <v/>
      </c>
      <c r="B77">
        <f>INDEX(resultados!$A$2:$ZZ$128, 71, MATCH($B$2, resultados!$A$1:$ZZ$1, 0))</f>
        <v/>
      </c>
      <c r="C77">
        <f>INDEX(resultados!$A$2:$ZZ$128, 71, MATCH($B$3, resultados!$A$1:$ZZ$1, 0))</f>
        <v/>
      </c>
    </row>
    <row r="78">
      <c r="A78">
        <f>INDEX(resultados!$A$2:$ZZ$128, 72, MATCH($B$1, resultados!$A$1:$ZZ$1, 0))</f>
        <v/>
      </c>
      <c r="B78">
        <f>INDEX(resultados!$A$2:$ZZ$128, 72, MATCH($B$2, resultados!$A$1:$ZZ$1, 0))</f>
        <v/>
      </c>
      <c r="C78">
        <f>INDEX(resultados!$A$2:$ZZ$128, 72, MATCH($B$3, resultados!$A$1:$ZZ$1, 0))</f>
        <v/>
      </c>
    </row>
    <row r="79">
      <c r="A79">
        <f>INDEX(resultados!$A$2:$ZZ$128, 73, MATCH($B$1, resultados!$A$1:$ZZ$1, 0))</f>
        <v/>
      </c>
      <c r="B79">
        <f>INDEX(resultados!$A$2:$ZZ$128, 73, MATCH($B$2, resultados!$A$1:$ZZ$1, 0))</f>
        <v/>
      </c>
      <c r="C79">
        <f>INDEX(resultados!$A$2:$ZZ$128, 73, MATCH($B$3, resultados!$A$1:$ZZ$1, 0))</f>
        <v/>
      </c>
    </row>
    <row r="80">
      <c r="A80">
        <f>INDEX(resultados!$A$2:$ZZ$128, 74, MATCH($B$1, resultados!$A$1:$ZZ$1, 0))</f>
        <v/>
      </c>
      <c r="B80">
        <f>INDEX(resultados!$A$2:$ZZ$128, 74, MATCH($B$2, resultados!$A$1:$ZZ$1, 0))</f>
        <v/>
      </c>
      <c r="C80">
        <f>INDEX(resultados!$A$2:$ZZ$128, 74, MATCH($B$3, resultados!$A$1:$ZZ$1, 0))</f>
        <v/>
      </c>
    </row>
    <row r="81">
      <c r="A81">
        <f>INDEX(resultados!$A$2:$ZZ$128, 75, MATCH($B$1, resultados!$A$1:$ZZ$1, 0))</f>
        <v/>
      </c>
      <c r="B81">
        <f>INDEX(resultados!$A$2:$ZZ$128, 75, MATCH($B$2, resultados!$A$1:$ZZ$1, 0))</f>
        <v/>
      </c>
      <c r="C81">
        <f>INDEX(resultados!$A$2:$ZZ$128, 75, MATCH($B$3, resultados!$A$1:$ZZ$1, 0))</f>
        <v/>
      </c>
    </row>
    <row r="82">
      <c r="A82">
        <f>INDEX(resultados!$A$2:$ZZ$128, 76, MATCH($B$1, resultados!$A$1:$ZZ$1, 0))</f>
        <v/>
      </c>
      <c r="B82">
        <f>INDEX(resultados!$A$2:$ZZ$128, 76, MATCH($B$2, resultados!$A$1:$ZZ$1, 0))</f>
        <v/>
      </c>
      <c r="C82">
        <f>INDEX(resultados!$A$2:$ZZ$128, 76, MATCH($B$3, resultados!$A$1:$ZZ$1, 0))</f>
        <v/>
      </c>
    </row>
    <row r="83">
      <c r="A83">
        <f>INDEX(resultados!$A$2:$ZZ$128, 77, MATCH($B$1, resultados!$A$1:$ZZ$1, 0))</f>
        <v/>
      </c>
      <c r="B83">
        <f>INDEX(resultados!$A$2:$ZZ$128, 77, MATCH($B$2, resultados!$A$1:$ZZ$1, 0))</f>
        <v/>
      </c>
      <c r="C83">
        <f>INDEX(resultados!$A$2:$ZZ$128, 77, MATCH($B$3, resultados!$A$1:$ZZ$1, 0))</f>
        <v/>
      </c>
    </row>
    <row r="84">
      <c r="A84">
        <f>INDEX(resultados!$A$2:$ZZ$128, 78, MATCH($B$1, resultados!$A$1:$ZZ$1, 0))</f>
        <v/>
      </c>
      <c r="B84">
        <f>INDEX(resultados!$A$2:$ZZ$128, 78, MATCH($B$2, resultados!$A$1:$ZZ$1, 0))</f>
        <v/>
      </c>
      <c r="C84">
        <f>INDEX(resultados!$A$2:$ZZ$128, 78, MATCH($B$3, resultados!$A$1:$ZZ$1, 0))</f>
        <v/>
      </c>
    </row>
    <row r="85">
      <c r="A85">
        <f>INDEX(resultados!$A$2:$ZZ$128, 79, MATCH($B$1, resultados!$A$1:$ZZ$1, 0))</f>
        <v/>
      </c>
      <c r="B85">
        <f>INDEX(resultados!$A$2:$ZZ$128, 79, MATCH($B$2, resultados!$A$1:$ZZ$1, 0))</f>
        <v/>
      </c>
      <c r="C85">
        <f>INDEX(resultados!$A$2:$ZZ$128, 79, MATCH($B$3, resultados!$A$1:$ZZ$1, 0))</f>
        <v/>
      </c>
    </row>
    <row r="86">
      <c r="A86">
        <f>INDEX(resultados!$A$2:$ZZ$128, 80, MATCH($B$1, resultados!$A$1:$ZZ$1, 0))</f>
        <v/>
      </c>
      <c r="B86">
        <f>INDEX(resultados!$A$2:$ZZ$128, 80, MATCH($B$2, resultados!$A$1:$ZZ$1, 0))</f>
        <v/>
      </c>
      <c r="C86">
        <f>INDEX(resultados!$A$2:$ZZ$128, 80, MATCH($B$3, resultados!$A$1:$ZZ$1, 0))</f>
        <v/>
      </c>
    </row>
    <row r="87">
      <c r="A87">
        <f>INDEX(resultados!$A$2:$ZZ$128, 81, MATCH($B$1, resultados!$A$1:$ZZ$1, 0))</f>
        <v/>
      </c>
      <c r="B87">
        <f>INDEX(resultados!$A$2:$ZZ$128, 81, MATCH($B$2, resultados!$A$1:$ZZ$1, 0))</f>
        <v/>
      </c>
      <c r="C87">
        <f>INDEX(resultados!$A$2:$ZZ$128, 81, MATCH($B$3, resultados!$A$1:$ZZ$1, 0))</f>
        <v/>
      </c>
    </row>
    <row r="88">
      <c r="A88">
        <f>INDEX(resultados!$A$2:$ZZ$128, 82, MATCH($B$1, resultados!$A$1:$ZZ$1, 0))</f>
        <v/>
      </c>
      <c r="B88">
        <f>INDEX(resultados!$A$2:$ZZ$128, 82, MATCH($B$2, resultados!$A$1:$ZZ$1, 0))</f>
        <v/>
      </c>
      <c r="C88">
        <f>INDEX(resultados!$A$2:$ZZ$128, 82, MATCH($B$3, resultados!$A$1:$ZZ$1, 0))</f>
        <v/>
      </c>
    </row>
    <row r="89">
      <c r="A89">
        <f>INDEX(resultados!$A$2:$ZZ$128, 83, MATCH($B$1, resultados!$A$1:$ZZ$1, 0))</f>
        <v/>
      </c>
      <c r="B89">
        <f>INDEX(resultados!$A$2:$ZZ$128, 83, MATCH($B$2, resultados!$A$1:$ZZ$1, 0))</f>
        <v/>
      </c>
      <c r="C89">
        <f>INDEX(resultados!$A$2:$ZZ$128, 83, MATCH($B$3, resultados!$A$1:$ZZ$1, 0))</f>
        <v/>
      </c>
    </row>
    <row r="90">
      <c r="A90">
        <f>INDEX(resultados!$A$2:$ZZ$128, 84, MATCH($B$1, resultados!$A$1:$ZZ$1, 0))</f>
        <v/>
      </c>
      <c r="B90">
        <f>INDEX(resultados!$A$2:$ZZ$128, 84, MATCH($B$2, resultados!$A$1:$ZZ$1, 0))</f>
        <v/>
      </c>
      <c r="C90">
        <f>INDEX(resultados!$A$2:$ZZ$128, 84, MATCH($B$3, resultados!$A$1:$ZZ$1, 0))</f>
        <v/>
      </c>
    </row>
    <row r="91">
      <c r="A91">
        <f>INDEX(resultados!$A$2:$ZZ$128, 85, MATCH($B$1, resultados!$A$1:$ZZ$1, 0))</f>
        <v/>
      </c>
      <c r="B91">
        <f>INDEX(resultados!$A$2:$ZZ$128, 85, MATCH($B$2, resultados!$A$1:$ZZ$1, 0))</f>
        <v/>
      </c>
      <c r="C91">
        <f>INDEX(resultados!$A$2:$ZZ$128, 85, MATCH($B$3, resultados!$A$1:$ZZ$1, 0))</f>
        <v/>
      </c>
    </row>
    <row r="92">
      <c r="A92">
        <f>INDEX(resultados!$A$2:$ZZ$128, 86, MATCH($B$1, resultados!$A$1:$ZZ$1, 0))</f>
        <v/>
      </c>
      <c r="B92">
        <f>INDEX(resultados!$A$2:$ZZ$128, 86, MATCH($B$2, resultados!$A$1:$ZZ$1, 0))</f>
        <v/>
      </c>
      <c r="C92">
        <f>INDEX(resultados!$A$2:$ZZ$128, 86, MATCH($B$3, resultados!$A$1:$ZZ$1, 0))</f>
        <v/>
      </c>
    </row>
    <row r="93">
      <c r="A93">
        <f>INDEX(resultados!$A$2:$ZZ$128, 87, MATCH($B$1, resultados!$A$1:$ZZ$1, 0))</f>
        <v/>
      </c>
      <c r="B93">
        <f>INDEX(resultados!$A$2:$ZZ$128, 87, MATCH($B$2, resultados!$A$1:$ZZ$1, 0))</f>
        <v/>
      </c>
      <c r="C93">
        <f>INDEX(resultados!$A$2:$ZZ$128, 87, MATCH($B$3, resultados!$A$1:$ZZ$1, 0))</f>
        <v/>
      </c>
    </row>
    <row r="94">
      <c r="A94">
        <f>INDEX(resultados!$A$2:$ZZ$128, 88, MATCH($B$1, resultados!$A$1:$ZZ$1, 0))</f>
        <v/>
      </c>
      <c r="B94">
        <f>INDEX(resultados!$A$2:$ZZ$128, 88, MATCH($B$2, resultados!$A$1:$ZZ$1, 0))</f>
        <v/>
      </c>
      <c r="C94">
        <f>INDEX(resultados!$A$2:$ZZ$128, 88, MATCH($B$3, resultados!$A$1:$ZZ$1, 0))</f>
        <v/>
      </c>
    </row>
    <row r="95">
      <c r="A95">
        <f>INDEX(resultados!$A$2:$ZZ$128, 89, MATCH($B$1, resultados!$A$1:$ZZ$1, 0))</f>
        <v/>
      </c>
      <c r="B95">
        <f>INDEX(resultados!$A$2:$ZZ$128, 89, MATCH($B$2, resultados!$A$1:$ZZ$1, 0))</f>
        <v/>
      </c>
      <c r="C95">
        <f>INDEX(resultados!$A$2:$ZZ$128, 89, MATCH($B$3, resultados!$A$1:$ZZ$1, 0))</f>
        <v/>
      </c>
    </row>
    <row r="96">
      <c r="A96">
        <f>INDEX(resultados!$A$2:$ZZ$128, 90, MATCH($B$1, resultados!$A$1:$ZZ$1, 0))</f>
        <v/>
      </c>
      <c r="B96">
        <f>INDEX(resultados!$A$2:$ZZ$128, 90, MATCH($B$2, resultados!$A$1:$ZZ$1, 0))</f>
        <v/>
      </c>
      <c r="C96">
        <f>INDEX(resultados!$A$2:$ZZ$128, 90, MATCH($B$3, resultados!$A$1:$ZZ$1, 0))</f>
        <v/>
      </c>
    </row>
    <row r="97">
      <c r="A97">
        <f>INDEX(resultados!$A$2:$ZZ$128, 91, MATCH($B$1, resultados!$A$1:$ZZ$1, 0))</f>
        <v/>
      </c>
      <c r="B97">
        <f>INDEX(resultados!$A$2:$ZZ$128, 91, MATCH($B$2, resultados!$A$1:$ZZ$1, 0))</f>
        <v/>
      </c>
      <c r="C97">
        <f>INDEX(resultados!$A$2:$ZZ$128, 91, MATCH($B$3, resultados!$A$1:$ZZ$1, 0))</f>
        <v/>
      </c>
    </row>
    <row r="98">
      <c r="A98">
        <f>INDEX(resultados!$A$2:$ZZ$128, 92, MATCH($B$1, resultados!$A$1:$ZZ$1, 0))</f>
        <v/>
      </c>
      <c r="B98">
        <f>INDEX(resultados!$A$2:$ZZ$128, 92, MATCH($B$2, resultados!$A$1:$ZZ$1, 0))</f>
        <v/>
      </c>
      <c r="C98">
        <f>INDEX(resultados!$A$2:$ZZ$128, 92, MATCH($B$3, resultados!$A$1:$ZZ$1, 0))</f>
        <v/>
      </c>
    </row>
    <row r="99">
      <c r="A99">
        <f>INDEX(resultados!$A$2:$ZZ$128, 93, MATCH($B$1, resultados!$A$1:$ZZ$1, 0))</f>
        <v/>
      </c>
      <c r="B99">
        <f>INDEX(resultados!$A$2:$ZZ$128, 93, MATCH($B$2, resultados!$A$1:$ZZ$1, 0))</f>
        <v/>
      </c>
      <c r="C99">
        <f>INDEX(resultados!$A$2:$ZZ$128, 93, MATCH($B$3, resultados!$A$1:$ZZ$1, 0))</f>
        <v/>
      </c>
    </row>
    <row r="100">
      <c r="A100">
        <f>INDEX(resultados!$A$2:$ZZ$128, 94, MATCH($B$1, resultados!$A$1:$ZZ$1, 0))</f>
        <v/>
      </c>
      <c r="B100">
        <f>INDEX(resultados!$A$2:$ZZ$128, 94, MATCH($B$2, resultados!$A$1:$ZZ$1, 0))</f>
        <v/>
      </c>
      <c r="C100">
        <f>INDEX(resultados!$A$2:$ZZ$128, 94, MATCH($B$3, resultados!$A$1:$ZZ$1, 0))</f>
        <v/>
      </c>
    </row>
    <row r="101">
      <c r="A101">
        <f>INDEX(resultados!$A$2:$ZZ$128, 95, MATCH($B$1, resultados!$A$1:$ZZ$1, 0))</f>
        <v/>
      </c>
      <c r="B101">
        <f>INDEX(resultados!$A$2:$ZZ$128, 95, MATCH($B$2, resultados!$A$1:$ZZ$1, 0))</f>
        <v/>
      </c>
      <c r="C101">
        <f>INDEX(resultados!$A$2:$ZZ$128, 95, MATCH($B$3, resultados!$A$1:$ZZ$1, 0))</f>
        <v/>
      </c>
    </row>
    <row r="102">
      <c r="A102">
        <f>INDEX(resultados!$A$2:$ZZ$128, 96, MATCH($B$1, resultados!$A$1:$ZZ$1, 0))</f>
        <v/>
      </c>
      <c r="B102">
        <f>INDEX(resultados!$A$2:$ZZ$128, 96, MATCH($B$2, resultados!$A$1:$ZZ$1, 0))</f>
        <v/>
      </c>
      <c r="C102">
        <f>INDEX(resultados!$A$2:$ZZ$128, 96, MATCH($B$3, resultados!$A$1:$ZZ$1, 0))</f>
        <v/>
      </c>
    </row>
    <row r="103">
      <c r="A103">
        <f>INDEX(resultados!$A$2:$ZZ$128, 97, MATCH($B$1, resultados!$A$1:$ZZ$1, 0))</f>
        <v/>
      </c>
      <c r="B103">
        <f>INDEX(resultados!$A$2:$ZZ$128, 97, MATCH($B$2, resultados!$A$1:$ZZ$1, 0))</f>
        <v/>
      </c>
      <c r="C103">
        <f>INDEX(resultados!$A$2:$ZZ$128, 97, MATCH($B$3, resultados!$A$1:$ZZ$1, 0))</f>
        <v/>
      </c>
    </row>
    <row r="104">
      <c r="A104">
        <f>INDEX(resultados!$A$2:$ZZ$128, 98, MATCH($B$1, resultados!$A$1:$ZZ$1, 0))</f>
        <v/>
      </c>
      <c r="B104">
        <f>INDEX(resultados!$A$2:$ZZ$128, 98, MATCH($B$2, resultados!$A$1:$ZZ$1, 0))</f>
        <v/>
      </c>
      <c r="C104">
        <f>INDEX(resultados!$A$2:$ZZ$128, 98, MATCH($B$3, resultados!$A$1:$ZZ$1, 0))</f>
        <v/>
      </c>
    </row>
    <row r="105">
      <c r="A105">
        <f>INDEX(resultados!$A$2:$ZZ$128, 99, MATCH($B$1, resultados!$A$1:$ZZ$1, 0))</f>
        <v/>
      </c>
      <c r="B105">
        <f>INDEX(resultados!$A$2:$ZZ$128, 99, MATCH($B$2, resultados!$A$1:$ZZ$1, 0))</f>
        <v/>
      </c>
      <c r="C105">
        <f>INDEX(resultados!$A$2:$ZZ$128, 99, MATCH($B$3, resultados!$A$1:$ZZ$1, 0))</f>
        <v/>
      </c>
    </row>
    <row r="106">
      <c r="A106">
        <f>INDEX(resultados!$A$2:$ZZ$128, 100, MATCH($B$1, resultados!$A$1:$ZZ$1, 0))</f>
        <v/>
      </c>
      <c r="B106">
        <f>INDEX(resultados!$A$2:$ZZ$128, 100, MATCH($B$2, resultados!$A$1:$ZZ$1, 0))</f>
        <v/>
      </c>
      <c r="C106">
        <f>INDEX(resultados!$A$2:$ZZ$128, 100, MATCH($B$3, resultados!$A$1:$ZZ$1, 0))</f>
        <v/>
      </c>
    </row>
    <row r="107">
      <c r="A107">
        <f>INDEX(resultados!$A$2:$ZZ$128, 101, MATCH($B$1, resultados!$A$1:$ZZ$1, 0))</f>
        <v/>
      </c>
      <c r="B107">
        <f>INDEX(resultados!$A$2:$ZZ$128, 101, MATCH($B$2, resultados!$A$1:$ZZ$1, 0))</f>
        <v/>
      </c>
      <c r="C107">
        <f>INDEX(resultados!$A$2:$ZZ$128, 101, MATCH($B$3, resultados!$A$1:$ZZ$1, 0))</f>
        <v/>
      </c>
    </row>
    <row r="108">
      <c r="A108">
        <f>INDEX(resultados!$A$2:$ZZ$128, 102, MATCH($B$1, resultados!$A$1:$ZZ$1, 0))</f>
        <v/>
      </c>
      <c r="B108">
        <f>INDEX(resultados!$A$2:$ZZ$128, 102, MATCH($B$2, resultados!$A$1:$ZZ$1, 0))</f>
        <v/>
      </c>
      <c r="C108">
        <f>INDEX(resultados!$A$2:$ZZ$128, 102, MATCH($B$3, resultados!$A$1:$ZZ$1, 0))</f>
        <v/>
      </c>
    </row>
    <row r="109">
      <c r="A109">
        <f>INDEX(resultados!$A$2:$ZZ$128, 103, MATCH($B$1, resultados!$A$1:$ZZ$1, 0))</f>
        <v/>
      </c>
      <c r="B109">
        <f>INDEX(resultados!$A$2:$ZZ$128, 103, MATCH($B$2, resultados!$A$1:$ZZ$1, 0))</f>
        <v/>
      </c>
      <c r="C109">
        <f>INDEX(resultados!$A$2:$ZZ$128, 103, MATCH($B$3, resultados!$A$1:$ZZ$1, 0))</f>
        <v/>
      </c>
    </row>
    <row r="110">
      <c r="A110">
        <f>INDEX(resultados!$A$2:$ZZ$128, 104, MATCH($B$1, resultados!$A$1:$ZZ$1, 0))</f>
        <v/>
      </c>
      <c r="B110">
        <f>INDEX(resultados!$A$2:$ZZ$128, 104, MATCH($B$2, resultados!$A$1:$ZZ$1, 0))</f>
        <v/>
      </c>
      <c r="C110">
        <f>INDEX(resultados!$A$2:$ZZ$128, 104, MATCH($B$3, resultados!$A$1:$ZZ$1, 0))</f>
        <v/>
      </c>
    </row>
    <row r="111">
      <c r="A111">
        <f>INDEX(resultados!$A$2:$ZZ$128, 105, MATCH($B$1, resultados!$A$1:$ZZ$1, 0))</f>
        <v/>
      </c>
      <c r="B111">
        <f>INDEX(resultados!$A$2:$ZZ$128, 105, MATCH($B$2, resultados!$A$1:$ZZ$1, 0))</f>
        <v/>
      </c>
      <c r="C111">
        <f>INDEX(resultados!$A$2:$ZZ$128, 105, MATCH($B$3, resultados!$A$1:$ZZ$1, 0))</f>
        <v/>
      </c>
    </row>
    <row r="112">
      <c r="A112">
        <f>INDEX(resultados!$A$2:$ZZ$128, 106, MATCH($B$1, resultados!$A$1:$ZZ$1, 0))</f>
        <v/>
      </c>
      <c r="B112">
        <f>INDEX(resultados!$A$2:$ZZ$128, 106, MATCH($B$2, resultados!$A$1:$ZZ$1, 0))</f>
        <v/>
      </c>
      <c r="C112">
        <f>INDEX(resultados!$A$2:$ZZ$128, 106, MATCH($B$3, resultados!$A$1:$ZZ$1, 0))</f>
        <v/>
      </c>
    </row>
    <row r="113">
      <c r="A113">
        <f>INDEX(resultados!$A$2:$ZZ$128, 107, MATCH($B$1, resultados!$A$1:$ZZ$1, 0))</f>
        <v/>
      </c>
      <c r="B113">
        <f>INDEX(resultados!$A$2:$ZZ$128, 107, MATCH($B$2, resultados!$A$1:$ZZ$1, 0))</f>
        <v/>
      </c>
      <c r="C113">
        <f>INDEX(resultados!$A$2:$ZZ$128, 107, MATCH($B$3, resultados!$A$1:$ZZ$1, 0))</f>
        <v/>
      </c>
    </row>
    <row r="114">
      <c r="A114">
        <f>INDEX(resultados!$A$2:$ZZ$128, 108, MATCH($B$1, resultados!$A$1:$ZZ$1, 0))</f>
        <v/>
      </c>
      <c r="B114">
        <f>INDEX(resultados!$A$2:$ZZ$128, 108, MATCH($B$2, resultados!$A$1:$ZZ$1, 0))</f>
        <v/>
      </c>
      <c r="C114">
        <f>INDEX(resultados!$A$2:$ZZ$128, 108, MATCH($B$3, resultados!$A$1:$ZZ$1, 0))</f>
        <v/>
      </c>
    </row>
    <row r="115">
      <c r="A115">
        <f>INDEX(resultados!$A$2:$ZZ$128, 109, MATCH($B$1, resultados!$A$1:$ZZ$1, 0))</f>
        <v/>
      </c>
      <c r="B115">
        <f>INDEX(resultados!$A$2:$ZZ$128, 109, MATCH($B$2, resultados!$A$1:$ZZ$1, 0))</f>
        <v/>
      </c>
      <c r="C115">
        <f>INDEX(resultados!$A$2:$ZZ$128, 109, MATCH($B$3, resultados!$A$1:$ZZ$1, 0))</f>
        <v/>
      </c>
    </row>
    <row r="116">
      <c r="A116">
        <f>INDEX(resultados!$A$2:$ZZ$128, 110, MATCH($B$1, resultados!$A$1:$ZZ$1, 0))</f>
        <v/>
      </c>
      <c r="B116">
        <f>INDEX(resultados!$A$2:$ZZ$128, 110, MATCH($B$2, resultados!$A$1:$ZZ$1, 0))</f>
        <v/>
      </c>
      <c r="C116">
        <f>INDEX(resultados!$A$2:$ZZ$128, 110, MATCH($B$3, resultados!$A$1:$ZZ$1, 0))</f>
        <v/>
      </c>
    </row>
    <row r="117">
      <c r="A117">
        <f>INDEX(resultados!$A$2:$ZZ$128, 111, MATCH($B$1, resultados!$A$1:$ZZ$1, 0))</f>
        <v/>
      </c>
      <c r="B117">
        <f>INDEX(resultados!$A$2:$ZZ$128, 111, MATCH($B$2, resultados!$A$1:$ZZ$1, 0))</f>
        <v/>
      </c>
      <c r="C117">
        <f>INDEX(resultados!$A$2:$ZZ$128, 111, MATCH($B$3, resultados!$A$1:$ZZ$1, 0))</f>
        <v/>
      </c>
    </row>
    <row r="118">
      <c r="A118">
        <f>INDEX(resultados!$A$2:$ZZ$128, 112, MATCH($B$1, resultados!$A$1:$ZZ$1, 0))</f>
        <v/>
      </c>
      <c r="B118">
        <f>INDEX(resultados!$A$2:$ZZ$128, 112, MATCH($B$2, resultados!$A$1:$ZZ$1, 0))</f>
        <v/>
      </c>
      <c r="C118">
        <f>INDEX(resultados!$A$2:$ZZ$128, 112, MATCH($B$3, resultados!$A$1:$ZZ$1, 0))</f>
        <v/>
      </c>
    </row>
    <row r="119">
      <c r="A119">
        <f>INDEX(resultados!$A$2:$ZZ$128, 113, MATCH($B$1, resultados!$A$1:$ZZ$1, 0))</f>
        <v/>
      </c>
      <c r="B119">
        <f>INDEX(resultados!$A$2:$ZZ$128, 113, MATCH($B$2, resultados!$A$1:$ZZ$1, 0))</f>
        <v/>
      </c>
      <c r="C119">
        <f>INDEX(resultados!$A$2:$ZZ$128, 113, MATCH($B$3, resultados!$A$1:$ZZ$1, 0))</f>
        <v/>
      </c>
    </row>
    <row r="120">
      <c r="A120">
        <f>INDEX(resultados!$A$2:$ZZ$128, 114, MATCH($B$1, resultados!$A$1:$ZZ$1, 0))</f>
        <v/>
      </c>
      <c r="B120">
        <f>INDEX(resultados!$A$2:$ZZ$128, 114, MATCH($B$2, resultados!$A$1:$ZZ$1, 0))</f>
        <v/>
      </c>
      <c r="C120">
        <f>INDEX(resultados!$A$2:$ZZ$128, 114, MATCH($B$3, resultados!$A$1:$ZZ$1, 0))</f>
        <v/>
      </c>
    </row>
    <row r="121">
      <c r="A121">
        <f>INDEX(resultados!$A$2:$ZZ$128, 115, MATCH($B$1, resultados!$A$1:$ZZ$1, 0))</f>
        <v/>
      </c>
      <c r="B121">
        <f>INDEX(resultados!$A$2:$ZZ$128, 115, MATCH($B$2, resultados!$A$1:$ZZ$1, 0))</f>
        <v/>
      </c>
      <c r="C121">
        <f>INDEX(resultados!$A$2:$ZZ$128, 115, MATCH($B$3, resultados!$A$1:$ZZ$1, 0))</f>
        <v/>
      </c>
    </row>
    <row r="122">
      <c r="A122">
        <f>INDEX(resultados!$A$2:$ZZ$128, 116, MATCH($B$1, resultados!$A$1:$ZZ$1, 0))</f>
        <v/>
      </c>
      <c r="B122">
        <f>INDEX(resultados!$A$2:$ZZ$128, 116, MATCH($B$2, resultados!$A$1:$ZZ$1, 0))</f>
        <v/>
      </c>
      <c r="C122">
        <f>INDEX(resultados!$A$2:$ZZ$128, 116, MATCH($B$3, resultados!$A$1:$ZZ$1, 0))</f>
        <v/>
      </c>
    </row>
    <row r="123">
      <c r="A123">
        <f>INDEX(resultados!$A$2:$ZZ$128, 117, MATCH($B$1, resultados!$A$1:$ZZ$1, 0))</f>
        <v/>
      </c>
      <c r="B123">
        <f>INDEX(resultados!$A$2:$ZZ$128, 117, MATCH($B$2, resultados!$A$1:$ZZ$1, 0))</f>
        <v/>
      </c>
      <c r="C123">
        <f>INDEX(resultados!$A$2:$ZZ$128, 117, MATCH($B$3, resultados!$A$1:$ZZ$1, 0))</f>
        <v/>
      </c>
    </row>
    <row r="124">
      <c r="A124">
        <f>INDEX(resultados!$A$2:$ZZ$128, 118, MATCH($B$1, resultados!$A$1:$ZZ$1, 0))</f>
        <v/>
      </c>
      <c r="B124">
        <f>INDEX(resultados!$A$2:$ZZ$128, 118, MATCH($B$2, resultados!$A$1:$ZZ$1, 0))</f>
        <v/>
      </c>
      <c r="C124">
        <f>INDEX(resultados!$A$2:$ZZ$128, 118, MATCH($B$3, resultados!$A$1:$ZZ$1, 0))</f>
        <v/>
      </c>
    </row>
    <row r="125">
      <c r="A125">
        <f>INDEX(resultados!$A$2:$ZZ$128, 119, MATCH($B$1, resultados!$A$1:$ZZ$1, 0))</f>
        <v/>
      </c>
      <c r="B125">
        <f>INDEX(resultados!$A$2:$ZZ$128, 119, MATCH($B$2, resultados!$A$1:$ZZ$1, 0))</f>
        <v/>
      </c>
      <c r="C125">
        <f>INDEX(resultados!$A$2:$ZZ$128, 119, MATCH($B$3, resultados!$A$1:$ZZ$1, 0))</f>
        <v/>
      </c>
    </row>
    <row r="126">
      <c r="A126">
        <f>INDEX(resultados!$A$2:$ZZ$128, 120, MATCH($B$1, resultados!$A$1:$ZZ$1, 0))</f>
        <v/>
      </c>
      <c r="B126">
        <f>INDEX(resultados!$A$2:$ZZ$128, 120, MATCH($B$2, resultados!$A$1:$ZZ$1, 0))</f>
        <v/>
      </c>
      <c r="C126">
        <f>INDEX(resultados!$A$2:$ZZ$128, 120, MATCH($B$3, resultados!$A$1:$ZZ$1, 0))</f>
        <v/>
      </c>
    </row>
    <row r="127">
      <c r="A127">
        <f>INDEX(resultados!$A$2:$ZZ$128, 121, MATCH($B$1, resultados!$A$1:$ZZ$1, 0))</f>
        <v/>
      </c>
      <c r="B127">
        <f>INDEX(resultados!$A$2:$ZZ$128, 121, MATCH($B$2, resultados!$A$1:$ZZ$1, 0))</f>
        <v/>
      </c>
      <c r="C127">
        <f>INDEX(resultados!$A$2:$ZZ$128, 121, MATCH($B$3, resultados!$A$1:$ZZ$1, 0))</f>
        <v/>
      </c>
    </row>
    <row r="128">
      <c r="A128">
        <f>INDEX(resultados!$A$2:$ZZ$128, 122, MATCH($B$1, resultados!$A$1:$ZZ$1, 0))</f>
        <v/>
      </c>
      <c r="B128">
        <f>INDEX(resultados!$A$2:$ZZ$128, 122, MATCH($B$2, resultados!$A$1:$ZZ$1, 0))</f>
        <v/>
      </c>
      <c r="C128">
        <f>INDEX(resultados!$A$2:$ZZ$128, 122, MATCH($B$3, resultados!$A$1:$ZZ$1, 0))</f>
        <v/>
      </c>
    </row>
    <row r="129">
      <c r="A129">
        <f>INDEX(resultados!$A$2:$ZZ$128, 123, MATCH($B$1, resultados!$A$1:$ZZ$1, 0))</f>
        <v/>
      </c>
      <c r="B129">
        <f>INDEX(resultados!$A$2:$ZZ$128, 123, MATCH($B$2, resultados!$A$1:$ZZ$1, 0))</f>
        <v/>
      </c>
      <c r="C129">
        <f>INDEX(resultados!$A$2:$ZZ$128, 123, MATCH($B$3, resultados!$A$1:$ZZ$1, 0))</f>
        <v/>
      </c>
    </row>
    <row r="130">
      <c r="A130">
        <f>INDEX(resultados!$A$2:$ZZ$128, 124, MATCH($B$1, resultados!$A$1:$ZZ$1, 0))</f>
        <v/>
      </c>
      <c r="B130">
        <f>INDEX(resultados!$A$2:$ZZ$128, 124, MATCH($B$2, resultados!$A$1:$ZZ$1, 0))</f>
        <v/>
      </c>
      <c r="C130">
        <f>INDEX(resultados!$A$2:$ZZ$128, 124, MATCH($B$3, resultados!$A$1:$ZZ$1, 0))</f>
        <v/>
      </c>
    </row>
    <row r="131">
      <c r="A131">
        <f>INDEX(resultados!$A$2:$ZZ$128, 125, MATCH($B$1, resultados!$A$1:$ZZ$1, 0))</f>
        <v/>
      </c>
      <c r="B131">
        <f>INDEX(resultados!$A$2:$ZZ$128, 125, MATCH($B$2, resultados!$A$1:$ZZ$1, 0))</f>
        <v/>
      </c>
      <c r="C131">
        <f>INDEX(resultados!$A$2:$ZZ$128, 125, MATCH($B$3, resultados!$A$1:$ZZ$1, 0))</f>
        <v/>
      </c>
    </row>
    <row r="132">
      <c r="A132">
        <f>INDEX(resultados!$A$2:$ZZ$128, 126, MATCH($B$1, resultados!$A$1:$ZZ$1, 0))</f>
        <v/>
      </c>
      <c r="B132">
        <f>INDEX(resultados!$A$2:$ZZ$128, 126, MATCH($B$2, resultados!$A$1:$ZZ$1, 0))</f>
        <v/>
      </c>
      <c r="C132">
        <f>INDEX(resultados!$A$2:$ZZ$128, 126, MATCH($B$3, resultados!$A$1:$ZZ$1, 0))</f>
        <v/>
      </c>
    </row>
    <row r="133">
      <c r="A133">
        <f>INDEX(resultados!$A$2:$ZZ$128, 127, MATCH($B$1, resultados!$A$1:$ZZ$1, 0))</f>
        <v/>
      </c>
      <c r="B133">
        <f>INDEX(resultados!$A$2:$ZZ$128, 127, MATCH($B$2, resultados!$A$1:$ZZ$1, 0))</f>
        <v/>
      </c>
      <c r="C133">
        <f>INDEX(resultados!$A$2:$ZZ$128, 127,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65.86</v>
      </c>
      <c r="G2" t="n">
        <v>12.47</v>
      </c>
      <c r="H2" t="n">
        <v>0.24</v>
      </c>
      <c r="I2" t="n">
        <v>317</v>
      </c>
      <c r="J2" t="n">
        <v>71.52</v>
      </c>
      <c r="K2" t="n">
        <v>32.27</v>
      </c>
      <c r="L2" t="n">
        <v>1</v>
      </c>
      <c r="M2" t="n">
        <v>315</v>
      </c>
      <c r="N2" t="n">
        <v>8.25</v>
      </c>
      <c r="O2" t="n">
        <v>9054.6</v>
      </c>
      <c r="P2" t="n">
        <v>439.7</v>
      </c>
      <c r="Q2" t="n">
        <v>3690.55</v>
      </c>
      <c r="R2" t="n">
        <v>402.06</v>
      </c>
      <c r="S2" t="n">
        <v>97.79000000000001</v>
      </c>
      <c r="T2" t="n">
        <v>148976.06</v>
      </c>
      <c r="U2" t="n">
        <v>0.24</v>
      </c>
      <c r="V2" t="n">
        <v>0.8100000000000001</v>
      </c>
      <c r="W2" t="n">
        <v>8.859999999999999</v>
      </c>
      <c r="X2" t="n">
        <v>9.220000000000001</v>
      </c>
      <c r="Y2" t="n">
        <v>0.5</v>
      </c>
      <c r="Z2" t="n">
        <v>10</v>
      </c>
      <c r="AA2" t="n">
        <v>1298.909385673527</v>
      </c>
      <c r="AB2" t="n">
        <v>1777.225125316313</v>
      </c>
      <c r="AC2" t="n">
        <v>1607.609253707253</v>
      </c>
      <c r="AD2" t="n">
        <v>1298909.385673527</v>
      </c>
      <c r="AE2" t="n">
        <v>1777225.125316313</v>
      </c>
      <c r="AF2" t="n">
        <v>3.034115979018217e-06</v>
      </c>
      <c r="AG2" t="n">
        <v>3.026666666666667</v>
      </c>
      <c r="AH2" t="n">
        <v>1607609.253707253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1.5524</v>
      </c>
      <c r="E3" t="n">
        <v>64.41</v>
      </c>
      <c r="F3" t="n">
        <v>60.5</v>
      </c>
      <c r="G3" t="n">
        <v>27.29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354.74</v>
      </c>
      <c r="Q3" t="n">
        <v>3690.21</v>
      </c>
      <c r="R3" t="n">
        <v>224.54</v>
      </c>
      <c r="S3" t="n">
        <v>97.79000000000001</v>
      </c>
      <c r="T3" t="n">
        <v>61136.79</v>
      </c>
      <c r="U3" t="n">
        <v>0.44</v>
      </c>
      <c r="V3" t="n">
        <v>0.88</v>
      </c>
      <c r="W3" t="n">
        <v>8.640000000000001</v>
      </c>
      <c r="X3" t="n">
        <v>3.87</v>
      </c>
      <c r="Y3" t="n">
        <v>0.5</v>
      </c>
      <c r="Z3" t="n">
        <v>10</v>
      </c>
      <c r="AA3" t="n">
        <v>983.7357446241228</v>
      </c>
      <c r="AB3" t="n">
        <v>1345.990645152805</v>
      </c>
      <c r="AC3" t="n">
        <v>1217.531187089156</v>
      </c>
      <c r="AD3" t="n">
        <v>983735.7446241229</v>
      </c>
      <c r="AE3" t="n">
        <v>1345990.645152805</v>
      </c>
      <c r="AF3" t="n">
        <v>3.421342083117514e-06</v>
      </c>
      <c r="AG3" t="n">
        <v>2.68375</v>
      </c>
      <c r="AH3" t="n">
        <v>1217531.187089156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1.5596</v>
      </c>
      <c r="E4" t="n">
        <v>64.12</v>
      </c>
      <c r="F4" t="n">
        <v>60.35</v>
      </c>
      <c r="G4" t="n">
        <v>29.2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353.16</v>
      </c>
      <c r="Q4" t="n">
        <v>3690.15</v>
      </c>
      <c r="R4" t="n">
        <v>216.55</v>
      </c>
      <c r="S4" t="n">
        <v>97.79000000000001</v>
      </c>
      <c r="T4" t="n">
        <v>57190.05</v>
      </c>
      <c r="U4" t="n">
        <v>0.45</v>
      </c>
      <c r="V4" t="n">
        <v>0.88</v>
      </c>
      <c r="W4" t="n">
        <v>8.720000000000001</v>
      </c>
      <c r="X4" t="n">
        <v>3.72</v>
      </c>
      <c r="Y4" t="n">
        <v>0.5</v>
      </c>
      <c r="Z4" t="n">
        <v>10</v>
      </c>
      <c r="AA4" t="n">
        <v>975.7544470228006</v>
      </c>
      <c r="AB4" t="n">
        <v>1335.070281664676</v>
      </c>
      <c r="AC4" t="n">
        <v>1207.653047765508</v>
      </c>
      <c r="AD4" t="n">
        <v>975754.4470228006</v>
      </c>
      <c r="AE4" t="n">
        <v>1335070.281664676</v>
      </c>
      <c r="AF4" t="n">
        <v>3.437210198937178e-06</v>
      </c>
      <c r="AG4" t="n">
        <v>2.671666666666667</v>
      </c>
      <c r="AH4" t="n">
        <v>1207653.047765508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1.4609</v>
      </c>
      <c r="E2" t="n">
        <v>68.45</v>
      </c>
      <c r="F2" t="n">
        <v>64.01000000000001</v>
      </c>
      <c r="G2" t="n">
        <v>15.55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251.87</v>
      </c>
      <c r="Q2" t="n">
        <v>3690.37</v>
      </c>
      <c r="R2" t="n">
        <v>331.24</v>
      </c>
      <c r="S2" t="n">
        <v>97.79000000000001</v>
      </c>
      <c r="T2" t="n">
        <v>113919.2</v>
      </c>
      <c r="U2" t="n">
        <v>0.3</v>
      </c>
      <c r="V2" t="n">
        <v>0.83</v>
      </c>
      <c r="W2" t="n">
        <v>9.050000000000001</v>
      </c>
      <c r="X2" t="n">
        <v>7.38</v>
      </c>
      <c r="Y2" t="n">
        <v>0.5</v>
      </c>
      <c r="Z2" t="n">
        <v>10</v>
      </c>
      <c r="AA2" t="n">
        <v>788.3478868949089</v>
      </c>
      <c r="AB2" t="n">
        <v>1078.652358303774</v>
      </c>
      <c r="AC2" t="n">
        <v>975.7072911253542</v>
      </c>
      <c r="AD2" t="n">
        <v>788347.886894909</v>
      </c>
      <c r="AE2" t="n">
        <v>1078652.358303774</v>
      </c>
      <c r="AF2" t="n">
        <v>4.258329123928397e-06</v>
      </c>
      <c r="AG2" t="n">
        <v>2.852083333333333</v>
      </c>
      <c r="AH2" t="n">
        <v>975707.2911253542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1.4607</v>
      </c>
      <c r="E3" t="n">
        <v>68.45999999999999</v>
      </c>
      <c r="F3" t="n">
        <v>64.02</v>
      </c>
      <c r="G3" t="n">
        <v>15.55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257.89</v>
      </c>
      <c r="Q3" t="n">
        <v>3690.55</v>
      </c>
      <c r="R3" t="n">
        <v>331.4</v>
      </c>
      <c r="S3" t="n">
        <v>97.79000000000001</v>
      </c>
      <c r="T3" t="n">
        <v>113999.61</v>
      </c>
      <c r="U3" t="n">
        <v>0.3</v>
      </c>
      <c r="V3" t="n">
        <v>0.83</v>
      </c>
      <c r="W3" t="n">
        <v>9.06</v>
      </c>
      <c r="X3" t="n">
        <v>7.38</v>
      </c>
      <c r="Y3" t="n">
        <v>0.5</v>
      </c>
      <c r="Z3" t="n">
        <v>10</v>
      </c>
      <c r="AA3" t="n">
        <v>798.4776392742255</v>
      </c>
      <c r="AB3" t="n">
        <v>1092.51233240229</v>
      </c>
      <c r="AC3" t="n">
        <v>988.2444887485036</v>
      </c>
      <c r="AD3" t="n">
        <v>798477.6392742255</v>
      </c>
      <c r="AE3" t="n">
        <v>1092512.33240229</v>
      </c>
      <c r="AF3" t="n">
        <v>4.257746150538853e-06</v>
      </c>
      <c r="AG3" t="n">
        <v>2.8525</v>
      </c>
      <c r="AH3" t="n">
        <v>988244.4887485036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1.0617</v>
      </c>
      <c r="E2" t="n">
        <v>94.19</v>
      </c>
      <c r="F2" t="n">
        <v>74.51000000000001</v>
      </c>
      <c r="G2" t="n">
        <v>7.4</v>
      </c>
      <c r="H2" t="n">
        <v>0.12</v>
      </c>
      <c r="I2" t="n">
        <v>604</v>
      </c>
      <c r="J2" t="n">
        <v>141.81</v>
      </c>
      <c r="K2" t="n">
        <v>47.83</v>
      </c>
      <c r="L2" t="n">
        <v>1</v>
      </c>
      <c r="M2" t="n">
        <v>602</v>
      </c>
      <c r="N2" t="n">
        <v>22.98</v>
      </c>
      <c r="O2" t="n">
        <v>17723.39</v>
      </c>
      <c r="P2" t="n">
        <v>835.74</v>
      </c>
      <c r="Q2" t="n">
        <v>3690.86</v>
      </c>
      <c r="R2" t="n">
        <v>685.4299999999999</v>
      </c>
      <c r="S2" t="n">
        <v>97.79000000000001</v>
      </c>
      <c r="T2" t="n">
        <v>289229.61</v>
      </c>
      <c r="U2" t="n">
        <v>0.14</v>
      </c>
      <c r="V2" t="n">
        <v>0.71</v>
      </c>
      <c r="W2" t="n">
        <v>9.31</v>
      </c>
      <c r="X2" t="n">
        <v>17.87</v>
      </c>
      <c r="Y2" t="n">
        <v>0.5</v>
      </c>
      <c r="Z2" t="n">
        <v>10</v>
      </c>
      <c r="AA2" t="n">
        <v>2969.067226315522</v>
      </c>
      <c r="AB2" t="n">
        <v>4062.408765046627</v>
      </c>
      <c r="AC2" t="n">
        <v>3674.698174136934</v>
      </c>
      <c r="AD2" t="n">
        <v>2969067.226315522</v>
      </c>
      <c r="AE2" t="n">
        <v>4062408.765046627</v>
      </c>
      <c r="AF2" t="n">
        <v>1.662511349582018e-06</v>
      </c>
      <c r="AG2" t="n">
        <v>3.924583333333333</v>
      </c>
      <c r="AH2" t="n">
        <v>3674698.174136934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1.3631</v>
      </c>
      <c r="E3" t="n">
        <v>73.36</v>
      </c>
      <c r="F3" t="n">
        <v>63.88</v>
      </c>
      <c r="G3" t="n">
        <v>15.27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695.03</v>
      </c>
      <c r="Q3" t="n">
        <v>3690.29</v>
      </c>
      <c r="R3" t="n">
        <v>338.04</v>
      </c>
      <c r="S3" t="n">
        <v>97.79000000000001</v>
      </c>
      <c r="T3" t="n">
        <v>117298.64</v>
      </c>
      <c r="U3" t="n">
        <v>0.29</v>
      </c>
      <c r="V3" t="n">
        <v>0.83</v>
      </c>
      <c r="W3" t="n">
        <v>8.73</v>
      </c>
      <c r="X3" t="n">
        <v>7.25</v>
      </c>
      <c r="Y3" t="n">
        <v>0.5</v>
      </c>
      <c r="Z3" t="n">
        <v>10</v>
      </c>
      <c r="AA3" t="n">
        <v>1949.138082295582</v>
      </c>
      <c r="AB3" t="n">
        <v>2666.896714100144</v>
      </c>
      <c r="AC3" t="n">
        <v>2412.371834719471</v>
      </c>
      <c r="AD3" t="n">
        <v>1949138.082295582</v>
      </c>
      <c r="AE3" t="n">
        <v>2666896.714100143</v>
      </c>
      <c r="AF3" t="n">
        <v>2.134472280884665e-06</v>
      </c>
      <c r="AG3" t="n">
        <v>3.056666666666667</v>
      </c>
      <c r="AH3" t="n">
        <v>2412371.834719471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1.475</v>
      </c>
      <c r="E4" t="n">
        <v>67.8</v>
      </c>
      <c r="F4" t="n">
        <v>61.09</v>
      </c>
      <c r="G4" t="n">
        <v>23.65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642.08</v>
      </c>
      <c r="Q4" t="n">
        <v>3690.2</v>
      </c>
      <c r="R4" t="n">
        <v>246.46</v>
      </c>
      <c r="S4" t="n">
        <v>97.79000000000001</v>
      </c>
      <c r="T4" t="n">
        <v>71989.89999999999</v>
      </c>
      <c r="U4" t="n">
        <v>0.4</v>
      </c>
      <c r="V4" t="n">
        <v>0.87</v>
      </c>
      <c r="W4" t="n">
        <v>8.59</v>
      </c>
      <c r="X4" t="n">
        <v>4.46</v>
      </c>
      <c r="Y4" t="n">
        <v>0.5</v>
      </c>
      <c r="Z4" t="n">
        <v>10</v>
      </c>
      <c r="AA4" t="n">
        <v>1686.805976276796</v>
      </c>
      <c r="AB4" t="n">
        <v>2307.962353369523</v>
      </c>
      <c r="AC4" t="n">
        <v>2087.693665609444</v>
      </c>
      <c r="AD4" t="n">
        <v>1686805.976276796</v>
      </c>
      <c r="AE4" t="n">
        <v>2307962.353369523</v>
      </c>
      <c r="AF4" t="n">
        <v>2.309695997582628e-06</v>
      </c>
      <c r="AG4" t="n">
        <v>2.825</v>
      </c>
      <c r="AH4" t="n">
        <v>2087693.665609443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1.5343</v>
      </c>
      <c r="E5" t="n">
        <v>65.18000000000001</v>
      </c>
      <c r="F5" t="n">
        <v>59.77</v>
      </c>
      <c r="G5" t="n">
        <v>32.6</v>
      </c>
      <c r="H5" t="n">
        <v>0.49</v>
      </c>
      <c r="I5" t="n">
        <v>110</v>
      </c>
      <c r="J5" t="n">
        <v>145.92</v>
      </c>
      <c r="K5" t="n">
        <v>47.83</v>
      </c>
      <c r="L5" t="n">
        <v>4</v>
      </c>
      <c r="M5" t="n">
        <v>108</v>
      </c>
      <c r="N5" t="n">
        <v>24.09</v>
      </c>
      <c r="O5" t="n">
        <v>18230.35</v>
      </c>
      <c r="P5" t="n">
        <v>606.14</v>
      </c>
      <c r="Q5" t="n">
        <v>3689.9</v>
      </c>
      <c r="R5" t="n">
        <v>203.98</v>
      </c>
      <c r="S5" t="n">
        <v>97.79000000000001</v>
      </c>
      <c r="T5" t="n">
        <v>50970.64</v>
      </c>
      <c r="U5" t="n">
        <v>0.48</v>
      </c>
      <c r="V5" t="n">
        <v>0.89</v>
      </c>
      <c r="W5" t="n">
        <v>8.51</v>
      </c>
      <c r="X5" t="n">
        <v>3.14</v>
      </c>
      <c r="Y5" t="n">
        <v>0.5</v>
      </c>
      <c r="Z5" t="n">
        <v>10</v>
      </c>
      <c r="AA5" t="n">
        <v>1552.434387082753</v>
      </c>
      <c r="AB5" t="n">
        <v>2124.109216978099</v>
      </c>
      <c r="AC5" t="n">
        <v>1921.387214515719</v>
      </c>
      <c r="AD5" t="n">
        <v>1552434.387082753</v>
      </c>
      <c r="AE5" t="n">
        <v>2124109.216978099</v>
      </c>
      <c r="AF5" t="n">
        <v>2.402553606163408e-06</v>
      </c>
      <c r="AG5" t="n">
        <v>2.715833333333334</v>
      </c>
      <c r="AH5" t="n">
        <v>1921387.214515719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1.572</v>
      </c>
      <c r="E6" t="n">
        <v>63.61</v>
      </c>
      <c r="F6" t="n">
        <v>58.99</v>
      </c>
      <c r="G6" t="n">
        <v>42.64</v>
      </c>
      <c r="H6" t="n">
        <v>0.6</v>
      </c>
      <c r="I6" t="n">
        <v>83</v>
      </c>
      <c r="J6" t="n">
        <v>147.3</v>
      </c>
      <c r="K6" t="n">
        <v>47.83</v>
      </c>
      <c r="L6" t="n">
        <v>5</v>
      </c>
      <c r="M6" t="n">
        <v>81</v>
      </c>
      <c r="N6" t="n">
        <v>24.47</v>
      </c>
      <c r="O6" t="n">
        <v>18400.38</v>
      </c>
      <c r="P6" t="n">
        <v>572.45</v>
      </c>
      <c r="Q6" t="n">
        <v>3690.02</v>
      </c>
      <c r="R6" t="n">
        <v>178.3</v>
      </c>
      <c r="S6" t="n">
        <v>97.79000000000001</v>
      </c>
      <c r="T6" t="n">
        <v>38267.73</v>
      </c>
      <c r="U6" t="n">
        <v>0.55</v>
      </c>
      <c r="V6" t="n">
        <v>0.9</v>
      </c>
      <c r="W6" t="n">
        <v>8.470000000000001</v>
      </c>
      <c r="X6" t="n">
        <v>2.36</v>
      </c>
      <c r="Y6" t="n">
        <v>0.5</v>
      </c>
      <c r="Z6" t="n">
        <v>10</v>
      </c>
      <c r="AA6" t="n">
        <v>1456.146615230366</v>
      </c>
      <c r="AB6" t="n">
        <v>1992.364039612973</v>
      </c>
      <c r="AC6" t="n">
        <v>1802.215611972803</v>
      </c>
      <c r="AD6" t="n">
        <v>1456146.615230366</v>
      </c>
      <c r="AE6" t="n">
        <v>1992364.039612973</v>
      </c>
      <c r="AF6" t="n">
        <v>2.461587869966028e-06</v>
      </c>
      <c r="AG6" t="n">
        <v>2.650416666666667</v>
      </c>
      <c r="AH6" t="n">
        <v>1802215.611972803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1.5965</v>
      </c>
      <c r="E7" t="n">
        <v>62.64</v>
      </c>
      <c r="F7" t="n">
        <v>58.5</v>
      </c>
      <c r="G7" t="n">
        <v>53.19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540.0700000000001</v>
      </c>
      <c r="Q7" t="n">
        <v>3689.95</v>
      </c>
      <c r="R7" t="n">
        <v>162.72</v>
      </c>
      <c r="S7" t="n">
        <v>97.79000000000001</v>
      </c>
      <c r="T7" t="n">
        <v>30564.02</v>
      </c>
      <c r="U7" t="n">
        <v>0.6</v>
      </c>
      <c r="V7" t="n">
        <v>0.91</v>
      </c>
      <c r="W7" t="n">
        <v>8.44</v>
      </c>
      <c r="X7" t="n">
        <v>1.88</v>
      </c>
      <c r="Y7" t="n">
        <v>0.5</v>
      </c>
      <c r="Z7" t="n">
        <v>10</v>
      </c>
      <c r="AA7" t="n">
        <v>1380.283251300944</v>
      </c>
      <c r="AB7" t="n">
        <v>1888.56443822933</v>
      </c>
      <c r="AC7" t="n">
        <v>1708.322498861559</v>
      </c>
      <c r="AD7" t="n">
        <v>1380283.251300944</v>
      </c>
      <c r="AE7" t="n">
        <v>1888564.43822933</v>
      </c>
      <c r="AF7" t="n">
        <v>2.499952311959774e-06</v>
      </c>
      <c r="AG7" t="n">
        <v>2.61</v>
      </c>
      <c r="AH7" t="n">
        <v>1708322.498861559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1.6105</v>
      </c>
      <c r="E8" t="n">
        <v>62.09</v>
      </c>
      <c r="F8" t="n">
        <v>58.25</v>
      </c>
      <c r="G8" t="n">
        <v>62.41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515.16</v>
      </c>
      <c r="Q8" t="n">
        <v>3689.96</v>
      </c>
      <c r="R8" t="n">
        <v>152.83</v>
      </c>
      <c r="S8" t="n">
        <v>97.79000000000001</v>
      </c>
      <c r="T8" t="n">
        <v>25669.57</v>
      </c>
      <c r="U8" t="n">
        <v>0.64</v>
      </c>
      <c r="V8" t="n">
        <v>0.91</v>
      </c>
      <c r="W8" t="n">
        <v>8.470000000000001</v>
      </c>
      <c r="X8" t="n">
        <v>1.62</v>
      </c>
      <c r="Y8" t="n">
        <v>0.5</v>
      </c>
      <c r="Z8" t="n">
        <v>10</v>
      </c>
      <c r="AA8" t="n">
        <v>1328.615645263731</v>
      </c>
      <c r="AB8" t="n">
        <v>1817.87054023531</v>
      </c>
      <c r="AC8" t="n">
        <v>1644.375527272579</v>
      </c>
      <c r="AD8" t="n">
        <v>1328615.645263731</v>
      </c>
      <c r="AE8" t="n">
        <v>1817870.54023531</v>
      </c>
      <c r="AF8" t="n">
        <v>2.521874850241913e-06</v>
      </c>
      <c r="AG8" t="n">
        <v>2.587083333333334</v>
      </c>
      <c r="AH8" t="n">
        <v>1644375.527272579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1.613</v>
      </c>
      <c r="E9" t="n">
        <v>62</v>
      </c>
      <c r="F9" t="n">
        <v>58.21</v>
      </c>
      <c r="G9" t="n">
        <v>64.67</v>
      </c>
      <c r="H9" t="n">
        <v>0.9399999999999999</v>
      </c>
      <c r="I9" t="n">
        <v>54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513.7</v>
      </c>
      <c r="Q9" t="n">
        <v>3690</v>
      </c>
      <c r="R9" t="n">
        <v>150.77</v>
      </c>
      <c r="S9" t="n">
        <v>97.79000000000001</v>
      </c>
      <c r="T9" t="n">
        <v>24645.22</v>
      </c>
      <c r="U9" t="n">
        <v>0.65</v>
      </c>
      <c r="V9" t="n">
        <v>0.91</v>
      </c>
      <c r="W9" t="n">
        <v>8.49</v>
      </c>
      <c r="X9" t="n">
        <v>1.58</v>
      </c>
      <c r="Y9" t="n">
        <v>0.5</v>
      </c>
      <c r="Z9" t="n">
        <v>10</v>
      </c>
      <c r="AA9" t="n">
        <v>1324.009356430934</v>
      </c>
      <c r="AB9" t="n">
        <v>1811.568012639156</v>
      </c>
      <c r="AC9" t="n">
        <v>1638.674504064549</v>
      </c>
      <c r="AD9" t="n">
        <v>1324009.356430934</v>
      </c>
      <c r="AE9" t="n">
        <v>1811568.012639157</v>
      </c>
      <c r="AF9" t="n">
        <v>2.525789589220867e-06</v>
      </c>
      <c r="AG9" t="n">
        <v>2.583333333333333</v>
      </c>
      <c r="AH9" t="n">
        <v>1638674.504064549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0.93</v>
      </c>
      <c r="E2" t="n">
        <v>107.53</v>
      </c>
      <c r="F2" t="n">
        <v>78.76000000000001</v>
      </c>
      <c r="G2" t="n">
        <v>6.38</v>
      </c>
      <c r="H2" t="n">
        <v>0.1</v>
      </c>
      <c r="I2" t="n">
        <v>741</v>
      </c>
      <c r="J2" t="n">
        <v>176.73</v>
      </c>
      <c r="K2" t="n">
        <v>52.44</v>
      </c>
      <c r="L2" t="n">
        <v>1</v>
      </c>
      <c r="M2" t="n">
        <v>739</v>
      </c>
      <c r="N2" t="n">
        <v>33.29</v>
      </c>
      <c r="O2" t="n">
        <v>22031.19</v>
      </c>
      <c r="P2" t="n">
        <v>1025.05</v>
      </c>
      <c r="Q2" t="n">
        <v>3691.31</v>
      </c>
      <c r="R2" t="n">
        <v>823.66</v>
      </c>
      <c r="S2" t="n">
        <v>97.79000000000001</v>
      </c>
      <c r="T2" t="n">
        <v>357655.88</v>
      </c>
      <c r="U2" t="n">
        <v>0.12</v>
      </c>
      <c r="V2" t="n">
        <v>0.67</v>
      </c>
      <c r="W2" t="n">
        <v>9.57</v>
      </c>
      <c r="X2" t="n">
        <v>22.11</v>
      </c>
      <c r="Y2" t="n">
        <v>0.5</v>
      </c>
      <c r="Z2" t="n">
        <v>10</v>
      </c>
      <c r="AA2" t="n">
        <v>4081.175188180768</v>
      </c>
      <c r="AB2" t="n">
        <v>5584.043941211346</v>
      </c>
      <c r="AC2" t="n">
        <v>5051.110624716818</v>
      </c>
      <c r="AD2" t="n">
        <v>4081175.188180767</v>
      </c>
      <c r="AE2" t="n">
        <v>5584043.941211346</v>
      </c>
      <c r="AF2" t="n">
        <v>1.31589235115481e-06</v>
      </c>
      <c r="AG2" t="n">
        <v>4.480416666666667</v>
      </c>
      <c r="AH2" t="n">
        <v>5051110.624716818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1.2734</v>
      </c>
      <c r="E3" t="n">
        <v>78.53</v>
      </c>
      <c r="F3" t="n">
        <v>65.41</v>
      </c>
      <c r="G3" t="n">
        <v>13.04</v>
      </c>
      <c r="H3" t="n">
        <v>0.2</v>
      </c>
      <c r="I3" t="n">
        <v>301</v>
      </c>
      <c r="J3" t="n">
        <v>178.21</v>
      </c>
      <c r="K3" t="n">
        <v>52.44</v>
      </c>
      <c r="L3" t="n">
        <v>2</v>
      </c>
      <c r="M3" t="n">
        <v>299</v>
      </c>
      <c r="N3" t="n">
        <v>33.77</v>
      </c>
      <c r="O3" t="n">
        <v>22213.89</v>
      </c>
      <c r="P3" t="n">
        <v>834.3</v>
      </c>
      <c r="Q3" t="n">
        <v>3690.31</v>
      </c>
      <c r="R3" t="n">
        <v>386.78</v>
      </c>
      <c r="S3" t="n">
        <v>97.79000000000001</v>
      </c>
      <c r="T3" t="n">
        <v>141419.09</v>
      </c>
      <c r="U3" t="n">
        <v>0.25</v>
      </c>
      <c r="V3" t="n">
        <v>0.8100000000000001</v>
      </c>
      <c r="W3" t="n">
        <v>8.85</v>
      </c>
      <c r="X3" t="n">
        <v>8.77</v>
      </c>
      <c r="Y3" t="n">
        <v>0.5</v>
      </c>
      <c r="Z3" t="n">
        <v>10</v>
      </c>
      <c r="AA3" t="n">
        <v>2448.928206284275</v>
      </c>
      <c r="AB3" t="n">
        <v>3350.731610925782</v>
      </c>
      <c r="AC3" t="n">
        <v>3030.942488760251</v>
      </c>
      <c r="AD3" t="n">
        <v>2448928.206284275</v>
      </c>
      <c r="AE3" t="n">
        <v>3350731.610925782</v>
      </c>
      <c r="AF3" t="n">
        <v>1.801782064473693e-06</v>
      </c>
      <c r="AG3" t="n">
        <v>3.272083333333333</v>
      </c>
      <c r="AH3" t="n">
        <v>3030942.488760251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1.4081</v>
      </c>
      <c r="E4" t="n">
        <v>71.02</v>
      </c>
      <c r="F4" t="n">
        <v>61.98</v>
      </c>
      <c r="G4" t="n">
        <v>20</v>
      </c>
      <c r="H4" t="n">
        <v>0.3</v>
      </c>
      <c r="I4" t="n">
        <v>186</v>
      </c>
      <c r="J4" t="n">
        <v>179.7</v>
      </c>
      <c r="K4" t="n">
        <v>52.44</v>
      </c>
      <c r="L4" t="n">
        <v>3</v>
      </c>
      <c r="M4" t="n">
        <v>184</v>
      </c>
      <c r="N4" t="n">
        <v>34.26</v>
      </c>
      <c r="O4" t="n">
        <v>22397.24</v>
      </c>
      <c r="P4" t="n">
        <v>773.71</v>
      </c>
      <c r="Q4" t="n">
        <v>3690.14</v>
      </c>
      <c r="R4" t="n">
        <v>276.37</v>
      </c>
      <c r="S4" t="n">
        <v>97.79000000000001</v>
      </c>
      <c r="T4" t="n">
        <v>86785.10000000001</v>
      </c>
      <c r="U4" t="n">
        <v>0.35</v>
      </c>
      <c r="V4" t="n">
        <v>0.86</v>
      </c>
      <c r="W4" t="n">
        <v>8.619999999999999</v>
      </c>
      <c r="X4" t="n">
        <v>5.35</v>
      </c>
      <c r="Y4" t="n">
        <v>0.5</v>
      </c>
      <c r="Z4" t="n">
        <v>10</v>
      </c>
      <c r="AA4" t="n">
        <v>2071.222125975216</v>
      </c>
      <c r="AB4" t="n">
        <v>2833.937488630503</v>
      </c>
      <c r="AC4" t="n">
        <v>2563.470472171854</v>
      </c>
      <c r="AD4" t="n">
        <v>2071222.125975216</v>
      </c>
      <c r="AE4" t="n">
        <v>2833937.488630503</v>
      </c>
      <c r="AF4" t="n">
        <v>1.992374214689341e-06</v>
      </c>
      <c r="AG4" t="n">
        <v>2.959166666666667</v>
      </c>
      <c r="AH4" t="n">
        <v>2563470.472171854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1.4782</v>
      </c>
      <c r="E5" t="n">
        <v>67.65000000000001</v>
      </c>
      <c r="F5" t="n">
        <v>60.47</v>
      </c>
      <c r="G5" t="n">
        <v>27.07</v>
      </c>
      <c r="H5" t="n">
        <v>0.39</v>
      </c>
      <c r="I5" t="n">
        <v>134</v>
      </c>
      <c r="J5" t="n">
        <v>181.19</v>
      </c>
      <c r="K5" t="n">
        <v>52.44</v>
      </c>
      <c r="L5" t="n">
        <v>4</v>
      </c>
      <c r="M5" t="n">
        <v>132</v>
      </c>
      <c r="N5" t="n">
        <v>34.75</v>
      </c>
      <c r="O5" t="n">
        <v>22581.25</v>
      </c>
      <c r="P5" t="n">
        <v>737.62</v>
      </c>
      <c r="Q5" t="n">
        <v>3690.07</v>
      </c>
      <c r="R5" t="n">
        <v>226.68</v>
      </c>
      <c r="S5" t="n">
        <v>97.79000000000001</v>
      </c>
      <c r="T5" t="n">
        <v>62203.63</v>
      </c>
      <c r="U5" t="n">
        <v>0.43</v>
      </c>
      <c r="V5" t="n">
        <v>0.88</v>
      </c>
      <c r="W5" t="n">
        <v>8.539999999999999</v>
      </c>
      <c r="X5" t="n">
        <v>3.84</v>
      </c>
      <c r="Y5" t="n">
        <v>0.5</v>
      </c>
      <c r="Z5" t="n">
        <v>10</v>
      </c>
      <c r="AA5" t="n">
        <v>1897.488297691316</v>
      </c>
      <c r="AB5" t="n">
        <v>2596.227200176907</v>
      </c>
      <c r="AC5" t="n">
        <v>2348.446920019784</v>
      </c>
      <c r="AD5" t="n">
        <v>1897488.297691316</v>
      </c>
      <c r="AE5" t="n">
        <v>2596227.200176907</v>
      </c>
      <c r="AF5" t="n">
        <v>2.091561369330151e-06</v>
      </c>
      <c r="AG5" t="n">
        <v>2.81875</v>
      </c>
      <c r="AH5" t="n">
        <v>2348446.920019784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1.5238</v>
      </c>
      <c r="E6" t="n">
        <v>65.63</v>
      </c>
      <c r="F6" t="n">
        <v>59.54</v>
      </c>
      <c r="G6" t="n">
        <v>34.69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101</v>
      </c>
      <c r="N6" t="n">
        <v>35.25</v>
      </c>
      <c r="O6" t="n">
        <v>22766.06</v>
      </c>
      <c r="P6" t="n">
        <v>709.38</v>
      </c>
      <c r="Q6" t="n">
        <v>3689.98</v>
      </c>
      <c r="R6" t="n">
        <v>196.26</v>
      </c>
      <c r="S6" t="n">
        <v>97.79000000000001</v>
      </c>
      <c r="T6" t="n">
        <v>47147.13</v>
      </c>
      <c r="U6" t="n">
        <v>0.5</v>
      </c>
      <c r="V6" t="n">
        <v>0.89</v>
      </c>
      <c r="W6" t="n">
        <v>8.5</v>
      </c>
      <c r="X6" t="n">
        <v>2.91</v>
      </c>
      <c r="Y6" t="n">
        <v>0.5</v>
      </c>
      <c r="Z6" t="n">
        <v>10</v>
      </c>
      <c r="AA6" t="n">
        <v>1786.051912029335</v>
      </c>
      <c r="AB6" t="n">
        <v>2443.755021087819</v>
      </c>
      <c r="AC6" t="n">
        <v>2210.526471706911</v>
      </c>
      <c r="AD6" t="n">
        <v>1786051.912029335</v>
      </c>
      <c r="AE6" t="n">
        <v>2443755.021087819</v>
      </c>
      <c r="AF6" t="n">
        <v>2.156082542677096e-06</v>
      </c>
      <c r="AG6" t="n">
        <v>2.734583333333333</v>
      </c>
      <c r="AH6" t="n">
        <v>2210526.471706911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1.5539</v>
      </c>
      <c r="E7" t="n">
        <v>64.34999999999999</v>
      </c>
      <c r="F7" t="n">
        <v>58.98</v>
      </c>
      <c r="G7" t="n">
        <v>42.64</v>
      </c>
      <c r="H7" t="n">
        <v>0.58</v>
      </c>
      <c r="I7" t="n">
        <v>83</v>
      </c>
      <c r="J7" t="n">
        <v>184.19</v>
      </c>
      <c r="K7" t="n">
        <v>52.44</v>
      </c>
      <c r="L7" t="n">
        <v>6</v>
      </c>
      <c r="M7" t="n">
        <v>81</v>
      </c>
      <c r="N7" t="n">
        <v>35.75</v>
      </c>
      <c r="O7" t="n">
        <v>22951.43</v>
      </c>
      <c r="P7" t="n">
        <v>684.59</v>
      </c>
      <c r="Q7" t="n">
        <v>3690.05</v>
      </c>
      <c r="R7" t="n">
        <v>178.05</v>
      </c>
      <c r="S7" t="n">
        <v>97.79000000000001</v>
      </c>
      <c r="T7" t="n">
        <v>38144.76</v>
      </c>
      <c r="U7" t="n">
        <v>0.55</v>
      </c>
      <c r="V7" t="n">
        <v>0.9</v>
      </c>
      <c r="W7" t="n">
        <v>8.470000000000001</v>
      </c>
      <c r="X7" t="n">
        <v>2.35</v>
      </c>
      <c r="Y7" t="n">
        <v>0.5</v>
      </c>
      <c r="Z7" t="n">
        <v>10</v>
      </c>
      <c r="AA7" t="n">
        <v>1707.062899525352</v>
      </c>
      <c r="AB7" t="n">
        <v>2335.678769430579</v>
      </c>
      <c r="AC7" t="n">
        <v>2112.764865821865</v>
      </c>
      <c r="AD7" t="n">
        <v>1707062.899525352</v>
      </c>
      <c r="AE7" t="n">
        <v>2335678.769430579</v>
      </c>
      <c r="AF7" t="n">
        <v>2.198672176838128e-06</v>
      </c>
      <c r="AG7" t="n">
        <v>2.68125</v>
      </c>
      <c r="AH7" t="n">
        <v>2112764.865821865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1.5758</v>
      </c>
      <c r="E8" t="n">
        <v>63.46</v>
      </c>
      <c r="F8" t="n">
        <v>58.59</v>
      </c>
      <c r="G8" t="n">
        <v>50.94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67</v>
      </c>
      <c r="N8" t="n">
        <v>36.26</v>
      </c>
      <c r="O8" t="n">
        <v>23137.49</v>
      </c>
      <c r="P8" t="n">
        <v>660.66</v>
      </c>
      <c r="Q8" t="n">
        <v>3689.97</v>
      </c>
      <c r="R8" t="n">
        <v>164.76</v>
      </c>
      <c r="S8" t="n">
        <v>97.79000000000001</v>
      </c>
      <c r="T8" t="n">
        <v>31569.26</v>
      </c>
      <c r="U8" t="n">
        <v>0.59</v>
      </c>
      <c r="V8" t="n">
        <v>0.9</v>
      </c>
      <c r="W8" t="n">
        <v>8.460000000000001</v>
      </c>
      <c r="X8" t="n">
        <v>1.96</v>
      </c>
      <c r="Y8" t="n">
        <v>0.5</v>
      </c>
      <c r="Z8" t="n">
        <v>10</v>
      </c>
      <c r="AA8" t="n">
        <v>1642.626670858154</v>
      </c>
      <c r="AB8" t="n">
        <v>2247.514278642339</v>
      </c>
      <c r="AC8" t="n">
        <v>2033.014670294815</v>
      </c>
      <c r="AD8" t="n">
        <v>1642626.670858154</v>
      </c>
      <c r="AE8" t="n">
        <v>2247514.278642339</v>
      </c>
      <c r="AF8" t="n">
        <v>2.229659319300806e-06</v>
      </c>
      <c r="AG8" t="n">
        <v>2.644166666666667</v>
      </c>
      <c r="AH8" t="n">
        <v>2033014.670294815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1.5939</v>
      </c>
      <c r="E9" t="n">
        <v>62.74</v>
      </c>
      <c r="F9" t="n">
        <v>58.26</v>
      </c>
      <c r="G9" t="n">
        <v>60.26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636.15</v>
      </c>
      <c r="Q9" t="n">
        <v>3689.96</v>
      </c>
      <c r="R9" t="n">
        <v>153.96</v>
      </c>
      <c r="S9" t="n">
        <v>97.79000000000001</v>
      </c>
      <c r="T9" t="n">
        <v>26221.48</v>
      </c>
      <c r="U9" t="n">
        <v>0.64</v>
      </c>
      <c r="V9" t="n">
        <v>0.91</v>
      </c>
      <c r="W9" t="n">
        <v>8.44</v>
      </c>
      <c r="X9" t="n">
        <v>1.63</v>
      </c>
      <c r="Y9" t="n">
        <v>0.5</v>
      </c>
      <c r="Z9" t="n">
        <v>10</v>
      </c>
      <c r="AA9" t="n">
        <v>1583.447713370306</v>
      </c>
      <c r="AB9" t="n">
        <v>2166.543018216123</v>
      </c>
      <c r="AC9" t="n">
        <v>1959.771193319799</v>
      </c>
      <c r="AD9" t="n">
        <v>1583447.713370306</v>
      </c>
      <c r="AE9" t="n">
        <v>2166543.018216123</v>
      </c>
      <c r="AF9" t="n">
        <v>2.255269697317905e-06</v>
      </c>
      <c r="AG9" t="n">
        <v>2.614166666666667</v>
      </c>
      <c r="AH9" t="n">
        <v>1959771.193319799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1.607</v>
      </c>
      <c r="E10" t="n">
        <v>62.23</v>
      </c>
      <c r="F10" t="n">
        <v>58.03</v>
      </c>
      <c r="G10" t="n">
        <v>69.63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610.1900000000001</v>
      </c>
      <c r="Q10" t="n">
        <v>3689.97</v>
      </c>
      <c r="R10" t="n">
        <v>147.24</v>
      </c>
      <c r="S10" t="n">
        <v>97.79000000000001</v>
      </c>
      <c r="T10" t="n">
        <v>22902.95</v>
      </c>
      <c r="U10" t="n">
        <v>0.66</v>
      </c>
      <c r="V10" t="n">
        <v>0.91</v>
      </c>
      <c r="W10" t="n">
        <v>8.41</v>
      </c>
      <c r="X10" t="n">
        <v>1.4</v>
      </c>
      <c r="Y10" t="n">
        <v>0.5</v>
      </c>
      <c r="Z10" t="n">
        <v>10</v>
      </c>
      <c r="AA10" t="n">
        <v>1529.164751521842</v>
      </c>
      <c r="AB10" t="n">
        <v>2092.270675019794</v>
      </c>
      <c r="AC10" t="n">
        <v>1892.58729831624</v>
      </c>
      <c r="AD10" t="n">
        <v>1529164.751521842</v>
      </c>
      <c r="AE10" t="n">
        <v>2092270.675019794</v>
      </c>
      <c r="AF10" t="n">
        <v>2.273805385275031e-06</v>
      </c>
      <c r="AG10" t="n">
        <v>2.592916666666667</v>
      </c>
      <c r="AH10" t="n">
        <v>1892587.29831624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1.6147</v>
      </c>
      <c r="E11" t="n">
        <v>61.93</v>
      </c>
      <c r="F11" t="n">
        <v>57.91</v>
      </c>
      <c r="G11" t="n">
        <v>77.20999999999999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28</v>
      </c>
      <c r="N11" t="n">
        <v>37.82</v>
      </c>
      <c r="O11" t="n">
        <v>23699.85</v>
      </c>
      <c r="P11" t="n">
        <v>592.4</v>
      </c>
      <c r="Q11" t="n">
        <v>3689.94</v>
      </c>
      <c r="R11" t="n">
        <v>142.81</v>
      </c>
      <c r="S11" t="n">
        <v>97.79000000000001</v>
      </c>
      <c r="T11" t="n">
        <v>20713.13</v>
      </c>
      <c r="U11" t="n">
        <v>0.68</v>
      </c>
      <c r="V11" t="n">
        <v>0.92</v>
      </c>
      <c r="W11" t="n">
        <v>8.42</v>
      </c>
      <c r="X11" t="n">
        <v>1.28</v>
      </c>
      <c r="Y11" t="n">
        <v>0.5</v>
      </c>
      <c r="Z11" t="n">
        <v>10</v>
      </c>
      <c r="AA11" t="n">
        <v>1494.028304842957</v>
      </c>
      <c r="AB11" t="n">
        <v>2044.195438563117</v>
      </c>
      <c r="AC11" t="n">
        <v>1849.10029495297</v>
      </c>
      <c r="AD11" t="n">
        <v>1494028.304842957</v>
      </c>
      <c r="AE11" t="n">
        <v>2044195.438563117</v>
      </c>
      <c r="AF11" t="n">
        <v>2.284700407967389e-06</v>
      </c>
      <c r="AG11" t="n">
        <v>2.580416666666667</v>
      </c>
      <c r="AH11" t="n">
        <v>1849100.29495297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1.6171</v>
      </c>
      <c r="E12" t="n">
        <v>61.84</v>
      </c>
      <c r="F12" t="n">
        <v>57.89</v>
      </c>
      <c r="G12" t="n">
        <v>80.78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588.09</v>
      </c>
      <c r="Q12" t="n">
        <v>3689.97</v>
      </c>
      <c r="R12" t="n">
        <v>140.79</v>
      </c>
      <c r="S12" t="n">
        <v>97.79000000000001</v>
      </c>
      <c r="T12" t="n">
        <v>19710.8</v>
      </c>
      <c r="U12" t="n">
        <v>0.6899999999999999</v>
      </c>
      <c r="V12" t="n">
        <v>0.92</v>
      </c>
      <c r="W12" t="n">
        <v>8.460000000000001</v>
      </c>
      <c r="X12" t="n">
        <v>1.26</v>
      </c>
      <c r="Y12" t="n">
        <v>0.5</v>
      </c>
      <c r="Z12" t="n">
        <v>10</v>
      </c>
      <c r="AA12" t="n">
        <v>1485.167454076683</v>
      </c>
      <c r="AB12" t="n">
        <v>2032.071631631554</v>
      </c>
      <c r="AC12" t="n">
        <v>1838.133567139085</v>
      </c>
      <c r="AD12" t="n">
        <v>1485167.454076683</v>
      </c>
      <c r="AE12" t="n">
        <v>2032071.631631554</v>
      </c>
      <c r="AF12" t="n">
        <v>2.288096259196175e-06</v>
      </c>
      <c r="AG12" t="n">
        <v>2.576666666666667</v>
      </c>
      <c r="AH12" t="n">
        <v>1838133.567139085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1.6186</v>
      </c>
      <c r="E13" t="n">
        <v>61.78</v>
      </c>
      <c r="F13" t="n">
        <v>57.87</v>
      </c>
      <c r="G13" t="n">
        <v>82.67</v>
      </c>
      <c r="H13" t="n">
        <v>1.1</v>
      </c>
      <c r="I13" t="n">
        <v>42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590.09</v>
      </c>
      <c r="Q13" t="n">
        <v>3690.03</v>
      </c>
      <c r="R13" t="n">
        <v>139.93</v>
      </c>
      <c r="S13" t="n">
        <v>97.79000000000001</v>
      </c>
      <c r="T13" t="n">
        <v>19289.52</v>
      </c>
      <c r="U13" t="n">
        <v>0.7</v>
      </c>
      <c r="V13" t="n">
        <v>0.92</v>
      </c>
      <c r="W13" t="n">
        <v>8.460000000000001</v>
      </c>
      <c r="X13" t="n">
        <v>1.24</v>
      </c>
      <c r="Y13" t="n">
        <v>0.5</v>
      </c>
      <c r="Z13" t="n">
        <v>10</v>
      </c>
      <c r="AA13" t="n">
        <v>1486.580023234807</v>
      </c>
      <c r="AB13" t="n">
        <v>2034.004371071852</v>
      </c>
      <c r="AC13" t="n">
        <v>1839.881848639819</v>
      </c>
      <c r="AD13" t="n">
        <v>1486580.023234807</v>
      </c>
      <c r="AE13" t="n">
        <v>2034004.371071852</v>
      </c>
      <c r="AF13" t="n">
        <v>2.290218666214167e-06</v>
      </c>
      <c r="AG13" t="n">
        <v>2.574166666666667</v>
      </c>
      <c r="AH13" t="n">
        <v>1839881.848639819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1.3609</v>
      </c>
      <c r="E2" t="n">
        <v>73.48</v>
      </c>
      <c r="F2" t="n">
        <v>67.72</v>
      </c>
      <c r="G2" t="n">
        <v>10.98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197.06</v>
      </c>
      <c r="Q2" t="n">
        <v>3690.55</v>
      </c>
      <c r="R2" t="n">
        <v>446.36</v>
      </c>
      <c r="S2" t="n">
        <v>97.79000000000001</v>
      </c>
      <c r="T2" t="n">
        <v>170863.47</v>
      </c>
      <c r="U2" t="n">
        <v>0.22</v>
      </c>
      <c r="V2" t="n">
        <v>0.78</v>
      </c>
      <c r="W2" t="n">
        <v>9.43</v>
      </c>
      <c r="X2" t="n">
        <v>11.09</v>
      </c>
      <c r="Y2" t="n">
        <v>0.5</v>
      </c>
      <c r="Z2" t="n">
        <v>10</v>
      </c>
      <c r="AA2" t="n">
        <v>711.0294797653549</v>
      </c>
      <c r="AB2" t="n">
        <v>972.8619026217356</v>
      </c>
      <c r="AC2" t="n">
        <v>880.0133280557725</v>
      </c>
      <c r="AD2" t="n">
        <v>711029.479765355</v>
      </c>
      <c r="AE2" t="n">
        <v>972861.9026217356</v>
      </c>
      <c r="AF2" t="n">
        <v>4.67169553006495e-06</v>
      </c>
      <c r="AG2" t="n">
        <v>3.061666666666667</v>
      </c>
      <c r="AH2" t="n">
        <v>880013.3280557725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1.2466</v>
      </c>
      <c r="E2" t="n">
        <v>80.22</v>
      </c>
      <c r="F2" t="n">
        <v>69.33</v>
      </c>
      <c r="G2" t="n">
        <v>9.609999999999999</v>
      </c>
      <c r="H2" t="n">
        <v>0.18</v>
      </c>
      <c r="I2" t="n">
        <v>433</v>
      </c>
      <c r="J2" t="n">
        <v>98.70999999999999</v>
      </c>
      <c r="K2" t="n">
        <v>39.72</v>
      </c>
      <c r="L2" t="n">
        <v>1</v>
      </c>
      <c r="M2" t="n">
        <v>431</v>
      </c>
      <c r="N2" t="n">
        <v>12.99</v>
      </c>
      <c r="O2" t="n">
        <v>12407.75</v>
      </c>
      <c r="P2" t="n">
        <v>599.6</v>
      </c>
      <c r="Q2" t="n">
        <v>3690.62</v>
      </c>
      <c r="R2" t="n">
        <v>515.47</v>
      </c>
      <c r="S2" t="n">
        <v>97.79000000000001</v>
      </c>
      <c r="T2" t="n">
        <v>205103.99</v>
      </c>
      <c r="U2" t="n">
        <v>0.19</v>
      </c>
      <c r="V2" t="n">
        <v>0.76</v>
      </c>
      <c r="W2" t="n">
        <v>9.050000000000001</v>
      </c>
      <c r="X2" t="n">
        <v>12.69</v>
      </c>
      <c r="Y2" t="n">
        <v>0.5</v>
      </c>
      <c r="Z2" t="n">
        <v>10</v>
      </c>
      <c r="AA2" t="n">
        <v>1876.579372803262</v>
      </c>
      <c r="AB2" t="n">
        <v>2567.618686708407</v>
      </c>
      <c r="AC2" t="n">
        <v>2322.568762924417</v>
      </c>
      <c r="AD2" t="n">
        <v>1876579.372803262</v>
      </c>
      <c r="AE2" t="n">
        <v>2567618.686708407</v>
      </c>
      <c r="AF2" t="n">
        <v>2.332869294810513e-06</v>
      </c>
      <c r="AG2" t="n">
        <v>3.3425</v>
      </c>
      <c r="AH2" t="n">
        <v>2322568.762924416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61.83</v>
      </c>
      <c r="G3" t="n">
        <v>20.5</v>
      </c>
      <c r="H3" t="n">
        <v>0.35</v>
      </c>
      <c r="I3" t="n">
        <v>181</v>
      </c>
      <c r="J3" t="n">
        <v>99.95</v>
      </c>
      <c r="K3" t="n">
        <v>39.72</v>
      </c>
      <c r="L3" t="n">
        <v>2</v>
      </c>
      <c r="M3" t="n">
        <v>179</v>
      </c>
      <c r="N3" t="n">
        <v>13.24</v>
      </c>
      <c r="O3" t="n">
        <v>12561.45</v>
      </c>
      <c r="P3" t="n">
        <v>501.68</v>
      </c>
      <c r="Q3" t="n">
        <v>3690.02</v>
      </c>
      <c r="R3" t="n">
        <v>271.11</v>
      </c>
      <c r="S3" t="n">
        <v>97.79000000000001</v>
      </c>
      <c r="T3" t="n">
        <v>84184.82000000001</v>
      </c>
      <c r="U3" t="n">
        <v>0.36</v>
      </c>
      <c r="V3" t="n">
        <v>0.86</v>
      </c>
      <c r="W3" t="n">
        <v>8.630000000000001</v>
      </c>
      <c r="X3" t="n">
        <v>5.2</v>
      </c>
      <c r="Y3" t="n">
        <v>0.5</v>
      </c>
      <c r="Z3" t="n">
        <v>10</v>
      </c>
      <c r="AA3" t="n">
        <v>1358.211563128485</v>
      </c>
      <c r="AB3" t="n">
        <v>1858.364980737613</v>
      </c>
      <c r="AC3" t="n">
        <v>1681.005235207646</v>
      </c>
      <c r="AD3" t="n">
        <v>1358211.563128485</v>
      </c>
      <c r="AE3" t="n">
        <v>1858364.980737613</v>
      </c>
      <c r="AF3" t="n">
        <v>2.770773526308715e-06</v>
      </c>
      <c r="AG3" t="n">
        <v>2.814166666666667</v>
      </c>
      <c r="AH3" t="n">
        <v>1681005.235207646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1.5637</v>
      </c>
      <c r="E4" t="n">
        <v>63.95</v>
      </c>
      <c r="F4" t="n">
        <v>59.74</v>
      </c>
      <c r="G4" t="n">
        <v>33.19</v>
      </c>
      <c r="H4" t="n">
        <v>0.52</v>
      </c>
      <c r="I4" t="n">
        <v>108</v>
      </c>
      <c r="J4" t="n">
        <v>101.2</v>
      </c>
      <c r="K4" t="n">
        <v>39.72</v>
      </c>
      <c r="L4" t="n">
        <v>3</v>
      </c>
      <c r="M4" t="n">
        <v>106</v>
      </c>
      <c r="N4" t="n">
        <v>13.49</v>
      </c>
      <c r="O4" t="n">
        <v>12715.54</v>
      </c>
      <c r="P4" t="n">
        <v>445.07</v>
      </c>
      <c r="Q4" t="n">
        <v>3690.05</v>
      </c>
      <c r="R4" t="n">
        <v>202.94</v>
      </c>
      <c r="S4" t="n">
        <v>97.79000000000001</v>
      </c>
      <c r="T4" t="n">
        <v>50461.52</v>
      </c>
      <c r="U4" t="n">
        <v>0.48</v>
      </c>
      <c r="V4" t="n">
        <v>0.89</v>
      </c>
      <c r="W4" t="n">
        <v>8.51</v>
      </c>
      <c r="X4" t="n">
        <v>3.11</v>
      </c>
      <c r="Y4" t="n">
        <v>0.5</v>
      </c>
      <c r="Z4" t="n">
        <v>10</v>
      </c>
      <c r="AA4" t="n">
        <v>1182.196251661559</v>
      </c>
      <c r="AB4" t="n">
        <v>1617.533066341066</v>
      </c>
      <c r="AC4" t="n">
        <v>1463.157980711392</v>
      </c>
      <c r="AD4" t="n">
        <v>1182196.251661559</v>
      </c>
      <c r="AE4" t="n">
        <v>1617533.066341067</v>
      </c>
      <c r="AF4" t="n">
        <v>2.926285670058719e-06</v>
      </c>
      <c r="AG4" t="n">
        <v>2.664583333333333</v>
      </c>
      <c r="AH4" t="n">
        <v>1463157.980711392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1.5916</v>
      </c>
      <c r="E5" t="n">
        <v>62.83</v>
      </c>
      <c r="F5" t="n">
        <v>59.11</v>
      </c>
      <c r="G5" t="n">
        <v>42.22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418.33</v>
      </c>
      <c r="Q5" t="n">
        <v>3690.11</v>
      </c>
      <c r="R5" t="n">
        <v>179.45</v>
      </c>
      <c r="S5" t="n">
        <v>97.79000000000001</v>
      </c>
      <c r="T5" t="n">
        <v>38837.01</v>
      </c>
      <c r="U5" t="n">
        <v>0.54</v>
      </c>
      <c r="V5" t="n">
        <v>0.9</v>
      </c>
      <c r="W5" t="n">
        <v>8.56</v>
      </c>
      <c r="X5" t="n">
        <v>2.48</v>
      </c>
      <c r="Y5" t="n">
        <v>0.5</v>
      </c>
      <c r="Z5" t="n">
        <v>10</v>
      </c>
      <c r="AA5" t="n">
        <v>1116.021390018391</v>
      </c>
      <c r="AB5" t="n">
        <v>1526.989701212032</v>
      </c>
      <c r="AC5" t="n">
        <v>1381.25594727186</v>
      </c>
      <c r="AD5" t="n">
        <v>1116021.390018391</v>
      </c>
      <c r="AE5" t="n">
        <v>1526989.701212032</v>
      </c>
      <c r="AF5" t="n">
        <v>2.978497328429658e-06</v>
      </c>
      <c r="AG5" t="n">
        <v>2.617916666666666</v>
      </c>
      <c r="AH5" t="n">
        <v>1381255.94727186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1.5927</v>
      </c>
      <c r="E6" t="n">
        <v>62.79</v>
      </c>
      <c r="F6" t="n">
        <v>59.09</v>
      </c>
      <c r="G6" t="n">
        <v>42.72</v>
      </c>
      <c r="H6" t="n">
        <v>0.85</v>
      </c>
      <c r="I6" t="n">
        <v>83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420.55</v>
      </c>
      <c r="Q6" t="n">
        <v>3690.01</v>
      </c>
      <c r="R6" t="n">
        <v>178.25</v>
      </c>
      <c r="S6" t="n">
        <v>97.79000000000001</v>
      </c>
      <c r="T6" t="n">
        <v>38243.58</v>
      </c>
      <c r="U6" t="n">
        <v>0.55</v>
      </c>
      <c r="V6" t="n">
        <v>0.9</v>
      </c>
      <c r="W6" t="n">
        <v>8.57</v>
      </c>
      <c r="X6" t="n">
        <v>2.46</v>
      </c>
      <c r="Y6" t="n">
        <v>0.5</v>
      </c>
      <c r="Z6" t="n">
        <v>10</v>
      </c>
      <c r="AA6" t="n">
        <v>1118.47057170941</v>
      </c>
      <c r="AB6" t="n">
        <v>1530.340779651954</v>
      </c>
      <c r="AC6" t="n">
        <v>1384.287203488745</v>
      </c>
      <c r="AD6" t="n">
        <v>1118470.57170941</v>
      </c>
      <c r="AE6" t="n">
        <v>1530340.779651954</v>
      </c>
      <c r="AF6" t="n">
        <v>2.980555852594821e-06</v>
      </c>
      <c r="AG6" t="n">
        <v>2.61625</v>
      </c>
      <c r="AH6" t="n">
        <v>1384287.203488745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1.133</v>
      </c>
      <c r="E2" t="n">
        <v>88.26000000000001</v>
      </c>
      <c r="F2" t="n">
        <v>72.43000000000001</v>
      </c>
      <c r="G2" t="n">
        <v>8.109999999999999</v>
      </c>
      <c r="H2" t="n">
        <v>0.14</v>
      </c>
      <c r="I2" t="n">
        <v>536</v>
      </c>
      <c r="J2" t="n">
        <v>124.63</v>
      </c>
      <c r="K2" t="n">
        <v>45</v>
      </c>
      <c r="L2" t="n">
        <v>1</v>
      </c>
      <c r="M2" t="n">
        <v>534</v>
      </c>
      <c r="N2" t="n">
        <v>18.64</v>
      </c>
      <c r="O2" t="n">
        <v>15605.44</v>
      </c>
      <c r="P2" t="n">
        <v>742.47</v>
      </c>
      <c r="Q2" t="n">
        <v>3690.66</v>
      </c>
      <c r="R2" t="n">
        <v>616.91</v>
      </c>
      <c r="S2" t="n">
        <v>97.79000000000001</v>
      </c>
      <c r="T2" t="n">
        <v>255309.38</v>
      </c>
      <c r="U2" t="n">
        <v>0.16</v>
      </c>
      <c r="V2" t="n">
        <v>0.73</v>
      </c>
      <c r="W2" t="n">
        <v>9.220000000000001</v>
      </c>
      <c r="X2" t="n">
        <v>15.79</v>
      </c>
      <c r="Y2" t="n">
        <v>0.5</v>
      </c>
      <c r="Z2" t="n">
        <v>10</v>
      </c>
      <c r="AA2" t="n">
        <v>2499.787553168945</v>
      </c>
      <c r="AB2" t="n">
        <v>3420.319613089419</v>
      </c>
      <c r="AC2" t="n">
        <v>3093.889109664763</v>
      </c>
      <c r="AD2" t="n">
        <v>2499787.553168945</v>
      </c>
      <c r="AE2" t="n">
        <v>3420319.613089419</v>
      </c>
      <c r="AF2" t="n">
        <v>1.887977892905204e-06</v>
      </c>
      <c r="AG2" t="n">
        <v>3.6775</v>
      </c>
      <c r="AH2" t="n">
        <v>3093889.109664763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1.4081</v>
      </c>
      <c r="E3" t="n">
        <v>71.02</v>
      </c>
      <c r="F3" t="n">
        <v>63.13</v>
      </c>
      <c r="G3" t="n">
        <v>16.84</v>
      </c>
      <c r="H3" t="n">
        <v>0.28</v>
      </c>
      <c r="I3" t="n">
        <v>225</v>
      </c>
      <c r="J3" t="n">
        <v>125.95</v>
      </c>
      <c r="K3" t="n">
        <v>45</v>
      </c>
      <c r="L3" t="n">
        <v>2</v>
      </c>
      <c r="M3" t="n">
        <v>223</v>
      </c>
      <c r="N3" t="n">
        <v>18.95</v>
      </c>
      <c r="O3" t="n">
        <v>15767.7</v>
      </c>
      <c r="P3" t="n">
        <v>622.21</v>
      </c>
      <c r="Q3" t="n">
        <v>3690.24</v>
      </c>
      <c r="R3" t="n">
        <v>313.17</v>
      </c>
      <c r="S3" t="n">
        <v>97.79000000000001</v>
      </c>
      <c r="T3" t="n">
        <v>104992.12</v>
      </c>
      <c r="U3" t="n">
        <v>0.31</v>
      </c>
      <c r="V3" t="n">
        <v>0.84</v>
      </c>
      <c r="W3" t="n">
        <v>8.699999999999999</v>
      </c>
      <c r="X3" t="n">
        <v>6.5</v>
      </c>
      <c r="Y3" t="n">
        <v>0.5</v>
      </c>
      <c r="Z3" t="n">
        <v>10</v>
      </c>
      <c r="AA3" t="n">
        <v>1714.216618724725</v>
      </c>
      <c r="AB3" t="n">
        <v>2345.466803638979</v>
      </c>
      <c r="AC3" t="n">
        <v>2121.618743783008</v>
      </c>
      <c r="AD3" t="n">
        <v>1714216.618724725</v>
      </c>
      <c r="AE3" t="n">
        <v>2345466.803638979</v>
      </c>
      <c r="AF3" t="n">
        <v>2.346391589585011e-06</v>
      </c>
      <c r="AG3" t="n">
        <v>2.959166666666667</v>
      </c>
      <c r="AH3" t="n">
        <v>2121618.743783008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60.6</v>
      </c>
      <c r="G4" t="n">
        <v>26.35</v>
      </c>
      <c r="H4" t="n">
        <v>0.42</v>
      </c>
      <c r="I4" t="n">
        <v>138</v>
      </c>
      <c r="J4" t="n">
        <v>127.27</v>
      </c>
      <c r="K4" t="n">
        <v>45</v>
      </c>
      <c r="L4" t="n">
        <v>3</v>
      </c>
      <c r="M4" t="n">
        <v>136</v>
      </c>
      <c r="N4" t="n">
        <v>19.27</v>
      </c>
      <c r="O4" t="n">
        <v>15930.42</v>
      </c>
      <c r="P4" t="n">
        <v>570.66</v>
      </c>
      <c r="Q4" t="n">
        <v>3690.07</v>
      </c>
      <c r="R4" t="n">
        <v>230.56</v>
      </c>
      <c r="S4" t="n">
        <v>97.79000000000001</v>
      </c>
      <c r="T4" t="n">
        <v>64122.75</v>
      </c>
      <c r="U4" t="n">
        <v>0.42</v>
      </c>
      <c r="V4" t="n">
        <v>0.87</v>
      </c>
      <c r="W4" t="n">
        <v>8.57</v>
      </c>
      <c r="X4" t="n">
        <v>3.97</v>
      </c>
      <c r="Y4" t="n">
        <v>0.5</v>
      </c>
      <c r="Z4" t="n">
        <v>10</v>
      </c>
      <c r="AA4" t="n">
        <v>1493.930125578314</v>
      </c>
      <c r="AB4" t="n">
        <v>2044.061105361868</v>
      </c>
      <c r="AC4" t="n">
        <v>1848.97878232391</v>
      </c>
      <c r="AD4" t="n">
        <v>1493930.125578314</v>
      </c>
      <c r="AE4" t="n">
        <v>2044061.105361868</v>
      </c>
      <c r="AF4" t="n">
        <v>2.514693237584504e-06</v>
      </c>
      <c r="AG4" t="n">
        <v>2.760833333333334</v>
      </c>
      <c r="AH4" t="n">
        <v>1848978.78232391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1.5637</v>
      </c>
      <c r="E5" t="n">
        <v>63.95</v>
      </c>
      <c r="F5" t="n">
        <v>59.37</v>
      </c>
      <c r="G5" t="n">
        <v>37.1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94</v>
      </c>
      <c r="N5" t="n">
        <v>19.59</v>
      </c>
      <c r="O5" t="n">
        <v>16093.6</v>
      </c>
      <c r="P5" t="n">
        <v>529.88</v>
      </c>
      <c r="Q5" t="n">
        <v>3690.07</v>
      </c>
      <c r="R5" t="n">
        <v>190.12</v>
      </c>
      <c r="S5" t="n">
        <v>97.79000000000001</v>
      </c>
      <c r="T5" t="n">
        <v>44110.44</v>
      </c>
      <c r="U5" t="n">
        <v>0.51</v>
      </c>
      <c r="V5" t="n">
        <v>0.89</v>
      </c>
      <c r="W5" t="n">
        <v>8.5</v>
      </c>
      <c r="X5" t="n">
        <v>2.73</v>
      </c>
      <c r="Y5" t="n">
        <v>0.5</v>
      </c>
      <c r="Z5" t="n">
        <v>10</v>
      </c>
      <c r="AA5" t="n">
        <v>1367.935102814769</v>
      </c>
      <c r="AB5" t="n">
        <v>1871.669156708683</v>
      </c>
      <c r="AC5" t="n">
        <v>1693.039679296565</v>
      </c>
      <c r="AD5" t="n">
        <v>1367935.102814769</v>
      </c>
      <c r="AE5" t="n">
        <v>1871669.156708682</v>
      </c>
      <c r="AF5" t="n">
        <v>2.60567610868126e-06</v>
      </c>
      <c r="AG5" t="n">
        <v>2.664583333333333</v>
      </c>
      <c r="AH5" t="n">
        <v>1693039.679296565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1.5957</v>
      </c>
      <c r="E6" t="n">
        <v>62.67</v>
      </c>
      <c r="F6" t="n">
        <v>58.7</v>
      </c>
      <c r="G6" t="n">
        <v>48.91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493.57</v>
      </c>
      <c r="Q6" t="n">
        <v>3690.02</v>
      </c>
      <c r="R6" t="n">
        <v>168.49</v>
      </c>
      <c r="S6" t="n">
        <v>97.79000000000001</v>
      </c>
      <c r="T6" t="n">
        <v>33418.98</v>
      </c>
      <c r="U6" t="n">
        <v>0.58</v>
      </c>
      <c r="V6" t="n">
        <v>0.9</v>
      </c>
      <c r="W6" t="n">
        <v>8.460000000000001</v>
      </c>
      <c r="X6" t="n">
        <v>2.07</v>
      </c>
      <c r="Y6" t="n">
        <v>0.5</v>
      </c>
      <c r="Z6" t="n">
        <v>10</v>
      </c>
      <c r="AA6" t="n">
        <v>1279.72801524745</v>
      </c>
      <c r="AB6" t="n">
        <v>1750.980328077015</v>
      </c>
      <c r="AC6" t="n">
        <v>1583.86922308167</v>
      </c>
      <c r="AD6" t="n">
        <v>1279728.01524745</v>
      </c>
      <c r="AE6" t="n">
        <v>1750980.328077015</v>
      </c>
      <c r="AF6" t="n">
        <v>2.658999403096941e-06</v>
      </c>
      <c r="AG6" t="n">
        <v>2.61125</v>
      </c>
      <c r="AH6" t="n">
        <v>1583869.22308167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1.6074</v>
      </c>
      <c r="E7" t="n">
        <v>62.21</v>
      </c>
      <c r="F7" t="n">
        <v>58.47</v>
      </c>
      <c r="G7" t="n">
        <v>55.69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476.84</v>
      </c>
      <c r="Q7" t="n">
        <v>3690.24</v>
      </c>
      <c r="R7" t="n">
        <v>159.17</v>
      </c>
      <c r="S7" t="n">
        <v>97.79000000000001</v>
      </c>
      <c r="T7" t="n">
        <v>28800.79</v>
      </c>
      <c r="U7" t="n">
        <v>0.61</v>
      </c>
      <c r="V7" t="n">
        <v>0.91</v>
      </c>
      <c r="W7" t="n">
        <v>8.51</v>
      </c>
      <c r="X7" t="n">
        <v>1.84</v>
      </c>
      <c r="Y7" t="n">
        <v>0.5</v>
      </c>
      <c r="Z7" t="n">
        <v>10</v>
      </c>
      <c r="AA7" t="n">
        <v>1243.282729469968</v>
      </c>
      <c r="AB7" t="n">
        <v>1701.114280223732</v>
      </c>
      <c r="AC7" t="n">
        <v>1538.762320848067</v>
      </c>
      <c r="AD7" t="n">
        <v>1243282.729469968</v>
      </c>
      <c r="AE7" t="n">
        <v>1701114.280223732</v>
      </c>
      <c r="AF7" t="n">
        <v>2.678495732617674e-06</v>
      </c>
      <c r="AG7" t="n">
        <v>2.592083333333334</v>
      </c>
      <c r="AH7" t="n">
        <v>1538762.320848067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1.6071</v>
      </c>
      <c r="E8" t="n">
        <v>62.22</v>
      </c>
      <c r="F8" t="n">
        <v>58.48</v>
      </c>
      <c r="G8" t="n">
        <v>55.7</v>
      </c>
      <c r="H8" t="n">
        <v>0.93</v>
      </c>
      <c r="I8" t="n">
        <v>63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481.1</v>
      </c>
      <c r="Q8" t="n">
        <v>3690.18</v>
      </c>
      <c r="R8" t="n">
        <v>159.15</v>
      </c>
      <c r="S8" t="n">
        <v>97.79000000000001</v>
      </c>
      <c r="T8" t="n">
        <v>28794.34</v>
      </c>
      <c r="U8" t="n">
        <v>0.61</v>
      </c>
      <c r="V8" t="n">
        <v>0.91</v>
      </c>
      <c r="W8" t="n">
        <v>8.51</v>
      </c>
      <c r="X8" t="n">
        <v>1.85</v>
      </c>
      <c r="Y8" t="n">
        <v>0.5</v>
      </c>
      <c r="Z8" t="n">
        <v>10</v>
      </c>
      <c r="AA8" t="n">
        <v>1250.010601333826</v>
      </c>
      <c r="AB8" t="n">
        <v>1710.319651320622</v>
      </c>
      <c r="AC8" t="n">
        <v>1547.089144247288</v>
      </c>
      <c r="AD8" t="n">
        <v>1250010.601333826</v>
      </c>
      <c r="AE8" t="n">
        <v>1710319.651320622</v>
      </c>
      <c r="AF8" t="n">
        <v>2.677995826732527e-06</v>
      </c>
      <c r="AG8" t="n">
        <v>2.5925</v>
      </c>
      <c r="AH8" t="n">
        <v>1547089.144247288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2024-09-25T21:13:58Z</dcterms:created>
  <dcterms:modified xmlns:dcterms="http://purl.org/dc/terms/" xmlns:xsi="http://www.w3.org/2001/XMLSchema-instance" xsi:type="dcterms:W3CDTF">2024-09-25T21:13:58Z</dcterms:modified>
</cp:coreProperties>
</file>