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xVal>
          <yVal>
            <numRef>
              <f>gráficos!$B$7:$B$61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  <c r="AA2" t="n">
        <v>660.2122766438434</v>
      </c>
      <c r="AB2" t="n">
        <v>903.331563414107</v>
      </c>
      <c r="AC2" t="n">
        <v>817.1188668356759</v>
      </c>
      <c r="AD2" t="n">
        <v>660212.2766438434</v>
      </c>
      <c r="AE2" t="n">
        <v>903331.563414107</v>
      </c>
      <c r="AF2" t="n">
        <v>5.284884207456357e-06</v>
      </c>
      <c r="AG2" t="n">
        <v>2.97</v>
      </c>
      <c r="AH2" t="n">
        <v>817118.8668356759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  <c r="AA3" t="n">
        <v>213.0885935025503</v>
      </c>
      <c r="AB3" t="n">
        <v>291.557214435324</v>
      </c>
      <c r="AC3" t="n">
        <v>263.7314030928231</v>
      </c>
      <c r="AD3" t="n">
        <v>213088.5935025503</v>
      </c>
      <c r="AE3" t="n">
        <v>291557.214435324</v>
      </c>
      <c r="AF3" t="n">
        <v>9.83184338551806e-06</v>
      </c>
      <c r="AG3" t="n">
        <v>1.59625</v>
      </c>
      <c r="AH3" t="n">
        <v>263731.4030928232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  <c r="AA4" t="n">
        <v>153.3477811725059</v>
      </c>
      <c r="AB4" t="n">
        <v>209.8171994267682</v>
      </c>
      <c r="AC4" t="n">
        <v>189.7925403938262</v>
      </c>
      <c r="AD4" t="n">
        <v>153347.7811725059</v>
      </c>
      <c r="AE4" t="n">
        <v>209817.1994267682</v>
      </c>
      <c r="AF4" t="n">
        <v>1.152843058939428e-05</v>
      </c>
      <c r="AG4" t="n">
        <v>1.36125</v>
      </c>
      <c r="AH4" t="n">
        <v>189792.5403938262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  <c r="AA5" t="n">
        <v>141.3450037214298</v>
      </c>
      <c r="AB5" t="n">
        <v>193.3944697930449</v>
      </c>
      <c r="AC5" t="n">
        <v>174.9371730268945</v>
      </c>
      <c r="AD5" t="n">
        <v>141345.0037214298</v>
      </c>
      <c r="AE5" t="n">
        <v>193394.4697930449</v>
      </c>
      <c r="AF5" t="n">
        <v>1.19130255128307e-05</v>
      </c>
      <c r="AG5" t="n">
        <v>1.3175</v>
      </c>
      <c r="AH5" t="n">
        <v>174937.1730268945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  <c r="AA6" t="n">
        <v>140.9145730687972</v>
      </c>
      <c r="AB6" t="n">
        <v>192.8055355848531</v>
      </c>
      <c r="AC6" t="n">
        <v>174.4044458729579</v>
      </c>
      <c r="AD6" t="n">
        <v>140914.5730687972</v>
      </c>
      <c r="AE6" t="n">
        <v>192805.5355848531</v>
      </c>
      <c r="AF6" t="n">
        <v>1.195144733671955e-05</v>
      </c>
      <c r="AG6" t="n">
        <v>1.313333333333333</v>
      </c>
      <c r="AH6" t="n">
        <v>174404.4458729579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1.7968</v>
      </c>
      <c r="E2" t="n">
        <v>55.65</v>
      </c>
      <c r="F2" t="n">
        <v>41.83</v>
      </c>
      <c r="G2" t="n">
        <v>7.03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485.17</v>
      </c>
      <c r="Q2" t="n">
        <v>5800.81</v>
      </c>
      <c r="R2" t="n">
        <v>691.77</v>
      </c>
      <c r="S2" t="n">
        <v>84.45999999999999</v>
      </c>
      <c r="T2" t="n">
        <v>302102.99</v>
      </c>
      <c r="U2" t="n">
        <v>0.12</v>
      </c>
      <c r="V2" t="n">
        <v>0.57</v>
      </c>
      <c r="W2" t="n">
        <v>0.72</v>
      </c>
      <c r="X2" t="n">
        <v>17.83</v>
      </c>
      <c r="Y2" t="n">
        <v>1</v>
      </c>
      <c r="Z2" t="n">
        <v>10</v>
      </c>
      <c r="AA2" t="n">
        <v>388.0188054977046</v>
      </c>
      <c r="AB2" t="n">
        <v>530.9044478635185</v>
      </c>
      <c r="AC2" t="n">
        <v>480.2356724884959</v>
      </c>
      <c r="AD2" t="n">
        <v>388018.8054977047</v>
      </c>
      <c r="AE2" t="n">
        <v>530904.4478635185</v>
      </c>
      <c r="AF2" t="n">
        <v>7.405731175698022e-06</v>
      </c>
      <c r="AG2" t="n">
        <v>2.31875</v>
      </c>
      <c r="AH2" t="n">
        <v>480235.6724884959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2.8928</v>
      </c>
      <c r="E3" t="n">
        <v>34.57</v>
      </c>
      <c r="F3" t="n">
        <v>28.86</v>
      </c>
      <c r="G3" t="n">
        <v>16.49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287.93</v>
      </c>
      <c r="Q3" t="n">
        <v>5798.7</v>
      </c>
      <c r="R3" t="n">
        <v>250.41</v>
      </c>
      <c r="S3" t="n">
        <v>84.45999999999999</v>
      </c>
      <c r="T3" t="n">
        <v>82685.36</v>
      </c>
      <c r="U3" t="n">
        <v>0.34</v>
      </c>
      <c r="V3" t="n">
        <v>0.82</v>
      </c>
      <c r="W3" t="n">
        <v>0.3</v>
      </c>
      <c r="X3" t="n">
        <v>4.87</v>
      </c>
      <c r="Y3" t="n">
        <v>1</v>
      </c>
      <c r="Z3" t="n">
        <v>10</v>
      </c>
      <c r="AA3" t="n">
        <v>157.0557226036088</v>
      </c>
      <c r="AB3" t="n">
        <v>214.8905684756315</v>
      </c>
      <c r="AC3" t="n">
        <v>194.3817142211858</v>
      </c>
      <c r="AD3" t="n">
        <v>157055.7226036089</v>
      </c>
      <c r="AE3" t="n">
        <v>214890.5684756315</v>
      </c>
      <c r="AF3" t="n">
        <v>1.192302935499735e-05</v>
      </c>
      <c r="AG3" t="n">
        <v>1.440416666666667</v>
      </c>
      <c r="AH3" t="n">
        <v>194381.7142211858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3.104</v>
      </c>
      <c r="E4" t="n">
        <v>32.22</v>
      </c>
      <c r="F4" t="n">
        <v>27.48</v>
      </c>
      <c r="G4" t="n">
        <v>21.98</v>
      </c>
      <c r="H4" t="n">
        <v>0.33</v>
      </c>
      <c r="I4" t="n">
        <v>75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251.13</v>
      </c>
      <c r="Q4" t="n">
        <v>5798.51</v>
      </c>
      <c r="R4" t="n">
        <v>200.08</v>
      </c>
      <c r="S4" t="n">
        <v>84.45999999999999</v>
      </c>
      <c r="T4" t="n">
        <v>57670.66</v>
      </c>
      <c r="U4" t="n">
        <v>0.42</v>
      </c>
      <c r="V4" t="n">
        <v>0.86</v>
      </c>
      <c r="W4" t="n">
        <v>0.35</v>
      </c>
      <c r="X4" t="n">
        <v>3.49</v>
      </c>
      <c r="Y4" t="n">
        <v>1</v>
      </c>
      <c r="Z4" t="n">
        <v>10</v>
      </c>
      <c r="AA4" t="n">
        <v>133.6576309336129</v>
      </c>
      <c r="AB4" t="n">
        <v>182.8762672018072</v>
      </c>
      <c r="AC4" t="n">
        <v>165.4228129285711</v>
      </c>
      <c r="AD4" t="n">
        <v>133657.6309336129</v>
      </c>
      <c r="AE4" t="n">
        <v>182876.2672018072</v>
      </c>
      <c r="AF4" t="n">
        <v>1.279351601144627e-05</v>
      </c>
      <c r="AG4" t="n">
        <v>1.3425</v>
      </c>
      <c r="AH4" t="n">
        <v>165422.8129285711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3.1129</v>
      </c>
      <c r="E5" t="n">
        <v>32.12</v>
      </c>
      <c r="F5" t="n">
        <v>27.42</v>
      </c>
      <c r="G5" t="n">
        <v>22.23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252.44</v>
      </c>
      <c r="Q5" t="n">
        <v>5798.51</v>
      </c>
      <c r="R5" t="n">
        <v>198.05</v>
      </c>
      <c r="S5" t="n">
        <v>84.45999999999999</v>
      </c>
      <c r="T5" t="n">
        <v>56662.33</v>
      </c>
      <c r="U5" t="n">
        <v>0.43</v>
      </c>
      <c r="V5" t="n">
        <v>0.87</v>
      </c>
      <c r="W5" t="n">
        <v>0.35</v>
      </c>
      <c r="X5" t="n">
        <v>3.43</v>
      </c>
      <c r="Y5" t="n">
        <v>1</v>
      </c>
      <c r="Z5" t="n">
        <v>10</v>
      </c>
      <c r="AA5" t="n">
        <v>133.5350568758373</v>
      </c>
      <c r="AB5" t="n">
        <v>182.7085559683729</v>
      </c>
      <c r="AC5" t="n">
        <v>165.2711078198715</v>
      </c>
      <c r="AD5" t="n">
        <v>133535.0568758373</v>
      </c>
      <c r="AE5" t="n">
        <v>182708.5559683729</v>
      </c>
      <c r="AF5" t="n">
        <v>1.283019845104095e-05</v>
      </c>
      <c r="AG5" t="n">
        <v>1.338333333333333</v>
      </c>
      <c r="AH5" t="n">
        <v>165271.1078198715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2.7225</v>
      </c>
      <c r="E2" t="n">
        <v>36.73</v>
      </c>
      <c r="F2" t="n">
        <v>31.93</v>
      </c>
      <c r="G2" t="n">
        <v>11.34</v>
      </c>
      <c r="H2" t="n">
        <v>0.22</v>
      </c>
      <c r="I2" t="n">
        <v>169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195.53</v>
      </c>
      <c r="Q2" t="n">
        <v>5799.86</v>
      </c>
      <c r="R2" t="n">
        <v>346.33</v>
      </c>
      <c r="S2" t="n">
        <v>84.45999999999999</v>
      </c>
      <c r="T2" t="n">
        <v>130322.96</v>
      </c>
      <c r="U2" t="n">
        <v>0.24</v>
      </c>
      <c r="V2" t="n">
        <v>0.74</v>
      </c>
      <c r="W2" t="n">
        <v>0.63</v>
      </c>
      <c r="X2" t="n">
        <v>7.94</v>
      </c>
      <c r="Y2" t="n">
        <v>1</v>
      </c>
      <c r="Z2" t="n">
        <v>10</v>
      </c>
      <c r="AA2" t="n">
        <v>124.6482601535532</v>
      </c>
      <c r="AB2" t="n">
        <v>170.5492486351486</v>
      </c>
      <c r="AC2" t="n">
        <v>154.2722677128312</v>
      </c>
      <c r="AD2" t="n">
        <v>124648.2601535532</v>
      </c>
      <c r="AE2" t="n">
        <v>170549.2486351486</v>
      </c>
      <c r="AF2" t="n">
        <v>1.56622466712034e-05</v>
      </c>
      <c r="AG2" t="n">
        <v>1.530416666666667</v>
      </c>
      <c r="AH2" t="n">
        <v>154272.2677128312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2.7349</v>
      </c>
      <c r="E3" t="n">
        <v>36.56</v>
      </c>
      <c r="F3" t="n">
        <v>31.8</v>
      </c>
      <c r="G3" t="n">
        <v>11.42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197.05</v>
      </c>
      <c r="Q3" t="n">
        <v>5799.94</v>
      </c>
      <c r="R3" t="n">
        <v>341.83</v>
      </c>
      <c r="S3" t="n">
        <v>84.45999999999999</v>
      </c>
      <c r="T3" t="n">
        <v>128084.47</v>
      </c>
      <c r="U3" t="n">
        <v>0.25</v>
      </c>
      <c r="V3" t="n">
        <v>0.75</v>
      </c>
      <c r="W3" t="n">
        <v>0.62</v>
      </c>
      <c r="X3" t="n">
        <v>7.81</v>
      </c>
      <c r="Y3" t="n">
        <v>1</v>
      </c>
      <c r="Z3" t="n">
        <v>10</v>
      </c>
      <c r="AA3" t="n">
        <v>124.3822999347015</v>
      </c>
      <c r="AB3" t="n">
        <v>170.1853501303791</v>
      </c>
      <c r="AC3" t="n">
        <v>153.9430991706221</v>
      </c>
      <c r="AD3" t="n">
        <v>124382.2999347015</v>
      </c>
      <c r="AE3" t="n">
        <v>170185.3501303791</v>
      </c>
      <c r="AF3" t="n">
        <v>1.573358252381054e-05</v>
      </c>
      <c r="AG3" t="n">
        <v>1.523333333333333</v>
      </c>
      <c r="AH3" t="n">
        <v>153943.0991706221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2.4973</v>
      </c>
      <c r="E2" t="n">
        <v>40.04</v>
      </c>
      <c r="F2" t="n">
        <v>33.59</v>
      </c>
      <c r="G2" t="n">
        <v>10.13</v>
      </c>
      <c r="H2" t="n">
        <v>0.16</v>
      </c>
      <c r="I2" t="n">
        <v>199</v>
      </c>
      <c r="J2" t="n">
        <v>107.41</v>
      </c>
      <c r="K2" t="n">
        <v>41.65</v>
      </c>
      <c r="L2" t="n">
        <v>1</v>
      </c>
      <c r="M2" t="n">
        <v>197</v>
      </c>
      <c r="N2" t="n">
        <v>14.77</v>
      </c>
      <c r="O2" t="n">
        <v>13481.73</v>
      </c>
      <c r="P2" t="n">
        <v>272.24</v>
      </c>
      <c r="Q2" t="n">
        <v>5799.82</v>
      </c>
      <c r="R2" t="n">
        <v>410.84</v>
      </c>
      <c r="S2" t="n">
        <v>84.45999999999999</v>
      </c>
      <c r="T2" t="n">
        <v>162427.68</v>
      </c>
      <c r="U2" t="n">
        <v>0.21</v>
      </c>
      <c r="V2" t="n">
        <v>0.71</v>
      </c>
      <c r="W2" t="n">
        <v>0.46</v>
      </c>
      <c r="X2" t="n">
        <v>9.59</v>
      </c>
      <c r="Y2" t="n">
        <v>1</v>
      </c>
      <c r="Z2" t="n">
        <v>10</v>
      </c>
      <c r="AA2" t="n">
        <v>173.6594252318253</v>
      </c>
      <c r="AB2" t="n">
        <v>237.6084869152082</v>
      </c>
      <c r="AC2" t="n">
        <v>214.9314664096954</v>
      </c>
      <c r="AD2" t="n">
        <v>173659.4252318252</v>
      </c>
      <c r="AE2" t="n">
        <v>237608.4869152082</v>
      </c>
      <c r="AF2" t="n">
        <v>1.244154723976317e-05</v>
      </c>
      <c r="AG2" t="n">
        <v>1.668333333333333</v>
      </c>
      <c r="AH2" t="n">
        <v>214931.4664096954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2.9279</v>
      </c>
      <c r="E3" t="n">
        <v>34.15</v>
      </c>
      <c r="F3" t="n">
        <v>29.5</v>
      </c>
      <c r="G3" t="n">
        <v>15</v>
      </c>
      <c r="H3" t="n">
        <v>0.32</v>
      </c>
      <c r="I3" t="n">
        <v>118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214.14</v>
      </c>
      <c r="Q3" t="n">
        <v>5799.16</v>
      </c>
      <c r="R3" t="n">
        <v>266.46</v>
      </c>
      <c r="S3" t="n">
        <v>84.45999999999999</v>
      </c>
      <c r="T3" t="n">
        <v>90644.92999999999</v>
      </c>
      <c r="U3" t="n">
        <v>0.32</v>
      </c>
      <c r="V3" t="n">
        <v>0.8</v>
      </c>
      <c r="W3" t="n">
        <v>0.48</v>
      </c>
      <c r="X3" t="n">
        <v>5.51</v>
      </c>
      <c r="Y3" t="n">
        <v>1</v>
      </c>
      <c r="Z3" t="n">
        <v>10</v>
      </c>
      <c r="AA3" t="n">
        <v>124.507455135119</v>
      </c>
      <c r="AB3" t="n">
        <v>170.3565929970481</v>
      </c>
      <c r="AC3" t="n">
        <v>154.0979988584371</v>
      </c>
      <c r="AD3" t="n">
        <v>124507.455135119</v>
      </c>
      <c r="AE3" t="n">
        <v>170356.5929970481</v>
      </c>
      <c r="AF3" t="n">
        <v>1.458679620522267e-05</v>
      </c>
      <c r="AG3" t="n">
        <v>1.422916666666667</v>
      </c>
      <c r="AH3" t="n">
        <v>154097.9988584371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2.935</v>
      </c>
      <c r="E4" t="n">
        <v>34.07</v>
      </c>
      <c r="F4" t="n">
        <v>29.44</v>
      </c>
      <c r="G4" t="n">
        <v>15.1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215.69</v>
      </c>
      <c r="Q4" t="n">
        <v>5799.16</v>
      </c>
      <c r="R4" t="n">
        <v>264.39</v>
      </c>
      <c r="S4" t="n">
        <v>84.45999999999999</v>
      </c>
      <c r="T4" t="n">
        <v>89616.74000000001</v>
      </c>
      <c r="U4" t="n">
        <v>0.32</v>
      </c>
      <c r="V4" t="n">
        <v>0.8100000000000001</v>
      </c>
      <c r="W4" t="n">
        <v>0.47</v>
      </c>
      <c r="X4" t="n">
        <v>5.45</v>
      </c>
      <c r="Y4" t="n">
        <v>1</v>
      </c>
      <c r="Z4" t="n">
        <v>10</v>
      </c>
      <c r="AA4" t="n">
        <v>124.5760048151785</v>
      </c>
      <c r="AB4" t="n">
        <v>170.4503856935038</v>
      </c>
      <c r="AC4" t="n">
        <v>154.182840111582</v>
      </c>
      <c r="AD4" t="n">
        <v>124576.0048151785</v>
      </c>
      <c r="AE4" t="n">
        <v>170450.3856935038</v>
      </c>
      <c r="AF4" t="n">
        <v>1.462216840135542e-05</v>
      </c>
      <c r="AG4" t="n">
        <v>1.419583333333333</v>
      </c>
      <c r="AH4" t="n">
        <v>154182.840111582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2.5019</v>
      </c>
      <c r="E2" t="n">
        <v>39.97</v>
      </c>
      <c r="F2" t="n">
        <v>34.92</v>
      </c>
      <c r="G2" t="n">
        <v>8.949999999999999</v>
      </c>
      <c r="H2" t="n">
        <v>0.28</v>
      </c>
      <c r="I2" t="n">
        <v>234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182.03</v>
      </c>
      <c r="Q2" t="n">
        <v>5799.72</v>
      </c>
      <c r="R2" t="n">
        <v>444.98</v>
      </c>
      <c r="S2" t="n">
        <v>84.45999999999999</v>
      </c>
      <c r="T2" t="n">
        <v>179324.47</v>
      </c>
      <c r="U2" t="n">
        <v>0.19</v>
      </c>
      <c r="V2" t="n">
        <v>0.68</v>
      </c>
      <c r="W2" t="n">
        <v>0.82</v>
      </c>
      <c r="X2" t="n">
        <v>10.93</v>
      </c>
      <c r="Y2" t="n">
        <v>1</v>
      </c>
      <c r="Z2" t="n">
        <v>10</v>
      </c>
      <c r="AA2" t="n">
        <v>128.3613969220452</v>
      </c>
      <c r="AB2" t="n">
        <v>175.6297261738298</v>
      </c>
      <c r="AC2" t="n">
        <v>158.8678716057174</v>
      </c>
      <c r="AD2" t="n">
        <v>128361.3969220452</v>
      </c>
      <c r="AE2" t="n">
        <v>175629.7261738298</v>
      </c>
      <c r="AF2" t="n">
        <v>1.648540015206401e-05</v>
      </c>
      <c r="AG2" t="n">
        <v>1.665416666666667</v>
      </c>
      <c r="AH2" t="n">
        <v>158867.8716057174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2.5066</v>
      </c>
      <c r="E3" t="n">
        <v>39.9</v>
      </c>
      <c r="F3" t="n">
        <v>34.86</v>
      </c>
      <c r="G3" t="n">
        <v>8.98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184.69</v>
      </c>
      <c r="Q3" t="n">
        <v>5799.72</v>
      </c>
      <c r="R3" t="n">
        <v>442.9</v>
      </c>
      <c r="S3" t="n">
        <v>84.45999999999999</v>
      </c>
      <c r="T3" t="n">
        <v>178291.4</v>
      </c>
      <c r="U3" t="n">
        <v>0.19</v>
      </c>
      <c r="V3" t="n">
        <v>0.68</v>
      </c>
      <c r="W3" t="n">
        <v>0.8100000000000001</v>
      </c>
      <c r="X3" t="n">
        <v>10.87</v>
      </c>
      <c r="Y3" t="n">
        <v>1</v>
      </c>
      <c r="Z3" t="n">
        <v>10</v>
      </c>
      <c r="AA3" t="n">
        <v>128.9658149473541</v>
      </c>
      <c r="AB3" t="n">
        <v>176.4567175810984</v>
      </c>
      <c r="AC3" t="n">
        <v>159.6159361137662</v>
      </c>
      <c r="AD3" t="n">
        <v>128965.8149473541</v>
      </c>
      <c r="AE3" t="n">
        <v>176456.7175810984</v>
      </c>
      <c r="AF3" t="n">
        <v>1.651636916789786e-05</v>
      </c>
      <c r="AG3" t="n">
        <v>1.6625</v>
      </c>
      <c r="AH3" t="n">
        <v>159615.9361137662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1.6971</v>
      </c>
      <c r="E2" t="n">
        <v>58.92</v>
      </c>
      <c r="F2" t="n">
        <v>43.44</v>
      </c>
      <c r="G2" t="n">
        <v>6.73</v>
      </c>
      <c r="H2" t="n">
        <v>0.11</v>
      </c>
      <c r="I2" t="n">
        <v>387</v>
      </c>
      <c r="J2" t="n">
        <v>167.88</v>
      </c>
      <c r="K2" t="n">
        <v>51.39</v>
      </c>
      <c r="L2" t="n">
        <v>1</v>
      </c>
      <c r="M2" t="n">
        <v>385</v>
      </c>
      <c r="N2" t="n">
        <v>30.49</v>
      </c>
      <c r="O2" t="n">
        <v>20939.59</v>
      </c>
      <c r="P2" t="n">
        <v>525.4</v>
      </c>
      <c r="Q2" t="n">
        <v>5799.82</v>
      </c>
      <c r="R2" t="n">
        <v>747.36</v>
      </c>
      <c r="S2" t="n">
        <v>84.45999999999999</v>
      </c>
      <c r="T2" t="n">
        <v>329751.16</v>
      </c>
      <c r="U2" t="n">
        <v>0.11</v>
      </c>
      <c r="V2" t="n">
        <v>0.55</v>
      </c>
      <c r="W2" t="n">
        <v>0.75</v>
      </c>
      <c r="X2" t="n">
        <v>19.44</v>
      </c>
      <c r="Y2" t="n">
        <v>1</v>
      </c>
      <c r="Z2" t="n">
        <v>10</v>
      </c>
      <c r="AA2" t="n">
        <v>440.2332394220292</v>
      </c>
      <c r="AB2" t="n">
        <v>602.3465398970284</v>
      </c>
      <c r="AC2" t="n">
        <v>544.8594315279336</v>
      </c>
      <c r="AD2" t="n">
        <v>440233.2394220292</v>
      </c>
      <c r="AE2" t="n">
        <v>602346.5398970284</v>
      </c>
      <c r="AF2" t="n">
        <v>6.825828718111343e-06</v>
      </c>
      <c r="AG2" t="n">
        <v>2.455</v>
      </c>
      <c r="AH2" t="n">
        <v>544859.4315279336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2.8209</v>
      </c>
      <c r="E3" t="n">
        <v>35.45</v>
      </c>
      <c r="F3" t="n">
        <v>29.25</v>
      </c>
      <c r="G3" t="n">
        <v>15.53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310.59</v>
      </c>
      <c r="Q3" t="n">
        <v>5798.89</v>
      </c>
      <c r="R3" t="n">
        <v>263.67</v>
      </c>
      <c r="S3" t="n">
        <v>84.45999999999999</v>
      </c>
      <c r="T3" t="n">
        <v>89275.99000000001</v>
      </c>
      <c r="U3" t="n">
        <v>0.32</v>
      </c>
      <c r="V3" t="n">
        <v>0.8100000000000001</v>
      </c>
      <c r="W3" t="n">
        <v>0.31</v>
      </c>
      <c r="X3" t="n">
        <v>5.26</v>
      </c>
      <c r="Y3" t="n">
        <v>1</v>
      </c>
      <c r="Z3" t="n">
        <v>10</v>
      </c>
      <c r="AA3" t="n">
        <v>170.2586340184728</v>
      </c>
      <c r="AB3" t="n">
        <v>232.9553743447821</v>
      </c>
      <c r="AC3" t="n">
        <v>210.7224403723048</v>
      </c>
      <c r="AD3" t="n">
        <v>170258.6340184728</v>
      </c>
      <c r="AE3" t="n">
        <v>232955.3743447821</v>
      </c>
      <c r="AF3" t="n">
        <v>1.134581358253508e-05</v>
      </c>
      <c r="AG3" t="n">
        <v>1.477083333333334</v>
      </c>
      <c r="AH3" t="n">
        <v>210722.4403723048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3.1173</v>
      </c>
      <c r="E4" t="n">
        <v>32.08</v>
      </c>
      <c r="F4" t="n">
        <v>27.3</v>
      </c>
      <c r="G4" t="n">
        <v>23.07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257.16</v>
      </c>
      <c r="Q4" t="n">
        <v>5799.12</v>
      </c>
      <c r="R4" t="n">
        <v>194.22</v>
      </c>
      <c r="S4" t="n">
        <v>84.45999999999999</v>
      </c>
      <c r="T4" t="n">
        <v>54762.36</v>
      </c>
      <c r="U4" t="n">
        <v>0.43</v>
      </c>
      <c r="V4" t="n">
        <v>0.87</v>
      </c>
      <c r="W4" t="n">
        <v>0.34</v>
      </c>
      <c r="X4" t="n">
        <v>3.31</v>
      </c>
      <c r="Y4" t="n">
        <v>1</v>
      </c>
      <c r="Z4" t="n">
        <v>10</v>
      </c>
      <c r="AA4" t="n">
        <v>135.6971555064221</v>
      </c>
      <c r="AB4" t="n">
        <v>185.6668346997973</v>
      </c>
      <c r="AC4" t="n">
        <v>167.94705258114</v>
      </c>
      <c r="AD4" t="n">
        <v>135697.1555064222</v>
      </c>
      <c r="AE4" t="n">
        <v>185666.8346997973</v>
      </c>
      <c r="AF4" t="n">
        <v>1.253795054090418e-05</v>
      </c>
      <c r="AG4" t="n">
        <v>1.336666666666667</v>
      </c>
      <c r="AH4" t="n">
        <v>167947.05258114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3.1264</v>
      </c>
      <c r="E5" t="n">
        <v>31.99</v>
      </c>
      <c r="F5" t="n">
        <v>27.24</v>
      </c>
      <c r="G5" t="n">
        <v>23.35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258.51</v>
      </c>
      <c r="Q5" t="n">
        <v>5799.12</v>
      </c>
      <c r="R5" t="n">
        <v>192.21</v>
      </c>
      <c r="S5" t="n">
        <v>84.45999999999999</v>
      </c>
      <c r="T5" t="n">
        <v>53759.95</v>
      </c>
      <c r="U5" t="n">
        <v>0.44</v>
      </c>
      <c r="V5" t="n">
        <v>0.87</v>
      </c>
      <c r="W5" t="n">
        <v>0.34</v>
      </c>
      <c r="X5" t="n">
        <v>3.25</v>
      </c>
      <c r="Y5" t="n">
        <v>1</v>
      </c>
      <c r="Z5" t="n">
        <v>10</v>
      </c>
      <c r="AA5" t="n">
        <v>135.5736826046511</v>
      </c>
      <c r="AB5" t="n">
        <v>185.4978936283543</v>
      </c>
      <c r="AC5" t="n">
        <v>167.7942350084452</v>
      </c>
      <c r="AD5" t="n">
        <v>135573.6826046511</v>
      </c>
      <c r="AE5" t="n">
        <v>185497.8936283543</v>
      </c>
      <c r="AF5" t="n">
        <v>1.257455123699446e-05</v>
      </c>
      <c r="AG5" t="n">
        <v>1.332916666666667</v>
      </c>
      <c r="AH5" t="n">
        <v>167794.2350084452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2.3315</v>
      </c>
      <c r="E2" t="n">
        <v>42.89</v>
      </c>
      <c r="F2" t="n">
        <v>37.59</v>
      </c>
      <c r="G2" t="n">
        <v>7.75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174.24</v>
      </c>
      <c r="Q2" t="n">
        <v>5800.84</v>
      </c>
      <c r="R2" t="n">
        <v>532.29</v>
      </c>
      <c r="S2" t="n">
        <v>84.45999999999999</v>
      </c>
      <c r="T2" t="n">
        <v>222695.37</v>
      </c>
      <c r="U2" t="n">
        <v>0.16</v>
      </c>
      <c r="V2" t="n">
        <v>0.63</v>
      </c>
      <c r="W2" t="n">
        <v>0.99</v>
      </c>
      <c r="X2" t="n">
        <v>13.59</v>
      </c>
      <c r="Y2" t="n">
        <v>1</v>
      </c>
      <c r="Z2" t="n">
        <v>10</v>
      </c>
      <c r="AA2" t="n">
        <v>133.7865647697398</v>
      </c>
      <c r="AB2" t="n">
        <v>183.0526801645553</v>
      </c>
      <c r="AC2" t="n">
        <v>165.5823892857517</v>
      </c>
      <c r="AD2" t="n">
        <v>133786.5647697398</v>
      </c>
      <c r="AE2" t="n">
        <v>183052.6801645553</v>
      </c>
      <c r="AF2" t="n">
        <v>1.680952204657176e-05</v>
      </c>
      <c r="AG2" t="n">
        <v>1.787083333333333</v>
      </c>
      <c r="AH2" t="n">
        <v>165582.3892857517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2.1217</v>
      </c>
      <c r="E2" t="n">
        <v>47.13</v>
      </c>
      <c r="F2" t="n">
        <v>37.46</v>
      </c>
      <c r="G2" t="n">
        <v>8.17</v>
      </c>
      <c r="H2" t="n">
        <v>0.13</v>
      </c>
      <c r="I2" t="n">
        <v>275</v>
      </c>
      <c r="J2" t="n">
        <v>133.21</v>
      </c>
      <c r="K2" t="n">
        <v>46.47</v>
      </c>
      <c r="L2" t="n">
        <v>1</v>
      </c>
      <c r="M2" t="n">
        <v>273</v>
      </c>
      <c r="N2" t="n">
        <v>20.75</v>
      </c>
      <c r="O2" t="n">
        <v>16663.42</v>
      </c>
      <c r="P2" t="n">
        <v>374.85</v>
      </c>
      <c r="Q2" t="n">
        <v>5799.96</v>
      </c>
      <c r="R2" t="n">
        <v>543.36</v>
      </c>
      <c r="S2" t="n">
        <v>84.45999999999999</v>
      </c>
      <c r="T2" t="n">
        <v>228307.7</v>
      </c>
      <c r="U2" t="n">
        <v>0.16</v>
      </c>
      <c r="V2" t="n">
        <v>0.63</v>
      </c>
      <c r="W2" t="n">
        <v>0.58</v>
      </c>
      <c r="X2" t="n">
        <v>13.47</v>
      </c>
      <c r="Y2" t="n">
        <v>1</v>
      </c>
      <c r="Z2" t="n">
        <v>10</v>
      </c>
      <c r="AA2" t="n">
        <v>263.9348259336887</v>
      </c>
      <c r="AB2" t="n">
        <v>361.127272825203</v>
      </c>
      <c r="AC2" t="n">
        <v>326.6617927520755</v>
      </c>
      <c r="AD2" t="n">
        <v>263934.8259336887</v>
      </c>
      <c r="AE2" t="n">
        <v>361127.272825203</v>
      </c>
      <c r="AF2" t="n">
        <v>9.508818300957637e-06</v>
      </c>
      <c r="AG2" t="n">
        <v>1.96375</v>
      </c>
      <c r="AH2" t="n">
        <v>326661.7927520755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3.0307</v>
      </c>
      <c r="E3" t="n">
        <v>33</v>
      </c>
      <c r="F3" t="n">
        <v>28.31</v>
      </c>
      <c r="G3" t="n">
        <v>18.46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5</v>
      </c>
      <c r="N3" t="n">
        <v>21.09</v>
      </c>
      <c r="O3" t="n">
        <v>16828.84</v>
      </c>
      <c r="P3" t="n">
        <v>232.46</v>
      </c>
      <c r="Q3" t="n">
        <v>5799.33</v>
      </c>
      <c r="R3" t="n">
        <v>227.67</v>
      </c>
      <c r="S3" t="n">
        <v>84.45999999999999</v>
      </c>
      <c r="T3" t="n">
        <v>71379.62</v>
      </c>
      <c r="U3" t="n">
        <v>0.37</v>
      </c>
      <c r="V3" t="n">
        <v>0.84</v>
      </c>
      <c r="W3" t="n">
        <v>0.4</v>
      </c>
      <c r="X3" t="n">
        <v>4.32</v>
      </c>
      <c r="Y3" t="n">
        <v>1</v>
      </c>
      <c r="Z3" t="n">
        <v>10</v>
      </c>
      <c r="AA3" t="n">
        <v>128.7239349539506</v>
      </c>
      <c r="AB3" t="n">
        <v>176.1257667031317</v>
      </c>
      <c r="AC3" t="n">
        <v>159.3165707231</v>
      </c>
      <c r="AD3" t="n">
        <v>128723.9349539506</v>
      </c>
      <c r="AE3" t="n">
        <v>176125.7667031317</v>
      </c>
      <c r="AF3" t="n">
        <v>1.358268163487407e-05</v>
      </c>
      <c r="AG3" t="n">
        <v>1.375</v>
      </c>
      <c r="AH3" t="n">
        <v>159316.5707231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3.0396</v>
      </c>
      <c r="E4" t="n">
        <v>32.9</v>
      </c>
      <c r="F4" t="n">
        <v>28.24</v>
      </c>
      <c r="G4" t="n">
        <v>18.62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233.36</v>
      </c>
      <c r="Q4" t="n">
        <v>5799.4</v>
      </c>
      <c r="R4" t="n">
        <v>225.15</v>
      </c>
      <c r="S4" t="n">
        <v>84.45999999999999</v>
      </c>
      <c r="T4" t="n">
        <v>70124.16</v>
      </c>
      <c r="U4" t="n">
        <v>0.38</v>
      </c>
      <c r="V4" t="n">
        <v>0.84</v>
      </c>
      <c r="W4" t="n">
        <v>0.4</v>
      </c>
      <c r="X4" t="n">
        <v>4.25</v>
      </c>
      <c r="Y4" t="n">
        <v>1</v>
      </c>
      <c r="Z4" t="n">
        <v>10</v>
      </c>
      <c r="AA4" t="n">
        <v>128.4892932489095</v>
      </c>
      <c r="AB4" t="n">
        <v>175.8047195706332</v>
      </c>
      <c r="AC4" t="n">
        <v>159.0261638783347</v>
      </c>
      <c r="AD4" t="n">
        <v>128489.2932489096</v>
      </c>
      <c r="AE4" t="n">
        <v>175804.7195706332</v>
      </c>
      <c r="AF4" t="n">
        <v>1.362256874562419e-05</v>
      </c>
      <c r="AG4" t="n">
        <v>1.370833333333333</v>
      </c>
      <c r="AH4" t="n">
        <v>159026.1638783347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1.903</v>
      </c>
      <c r="E2" t="n">
        <v>52.55</v>
      </c>
      <c r="F2" t="n">
        <v>40.25</v>
      </c>
      <c r="G2" t="n">
        <v>7.36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446.33</v>
      </c>
      <c r="Q2" t="n">
        <v>5800.56</v>
      </c>
      <c r="R2" t="n">
        <v>638.5599999999999</v>
      </c>
      <c r="S2" t="n">
        <v>84.45999999999999</v>
      </c>
      <c r="T2" t="n">
        <v>275643.13</v>
      </c>
      <c r="U2" t="n">
        <v>0.13</v>
      </c>
      <c r="V2" t="n">
        <v>0.59</v>
      </c>
      <c r="W2" t="n">
        <v>0.66</v>
      </c>
      <c r="X2" t="n">
        <v>16.26</v>
      </c>
      <c r="Y2" t="n">
        <v>1</v>
      </c>
      <c r="Z2" t="n">
        <v>10</v>
      </c>
      <c r="AA2" t="n">
        <v>340.9768293275235</v>
      </c>
      <c r="AB2" t="n">
        <v>466.5395407219584</v>
      </c>
      <c r="AC2" t="n">
        <v>422.0136617478119</v>
      </c>
      <c r="AD2" t="n">
        <v>340976.8293275235</v>
      </c>
      <c r="AE2" t="n">
        <v>466539.5407219584</v>
      </c>
      <c r="AF2" t="n">
        <v>8.050315166958474e-06</v>
      </c>
      <c r="AG2" t="n">
        <v>2.189583333333333</v>
      </c>
      <c r="AH2" t="n">
        <v>422013.6617478119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2.965</v>
      </c>
      <c r="E3" t="n">
        <v>33.73</v>
      </c>
      <c r="F3" t="n">
        <v>28.49</v>
      </c>
      <c r="G3" t="n">
        <v>17.62</v>
      </c>
      <c r="H3" t="n">
        <v>0.23</v>
      </c>
      <c r="I3" t="n">
        <v>97</v>
      </c>
      <c r="J3" t="n">
        <v>151.83</v>
      </c>
      <c r="K3" t="n">
        <v>49.1</v>
      </c>
      <c r="L3" t="n">
        <v>2</v>
      </c>
      <c r="M3" t="n">
        <v>89</v>
      </c>
      <c r="N3" t="n">
        <v>25.73</v>
      </c>
      <c r="O3" t="n">
        <v>18959.54</v>
      </c>
      <c r="P3" t="n">
        <v>264.83</v>
      </c>
      <c r="Q3" t="n">
        <v>5798.83</v>
      </c>
      <c r="R3" t="n">
        <v>237.29</v>
      </c>
      <c r="S3" t="n">
        <v>84.45999999999999</v>
      </c>
      <c r="T3" t="n">
        <v>76166.71000000001</v>
      </c>
      <c r="U3" t="n">
        <v>0.36</v>
      </c>
      <c r="V3" t="n">
        <v>0.83</v>
      </c>
      <c r="W3" t="n">
        <v>0.3</v>
      </c>
      <c r="X3" t="n">
        <v>4.5</v>
      </c>
      <c r="Y3" t="n">
        <v>1</v>
      </c>
      <c r="Z3" t="n">
        <v>10</v>
      </c>
      <c r="AA3" t="n">
        <v>144.3707368530021</v>
      </c>
      <c r="AB3" t="n">
        <v>197.5344113495849</v>
      </c>
      <c r="AC3" t="n">
        <v>178.6820043717241</v>
      </c>
      <c r="AD3" t="n">
        <v>144370.7368530021</v>
      </c>
      <c r="AE3" t="n">
        <v>197534.4113495849</v>
      </c>
      <c r="AF3" t="n">
        <v>1.254292405151438e-05</v>
      </c>
      <c r="AG3" t="n">
        <v>1.405416666666667</v>
      </c>
      <c r="AH3" t="n">
        <v>178682.0043717241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3.0931</v>
      </c>
      <c r="E4" t="n">
        <v>32.33</v>
      </c>
      <c r="F4" t="n">
        <v>27.64</v>
      </c>
      <c r="G4" t="n">
        <v>20.99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244.46</v>
      </c>
      <c r="Q4" t="n">
        <v>5799.29</v>
      </c>
      <c r="R4" t="n">
        <v>205.28</v>
      </c>
      <c r="S4" t="n">
        <v>84.45999999999999</v>
      </c>
      <c r="T4" t="n">
        <v>60250.14</v>
      </c>
      <c r="U4" t="n">
        <v>0.41</v>
      </c>
      <c r="V4" t="n">
        <v>0.86</v>
      </c>
      <c r="W4" t="n">
        <v>0.36</v>
      </c>
      <c r="X4" t="n">
        <v>3.65</v>
      </c>
      <c r="Y4" t="n">
        <v>1</v>
      </c>
      <c r="Z4" t="n">
        <v>10</v>
      </c>
      <c r="AA4" t="n">
        <v>131.2175421678313</v>
      </c>
      <c r="AB4" t="n">
        <v>179.5376301033477</v>
      </c>
      <c r="AC4" t="n">
        <v>162.4028106689809</v>
      </c>
      <c r="AD4" t="n">
        <v>131217.5421678313</v>
      </c>
      <c r="AE4" t="n">
        <v>179537.6301033476</v>
      </c>
      <c r="AF4" t="n">
        <v>1.308482913448201e-05</v>
      </c>
      <c r="AG4" t="n">
        <v>1.347083333333333</v>
      </c>
      <c r="AH4" t="n">
        <v>162402.8106689809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1.4987</v>
      </c>
      <c r="E2" t="n">
        <v>66.72</v>
      </c>
      <c r="F2" t="n">
        <v>47.28</v>
      </c>
      <c r="G2" t="n">
        <v>6.22</v>
      </c>
      <c r="H2" t="n">
        <v>0.1</v>
      </c>
      <c r="I2" t="n">
        <v>456</v>
      </c>
      <c r="J2" t="n">
        <v>185.69</v>
      </c>
      <c r="K2" t="n">
        <v>53.44</v>
      </c>
      <c r="L2" t="n">
        <v>1</v>
      </c>
      <c r="M2" t="n">
        <v>454</v>
      </c>
      <c r="N2" t="n">
        <v>36.26</v>
      </c>
      <c r="O2" t="n">
        <v>23136.14</v>
      </c>
      <c r="P2" t="n">
        <v>617.22</v>
      </c>
      <c r="Q2" t="n">
        <v>5800.69</v>
      </c>
      <c r="R2" t="n">
        <v>878.77</v>
      </c>
      <c r="S2" t="n">
        <v>84.45999999999999</v>
      </c>
      <c r="T2" t="n">
        <v>395110.14</v>
      </c>
      <c r="U2" t="n">
        <v>0.1</v>
      </c>
      <c r="V2" t="n">
        <v>0.5</v>
      </c>
      <c r="W2" t="n">
        <v>0.87</v>
      </c>
      <c r="X2" t="n">
        <v>23.28</v>
      </c>
      <c r="Y2" t="n">
        <v>1</v>
      </c>
      <c r="Z2" t="n">
        <v>10</v>
      </c>
      <c r="AA2" t="n">
        <v>574.7526816336524</v>
      </c>
      <c r="AB2" t="n">
        <v>786.4019753099197</v>
      </c>
      <c r="AC2" t="n">
        <v>711.3488745084447</v>
      </c>
      <c r="AD2" t="n">
        <v>574752.6816336524</v>
      </c>
      <c r="AE2" t="n">
        <v>786401.9753099198</v>
      </c>
      <c r="AF2" t="n">
        <v>5.763391180514221e-06</v>
      </c>
      <c r="AG2" t="n">
        <v>2.78</v>
      </c>
      <c r="AH2" t="n">
        <v>711348.8745084447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2.6791</v>
      </c>
      <c r="E3" t="n">
        <v>37.33</v>
      </c>
      <c r="F3" t="n">
        <v>30.06</v>
      </c>
      <c r="G3" t="n">
        <v>13.98</v>
      </c>
      <c r="H3" t="n">
        <v>0.19</v>
      </c>
      <c r="I3" t="n">
        <v>129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354.08</v>
      </c>
      <c r="Q3" t="n">
        <v>5798.92</v>
      </c>
      <c r="R3" t="n">
        <v>290.94</v>
      </c>
      <c r="S3" t="n">
        <v>84.45999999999999</v>
      </c>
      <c r="T3" t="n">
        <v>102829.8</v>
      </c>
      <c r="U3" t="n">
        <v>0.29</v>
      </c>
      <c r="V3" t="n">
        <v>0.79</v>
      </c>
      <c r="W3" t="n">
        <v>0.34</v>
      </c>
      <c r="X3" t="n">
        <v>6.07</v>
      </c>
      <c r="Y3" t="n">
        <v>1</v>
      </c>
      <c r="Z3" t="n">
        <v>10</v>
      </c>
      <c r="AA3" t="n">
        <v>198.1810704969123</v>
      </c>
      <c r="AB3" t="n">
        <v>271.1600837855217</v>
      </c>
      <c r="AC3" t="n">
        <v>245.2809459646788</v>
      </c>
      <c r="AD3" t="n">
        <v>198181.0704969123</v>
      </c>
      <c r="AE3" t="n">
        <v>271160.0837855217</v>
      </c>
      <c r="AF3" t="n">
        <v>1.030272990706322e-05</v>
      </c>
      <c r="AG3" t="n">
        <v>1.555416666666667</v>
      </c>
      <c r="AH3" t="n">
        <v>245280.9459646787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3.1089</v>
      </c>
      <c r="E4" t="n">
        <v>32.17</v>
      </c>
      <c r="F4" t="n">
        <v>27.13</v>
      </c>
      <c r="G4" t="n">
        <v>23.59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278.19</v>
      </c>
      <c r="Q4" t="n">
        <v>5798.58</v>
      </c>
      <c r="R4" t="n">
        <v>190.54</v>
      </c>
      <c r="S4" t="n">
        <v>84.45999999999999</v>
      </c>
      <c r="T4" t="n">
        <v>52929.33</v>
      </c>
      <c r="U4" t="n">
        <v>0.44</v>
      </c>
      <c r="V4" t="n">
        <v>0.87</v>
      </c>
      <c r="W4" t="n">
        <v>0.28</v>
      </c>
      <c r="X4" t="n">
        <v>3.14</v>
      </c>
      <c r="Y4" t="n">
        <v>1</v>
      </c>
      <c r="Z4" t="n">
        <v>10</v>
      </c>
      <c r="AA4" t="n">
        <v>143.9923162411564</v>
      </c>
      <c r="AB4" t="n">
        <v>197.0166395737186</v>
      </c>
      <c r="AC4" t="n">
        <v>178.2136480074491</v>
      </c>
      <c r="AD4" t="n">
        <v>143992.3162411564</v>
      </c>
      <c r="AE4" t="n">
        <v>197016.6395737186</v>
      </c>
      <c r="AF4" t="n">
        <v>1.195556605131158e-05</v>
      </c>
      <c r="AG4" t="n">
        <v>1.340416666666667</v>
      </c>
      <c r="AH4" t="n">
        <v>178213.6480074491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3.1529</v>
      </c>
      <c r="E5" t="n">
        <v>31.72</v>
      </c>
      <c r="F5" t="n">
        <v>26.9</v>
      </c>
      <c r="G5" t="n">
        <v>25.62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268.6</v>
      </c>
      <c r="Q5" t="n">
        <v>5798.89</v>
      </c>
      <c r="R5" t="n">
        <v>180.96</v>
      </c>
      <c r="S5" t="n">
        <v>84.45999999999999</v>
      </c>
      <c r="T5" t="n">
        <v>48170.6</v>
      </c>
      <c r="U5" t="n">
        <v>0.47</v>
      </c>
      <c r="V5" t="n">
        <v>0.88</v>
      </c>
      <c r="W5" t="n">
        <v>0.32</v>
      </c>
      <c r="X5" t="n">
        <v>2.92</v>
      </c>
      <c r="Y5" t="n">
        <v>1</v>
      </c>
      <c r="Z5" t="n">
        <v>10</v>
      </c>
      <c r="AA5" t="n">
        <v>138.9160871570536</v>
      </c>
      <c r="AB5" t="n">
        <v>190.0711189934309</v>
      </c>
      <c r="AC5" t="n">
        <v>171.9309981632425</v>
      </c>
      <c r="AD5" t="n">
        <v>138916.0871570536</v>
      </c>
      <c r="AE5" t="n">
        <v>190071.1189934309</v>
      </c>
      <c r="AF5" t="n">
        <v>1.212477217124394e-05</v>
      </c>
      <c r="AG5" t="n">
        <v>1.321666666666667</v>
      </c>
      <c r="AH5" t="n">
        <v>171930.9981632425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3.1529</v>
      </c>
      <c r="E6" t="n">
        <v>31.72</v>
      </c>
      <c r="F6" t="n">
        <v>26.9</v>
      </c>
      <c r="G6" t="n">
        <v>25.62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270.57</v>
      </c>
      <c r="Q6" t="n">
        <v>5798.89</v>
      </c>
      <c r="R6" t="n">
        <v>180.93</v>
      </c>
      <c r="S6" t="n">
        <v>84.45999999999999</v>
      </c>
      <c r="T6" t="n">
        <v>48154.29</v>
      </c>
      <c r="U6" t="n">
        <v>0.47</v>
      </c>
      <c r="V6" t="n">
        <v>0.88</v>
      </c>
      <c r="W6" t="n">
        <v>0.32</v>
      </c>
      <c r="X6" t="n">
        <v>2.92</v>
      </c>
      <c r="Y6" t="n">
        <v>1</v>
      </c>
      <c r="Z6" t="n">
        <v>10</v>
      </c>
      <c r="AA6" t="n">
        <v>139.4601276722317</v>
      </c>
      <c r="AB6" t="n">
        <v>190.815499227671</v>
      </c>
      <c r="AC6" t="n">
        <v>172.6043357926711</v>
      </c>
      <c r="AD6" t="n">
        <v>139460.1276722318</v>
      </c>
      <c r="AE6" t="n">
        <v>190815.499227671</v>
      </c>
      <c r="AF6" t="n">
        <v>1.212477217124394e-05</v>
      </c>
      <c r="AG6" t="n">
        <v>1.321666666666667</v>
      </c>
      <c r="AH6" t="n">
        <v>172604.3357926711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2.3653</v>
      </c>
      <c r="E2" t="n">
        <v>42.28</v>
      </c>
      <c r="F2" t="n">
        <v>34.84</v>
      </c>
      <c r="G2" t="n">
        <v>9.33</v>
      </c>
      <c r="H2" t="n">
        <v>0.15</v>
      </c>
      <c r="I2" t="n">
        <v>224</v>
      </c>
      <c r="J2" t="n">
        <v>116.05</v>
      </c>
      <c r="K2" t="n">
        <v>43.4</v>
      </c>
      <c r="L2" t="n">
        <v>1</v>
      </c>
      <c r="M2" t="n">
        <v>222</v>
      </c>
      <c r="N2" t="n">
        <v>16.65</v>
      </c>
      <c r="O2" t="n">
        <v>14546.17</v>
      </c>
      <c r="P2" t="n">
        <v>306.43</v>
      </c>
      <c r="Q2" t="n">
        <v>5799.46</v>
      </c>
      <c r="R2" t="n">
        <v>453.95</v>
      </c>
      <c r="S2" t="n">
        <v>84.45999999999999</v>
      </c>
      <c r="T2" t="n">
        <v>183859.93</v>
      </c>
      <c r="U2" t="n">
        <v>0.19</v>
      </c>
      <c r="V2" t="n">
        <v>0.68</v>
      </c>
      <c r="W2" t="n">
        <v>0.5</v>
      </c>
      <c r="X2" t="n">
        <v>10.85</v>
      </c>
      <c r="Y2" t="n">
        <v>1</v>
      </c>
      <c r="Z2" t="n">
        <v>10</v>
      </c>
      <c r="AA2" t="n">
        <v>201.0151189217964</v>
      </c>
      <c r="AB2" t="n">
        <v>275.0377538698384</v>
      </c>
      <c r="AC2" t="n">
        <v>248.7885366584937</v>
      </c>
      <c r="AD2" t="n">
        <v>201015.1189217964</v>
      </c>
      <c r="AE2" t="n">
        <v>275037.7538698384</v>
      </c>
      <c r="AF2" t="n">
        <v>1.133948739137167e-05</v>
      </c>
      <c r="AG2" t="n">
        <v>1.761666666666667</v>
      </c>
      <c r="AH2" t="n">
        <v>248788.5366584937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2.9691</v>
      </c>
      <c r="E3" t="n">
        <v>33.68</v>
      </c>
      <c r="F3" t="n">
        <v>29.02</v>
      </c>
      <c r="G3" t="n">
        <v>16.12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220.19</v>
      </c>
      <c r="Q3" t="n">
        <v>5799.21</v>
      </c>
      <c r="R3" t="n">
        <v>250.66</v>
      </c>
      <c r="S3" t="n">
        <v>84.45999999999999</v>
      </c>
      <c r="T3" t="n">
        <v>82796.31</v>
      </c>
      <c r="U3" t="n">
        <v>0.34</v>
      </c>
      <c r="V3" t="n">
        <v>0.82</v>
      </c>
      <c r="W3" t="n">
        <v>0.45</v>
      </c>
      <c r="X3" t="n">
        <v>5.03</v>
      </c>
      <c r="Y3" t="n">
        <v>1</v>
      </c>
      <c r="Z3" t="n">
        <v>10</v>
      </c>
      <c r="AA3" t="n">
        <v>125.6414995989171</v>
      </c>
      <c r="AB3" t="n">
        <v>171.9082426629265</v>
      </c>
      <c r="AC3" t="n">
        <v>155.5015612579586</v>
      </c>
      <c r="AD3" t="n">
        <v>125641.4995989171</v>
      </c>
      <c r="AE3" t="n">
        <v>171908.2426629266</v>
      </c>
      <c r="AF3" t="n">
        <v>1.423416565075113e-05</v>
      </c>
      <c r="AG3" t="n">
        <v>1.403333333333333</v>
      </c>
      <c r="AH3" t="n">
        <v>155501.5612579586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2.9767</v>
      </c>
      <c r="E4" t="n">
        <v>33.59</v>
      </c>
      <c r="F4" t="n">
        <v>28.95</v>
      </c>
      <c r="G4" t="n">
        <v>16.24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221.78</v>
      </c>
      <c r="Q4" t="n">
        <v>5799.21</v>
      </c>
      <c r="R4" t="n">
        <v>248.58</v>
      </c>
      <c r="S4" t="n">
        <v>84.45999999999999</v>
      </c>
      <c r="T4" t="n">
        <v>81759.25999999999</v>
      </c>
      <c r="U4" t="n">
        <v>0.34</v>
      </c>
      <c r="V4" t="n">
        <v>0.82</v>
      </c>
      <c r="W4" t="n">
        <v>0.45</v>
      </c>
      <c r="X4" t="n">
        <v>4.97</v>
      </c>
      <c r="Y4" t="n">
        <v>1</v>
      </c>
      <c r="Z4" t="n">
        <v>10</v>
      </c>
      <c r="AA4" t="n">
        <v>125.6749231549649</v>
      </c>
      <c r="AB4" t="n">
        <v>171.9539742468544</v>
      </c>
      <c r="AC4" t="n">
        <v>155.542928283701</v>
      </c>
      <c r="AD4" t="n">
        <v>125674.9231549649</v>
      </c>
      <c r="AE4" t="n">
        <v>171953.9742468544</v>
      </c>
      <c r="AF4" t="n">
        <v>1.427060081930244e-05</v>
      </c>
      <c r="AG4" t="n">
        <v>1.399583333333333</v>
      </c>
      <c r="AH4" t="n">
        <v>155542.928283701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2.7492</v>
      </c>
      <c r="E2" t="n">
        <v>36.37</v>
      </c>
      <c r="F2" t="n">
        <v>31.45</v>
      </c>
      <c r="G2" t="n">
        <v>11.94</v>
      </c>
      <c r="H2" t="n">
        <v>0.2</v>
      </c>
      <c r="I2" t="n">
        <v>158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208.15</v>
      </c>
      <c r="Q2" t="n">
        <v>5799.08</v>
      </c>
      <c r="R2" t="n">
        <v>334.05</v>
      </c>
      <c r="S2" t="n">
        <v>84.45999999999999</v>
      </c>
      <c r="T2" t="n">
        <v>124239.23</v>
      </c>
      <c r="U2" t="n">
        <v>0.25</v>
      </c>
      <c r="V2" t="n">
        <v>0.75</v>
      </c>
      <c r="W2" t="n">
        <v>0.51</v>
      </c>
      <c r="X2" t="n">
        <v>7.46</v>
      </c>
      <c r="Y2" t="n">
        <v>1</v>
      </c>
      <c r="Z2" t="n">
        <v>10</v>
      </c>
      <c r="AA2" t="n">
        <v>129.3392861147542</v>
      </c>
      <c r="AB2" t="n">
        <v>176.96771730872</v>
      </c>
      <c r="AC2" t="n">
        <v>160.0781667445764</v>
      </c>
      <c r="AD2" t="n">
        <v>129339.2861147542</v>
      </c>
      <c r="AE2" t="n">
        <v>176967.71730872</v>
      </c>
      <c r="AF2" t="n">
        <v>1.498650662801459e-05</v>
      </c>
      <c r="AG2" t="n">
        <v>1.515416666666667</v>
      </c>
      <c r="AH2" t="n">
        <v>160078.1667445764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2.8185</v>
      </c>
      <c r="E3" t="n">
        <v>35.48</v>
      </c>
      <c r="F3" t="n">
        <v>30.78</v>
      </c>
      <c r="G3" t="n">
        <v>12.65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202.1</v>
      </c>
      <c r="Q3" t="n">
        <v>5799.05</v>
      </c>
      <c r="R3" t="n">
        <v>308.71</v>
      </c>
      <c r="S3" t="n">
        <v>84.45999999999999</v>
      </c>
      <c r="T3" t="n">
        <v>111631.78</v>
      </c>
      <c r="U3" t="n">
        <v>0.27</v>
      </c>
      <c r="V3" t="n">
        <v>0.77</v>
      </c>
      <c r="W3" t="n">
        <v>0.5600000000000001</v>
      </c>
      <c r="X3" t="n">
        <v>6.79</v>
      </c>
      <c r="Y3" t="n">
        <v>1</v>
      </c>
      <c r="Z3" t="n">
        <v>10</v>
      </c>
      <c r="AA3" t="n">
        <v>123.2232320745604</v>
      </c>
      <c r="AB3" t="n">
        <v>168.5994623496697</v>
      </c>
      <c r="AC3" t="n">
        <v>152.5085662938956</v>
      </c>
      <c r="AD3" t="n">
        <v>123223.2320745604</v>
      </c>
      <c r="AE3" t="n">
        <v>168599.4623496697</v>
      </c>
      <c r="AF3" t="n">
        <v>1.536427649172818e-05</v>
      </c>
      <c r="AG3" t="n">
        <v>1.478333333333333</v>
      </c>
      <c r="AH3" t="n">
        <v>152508.5662938956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2.7492</v>
      </c>
      <c r="E7" t="n">
        <v>36.37</v>
      </c>
      <c r="F7" t="n">
        <v>31.45</v>
      </c>
      <c r="G7" t="n">
        <v>11.94</v>
      </c>
      <c r="H7" t="n">
        <v>0.2</v>
      </c>
      <c r="I7" t="n">
        <v>158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208.15</v>
      </c>
      <c r="Q7" t="n">
        <v>5799.08</v>
      </c>
      <c r="R7" t="n">
        <v>334.05</v>
      </c>
      <c r="S7" t="n">
        <v>84.45999999999999</v>
      </c>
      <c r="T7" t="n">
        <v>124239.23</v>
      </c>
      <c r="U7" t="n">
        <v>0.25</v>
      </c>
      <c r="V7" t="n">
        <v>0.75</v>
      </c>
      <c r="W7" t="n">
        <v>0.51</v>
      </c>
      <c r="X7" t="n">
        <v>7.46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2.8185</v>
      </c>
      <c r="E8" t="n">
        <v>35.48</v>
      </c>
      <c r="F8" t="n">
        <v>30.78</v>
      </c>
      <c r="G8" t="n">
        <v>12.65</v>
      </c>
      <c r="H8" t="n">
        <v>0.39</v>
      </c>
      <c r="I8" t="n">
        <v>146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202.1</v>
      </c>
      <c r="Q8" t="n">
        <v>5799.05</v>
      </c>
      <c r="R8" t="n">
        <v>308.71</v>
      </c>
      <c r="S8" t="n">
        <v>84.45999999999999</v>
      </c>
      <c r="T8" t="n">
        <v>111631.78</v>
      </c>
      <c r="U8" t="n">
        <v>0.27</v>
      </c>
      <c r="V8" t="n">
        <v>0.77</v>
      </c>
      <c r="W8" t="n">
        <v>0.5600000000000001</v>
      </c>
      <c r="X8" t="n">
        <v>6.79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2.6277</v>
      </c>
      <c r="E9" t="n">
        <v>38.06</v>
      </c>
      <c r="F9" t="n">
        <v>33.16</v>
      </c>
      <c r="G9" t="n">
        <v>10.15</v>
      </c>
      <c r="H9" t="n">
        <v>0.24</v>
      </c>
      <c r="I9" t="n">
        <v>196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188.67</v>
      </c>
      <c r="Q9" t="n">
        <v>5799.78</v>
      </c>
      <c r="R9" t="n">
        <v>387.08</v>
      </c>
      <c r="S9" t="n">
        <v>84.45999999999999</v>
      </c>
      <c r="T9" t="n">
        <v>150567.18</v>
      </c>
      <c r="U9" t="n">
        <v>0.22</v>
      </c>
      <c r="V9" t="n">
        <v>0.72</v>
      </c>
      <c r="W9" t="n">
        <v>0.71</v>
      </c>
      <c r="X9" t="n">
        <v>9.17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2.6335</v>
      </c>
      <c r="E10" t="n">
        <v>37.97</v>
      </c>
      <c r="F10" t="n">
        <v>33.1</v>
      </c>
      <c r="G10" t="n">
        <v>10.18</v>
      </c>
      <c r="H10" t="n">
        <v>0.48</v>
      </c>
      <c r="I10" t="n">
        <v>195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190.77</v>
      </c>
      <c r="Q10" t="n">
        <v>5799.78</v>
      </c>
      <c r="R10" t="n">
        <v>384.67</v>
      </c>
      <c r="S10" t="n">
        <v>84.45999999999999</v>
      </c>
      <c r="T10" t="n">
        <v>149366.95</v>
      </c>
      <c r="U10" t="n">
        <v>0.22</v>
      </c>
      <c r="V10" t="n">
        <v>0.72</v>
      </c>
      <c r="W10" t="n">
        <v>0.7</v>
      </c>
      <c r="X10" t="n">
        <v>9.109999999999999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2.0795</v>
      </c>
      <c r="E11" t="n">
        <v>48.09</v>
      </c>
      <c r="F11" t="n">
        <v>42.09</v>
      </c>
      <c r="G11" t="n">
        <v>6.53</v>
      </c>
      <c r="H11" t="n">
        <v>0.43</v>
      </c>
      <c r="I11" t="n">
        <v>387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164.84</v>
      </c>
      <c r="Q11" t="n">
        <v>5801.85</v>
      </c>
      <c r="R11" t="n">
        <v>680.04</v>
      </c>
      <c r="S11" t="n">
        <v>84.45999999999999</v>
      </c>
      <c r="T11" t="n">
        <v>296091.24</v>
      </c>
      <c r="U11" t="n">
        <v>0.12</v>
      </c>
      <c r="V11" t="n">
        <v>0.5600000000000001</v>
      </c>
      <c r="W11" t="n">
        <v>1.27</v>
      </c>
      <c r="X11" t="n">
        <v>18.09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2.0094</v>
      </c>
      <c r="E12" t="n">
        <v>49.76</v>
      </c>
      <c r="F12" t="n">
        <v>38.84</v>
      </c>
      <c r="G12" t="n">
        <v>7.74</v>
      </c>
      <c r="H12" t="n">
        <v>0.12</v>
      </c>
      <c r="I12" t="n">
        <v>301</v>
      </c>
      <c r="J12" t="n">
        <v>141.81</v>
      </c>
      <c r="K12" t="n">
        <v>47.83</v>
      </c>
      <c r="L12" t="n">
        <v>1</v>
      </c>
      <c r="M12" t="n">
        <v>299</v>
      </c>
      <c r="N12" t="n">
        <v>22.98</v>
      </c>
      <c r="O12" t="n">
        <v>17723.39</v>
      </c>
      <c r="P12" t="n">
        <v>410.14</v>
      </c>
      <c r="Q12" t="n">
        <v>5800.29</v>
      </c>
      <c r="R12" t="n">
        <v>590.03</v>
      </c>
      <c r="S12" t="n">
        <v>84.45999999999999</v>
      </c>
      <c r="T12" t="n">
        <v>251516.64</v>
      </c>
      <c r="U12" t="n">
        <v>0.14</v>
      </c>
      <c r="V12" t="n">
        <v>0.61</v>
      </c>
      <c r="W12" t="n">
        <v>0.63</v>
      </c>
      <c r="X12" t="n">
        <v>14.85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3.0229</v>
      </c>
      <c r="E13" t="n">
        <v>33.08</v>
      </c>
      <c r="F13" t="n">
        <v>28.22</v>
      </c>
      <c r="G13" t="n">
        <v>18.61</v>
      </c>
      <c r="H13" t="n">
        <v>0.25</v>
      </c>
      <c r="I13" t="n">
        <v>91</v>
      </c>
      <c r="J13" t="n">
        <v>143.17</v>
      </c>
      <c r="K13" t="n">
        <v>47.83</v>
      </c>
      <c r="L13" t="n">
        <v>2</v>
      </c>
      <c r="M13" t="n">
        <v>55</v>
      </c>
      <c r="N13" t="n">
        <v>23.34</v>
      </c>
      <c r="O13" t="n">
        <v>17891.86</v>
      </c>
      <c r="P13" t="n">
        <v>244.26</v>
      </c>
      <c r="Q13" t="n">
        <v>5798.89</v>
      </c>
      <c r="R13" t="n">
        <v>227.07</v>
      </c>
      <c r="S13" t="n">
        <v>84.45999999999999</v>
      </c>
      <c r="T13" t="n">
        <v>71084.77</v>
      </c>
      <c r="U13" t="n">
        <v>0.37</v>
      </c>
      <c r="V13" t="n">
        <v>0.84</v>
      </c>
      <c r="W13" t="n">
        <v>0.33</v>
      </c>
      <c r="X13" t="n">
        <v>4.24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3.0727</v>
      </c>
      <c r="E14" t="n">
        <v>32.54</v>
      </c>
      <c r="F14" t="n">
        <v>27.86</v>
      </c>
      <c r="G14" t="n">
        <v>19.67</v>
      </c>
      <c r="H14" t="n">
        <v>0.37</v>
      </c>
      <c r="I14" t="n">
        <v>85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237.46</v>
      </c>
      <c r="Q14" t="n">
        <v>5799.04</v>
      </c>
      <c r="R14" t="n">
        <v>212.36</v>
      </c>
      <c r="S14" t="n">
        <v>84.45999999999999</v>
      </c>
      <c r="T14" t="n">
        <v>63760.33</v>
      </c>
      <c r="U14" t="n">
        <v>0.4</v>
      </c>
      <c r="V14" t="n">
        <v>0.85</v>
      </c>
      <c r="W14" t="n">
        <v>0.38</v>
      </c>
      <c r="X14" t="n">
        <v>3.87</v>
      </c>
      <c r="Y14" t="n">
        <v>1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3.0811</v>
      </c>
      <c r="E15" t="n">
        <v>32.46</v>
      </c>
      <c r="F15" t="n">
        <v>27.8</v>
      </c>
      <c r="G15" t="n">
        <v>19.86</v>
      </c>
      <c r="H15" t="n">
        <v>0.49</v>
      </c>
      <c r="I15" t="n">
        <v>84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238.92</v>
      </c>
      <c r="Q15" t="n">
        <v>5799.04</v>
      </c>
      <c r="R15" t="n">
        <v>210.35</v>
      </c>
      <c r="S15" t="n">
        <v>84.45999999999999</v>
      </c>
      <c r="T15" t="n">
        <v>62758.02</v>
      </c>
      <c r="U15" t="n">
        <v>0.4</v>
      </c>
      <c r="V15" t="n">
        <v>0.85</v>
      </c>
      <c r="W15" t="n">
        <v>0.38</v>
      </c>
      <c r="X15" t="n">
        <v>3.81</v>
      </c>
      <c r="Y15" t="n">
        <v>1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1.5969</v>
      </c>
      <c r="E16" t="n">
        <v>62.62</v>
      </c>
      <c r="F16" t="n">
        <v>45.27</v>
      </c>
      <c r="G16" t="n">
        <v>6.47</v>
      </c>
      <c r="H16" t="n">
        <v>0.1</v>
      </c>
      <c r="I16" t="n">
        <v>420</v>
      </c>
      <c r="J16" t="n">
        <v>176.73</v>
      </c>
      <c r="K16" t="n">
        <v>52.44</v>
      </c>
      <c r="L16" t="n">
        <v>1</v>
      </c>
      <c r="M16" t="n">
        <v>418</v>
      </c>
      <c r="N16" t="n">
        <v>33.29</v>
      </c>
      <c r="O16" t="n">
        <v>22031.19</v>
      </c>
      <c r="P16" t="n">
        <v>569.4</v>
      </c>
      <c r="Q16" t="n">
        <v>5801.75</v>
      </c>
      <c r="R16" t="n">
        <v>809.92</v>
      </c>
      <c r="S16" t="n">
        <v>84.45999999999999</v>
      </c>
      <c r="T16" t="n">
        <v>360863.44</v>
      </c>
      <c r="U16" t="n">
        <v>0.1</v>
      </c>
      <c r="V16" t="n">
        <v>0.52</v>
      </c>
      <c r="W16" t="n">
        <v>0.8100000000000001</v>
      </c>
      <c r="X16" t="n">
        <v>21.27</v>
      </c>
      <c r="Y16" t="n">
        <v>1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2.7513</v>
      </c>
      <c r="E17" t="n">
        <v>36.35</v>
      </c>
      <c r="F17" t="n">
        <v>29.62</v>
      </c>
      <c r="G17" t="n">
        <v>14.69</v>
      </c>
      <c r="H17" t="n">
        <v>0.2</v>
      </c>
      <c r="I17" t="n">
        <v>121</v>
      </c>
      <c r="J17" t="n">
        <v>178.21</v>
      </c>
      <c r="K17" t="n">
        <v>52.44</v>
      </c>
      <c r="L17" t="n">
        <v>2</v>
      </c>
      <c r="M17" t="n">
        <v>119</v>
      </c>
      <c r="N17" t="n">
        <v>33.77</v>
      </c>
      <c r="O17" t="n">
        <v>22213.89</v>
      </c>
      <c r="P17" t="n">
        <v>332.34</v>
      </c>
      <c r="Q17" t="n">
        <v>5799.37</v>
      </c>
      <c r="R17" t="n">
        <v>276.16</v>
      </c>
      <c r="S17" t="n">
        <v>84.45999999999999</v>
      </c>
      <c r="T17" t="n">
        <v>95480.14</v>
      </c>
      <c r="U17" t="n">
        <v>0.31</v>
      </c>
      <c r="V17" t="n">
        <v>0.8</v>
      </c>
      <c r="W17" t="n">
        <v>0.33</v>
      </c>
      <c r="X17" t="n">
        <v>5.63</v>
      </c>
      <c r="Y17" t="n">
        <v>1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3.1355</v>
      </c>
      <c r="E18" t="n">
        <v>31.89</v>
      </c>
      <c r="F18" t="n">
        <v>27.09</v>
      </c>
      <c r="G18" t="n">
        <v>24.26</v>
      </c>
      <c r="H18" t="n">
        <v>0.3</v>
      </c>
      <c r="I18" t="n">
        <v>67</v>
      </c>
      <c r="J18" t="n">
        <v>179.7</v>
      </c>
      <c r="K18" t="n">
        <v>52.44</v>
      </c>
      <c r="L18" t="n">
        <v>3</v>
      </c>
      <c r="M18" t="n">
        <v>16</v>
      </c>
      <c r="N18" t="n">
        <v>34.26</v>
      </c>
      <c r="O18" t="n">
        <v>22397.24</v>
      </c>
      <c r="P18" t="n">
        <v>263.23</v>
      </c>
      <c r="Q18" t="n">
        <v>5798.41</v>
      </c>
      <c r="R18" t="n">
        <v>187.87</v>
      </c>
      <c r="S18" t="n">
        <v>84.45999999999999</v>
      </c>
      <c r="T18" t="n">
        <v>51602.67</v>
      </c>
      <c r="U18" t="n">
        <v>0.45</v>
      </c>
      <c r="V18" t="n">
        <v>0.88</v>
      </c>
      <c r="W18" t="n">
        <v>0.31</v>
      </c>
      <c r="X18" t="n">
        <v>3.1</v>
      </c>
      <c r="Y18" t="n">
        <v>1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3.1436</v>
      </c>
      <c r="E19" t="n">
        <v>31.81</v>
      </c>
      <c r="F19" t="n">
        <v>27.04</v>
      </c>
      <c r="G19" t="n">
        <v>24.59</v>
      </c>
      <c r="H19" t="n">
        <v>0.39</v>
      </c>
      <c r="I19" t="n">
        <v>66</v>
      </c>
      <c r="J19" t="n">
        <v>181.19</v>
      </c>
      <c r="K19" t="n">
        <v>52.44</v>
      </c>
      <c r="L19" t="n">
        <v>4</v>
      </c>
      <c r="M19" t="n">
        <v>0</v>
      </c>
      <c r="N19" t="n">
        <v>34.75</v>
      </c>
      <c r="O19" t="n">
        <v>22581.25</v>
      </c>
      <c r="P19" t="n">
        <v>263.95</v>
      </c>
      <c r="Q19" t="n">
        <v>5798.65</v>
      </c>
      <c r="R19" t="n">
        <v>185.68</v>
      </c>
      <c r="S19" t="n">
        <v>84.45999999999999</v>
      </c>
      <c r="T19" t="n">
        <v>50517.24</v>
      </c>
      <c r="U19" t="n">
        <v>0.45</v>
      </c>
      <c r="V19" t="n">
        <v>0.88</v>
      </c>
      <c r="W19" t="n">
        <v>0.33</v>
      </c>
      <c r="X19" t="n">
        <v>3.06</v>
      </c>
      <c r="Y19" t="n">
        <v>1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1.6901</v>
      </c>
      <c r="E20" t="n">
        <v>59.17</v>
      </c>
      <c r="F20" t="n">
        <v>51.09</v>
      </c>
      <c r="G20" t="n">
        <v>5.29</v>
      </c>
      <c r="H20" t="n">
        <v>0.64</v>
      </c>
      <c r="I20" t="n">
        <v>579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147.57</v>
      </c>
      <c r="Q20" t="n">
        <v>5803.21</v>
      </c>
      <c r="R20" t="n">
        <v>975.9</v>
      </c>
      <c r="S20" t="n">
        <v>84.45999999999999</v>
      </c>
      <c r="T20" t="n">
        <v>443061.23</v>
      </c>
      <c r="U20" t="n">
        <v>0.09</v>
      </c>
      <c r="V20" t="n">
        <v>0.46</v>
      </c>
      <c r="W20" t="n">
        <v>1.83</v>
      </c>
      <c r="X20" t="n">
        <v>27.09</v>
      </c>
      <c r="Y20" t="n">
        <v>1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2.639</v>
      </c>
      <c r="E21" t="n">
        <v>37.89</v>
      </c>
      <c r="F21" t="n">
        <v>32.33</v>
      </c>
      <c r="G21" t="n">
        <v>11.15</v>
      </c>
      <c r="H21" t="n">
        <v>0.18</v>
      </c>
      <c r="I21" t="n">
        <v>174</v>
      </c>
      <c r="J21" t="n">
        <v>98.70999999999999</v>
      </c>
      <c r="K21" t="n">
        <v>39.72</v>
      </c>
      <c r="L21" t="n">
        <v>1</v>
      </c>
      <c r="M21" t="n">
        <v>159</v>
      </c>
      <c r="N21" t="n">
        <v>12.99</v>
      </c>
      <c r="O21" t="n">
        <v>12407.75</v>
      </c>
      <c r="P21" t="n">
        <v>237.73</v>
      </c>
      <c r="Q21" t="n">
        <v>5799.97</v>
      </c>
      <c r="R21" t="n">
        <v>367.76</v>
      </c>
      <c r="S21" t="n">
        <v>84.45999999999999</v>
      </c>
      <c r="T21" t="n">
        <v>141015.26</v>
      </c>
      <c r="U21" t="n">
        <v>0.23</v>
      </c>
      <c r="V21" t="n">
        <v>0.73</v>
      </c>
      <c r="W21" t="n">
        <v>0.43</v>
      </c>
      <c r="X21" t="n">
        <v>8.34</v>
      </c>
      <c r="Y21" t="n">
        <v>1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2.8756</v>
      </c>
      <c r="E22" t="n">
        <v>34.78</v>
      </c>
      <c r="F22" t="n">
        <v>30.09</v>
      </c>
      <c r="G22" t="n">
        <v>13.78</v>
      </c>
      <c r="H22" t="n">
        <v>0.35</v>
      </c>
      <c r="I22" t="n">
        <v>131</v>
      </c>
      <c r="J22" t="n">
        <v>99.95</v>
      </c>
      <c r="K22" t="n">
        <v>39.72</v>
      </c>
      <c r="L22" t="n">
        <v>2</v>
      </c>
      <c r="M22" t="n">
        <v>1</v>
      </c>
      <c r="N22" t="n">
        <v>13.24</v>
      </c>
      <c r="O22" t="n">
        <v>12561.45</v>
      </c>
      <c r="P22" t="n">
        <v>208.28</v>
      </c>
      <c r="Q22" t="n">
        <v>5799.66</v>
      </c>
      <c r="R22" t="n">
        <v>286.14</v>
      </c>
      <c r="S22" t="n">
        <v>84.45999999999999</v>
      </c>
      <c r="T22" t="n">
        <v>100421.32</v>
      </c>
      <c r="U22" t="n">
        <v>0.3</v>
      </c>
      <c r="V22" t="n">
        <v>0.79</v>
      </c>
      <c r="W22" t="n">
        <v>0.51</v>
      </c>
      <c r="X22" t="n">
        <v>6.1</v>
      </c>
      <c r="Y22" t="n">
        <v>1</v>
      </c>
      <c r="Z22" t="n">
        <v>10</v>
      </c>
    </row>
    <row r="23">
      <c r="A23" t="n">
        <v>2</v>
      </c>
      <c r="B23" t="n">
        <v>45</v>
      </c>
      <c r="C23" t="inlineStr">
        <is>
          <t xml:space="preserve">CONCLUIDO	</t>
        </is>
      </c>
      <c r="D23" t="n">
        <v>2.8823</v>
      </c>
      <c r="E23" t="n">
        <v>34.7</v>
      </c>
      <c r="F23" t="n">
        <v>30.03</v>
      </c>
      <c r="G23" t="n">
        <v>13.86</v>
      </c>
      <c r="H23" t="n">
        <v>0.52</v>
      </c>
      <c r="I23" t="n">
        <v>130</v>
      </c>
      <c r="J23" t="n">
        <v>101.2</v>
      </c>
      <c r="K23" t="n">
        <v>39.72</v>
      </c>
      <c r="L23" t="n">
        <v>3</v>
      </c>
      <c r="M23" t="n">
        <v>0</v>
      </c>
      <c r="N23" t="n">
        <v>13.49</v>
      </c>
      <c r="O23" t="n">
        <v>12715.54</v>
      </c>
      <c r="P23" t="n">
        <v>210.12</v>
      </c>
      <c r="Q23" t="n">
        <v>5799.66</v>
      </c>
      <c r="R23" t="n">
        <v>284.12</v>
      </c>
      <c r="S23" t="n">
        <v>84.45999999999999</v>
      </c>
      <c r="T23" t="n">
        <v>99415.53999999999</v>
      </c>
      <c r="U23" t="n">
        <v>0.3</v>
      </c>
      <c r="V23" t="n">
        <v>0.79</v>
      </c>
      <c r="W23" t="n">
        <v>0.51</v>
      </c>
      <c r="X23" t="n">
        <v>6.05</v>
      </c>
      <c r="Y23" t="n">
        <v>1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2.2409</v>
      </c>
      <c r="E24" t="n">
        <v>44.63</v>
      </c>
      <c r="F24" t="n">
        <v>36.13</v>
      </c>
      <c r="G24" t="n">
        <v>8.710000000000001</v>
      </c>
      <c r="H24" t="n">
        <v>0.14</v>
      </c>
      <c r="I24" t="n">
        <v>249</v>
      </c>
      <c r="J24" t="n">
        <v>124.63</v>
      </c>
      <c r="K24" t="n">
        <v>45</v>
      </c>
      <c r="L24" t="n">
        <v>1</v>
      </c>
      <c r="M24" t="n">
        <v>247</v>
      </c>
      <c r="N24" t="n">
        <v>18.64</v>
      </c>
      <c r="O24" t="n">
        <v>15605.44</v>
      </c>
      <c r="P24" t="n">
        <v>340.45</v>
      </c>
      <c r="Q24" t="n">
        <v>5799.67</v>
      </c>
      <c r="R24" t="n">
        <v>497.83</v>
      </c>
      <c r="S24" t="n">
        <v>84.45999999999999</v>
      </c>
      <c r="T24" t="n">
        <v>205674.83</v>
      </c>
      <c r="U24" t="n">
        <v>0.17</v>
      </c>
      <c r="V24" t="n">
        <v>0.66</v>
      </c>
      <c r="W24" t="n">
        <v>0.54</v>
      </c>
      <c r="X24" t="n">
        <v>12.14</v>
      </c>
      <c r="Y24" t="n">
        <v>1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3.0056</v>
      </c>
      <c r="E25" t="n">
        <v>33.27</v>
      </c>
      <c r="F25" t="n">
        <v>28.61</v>
      </c>
      <c r="G25" t="n">
        <v>17.34</v>
      </c>
      <c r="H25" t="n">
        <v>0.28</v>
      </c>
      <c r="I25" t="n">
        <v>99</v>
      </c>
      <c r="J25" t="n">
        <v>125.95</v>
      </c>
      <c r="K25" t="n">
        <v>45</v>
      </c>
      <c r="L25" t="n">
        <v>2</v>
      </c>
      <c r="M25" t="n">
        <v>1</v>
      </c>
      <c r="N25" t="n">
        <v>18.95</v>
      </c>
      <c r="O25" t="n">
        <v>15767.7</v>
      </c>
      <c r="P25" t="n">
        <v>225.91</v>
      </c>
      <c r="Q25" t="n">
        <v>5799.36</v>
      </c>
      <c r="R25" t="n">
        <v>237.35</v>
      </c>
      <c r="S25" t="n">
        <v>84.45999999999999</v>
      </c>
      <c r="T25" t="n">
        <v>76184.59</v>
      </c>
      <c r="U25" t="n">
        <v>0.36</v>
      </c>
      <c r="V25" t="n">
        <v>0.83</v>
      </c>
      <c r="W25" t="n">
        <v>0.42</v>
      </c>
      <c r="X25" t="n">
        <v>4.62</v>
      </c>
      <c r="Y25" t="n">
        <v>1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3.0137</v>
      </c>
      <c r="E26" t="n">
        <v>33.18</v>
      </c>
      <c r="F26" t="n">
        <v>28.55</v>
      </c>
      <c r="G26" t="n">
        <v>17.48</v>
      </c>
      <c r="H26" t="n">
        <v>0.42</v>
      </c>
      <c r="I26" t="n">
        <v>98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227.21</v>
      </c>
      <c r="Q26" t="n">
        <v>5799.36</v>
      </c>
      <c r="R26" t="n">
        <v>235.17</v>
      </c>
      <c r="S26" t="n">
        <v>84.45999999999999</v>
      </c>
      <c r="T26" t="n">
        <v>75100.11</v>
      </c>
      <c r="U26" t="n">
        <v>0.36</v>
      </c>
      <c r="V26" t="n">
        <v>0.83</v>
      </c>
      <c r="W26" t="n">
        <v>0.42</v>
      </c>
      <c r="X26" t="n">
        <v>4.56</v>
      </c>
      <c r="Y26" t="n">
        <v>1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1.7968</v>
      </c>
      <c r="E27" t="n">
        <v>55.65</v>
      </c>
      <c r="F27" t="n">
        <v>41.83</v>
      </c>
      <c r="G27" t="n">
        <v>7.03</v>
      </c>
      <c r="H27" t="n">
        <v>0.11</v>
      </c>
      <c r="I27" t="n">
        <v>357</v>
      </c>
      <c r="J27" t="n">
        <v>159.12</v>
      </c>
      <c r="K27" t="n">
        <v>50.28</v>
      </c>
      <c r="L27" t="n">
        <v>1</v>
      </c>
      <c r="M27" t="n">
        <v>355</v>
      </c>
      <c r="N27" t="n">
        <v>27.84</v>
      </c>
      <c r="O27" t="n">
        <v>19859.16</v>
      </c>
      <c r="P27" t="n">
        <v>485.17</v>
      </c>
      <c r="Q27" t="n">
        <v>5800.81</v>
      </c>
      <c r="R27" t="n">
        <v>691.77</v>
      </c>
      <c r="S27" t="n">
        <v>84.45999999999999</v>
      </c>
      <c r="T27" t="n">
        <v>302102.99</v>
      </c>
      <c r="U27" t="n">
        <v>0.12</v>
      </c>
      <c r="V27" t="n">
        <v>0.57</v>
      </c>
      <c r="W27" t="n">
        <v>0.72</v>
      </c>
      <c r="X27" t="n">
        <v>17.83</v>
      </c>
      <c r="Y27" t="n">
        <v>1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2.8928</v>
      </c>
      <c r="E28" t="n">
        <v>34.57</v>
      </c>
      <c r="F28" t="n">
        <v>28.86</v>
      </c>
      <c r="G28" t="n">
        <v>16.49</v>
      </c>
      <c r="H28" t="n">
        <v>0.22</v>
      </c>
      <c r="I28" t="n">
        <v>105</v>
      </c>
      <c r="J28" t="n">
        <v>160.54</v>
      </c>
      <c r="K28" t="n">
        <v>50.28</v>
      </c>
      <c r="L28" t="n">
        <v>2</v>
      </c>
      <c r="M28" t="n">
        <v>103</v>
      </c>
      <c r="N28" t="n">
        <v>28.26</v>
      </c>
      <c r="O28" t="n">
        <v>20034.4</v>
      </c>
      <c r="P28" t="n">
        <v>287.93</v>
      </c>
      <c r="Q28" t="n">
        <v>5798.7</v>
      </c>
      <c r="R28" t="n">
        <v>250.41</v>
      </c>
      <c r="S28" t="n">
        <v>84.45999999999999</v>
      </c>
      <c r="T28" t="n">
        <v>82685.36</v>
      </c>
      <c r="U28" t="n">
        <v>0.34</v>
      </c>
      <c r="V28" t="n">
        <v>0.82</v>
      </c>
      <c r="W28" t="n">
        <v>0.3</v>
      </c>
      <c r="X28" t="n">
        <v>4.87</v>
      </c>
      <c r="Y28" t="n">
        <v>1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3.104</v>
      </c>
      <c r="E29" t="n">
        <v>32.22</v>
      </c>
      <c r="F29" t="n">
        <v>27.48</v>
      </c>
      <c r="G29" t="n">
        <v>21.98</v>
      </c>
      <c r="H29" t="n">
        <v>0.33</v>
      </c>
      <c r="I29" t="n">
        <v>75</v>
      </c>
      <c r="J29" t="n">
        <v>161.97</v>
      </c>
      <c r="K29" t="n">
        <v>50.28</v>
      </c>
      <c r="L29" t="n">
        <v>3</v>
      </c>
      <c r="M29" t="n">
        <v>1</v>
      </c>
      <c r="N29" t="n">
        <v>28.69</v>
      </c>
      <c r="O29" t="n">
        <v>20210.21</v>
      </c>
      <c r="P29" t="n">
        <v>251.13</v>
      </c>
      <c r="Q29" t="n">
        <v>5798.51</v>
      </c>
      <c r="R29" t="n">
        <v>200.08</v>
      </c>
      <c r="S29" t="n">
        <v>84.45999999999999</v>
      </c>
      <c r="T29" t="n">
        <v>57670.66</v>
      </c>
      <c r="U29" t="n">
        <v>0.42</v>
      </c>
      <c r="V29" t="n">
        <v>0.86</v>
      </c>
      <c r="W29" t="n">
        <v>0.35</v>
      </c>
      <c r="X29" t="n">
        <v>3.49</v>
      </c>
      <c r="Y29" t="n">
        <v>1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3.1129</v>
      </c>
      <c r="E30" t="n">
        <v>32.12</v>
      </c>
      <c r="F30" t="n">
        <v>27.42</v>
      </c>
      <c r="G30" t="n">
        <v>22.23</v>
      </c>
      <c r="H30" t="n">
        <v>0.43</v>
      </c>
      <c r="I30" t="n">
        <v>74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252.44</v>
      </c>
      <c r="Q30" t="n">
        <v>5798.51</v>
      </c>
      <c r="R30" t="n">
        <v>198.05</v>
      </c>
      <c r="S30" t="n">
        <v>84.45999999999999</v>
      </c>
      <c r="T30" t="n">
        <v>56662.33</v>
      </c>
      <c r="U30" t="n">
        <v>0.43</v>
      </c>
      <c r="V30" t="n">
        <v>0.87</v>
      </c>
      <c r="W30" t="n">
        <v>0.35</v>
      </c>
      <c r="X30" t="n">
        <v>3.43</v>
      </c>
      <c r="Y30" t="n">
        <v>1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2.7225</v>
      </c>
      <c r="E31" t="n">
        <v>36.73</v>
      </c>
      <c r="F31" t="n">
        <v>31.93</v>
      </c>
      <c r="G31" t="n">
        <v>11.34</v>
      </c>
      <c r="H31" t="n">
        <v>0.22</v>
      </c>
      <c r="I31" t="n">
        <v>169</v>
      </c>
      <c r="J31" t="n">
        <v>80.84</v>
      </c>
      <c r="K31" t="n">
        <v>35.1</v>
      </c>
      <c r="L31" t="n">
        <v>1</v>
      </c>
      <c r="M31" t="n">
        <v>3</v>
      </c>
      <c r="N31" t="n">
        <v>9.74</v>
      </c>
      <c r="O31" t="n">
        <v>10204.21</v>
      </c>
      <c r="P31" t="n">
        <v>195.53</v>
      </c>
      <c r="Q31" t="n">
        <v>5799.86</v>
      </c>
      <c r="R31" t="n">
        <v>346.33</v>
      </c>
      <c r="S31" t="n">
        <v>84.45999999999999</v>
      </c>
      <c r="T31" t="n">
        <v>130322.96</v>
      </c>
      <c r="U31" t="n">
        <v>0.24</v>
      </c>
      <c r="V31" t="n">
        <v>0.74</v>
      </c>
      <c r="W31" t="n">
        <v>0.63</v>
      </c>
      <c r="X31" t="n">
        <v>7.94</v>
      </c>
      <c r="Y31" t="n">
        <v>1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2.7349</v>
      </c>
      <c r="E32" t="n">
        <v>36.56</v>
      </c>
      <c r="F32" t="n">
        <v>31.8</v>
      </c>
      <c r="G32" t="n">
        <v>11.42</v>
      </c>
      <c r="H32" t="n">
        <v>0.43</v>
      </c>
      <c r="I32" t="n">
        <v>167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197.05</v>
      </c>
      <c r="Q32" t="n">
        <v>5799.94</v>
      </c>
      <c r="R32" t="n">
        <v>341.83</v>
      </c>
      <c r="S32" t="n">
        <v>84.45999999999999</v>
      </c>
      <c r="T32" t="n">
        <v>128084.47</v>
      </c>
      <c r="U32" t="n">
        <v>0.25</v>
      </c>
      <c r="V32" t="n">
        <v>0.75</v>
      </c>
      <c r="W32" t="n">
        <v>0.62</v>
      </c>
      <c r="X32" t="n">
        <v>7.81</v>
      </c>
      <c r="Y32" t="n">
        <v>1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2.4973</v>
      </c>
      <c r="E33" t="n">
        <v>40.04</v>
      </c>
      <c r="F33" t="n">
        <v>33.59</v>
      </c>
      <c r="G33" t="n">
        <v>10.13</v>
      </c>
      <c r="H33" t="n">
        <v>0.16</v>
      </c>
      <c r="I33" t="n">
        <v>199</v>
      </c>
      <c r="J33" t="n">
        <v>107.41</v>
      </c>
      <c r="K33" t="n">
        <v>41.65</v>
      </c>
      <c r="L33" t="n">
        <v>1</v>
      </c>
      <c r="M33" t="n">
        <v>197</v>
      </c>
      <c r="N33" t="n">
        <v>14.77</v>
      </c>
      <c r="O33" t="n">
        <v>13481.73</v>
      </c>
      <c r="P33" t="n">
        <v>272.24</v>
      </c>
      <c r="Q33" t="n">
        <v>5799.82</v>
      </c>
      <c r="R33" t="n">
        <v>410.84</v>
      </c>
      <c r="S33" t="n">
        <v>84.45999999999999</v>
      </c>
      <c r="T33" t="n">
        <v>162427.68</v>
      </c>
      <c r="U33" t="n">
        <v>0.21</v>
      </c>
      <c r="V33" t="n">
        <v>0.71</v>
      </c>
      <c r="W33" t="n">
        <v>0.46</v>
      </c>
      <c r="X33" t="n">
        <v>9.59</v>
      </c>
      <c r="Y33" t="n">
        <v>1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2.9279</v>
      </c>
      <c r="E34" t="n">
        <v>34.15</v>
      </c>
      <c r="F34" t="n">
        <v>29.5</v>
      </c>
      <c r="G34" t="n">
        <v>15</v>
      </c>
      <c r="H34" t="n">
        <v>0.32</v>
      </c>
      <c r="I34" t="n">
        <v>118</v>
      </c>
      <c r="J34" t="n">
        <v>108.68</v>
      </c>
      <c r="K34" t="n">
        <v>41.65</v>
      </c>
      <c r="L34" t="n">
        <v>2</v>
      </c>
      <c r="M34" t="n">
        <v>1</v>
      </c>
      <c r="N34" t="n">
        <v>15.03</v>
      </c>
      <c r="O34" t="n">
        <v>13638.32</v>
      </c>
      <c r="P34" t="n">
        <v>214.14</v>
      </c>
      <c r="Q34" t="n">
        <v>5799.16</v>
      </c>
      <c r="R34" t="n">
        <v>266.46</v>
      </c>
      <c r="S34" t="n">
        <v>84.45999999999999</v>
      </c>
      <c r="T34" t="n">
        <v>90644.92999999999</v>
      </c>
      <c r="U34" t="n">
        <v>0.32</v>
      </c>
      <c r="V34" t="n">
        <v>0.8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2.935</v>
      </c>
      <c r="E35" t="n">
        <v>34.07</v>
      </c>
      <c r="F35" t="n">
        <v>29.44</v>
      </c>
      <c r="G35" t="n">
        <v>15.1</v>
      </c>
      <c r="H35" t="n">
        <v>0.48</v>
      </c>
      <c r="I35" t="n">
        <v>117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215.69</v>
      </c>
      <c r="Q35" t="n">
        <v>5799.16</v>
      </c>
      <c r="R35" t="n">
        <v>264.39</v>
      </c>
      <c r="S35" t="n">
        <v>84.45999999999999</v>
      </c>
      <c r="T35" t="n">
        <v>89616.74000000001</v>
      </c>
      <c r="U35" t="n">
        <v>0.32</v>
      </c>
      <c r="V35" t="n">
        <v>0.8100000000000001</v>
      </c>
      <c r="W35" t="n">
        <v>0.47</v>
      </c>
      <c r="X35" t="n">
        <v>5.45</v>
      </c>
      <c r="Y35" t="n">
        <v>1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2.5019</v>
      </c>
      <c r="E36" t="n">
        <v>39.97</v>
      </c>
      <c r="F36" t="n">
        <v>34.92</v>
      </c>
      <c r="G36" t="n">
        <v>8.949999999999999</v>
      </c>
      <c r="H36" t="n">
        <v>0.28</v>
      </c>
      <c r="I36" t="n">
        <v>234</v>
      </c>
      <c r="J36" t="n">
        <v>61.76</v>
      </c>
      <c r="K36" t="n">
        <v>28.92</v>
      </c>
      <c r="L36" t="n">
        <v>1</v>
      </c>
      <c r="M36" t="n">
        <v>1</v>
      </c>
      <c r="N36" t="n">
        <v>6.84</v>
      </c>
      <c r="O36" t="n">
        <v>7851.41</v>
      </c>
      <c r="P36" t="n">
        <v>182.03</v>
      </c>
      <c r="Q36" t="n">
        <v>5799.72</v>
      </c>
      <c r="R36" t="n">
        <v>444.98</v>
      </c>
      <c r="S36" t="n">
        <v>84.45999999999999</v>
      </c>
      <c r="T36" t="n">
        <v>179324.47</v>
      </c>
      <c r="U36" t="n">
        <v>0.19</v>
      </c>
      <c r="V36" t="n">
        <v>0.68</v>
      </c>
      <c r="W36" t="n">
        <v>0.82</v>
      </c>
      <c r="X36" t="n">
        <v>10.93</v>
      </c>
      <c r="Y36" t="n">
        <v>1</v>
      </c>
      <c r="Z36" t="n">
        <v>10</v>
      </c>
    </row>
    <row r="37">
      <c r="A37" t="n">
        <v>1</v>
      </c>
      <c r="B37" t="n">
        <v>25</v>
      </c>
      <c r="C37" t="inlineStr">
        <is>
          <t xml:space="preserve">CONCLUIDO	</t>
        </is>
      </c>
      <c r="D37" t="n">
        <v>2.5066</v>
      </c>
      <c r="E37" t="n">
        <v>39.9</v>
      </c>
      <c r="F37" t="n">
        <v>34.86</v>
      </c>
      <c r="G37" t="n">
        <v>8.98</v>
      </c>
      <c r="H37" t="n">
        <v>0.55</v>
      </c>
      <c r="I37" t="n">
        <v>233</v>
      </c>
      <c r="J37" t="n">
        <v>62.92</v>
      </c>
      <c r="K37" t="n">
        <v>28.92</v>
      </c>
      <c r="L37" t="n">
        <v>2</v>
      </c>
      <c r="M37" t="n">
        <v>0</v>
      </c>
      <c r="N37" t="n">
        <v>7</v>
      </c>
      <c r="O37" t="n">
        <v>7994.37</v>
      </c>
      <c r="P37" t="n">
        <v>184.69</v>
      </c>
      <c r="Q37" t="n">
        <v>5799.72</v>
      </c>
      <c r="R37" t="n">
        <v>442.9</v>
      </c>
      <c r="S37" t="n">
        <v>84.45999999999999</v>
      </c>
      <c r="T37" t="n">
        <v>178291.4</v>
      </c>
      <c r="U37" t="n">
        <v>0.19</v>
      </c>
      <c r="V37" t="n">
        <v>0.68</v>
      </c>
      <c r="W37" t="n">
        <v>0.8100000000000001</v>
      </c>
      <c r="X37" t="n">
        <v>10.87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1.6971</v>
      </c>
      <c r="E38" t="n">
        <v>58.92</v>
      </c>
      <c r="F38" t="n">
        <v>43.44</v>
      </c>
      <c r="G38" t="n">
        <v>6.73</v>
      </c>
      <c r="H38" t="n">
        <v>0.11</v>
      </c>
      <c r="I38" t="n">
        <v>387</v>
      </c>
      <c r="J38" t="n">
        <v>167.88</v>
      </c>
      <c r="K38" t="n">
        <v>51.39</v>
      </c>
      <c r="L38" t="n">
        <v>1</v>
      </c>
      <c r="M38" t="n">
        <v>385</v>
      </c>
      <c r="N38" t="n">
        <v>30.49</v>
      </c>
      <c r="O38" t="n">
        <v>20939.59</v>
      </c>
      <c r="P38" t="n">
        <v>525.4</v>
      </c>
      <c r="Q38" t="n">
        <v>5799.82</v>
      </c>
      <c r="R38" t="n">
        <v>747.36</v>
      </c>
      <c r="S38" t="n">
        <v>84.45999999999999</v>
      </c>
      <c r="T38" t="n">
        <v>329751.16</v>
      </c>
      <c r="U38" t="n">
        <v>0.11</v>
      </c>
      <c r="V38" t="n">
        <v>0.55</v>
      </c>
      <c r="W38" t="n">
        <v>0.75</v>
      </c>
      <c r="X38" t="n">
        <v>19.44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2.8209</v>
      </c>
      <c r="E39" t="n">
        <v>35.45</v>
      </c>
      <c r="F39" t="n">
        <v>29.25</v>
      </c>
      <c r="G39" t="n">
        <v>15.53</v>
      </c>
      <c r="H39" t="n">
        <v>0.21</v>
      </c>
      <c r="I39" t="n">
        <v>113</v>
      </c>
      <c r="J39" t="n">
        <v>169.33</v>
      </c>
      <c r="K39" t="n">
        <v>51.39</v>
      </c>
      <c r="L39" t="n">
        <v>2</v>
      </c>
      <c r="M39" t="n">
        <v>111</v>
      </c>
      <c r="N39" t="n">
        <v>30.94</v>
      </c>
      <c r="O39" t="n">
        <v>21118.46</v>
      </c>
      <c r="P39" t="n">
        <v>310.59</v>
      </c>
      <c r="Q39" t="n">
        <v>5798.89</v>
      </c>
      <c r="R39" t="n">
        <v>263.67</v>
      </c>
      <c r="S39" t="n">
        <v>84.45999999999999</v>
      </c>
      <c r="T39" t="n">
        <v>89275.99000000001</v>
      </c>
      <c r="U39" t="n">
        <v>0.32</v>
      </c>
      <c r="V39" t="n">
        <v>0.8100000000000001</v>
      </c>
      <c r="W39" t="n">
        <v>0.31</v>
      </c>
      <c r="X39" t="n">
        <v>5.26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3.1173</v>
      </c>
      <c r="E40" t="n">
        <v>32.08</v>
      </c>
      <c r="F40" t="n">
        <v>27.3</v>
      </c>
      <c r="G40" t="n">
        <v>23.07</v>
      </c>
      <c r="H40" t="n">
        <v>0.31</v>
      </c>
      <c r="I40" t="n">
        <v>71</v>
      </c>
      <c r="J40" t="n">
        <v>170.79</v>
      </c>
      <c r="K40" t="n">
        <v>51.39</v>
      </c>
      <c r="L40" t="n">
        <v>3</v>
      </c>
      <c r="M40" t="n">
        <v>1</v>
      </c>
      <c r="N40" t="n">
        <v>31.4</v>
      </c>
      <c r="O40" t="n">
        <v>21297.94</v>
      </c>
      <c r="P40" t="n">
        <v>257.16</v>
      </c>
      <c r="Q40" t="n">
        <v>5799.12</v>
      </c>
      <c r="R40" t="n">
        <v>194.22</v>
      </c>
      <c r="S40" t="n">
        <v>84.45999999999999</v>
      </c>
      <c r="T40" t="n">
        <v>54762.36</v>
      </c>
      <c r="U40" t="n">
        <v>0.43</v>
      </c>
      <c r="V40" t="n">
        <v>0.87</v>
      </c>
      <c r="W40" t="n">
        <v>0.34</v>
      </c>
      <c r="X40" t="n">
        <v>3.31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3.1264</v>
      </c>
      <c r="E41" t="n">
        <v>31.99</v>
      </c>
      <c r="F41" t="n">
        <v>27.24</v>
      </c>
      <c r="G41" t="n">
        <v>23.35</v>
      </c>
      <c r="H41" t="n">
        <v>0.41</v>
      </c>
      <c r="I41" t="n">
        <v>70</v>
      </c>
      <c r="J41" t="n">
        <v>172.25</v>
      </c>
      <c r="K41" t="n">
        <v>51.39</v>
      </c>
      <c r="L41" t="n">
        <v>4</v>
      </c>
      <c r="M41" t="n">
        <v>0</v>
      </c>
      <c r="N41" t="n">
        <v>31.86</v>
      </c>
      <c r="O41" t="n">
        <v>21478.05</v>
      </c>
      <c r="P41" t="n">
        <v>258.51</v>
      </c>
      <c r="Q41" t="n">
        <v>5799.12</v>
      </c>
      <c r="R41" t="n">
        <v>192.21</v>
      </c>
      <c r="S41" t="n">
        <v>84.45999999999999</v>
      </c>
      <c r="T41" t="n">
        <v>53759.95</v>
      </c>
      <c r="U41" t="n">
        <v>0.44</v>
      </c>
      <c r="V41" t="n">
        <v>0.87</v>
      </c>
      <c r="W41" t="n">
        <v>0.34</v>
      </c>
      <c r="X41" t="n">
        <v>3.25</v>
      </c>
      <c r="Y41" t="n">
        <v>1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2.3315</v>
      </c>
      <c r="E42" t="n">
        <v>42.89</v>
      </c>
      <c r="F42" t="n">
        <v>37.59</v>
      </c>
      <c r="G42" t="n">
        <v>7.75</v>
      </c>
      <c r="H42" t="n">
        <v>0.34</v>
      </c>
      <c r="I42" t="n">
        <v>291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174.24</v>
      </c>
      <c r="Q42" t="n">
        <v>5800.84</v>
      </c>
      <c r="R42" t="n">
        <v>532.29</v>
      </c>
      <c r="S42" t="n">
        <v>84.45999999999999</v>
      </c>
      <c r="T42" t="n">
        <v>222695.37</v>
      </c>
      <c r="U42" t="n">
        <v>0.16</v>
      </c>
      <c r="V42" t="n">
        <v>0.63</v>
      </c>
      <c r="W42" t="n">
        <v>0.99</v>
      </c>
      <c r="X42" t="n">
        <v>13.59</v>
      </c>
      <c r="Y42" t="n">
        <v>1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2.1217</v>
      </c>
      <c r="E43" t="n">
        <v>47.13</v>
      </c>
      <c r="F43" t="n">
        <v>37.46</v>
      </c>
      <c r="G43" t="n">
        <v>8.17</v>
      </c>
      <c r="H43" t="n">
        <v>0.13</v>
      </c>
      <c r="I43" t="n">
        <v>275</v>
      </c>
      <c r="J43" t="n">
        <v>133.21</v>
      </c>
      <c r="K43" t="n">
        <v>46.47</v>
      </c>
      <c r="L43" t="n">
        <v>1</v>
      </c>
      <c r="M43" t="n">
        <v>273</v>
      </c>
      <c r="N43" t="n">
        <v>20.75</v>
      </c>
      <c r="O43" t="n">
        <v>16663.42</v>
      </c>
      <c r="P43" t="n">
        <v>374.85</v>
      </c>
      <c r="Q43" t="n">
        <v>5799.96</v>
      </c>
      <c r="R43" t="n">
        <v>543.36</v>
      </c>
      <c r="S43" t="n">
        <v>84.45999999999999</v>
      </c>
      <c r="T43" t="n">
        <v>228307.7</v>
      </c>
      <c r="U43" t="n">
        <v>0.16</v>
      </c>
      <c r="V43" t="n">
        <v>0.63</v>
      </c>
      <c r="W43" t="n">
        <v>0.58</v>
      </c>
      <c r="X43" t="n">
        <v>13.47</v>
      </c>
      <c r="Y43" t="n">
        <v>1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3.0307</v>
      </c>
      <c r="E44" t="n">
        <v>33</v>
      </c>
      <c r="F44" t="n">
        <v>28.31</v>
      </c>
      <c r="G44" t="n">
        <v>18.46</v>
      </c>
      <c r="H44" t="n">
        <v>0.26</v>
      </c>
      <c r="I44" t="n">
        <v>92</v>
      </c>
      <c r="J44" t="n">
        <v>134.55</v>
      </c>
      <c r="K44" t="n">
        <v>46.47</v>
      </c>
      <c r="L44" t="n">
        <v>2</v>
      </c>
      <c r="M44" t="n">
        <v>5</v>
      </c>
      <c r="N44" t="n">
        <v>21.09</v>
      </c>
      <c r="O44" t="n">
        <v>16828.84</v>
      </c>
      <c r="P44" t="n">
        <v>232.46</v>
      </c>
      <c r="Q44" t="n">
        <v>5799.33</v>
      </c>
      <c r="R44" t="n">
        <v>227.67</v>
      </c>
      <c r="S44" t="n">
        <v>84.45999999999999</v>
      </c>
      <c r="T44" t="n">
        <v>71379.62</v>
      </c>
      <c r="U44" t="n">
        <v>0.37</v>
      </c>
      <c r="V44" t="n">
        <v>0.84</v>
      </c>
      <c r="W44" t="n">
        <v>0.4</v>
      </c>
      <c r="X44" t="n">
        <v>4.32</v>
      </c>
      <c r="Y44" t="n">
        <v>1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3.0396</v>
      </c>
      <c r="E45" t="n">
        <v>32.9</v>
      </c>
      <c r="F45" t="n">
        <v>28.24</v>
      </c>
      <c r="G45" t="n">
        <v>18.62</v>
      </c>
      <c r="H45" t="n">
        <v>0.39</v>
      </c>
      <c r="I45" t="n">
        <v>91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233.36</v>
      </c>
      <c r="Q45" t="n">
        <v>5799.4</v>
      </c>
      <c r="R45" t="n">
        <v>225.15</v>
      </c>
      <c r="S45" t="n">
        <v>84.45999999999999</v>
      </c>
      <c r="T45" t="n">
        <v>70124.16</v>
      </c>
      <c r="U45" t="n">
        <v>0.38</v>
      </c>
      <c r="V45" t="n">
        <v>0.84</v>
      </c>
      <c r="W45" t="n">
        <v>0.4</v>
      </c>
      <c r="X45" t="n">
        <v>4.25</v>
      </c>
      <c r="Y45" t="n">
        <v>1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1.903</v>
      </c>
      <c r="E46" t="n">
        <v>52.55</v>
      </c>
      <c r="F46" t="n">
        <v>40.25</v>
      </c>
      <c r="G46" t="n">
        <v>7.36</v>
      </c>
      <c r="H46" t="n">
        <v>0.12</v>
      </c>
      <c r="I46" t="n">
        <v>328</v>
      </c>
      <c r="J46" t="n">
        <v>150.44</v>
      </c>
      <c r="K46" t="n">
        <v>49.1</v>
      </c>
      <c r="L46" t="n">
        <v>1</v>
      </c>
      <c r="M46" t="n">
        <v>326</v>
      </c>
      <c r="N46" t="n">
        <v>25.34</v>
      </c>
      <c r="O46" t="n">
        <v>18787.76</v>
      </c>
      <c r="P46" t="n">
        <v>446.33</v>
      </c>
      <c r="Q46" t="n">
        <v>5800.56</v>
      </c>
      <c r="R46" t="n">
        <v>638.5599999999999</v>
      </c>
      <c r="S46" t="n">
        <v>84.45999999999999</v>
      </c>
      <c r="T46" t="n">
        <v>275643.13</v>
      </c>
      <c r="U46" t="n">
        <v>0.13</v>
      </c>
      <c r="V46" t="n">
        <v>0.59</v>
      </c>
      <c r="W46" t="n">
        <v>0.66</v>
      </c>
      <c r="X46" t="n">
        <v>16.26</v>
      </c>
      <c r="Y46" t="n">
        <v>1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2.965</v>
      </c>
      <c r="E47" t="n">
        <v>33.73</v>
      </c>
      <c r="F47" t="n">
        <v>28.49</v>
      </c>
      <c r="G47" t="n">
        <v>17.62</v>
      </c>
      <c r="H47" t="n">
        <v>0.23</v>
      </c>
      <c r="I47" t="n">
        <v>97</v>
      </c>
      <c r="J47" t="n">
        <v>151.83</v>
      </c>
      <c r="K47" t="n">
        <v>49.1</v>
      </c>
      <c r="L47" t="n">
        <v>2</v>
      </c>
      <c r="M47" t="n">
        <v>89</v>
      </c>
      <c r="N47" t="n">
        <v>25.73</v>
      </c>
      <c r="O47" t="n">
        <v>18959.54</v>
      </c>
      <c r="P47" t="n">
        <v>264.83</v>
      </c>
      <c r="Q47" t="n">
        <v>5798.83</v>
      </c>
      <c r="R47" t="n">
        <v>237.29</v>
      </c>
      <c r="S47" t="n">
        <v>84.45999999999999</v>
      </c>
      <c r="T47" t="n">
        <v>76166.71000000001</v>
      </c>
      <c r="U47" t="n">
        <v>0.36</v>
      </c>
      <c r="V47" t="n">
        <v>0.83</v>
      </c>
      <c r="W47" t="n">
        <v>0.3</v>
      </c>
      <c r="X47" t="n">
        <v>4.5</v>
      </c>
      <c r="Y47" t="n">
        <v>1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3.0931</v>
      </c>
      <c r="E48" t="n">
        <v>32.33</v>
      </c>
      <c r="F48" t="n">
        <v>27.64</v>
      </c>
      <c r="G48" t="n">
        <v>20.99</v>
      </c>
      <c r="H48" t="n">
        <v>0.35</v>
      </c>
      <c r="I48" t="n">
        <v>79</v>
      </c>
      <c r="J48" t="n">
        <v>153.23</v>
      </c>
      <c r="K48" t="n">
        <v>49.1</v>
      </c>
      <c r="L48" t="n">
        <v>3</v>
      </c>
      <c r="M48" t="n">
        <v>0</v>
      </c>
      <c r="N48" t="n">
        <v>26.13</v>
      </c>
      <c r="O48" t="n">
        <v>19131.85</v>
      </c>
      <c r="P48" t="n">
        <v>244.46</v>
      </c>
      <c r="Q48" t="n">
        <v>5799.29</v>
      </c>
      <c r="R48" t="n">
        <v>205.28</v>
      </c>
      <c r="S48" t="n">
        <v>84.45999999999999</v>
      </c>
      <c r="T48" t="n">
        <v>60250.14</v>
      </c>
      <c r="U48" t="n">
        <v>0.41</v>
      </c>
      <c r="V48" t="n">
        <v>0.86</v>
      </c>
      <c r="W48" t="n">
        <v>0.36</v>
      </c>
      <c r="X48" t="n">
        <v>3.65</v>
      </c>
      <c r="Y48" t="n">
        <v>1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1.4987</v>
      </c>
      <c r="E49" t="n">
        <v>66.72</v>
      </c>
      <c r="F49" t="n">
        <v>47.28</v>
      </c>
      <c r="G49" t="n">
        <v>6.22</v>
      </c>
      <c r="H49" t="n">
        <v>0.1</v>
      </c>
      <c r="I49" t="n">
        <v>456</v>
      </c>
      <c r="J49" t="n">
        <v>185.69</v>
      </c>
      <c r="K49" t="n">
        <v>53.44</v>
      </c>
      <c r="L49" t="n">
        <v>1</v>
      </c>
      <c r="M49" t="n">
        <v>454</v>
      </c>
      <c r="N49" t="n">
        <v>36.26</v>
      </c>
      <c r="O49" t="n">
        <v>23136.14</v>
      </c>
      <c r="P49" t="n">
        <v>617.22</v>
      </c>
      <c r="Q49" t="n">
        <v>5800.69</v>
      </c>
      <c r="R49" t="n">
        <v>878.77</v>
      </c>
      <c r="S49" t="n">
        <v>84.45999999999999</v>
      </c>
      <c r="T49" t="n">
        <v>395110.14</v>
      </c>
      <c r="U49" t="n">
        <v>0.1</v>
      </c>
      <c r="V49" t="n">
        <v>0.5</v>
      </c>
      <c r="W49" t="n">
        <v>0.87</v>
      </c>
      <c r="X49" t="n">
        <v>23.28</v>
      </c>
      <c r="Y49" t="n">
        <v>1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2.6791</v>
      </c>
      <c r="E50" t="n">
        <v>37.33</v>
      </c>
      <c r="F50" t="n">
        <v>30.06</v>
      </c>
      <c r="G50" t="n">
        <v>13.98</v>
      </c>
      <c r="H50" t="n">
        <v>0.19</v>
      </c>
      <c r="I50" t="n">
        <v>129</v>
      </c>
      <c r="J50" t="n">
        <v>187.21</v>
      </c>
      <c r="K50" t="n">
        <v>53.44</v>
      </c>
      <c r="L50" t="n">
        <v>2</v>
      </c>
      <c r="M50" t="n">
        <v>127</v>
      </c>
      <c r="N50" t="n">
        <v>36.77</v>
      </c>
      <c r="O50" t="n">
        <v>23322.88</v>
      </c>
      <c r="P50" t="n">
        <v>354.08</v>
      </c>
      <c r="Q50" t="n">
        <v>5798.92</v>
      </c>
      <c r="R50" t="n">
        <v>290.94</v>
      </c>
      <c r="S50" t="n">
        <v>84.45999999999999</v>
      </c>
      <c r="T50" t="n">
        <v>102829.8</v>
      </c>
      <c r="U50" t="n">
        <v>0.29</v>
      </c>
      <c r="V50" t="n">
        <v>0.79</v>
      </c>
      <c r="W50" t="n">
        <v>0.34</v>
      </c>
      <c r="X50" t="n">
        <v>6.07</v>
      </c>
      <c r="Y50" t="n">
        <v>1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3.1089</v>
      </c>
      <c r="E51" t="n">
        <v>32.17</v>
      </c>
      <c r="F51" t="n">
        <v>27.13</v>
      </c>
      <c r="G51" t="n">
        <v>23.59</v>
      </c>
      <c r="H51" t="n">
        <v>0.28</v>
      </c>
      <c r="I51" t="n">
        <v>69</v>
      </c>
      <c r="J51" t="n">
        <v>188.73</v>
      </c>
      <c r="K51" t="n">
        <v>53.44</v>
      </c>
      <c r="L51" t="n">
        <v>3</v>
      </c>
      <c r="M51" t="n">
        <v>49</v>
      </c>
      <c r="N51" t="n">
        <v>37.29</v>
      </c>
      <c r="O51" t="n">
        <v>23510.33</v>
      </c>
      <c r="P51" t="n">
        <v>278.19</v>
      </c>
      <c r="Q51" t="n">
        <v>5798.58</v>
      </c>
      <c r="R51" t="n">
        <v>190.54</v>
      </c>
      <c r="S51" t="n">
        <v>84.45999999999999</v>
      </c>
      <c r="T51" t="n">
        <v>52929.33</v>
      </c>
      <c r="U51" t="n">
        <v>0.44</v>
      </c>
      <c r="V51" t="n">
        <v>0.87</v>
      </c>
      <c r="W51" t="n">
        <v>0.28</v>
      </c>
      <c r="X51" t="n">
        <v>3.14</v>
      </c>
      <c r="Y51" t="n">
        <v>1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3.1529</v>
      </c>
      <c r="E52" t="n">
        <v>31.72</v>
      </c>
      <c r="F52" t="n">
        <v>26.9</v>
      </c>
      <c r="G52" t="n">
        <v>25.62</v>
      </c>
      <c r="H52" t="n">
        <v>0.37</v>
      </c>
      <c r="I52" t="n">
        <v>63</v>
      </c>
      <c r="J52" t="n">
        <v>190.25</v>
      </c>
      <c r="K52" t="n">
        <v>53.44</v>
      </c>
      <c r="L52" t="n">
        <v>4</v>
      </c>
      <c r="M52" t="n">
        <v>1</v>
      </c>
      <c r="N52" t="n">
        <v>37.82</v>
      </c>
      <c r="O52" t="n">
        <v>23698.48</v>
      </c>
      <c r="P52" t="n">
        <v>268.6</v>
      </c>
      <c r="Q52" t="n">
        <v>5798.89</v>
      </c>
      <c r="R52" t="n">
        <v>180.96</v>
      </c>
      <c r="S52" t="n">
        <v>84.45999999999999</v>
      </c>
      <c r="T52" t="n">
        <v>48170.6</v>
      </c>
      <c r="U52" t="n">
        <v>0.47</v>
      </c>
      <c r="V52" t="n">
        <v>0.88</v>
      </c>
      <c r="W52" t="n">
        <v>0.32</v>
      </c>
      <c r="X52" t="n">
        <v>2.92</v>
      </c>
      <c r="Y52" t="n">
        <v>1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3.1529</v>
      </c>
      <c r="E53" t="n">
        <v>31.72</v>
      </c>
      <c r="F53" t="n">
        <v>26.9</v>
      </c>
      <c r="G53" t="n">
        <v>25.62</v>
      </c>
      <c r="H53" t="n">
        <v>0.46</v>
      </c>
      <c r="I53" t="n">
        <v>63</v>
      </c>
      <c r="J53" t="n">
        <v>191.78</v>
      </c>
      <c r="K53" t="n">
        <v>53.44</v>
      </c>
      <c r="L53" t="n">
        <v>5</v>
      </c>
      <c r="M53" t="n">
        <v>0</v>
      </c>
      <c r="N53" t="n">
        <v>38.35</v>
      </c>
      <c r="O53" t="n">
        <v>23887.36</v>
      </c>
      <c r="P53" t="n">
        <v>270.57</v>
      </c>
      <c r="Q53" t="n">
        <v>5798.89</v>
      </c>
      <c r="R53" t="n">
        <v>180.93</v>
      </c>
      <c r="S53" t="n">
        <v>84.45999999999999</v>
      </c>
      <c r="T53" t="n">
        <v>48154.29</v>
      </c>
      <c r="U53" t="n">
        <v>0.47</v>
      </c>
      <c r="V53" t="n">
        <v>0.88</v>
      </c>
      <c r="W53" t="n">
        <v>0.32</v>
      </c>
      <c r="X53" t="n">
        <v>2.92</v>
      </c>
      <c r="Y53" t="n">
        <v>1</v>
      </c>
      <c r="Z53" t="n">
        <v>10</v>
      </c>
    </row>
    <row r="54">
      <c r="A54" t="n">
        <v>0</v>
      </c>
      <c r="B54" t="n">
        <v>55</v>
      </c>
      <c r="C54" t="inlineStr">
        <is>
          <t xml:space="preserve">CONCLUIDO	</t>
        </is>
      </c>
      <c r="D54" t="n">
        <v>2.3653</v>
      </c>
      <c r="E54" t="n">
        <v>42.28</v>
      </c>
      <c r="F54" t="n">
        <v>34.84</v>
      </c>
      <c r="G54" t="n">
        <v>9.33</v>
      </c>
      <c r="H54" t="n">
        <v>0.15</v>
      </c>
      <c r="I54" t="n">
        <v>224</v>
      </c>
      <c r="J54" t="n">
        <v>116.05</v>
      </c>
      <c r="K54" t="n">
        <v>43.4</v>
      </c>
      <c r="L54" t="n">
        <v>1</v>
      </c>
      <c r="M54" t="n">
        <v>222</v>
      </c>
      <c r="N54" t="n">
        <v>16.65</v>
      </c>
      <c r="O54" t="n">
        <v>14546.17</v>
      </c>
      <c r="P54" t="n">
        <v>306.43</v>
      </c>
      <c r="Q54" t="n">
        <v>5799.46</v>
      </c>
      <c r="R54" t="n">
        <v>453.95</v>
      </c>
      <c r="S54" t="n">
        <v>84.45999999999999</v>
      </c>
      <c r="T54" t="n">
        <v>183859.93</v>
      </c>
      <c r="U54" t="n">
        <v>0.19</v>
      </c>
      <c r="V54" t="n">
        <v>0.68</v>
      </c>
      <c r="W54" t="n">
        <v>0.5</v>
      </c>
      <c r="X54" t="n">
        <v>10.85</v>
      </c>
      <c r="Y54" t="n">
        <v>1</v>
      </c>
      <c r="Z54" t="n">
        <v>10</v>
      </c>
    </row>
    <row r="55">
      <c r="A55" t="n">
        <v>1</v>
      </c>
      <c r="B55" t="n">
        <v>55</v>
      </c>
      <c r="C55" t="inlineStr">
        <is>
          <t xml:space="preserve">CONCLUIDO	</t>
        </is>
      </c>
      <c r="D55" t="n">
        <v>2.9691</v>
      </c>
      <c r="E55" t="n">
        <v>33.68</v>
      </c>
      <c r="F55" t="n">
        <v>29.02</v>
      </c>
      <c r="G55" t="n">
        <v>16.12</v>
      </c>
      <c r="H55" t="n">
        <v>0.3</v>
      </c>
      <c r="I55" t="n">
        <v>108</v>
      </c>
      <c r="J55" t="n">
        <v>117.34</v>
      </c>
      <c r="K55" t="n">
        <v>43.4</v>
      </c>
      <c r="L55" t="n">
        <v>2</v>
      </c>
      <c r="M55" t="n">
        <v>1</v>
      </c>
      <c r="N55" t="n">
        <v>16.94</v>
      </c>
      <c r="O55" t="n">
        <v>14705.49</v>
      </c>
      <c r="P55" t="n">
        <v>220.19</v>
      </c>
      <c r="Q55" t="n">
        <v>5799.21</v>
      </c>
      <c r="R55" t="n">
        <v>250.66</v>
      </c>
      <c r="S55" t="n">
        <v>84.45999999999999</v>
      </c>
      <c r="T55" t="n">
        <v>82796.31</v>
      </c>
      <c r="U55" t="n">
        <v>0.34</v>
      </c>
      <c r="V55" t="n">
        <v>0.82</v>
      </c>
      <c r="W55" t="n">
        <v>0.45</v>
      </c>
      <c r="X55" t="n">
        <v>5.03</v>
      </c>
      <c r="Y55" t="n">
        <v>1</v>
      </c>
      <c r="Z55" t="n">
        <v>10</v>
      </c>
    </row>
    <row r="56">
      <c r="A56" t="n">
        <v>2</v>
      </c>
      <c r="B56" t="n">
        <v>55</v>
      </c>
      <c r="C56" t="inlineStr">
        <is>
          <t xml:space="preserve">CONCLUIDO	</t>
        </is>
      </c>
      <c r="D56" t="n">
        <v>2.9767</v>
      </c>
      <c r="E56" t="n">
        <v>33.59</v>
      </c>
      <c r="F56" t="n">
        <v>28.95</v>
      </c>
      <c r="G56" t="n">
        <v>16.24</v>
      </c>
      <c r="H56" t="n">
        <v>0.45</v>
      </c>
      <c r="I56" t="n">
        <v>107</v>
      </c>
      <c r="J56" t="n">
        <v>118.63</v>
      </c>
      <c r="K56" t="n">
        <v>43.4</v>
      </c>
      <c r="L56" t="n">
        <v>3</v>
      </c>
      <c r="M56" t="n">
        <v>0</v>
      </c>
      <c r="N56" t="n">
        <v>17.23</v>
      </c>
      <c r="O56" t="n">
        <v>14865.24</v>
      </c>
      <c r="P56" t="n">
        <v>221.78</v>
      </c>
      <c r="Q56" t="n">
        <v>5799.21</v>
      </c>
      <c r="R56" t="n">
        <v>248.58</v>
      </c>
      <c r="S56" t="n">
        <v>84.45999999999999</v>
      </c>
      <c r="T56" t="n">
        <v>81759.25999999999</v>
      </c>
      <c r="U56" t="n">
        <v>0.34</v>
      </c>
      <c r="V56" t="n">
        <v>0.82</v>
      </c>
      <c r="W56" t="n">
        <v>0.45</v>
      </c>
      <c r="X56" t="n">
        <v>4.97</v>
      </c>
      <c r="Y56" t="n">
        <v>1</v>
      </c>
      <c r="Z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INDEX(resultados!$A$2:$ZZ$56, 1, MATCH($B$1, resultados!$A$1:$ZZ$1, 0))</f>
        <v/>
      </c>
      <c r="B7">
        <f>INDEX(resultados!$A$2:$ZZ$56, 1, MATCH($B$2, resultados!$A$1:$ZZ$1, 0))</f>
        <v/>
      </c>
      <c r="C7">
        <f>INDEX(resultados!$A$2:$ZZ$56, 1, MATCH($B$3, resultados!$A$1:$ZZ$1, 0))</f>
        <v/>
      </c>
    </row>
    <row r="8">
      <c r="A8">
        <f>INDEX(resultados!$A$2:$ZZ$56, 2, MATCH($B$1, resultados!$A$1:$ZZ$1, 0))</f>
        <v/>
      </c>
      <c r="B8">
        <f>INDEX(resultados!$A$2:$ZZ$56, 2, MATCH($B$2, resultados!$A$1:$ZZ$1, 0))</f>
        <v/>
      </c>
      <c r="C8">
        <f>INDEX(resultados!$A$2:$ZZ$56, 2, MATCH($B$3, resultados!$A$1:$ZZ$1, 0))</f>
        <v/>
      </c>
    </row>
    <row r="9">
      <c r="A9">
        <f>INDEX(resultados!$A$2:$ZZ$56, 3, MATCH($B$1, resultados!$A$1:$ZZ$1, 0))</f>
        <v/>
      </c>
      <c r="B9">
        <f>INDEX(resultados!$A$2:$ZZ$56, 3, MATCH($B$2, resultados!$A$1:$ZZ$1, 0))</f>
        <v/>
      </c>
      <c r="C9">
        <f>INDEX(resultados!$A$2:$ZZ$56, 3, MATCH($B$3, resultados!$A$1:$ZZ$1, 0))</f>
        <v/>
      </c>
    </row>
    <row r="10">
      <c r="A10">
        <f>INDEX(resultados!$A$2:$ZZ$56, 4, MATCH($B$1, resultados!$A$1:$ZZ$1, 0))</f>
        <v/>
      </c>
      <c r="B10">
        <f>INDEX(resultados!$A$2:$ZZ$56, 4, MATCH($B$2, resultados!$A$1:$ZZ$1, 0))</f>
        <v/>
      </c>
      <c r="C10">
        <f>INDEX(resultados!$A$2:$ZZ$56, 4, MATCH($B$3, resultados!$A$1:$ZZ$1, 0))</f>
        <v/>
      </c>
    </row>
    <row r="11">
      <c r="A11">
        <f>INDEX(resultados!$A$2:$ZZ$56, 5, MATCH($B$1, resultados!$A$1:$ZZ$1, 0))</f>
        <v/>
      </c>
      <c r="B11">
        <f>INDEX(resultados!$A$2:$ZZ$56, 5, MATCH($B$2, resultados!$A$1:$ZZ$1, 0))</f>
        <v/>
      </c>
      <c r="C11">
        <f>INDEX(resultados!$A$2:$ZZ$56, 5, MATCH($B$3, resultados!$A$1:$ZZ$1, 0))</f>
        <v/>
      </c>
    </row>
    <row r="12">
      <c r="A12">
        <f>INDEX(resultados!$A$2:$ZZ$56, 6, MATCH($B$1, resultados!$A$1:$ZZ$1, 0))</f>
        <v/>
      </c>
      <c r="B12">
        <f>INDEX(resultados!$A$2:$ZZ$56, 6, MATCH($B$2, resultados!$A$1:$ZZ$1, 0))</f>
        <v/>
      </c>
      <c r="C12">
        <f>INDEX(resultados!$A$2:$ZZ$56, 6, MATCH($B$3, resultados!$A$1:$ZZ$1, 0))</f>
        <v/>
      </c>
    </row>
    <row r="13">
      <c r="A13">
        <f>INDEX(resultados!$A$2:$ZZ$56, 7, MATCH($B$1, resultados!$A$1:$ZZ$1, 0))</f>
        <v/>
      </c>
      <c r="B13">
        <f>INDEX(resultados!$A$2:$ZZ$56, 7, MATCH($B$2, resultados!$A$1:$ZZ$1, 0))</f>
        <v/>
      </c>
      <c r="C13">
        <f>INDEX(resultados!$A$2:$ZZ$56, 7, MATCH($B$3, resultados!$A$1:$ZZ$1, 0))</f>
        <v/>
      </c>
    </row>
    <row r="14">
      <c r="A14">
        <f>INDEX(resultados!$A$2:$ZZ$56, 8, MATCH($B$1, resultados!$A$1:$ZZ$1, 0))</f>
        <v/>
      </c>
      <c r="B14">
        <f>INDEX(resultados!$A$2:$ZZ$56, 8, MATCH($B$2, resultados!$A$1:$ZZ$1, 0))</f>
        <v/>
      </c>
      <c r="C14">
        <f>INDEX(resultados!$A$2:$ZZ$56, 8, MATCH($B$3, resultados!$A$1:$ZZ$1, 0))</f>
        <v/>
      </c>
    </row>
    <row r="15">
      <c r="A15">
        <f>INDEX(resultados!$A$2:$ZZ$56, 9, MATCH($B$1, resultados!$A$1:$ZZ$1, 0))</f>
        <v/>
      </c>
      <c r="B15">
        <f>INDEX(resultados!$A$2:$ZZ$56, 9, MATCH($B$2, resultados!$A$1:$ZZ$1, 0))</f>
        <v/>
      </c>
      <c r="C15">
        <f>INDEX(resultados!$A$2:$ZZ$56, 9, MATCH($B$3, resultados!$A$1:$ZZ$1, 0))</f>
        <v/>
      </c>
    </row>
    <row r="16">
      <c r="A16">
        <f>INDEX(resultados!$A$2:$ZZ$56, 10, MATCH($B$1, resultados!$A$1:$ZZ$1, 0))</f>
        <v/>
      </c>
      <c r="B16">
        <f>INDEX(resultados!$A$2:$ZZ$56, 10, MATCH($B$2, resultados!$A$1:$ZZ$1, 0))</f>
        <v/>
      </c>
      <c r="C16">
        <f>INDEX(resultados!$A$2:$ZZ$56, 10, MATCH($B$3, resultados!$A$1:$ZZ$1, 0))</f>
        <v/>
      </c>
    </row>
    <row r="17">
      <c r="A17">
        <f>INDEX(resultados!$A$2:$ZZ$56, 11, MATCH($B$1, resultados!$A$1:$ZZ$1, 0))</f>
        <v/>
      </c>
      <c r="B17">
        <f>INDEX(resultados!$A$2:$ZZ$56, 11, MATCH($B$2, resultados!$A$1:$ZZ$1, 0))</f>
        <v/>
      </c>
      <c r="C17">
        <f>INDEX(resultados!$A$2:$ZZ$56, 11, MATCH($B$3, resultados!$A$1:$ZZ$1, 0))</f>
        <v/>
      </c>
    </row>
    <row r="18">
      <c r="A18">
        <f>INDEX(resultados!$A$2:$ZZ$56, 12, MATCH($B$1, resultados!$A$1:$ZZ$1, 0))</f>
        <v/>
      </c>
      <c r="B18">
        <f>INDEX(resultados!$A$2:$ZZ$56, 12, MATCH($B$2, resultados!$A$1:$ZZ$1, 0))</f>
        <v/>
      </c>
      <c r="C18">
        <f>INDEX(resultados!$A$2:$ZZ$56, 12, MATCH($B$3, resultados!$A$1:$ZZ$1, 0))</f>
        <v/>
      </c>
    </row>
    <row r="19">
      <c r="A19">
        <f>INDEX(resultados!$A$2:$ZZ$56, 13, MATCH($B$1, resultados!$A$1:$ZZ$1, 0))</f>
        <v/>
      </c>
      <c r="B19">
        <f>INDEX(resultados!$A$2:$ZZ$56, 13, MATCH($B$2, resultados!$A$1:$ZZ$1, 0))</f>
        <v/>
      </c>
      <c r="C19">
        <f>INDEX(resultados!$A$2:$ZZ$56, 13, MATCH($B$3, resultados!$A$1:$ZZ$1, 0))</f>
        <v/>
      </c>
    </row>
    <row r="20">
      <c r="A20">
        <f>INDEX(resultados!$A$2:$ZZ$56, 14, MATCH($B$1, resultados!$A$1:$ZZ$1, 0))</f>
        <v/>
      </c>
      <c r="B20">
        <f>INDEX(resultados!$A$2:$ZZ$56, 14, MATCH($B$2, resultados!$A$1:$ZZ$1, 0))</f>
        <v/>
      </c>
      <c r="C20">
        <f>INDEX(resultados!$A$2:$ZZ$56, 14, MATCH($B$3, resultados!$A$1:$ZZ$1, 0))</f>
        <v/>
      </c>
    </row>
    <row r="21">
      <c r="A21">
        <f>INDEX(resultados!$A$2:$ZZ$56, 15, MATCH($B$1, resultados!$A$1:$ZZ$1, 0))</f>
        <v/>
      </c>
      <c r="B21">
        <f>INDEX(resultados!$A$2:$ZZ$56, 15, MATCH($B$2, resultados!$A$1:$ZZ$1, 0))</f>
        <v/>
      </c>
      <c r="C21">
        <f>INDEX(resultados!$A$2:$ZZ$56, 15, MATCH($B$3, resultados!$A$1:$ZZ$1, 0))</f>
        <v/>
      </c>
    </row>
    <row r="22">
      <c r="A22">
        <f>INDEX(resultados!$A$2:$ZZ$56, 16, MATCH($B$1, resultados!$A$1:$ZZ$1, 0))</f>
        <v/>
      </c>
      <c r="B22">
        <f>INDEX(resultados!$A$2:$ZZ$56, 16, MATCH($B$2, resultados!$A$1:$ZZ$1, 0))</f>
        <v/>
      </c>
      <c r="C22">
        <f>INDEX(resultados!$A$2:$ZZ$56, 16, MATCH($B$3, resultados!$A$1:$ZZ$1, 0))</f>
        <v/>
      </c>
    </row>
    <row r="23">
      <c r="A23">
        <f>INDEX(resultados!$A$2:$ZZ$56, 17, MATCH($B$1, resultados!$A$1:$ZZ$1, 0))</f>
        <v/>
      </c>
      <c r="B23">
        <f>INDEX(resultados!$A$2:$ZZ$56, 17, MATCH($B$2, resultados!$A$1:$ZZ$1, 0))</f>
        <v/>
      </c>
      <c r="C23">
        <f>INDEX(resultados!$A$2:$ZZ$56, 17, MATCH($B$3, resultados!$A$1:$ZZ$1, 0))</f>
        <v/>
      </c>
    </row>
    <row r="24">
      <c r="A24">
        <f>INDEX(resultados!$A$2:$ZZ$56, 18, MATCH($B$1, resultados!$A$1:$ZZ$1, 0))</f>
        <v/>
      </c>
      <c r="B24">
        <f>INDEX(resultados!$A$2:$ZZ$56, 18, MATCH($B$2, resultados!$A$1:$ZZ$1, 0))</f>
        <v/>
      </c>
      <c r="C24">
        <f>INDEX(resultados!$A$2:$ZZ$56, 18, MATCH($B$3, resultados!$A$1:$ZZ$1, 0))</f>
        <v/>
      </c>
    </row>
    <row r="25">
      <c r="A25">
        <f>INDEX(resultados!$A$2:$ZZ$56, 19, MATCH($B$1, resultados!$A$1:$ZZ$1, 0))</f>
        <v/>
      </c>
      <c r="B25">
        <f>INDEX(resultados!$A$2:$ZZ$56, 19, MATCH($B$2, resultados!$A$1:$ZZ$1, 0))</f>
        <v/>
      </c>
      <c r="C25">
        <f>INDEX(resultados!$A$2:$ZZ$56, 19, MATCH($B$3, resultados!$A$1:$ZZ$1, 0))</f>
        <v/>
      </c>
    </row>
    <row r="26">
      <c r="A26">
        <f>INDEX(resultados!$A$2:$ZZ$56, 20, MATCH($B$1, resultados!$A$1:$ZZ$1, 0))</f>
        <v/>
      </c>
      <c r="B26">
        <f>INDEX(resultados!$A$2:$ZZ$56, 20, MATCH($B$2, resultados!$A$1:$ZZ$1, 0))</f>
        <v/>
      </c>
      <c r="C26">
        <f>INDEX(resultados!$A$2:$ZZ$56, 20, MATCH($B$3, resultados!$A$1:$ZZ$1, 0))</f>
        <v/>
      </c>
    </row>
    <row r="27">
      <c r="A27">
        <f>INDEX(resultados!$A$2:$ZZ$56, 21, MATCH($B$1, resultados!$A$1:$ZZ$1, 0))</f>
        <v/>
      </c>
      <c r="B27">
        <f>INDEX(resultados!$A$2:$ZZ$56, 21, MATCH($B$2, resultados!$A$1:$ZZ$1, 0))</f>
        <v/>
      </c>
      <c r="C27">
        <f>INDEX(resultados!$A$2:$ZZ$56, 21, MATCH($B$3, resultados!$A$1:$ZZ$1, 0))</f>
        <v/>
      </c>
    </row>
    <row r="28">
      <c r="A28">
        <f>INDEX(resultados!$A$2:$ZZ$56, 22, MATCH($B$1, resultados!$A$1:$ZZ$1, 0))</f>
        <v/>
      </c>
      <c r="B28">
        <f>INDEX(resultados!$A$2:$ZZ$56, 22, MATCH($B$2, resultados!$A$1:$ZZ$1, 0))</f>
        <v/>
      </c>
      <c r="C28">
        <f>INDEX(resultados!$A$2:$ZZ$56, 22, MATCH($B$3, resultados!$A$1:$ZZ$1, 0))</f>
        <v/>
      </c>
    </row>
    <row r="29">
      <c r="A29">
        <f>INDEX(resultados!$A$2:$ZZ$56, 23, MATCH($B$1, resultados!$A$1:$ZZ$1, 0))</f>
        <v/>
      </c>
      <c r="B29">
        <f>INDEX(resultados!$A$2:$ZZ$56, 23, MATCH($B$2, resultados!$A$1:$ZZ$1, 0))</f>
        <v/>
      </c>
      <c r="C29">
        <f>INDEX(resultados!$A$2:$ZZ$56, 23, MATCH($B$3, resultados!$A$1:$ZZ$1, 0))</f>
        <v/>
      </c>
    </row>
    <row r="30">
      <c r="A30">
        <f>INDEX(resultados!$A$2:$ZZ$56, 24, MATCH($B$1, resultados!$A$1:$ZZ$1, 0))</f>
        <v/>
      </c>
      <c r="B30">
        <f>INDEX(resultados!$A$2:$ZZ$56, 24, MATCH($B$2, resultados!$A$1:$ZZ$1, 0))</f>
        <v/>
      </c>
      <c r="C30">
        <f>INDEX(resultados!$A$2:$ZZ$56, 24, MATCH($B$3, resultados!$A$1:$ZZ$1, 0))</f>
        <v/>
      </c>
    </row>
    <row r="31">
      <c r="A31">
        <f>INDEX(resultados!$A$2:$ZZ$56, 25, MATCH($B$1, resultados!$A$1:$ZZ$1, 0))</f>
        <v/>
      </c>
      <c r="B31">
        <f>INDEX(resultados!$A$2:$ZZ$56, 25, MATCH($B$2, resultados!$A$1:$ZZ$1, 0))</f>
        <v/>
      </c>
      <c r="C31">
        <f>INDEX(resultados!$A$2:$ZZ$56, 25, MATCH($B$3, resultados!$A$1:$ZZ$1, 0))</f>
        <v/>
      </c>
    </row>
    <row r="32">
      <c r="A32">
        <f>INDEX(resultados!$A$2:$ZZ$56, 26, MATCH($B$1, resultados!$A$1:$ZZ$1, 0))</f>
        <v/>
      </c>
      <c r="B32">
        <f>INDEX(resultados!$A$2:$ZZ$56, 26, MATCH($B$2, resultados!$A$1:$ZZ$1, 0))</f>
        <v/>
      </c>
      <c r="C32">
        <f>INDEX(resultados!$A$2:$ZZ$56, 26, MATCH($B$3, resultados!$A$1:$ZZ$1, 0))</f>
        <v/>
      </c>
    </row>
    <row r="33">
      <c r="A33">
        <f>INDEX(resultados!$A$2:$ZZ$56, 27, MATCH($B$1, resultados!$A$1:$ZZ$1, 0))</f>
        <v/>
      </c>
      <c r="B33">
        <f>INDEX(resultados!$A$2:$ZZ$56, 27, MATCH($B$2, resultados!$A$1:$ZZ$1, 0))</f>
        <v/>
      </c>
      <c r="C33">
        <f>INDEX(resultados!$A$2:$ZZ$56, 27, MATCH($B$3, resultados!$A$1:$ZZ$1, 0))</f>
        <v/>
      </c>
    </row>
    <row r="34">
      <c r="A34">
        <f>INDEX(resultados!$A$2:$ZZ$56, 28, MATCH($B$1, resultados!$A$1:$ZZ$1, 0))</f>
        <v/>
      </c>
      <c r="B34">
        <f>INDEX(resultados!$A$2:$ZZ$56, 28, MATCH($B$2, resultados!$A$1:$ZZ$1, 0))</f>
        <v/>
      </c>
      <c r="C34">
        <f>INDEX(resultados!$A$2:$ZZ$56, 28, MATCH($B$3, resultados!$A$1:$ZZ$1, 0))</f>
        <v/>
      </c>
    </row>
    <row r="35">
      <c r="A35">
        <f>INDEX(resultados!$A$2:$ZZ$56, 29, MATCH($B$1, resultados!$A$1:$ZZ$1, 0))</f>
        <v/>
      </c>
      <c r="B35">
        <f>INDEX(resultados!$A$2:$ZZ$56, 29, MATCH($B$2, resultados!$A$1:$ZZ$1, 0))</f>
        <v/>
      </c>
      <c r="C35">
        <f>INDEX(resultados!$A$2:$ZZ$56, 29, MATCH($B$3, resultados!$A$1:$ZZ$1, 0))</f>
        <v/>
      </c>
    </row>
    <row r="36">
      <c r="A36">
        <f>INDEX(resultados!$A$2:$ZZ$56, 30, MATCH($B$1, resultados!$A$1:$ZZ$1, 0))</f>
        <v/>
      </c>
      <c r="B36">
        <f>INDEX(resultados!$A$2:$ZZ$56, 30, MATCH($B$2, resultados!$A$1:$ZZ$1, 0))</f>
        <v/>
      </c>
      <c r="C36">
        <f>INDEX(resultados!$A$2:$ZZ$56, 30, MATCH($B$3, resultados!$A$1:$ZZ$1, 0))</f>
        <v/>
      </c>
    </row>
    <row r="37">
      <c r="A37">
        <f>INDEX(resultados!$A$2:$ZZ$56, 31, MATCH($B$1, resultados!$A$1:$ZZ$1, 0))</f>
        <v/>
      </c>
      <c r="B37">
        <f>INDEX(resultados!$A$2:$ZZ$56, 31, MATCH($B$2, resultados!$A$1:$ZZ$1, 0))</f>
        <v/>
      </c>
      <c r="C37">
        <f>INDEX(resultados!$A$2:$ZZ$56, 31, MATCH($B$3, resultados!$A$1:$ZZ$1, 0))</f>
        <v/>
      </c>
    </row>
    <row r="38">
      <c r="A38">
        <f>INDEX(resultados!$A$2:$ZZ$56, 32, MATCH($B$1, resultados!$A$1:$ZZ$1, 0))</f>
        <v/>
      </c>
      <c r="B38">
        <f>INDEX(resultados!$A$2:$ZZ$56, 32, MATCH($B$2, resultados!$A$1:$ZZ$1, 0))</f>
        <v/>
      </c>
      <c r="C38">
        <f>INDEX(resultados!$A$2:$ZZ$56, 32, MATCH($B$3, resultados!$A$1:$ZZ$1, 0))</f>
        <v/>
      </c>
    </row>
    <row r="39">
      <c r="A39">
        <f>INDEX(resultados!$A$2:$ZZ$56, 33, MATCH($B$1, resultados!$A$1:$ZZ$1, 0))</f>
        <v/>
      </c>
      <c r="B39">
        <f>INDEX(resultados!$A$2:$ZZ$56, 33, MATCH($B$2, resultados!$A$1:$ZZ$1, 0))</f>
        <v/>
      </c>
      <c r="C39">
        <f>INDEX(resultados!$A$2:$ZZ$56, 33, MATCH($B$3, resultados!$A$1:$ZZ$1, 0))</f>
        <v/>
      </c>
    </row>
    <row r="40">
      <c r="A40">
        <f>INDEX(resultados!$A$2:$ZZ$56, 34, MATCH($B$1, resultados!$A$1:$ZZ$1, 0))</f>
        <v/>
      </c>
      <c r="B40">
        <f>INDEX(resultados!$A$2:$ZZ$56, 34, MATCH($B$2, resultados!$A$1:$ZZ$1, 0))</f>
        <v/>
      </c>
      <c r="C40">
        <f>INDEX(resultados!$A$2:$ZZ$56, 34, MATCH($B$3, resultados!$A$1:$ZZ$1, 0))</f>
        <v/>
      </c>
    </row>
    <row r="41">
      <c r="A41">
        <f>INDEX(resultados!$A$2:$ZZ$56, 35, MATCH($B$1, resultados!$A$1:$ZZ$1, 0))</f>
        <v/>
      </c>
      <c r="B41">
        <f>INDEX(resultados!$A$2:$ZZ$56, 35, MATCH($B$2, resultados!$A$1:$ZZ$1, 0))</f>
        <v/>
      </c>
      <c r="C41">
        <f>INDEX(resultados!$A$2:$ZZ$56, 35, MATCH($B$3, resultados!$A$1:$ZZ$1, 0))</f>
        <v/>
      </c>
    </row>
    <row r="42">
      <c r="A42">
        <f>INDEX(resultados!$A$2:$ZZ$56, 36, MATCH($B$1, resultados!$A$1:$ZZ$1, 0))</f>
        <v/>
      </c>
      <c r="B42">
        <f>INDEX(resultados!$A$2:$ZZ$56, 36, MATCH($B$2, resultados!$A$1:$ZZ$1, 0))</f>
        <v/>
      </c>
      <c r="C42">
        <f>INDEX(resultados!$A$2:$ZZ$56, 36, MATCH($B$3, resultados!$A$1:$ZZ$1, 0))</f>
        <v/>
      </c>
    </row>
    <row r="43">
      <c r="A43">
        <f>INDEX(resultados!$A$2:$ZZ$56, 37, MATCH($B$1, resultados!$A$1:$ZZ$1, 0))</f>
        <v/>
      </c>
      <c r="B43">
        <f>INDEX(resultados!$A$2:$ZZ$56, 37, MATCH($B$2, resultados!$A$1:$ZZ$1, 0))</f>
        <v/>
      </c>
      <c r="C43">
        <f>INDEX(resultados!$A$2:$ZZ$56, 37, MATCH($B$3, resultados!$A$1:$ZZ$1, 0))</f>
        <v/>
      </c>
    </row>
    <row r="44">
      <c r="A44">
        <f>INDEX(resultados!$A$2:$ZZ$56, 38, MATCH($B$1, resultados!$A$1:$ZZ$1, 0))</f>
        <v/>
      </c>
      <c r="B44">
        <f>INDEX(resultados!$A$2:$ZZ$56, 38, MATCH($B$2, resultados!$A$1:$ZZ$1, 0))</f>
        <v/>
      </c>
      <c r="C44">
        <f>INDEX(resultados!$A$2:$ZZ$56, 38, MATCH($B$3, resultados!$A$1:$ZZ$1, 0))</f>
        <v/>
      </c>
    </row>
    <row r="45">
      <c r="A45">
        <f>INDEX(resultados!$A$2:$ZZ$56, 39, MATCH($B$1, resultados!$A$1:$ZZ$1, 0))</f>
        <v/>
      </c>
      <c r="B45">
        <f>INDEX(resultados!$A$2:$ZZ$56, 39, MATCH($B$2, resultados!$A$1:$ZZ$1, 0))</f>
        <v/>
      </c>
      <c r="C45">
        <f>INDEX(resultados!$A$2:$ZZ$56, 39, MATCH($B$3, resultados!$A$1:$ZZ$1, 0))</f>
        <v/>
      </c>
    </row>
    <row r="46">
      <c r="A46">
        <f>INDEX(resultados!$A$2:$ZZ$56, 40, MATCH($B$1, resultados!$A$1:$ZZ$1, 0))</f>
        <v/>
      </c>
      <c r="B46">
        <f>INDEX(resultados!$A$2:$ZZ$56, 40, MATCH($B$2, resultados!$A$1:$ZZ$1, 0))</f>
        <v/>
      </c>
      <c r="C46">
        <f>INDEX(resultados!$A$2:$ZZ$56, 40, MATCH($B$3, resultados!$A$1:$ZZ$1, 0))</f>
        <v/>
      </c>
    </row>
    <row r="47">
      <c r="A47">
        <f>INDEX(resultados!$A$2:$ZZ$56, 41, MATCH($B$1, resultados!$A$1:$ZZ$1, 0))</f>
        <v/>
      </c>
      <c r="B47">
        <f>INDEX(resultados!$A$2:$ZZ$56, 41, MATCH($B$2, resultados!$A$1:$ZZ$1, 0))</f>
        <v/>
      </c>
      <c r="C47">
        <f>INDEX(resultados!$A$2:$ZZ$56, 41, MATCH($B$3, resultados!$A$1:$ZZ$1, 0))</f>
        <v/>
      </c>
    </row>
    <row r="48">
      <c r="A48">
        <f>INDEX(resultados!$A$2:$ZZ$56, 42, MATCH($B$1, resultados!$A$1:$ZZ$1, 0))</f>
        <v/>
      </c>
      <c r="B48">
        <f>INDEX(resultados!$A$2:$ZZ$56, 42, MATCH($B$2, resultados!$A$1:$ZZ$1, 0))</f>
        <v/>
      </c>
      <c r="C48">
        <f>INDEX(resultados!$A$2:$ZZ$56, 42, MATCH($B$3, resultados!$A$1:$ZZ$1, 0))</f>
        <v/>
      </c>
    </row>
    <row r="49">
      <c r="A49">
        <f>INDEX(resultados!$A$2:$ZZ$56, 43, MATCH($B$1, resultados!$A$1:$ZZ$1, 0))</f>
        <v/>
      </c>
      <c r="B49">
        <f>INDEX(resultados!$A$2:$ZZ$56, 43, MATCH($B$2, resultados!$A$1:$ZZ$1, 0))</f>
        <v/>
      </c>
      <c r="C49">
        <f>INDEX(resultados!$A$2:$ZZ$56, 43, MATCH($B$3, resultados!$A$1:$ZZ$1, 0))</f>
        <v/>
      </c>
    </row>
    <row r="50">
      <c r="A50">
        <f>INDEX(resultados!$A$2:$ZZ$56, 44, MATCH($B$1, resultados!$A$1:$ZZ$1, 0))</f>
        <v/>
      </c>
      <c r="B50">
        <f>INDEX(resultados!$A$2:$ZZ$56, 44, MATCH($B$2, resultados!$A$1:$ZZ$1, 0))</f>
        <v/>
      </c>
      <c r="C50">
        <f>INDEX(resultados!$A$2:$ZZ$56, 44, MATCH($B$3, resultados!$A$1:$ZZ$1, 0))</f>
        <v/>
      </c>
    </row>
    <row r="51">
      <c r="A51">
        <f>INDEX(resultados!$A$2:$ZZ$56, 45, MATCH($B$1, resultados!$A$1:$ZZ$1, 0))</f>
        <v/>
      </c>
      <c r="B51">
        <f>INDEX(resultados!$A$2:$ZZ$56, 45, MATCH($B$2, resultados!$A$1:$ZZ$1, 0))</f>
        <v/>
      </c>
      <c r="C51">
        <f>INDEX(resultados!$A$2:$ZZ$56, 45, MATCH($B$3, resultados!$A$1:$ZZ$1, 0))</f>
        <v/>
      </c>
    </row>
    <row r="52">
      <c r="A52">
        <f>INDEX(resultados!$A$2:$ZZ$56, 46, MATCH($B$1, resultados!$A$1:$ZZ$1, 0))</f>
        <v/>
      </c>
      <c r="B52">
        <f>INDEX(resultados!$A$2:$ZZ$56, 46, MATCH($B$2, resultados!$A$1:$ZZ$1, 0))</f>
        <v/>
      </c>
      <c r="C52">
        <f>INDEX(resultados!$A$2:$ZZ$56, 46, MATCH($B$3, resultados!$A$1:$ZZ$1, 0))</f>
        <v/>
      </c>
    </row>
    <row r="53">
      <c r="A53">
        <f>INDEX(resultados!$A$2:$ZZ$56, 47, MATCH($B$1, resultados!$A$1:$ZZ$1, 0))</f>
        <v/>
      </c>
      <c r="B53">
        <f>INDEX(resultados!$A$2:$ZZ$56, 47, MATCH($B$2, resultados!$A$1:$ZZ$1, 0))</f>
        <v/>
      </c>
      <c r="C53">
        <f>INDEX(resultados!$A$2:$ZZ$56, 47, MATCH($B$3, resultados!$A$1:$ZZ$1, 0))</f>
        <v/>
      </c>
    </row>
    <row r="54">
      <c r="A54">
        <f>INDEX(resultados!$A$2:$ZZ$56, 48, MATCH($B$1, resultados!$A$1:$ZZ$1, 0))</f>
        <v/>
      </c>
      <c r="B54">
        <f>INDEX(resultados!$A$2:$ZZ$56, 48, MATCH($B$2, resultados!$A$1:$ZZ$1, 0))</f>
        <v/>
      </c>
      <c r="C54">
        <f>INDEX(resultados!$A$2:$ZZ$56, 48, MATCH($B$3, resultados!$A$1:$ZZ$1, 0))</f>
        <v/>
      </c>
    </row>
    <row r="55">
      <c r="A55">
        <f>INDEX(resultados!$A$2:$ZZ$56, 49, MATCH($B$1, resultados!$A$1:$ZZ$1, 0))</f>
        <v/>
      </c>
      <c r="B55">
        <f>INDEX(resultados!$A$2:$ZZ$56, 49, MATCH($B$2, resultados!$A$1:$ZZ$1, 0))</f>
        <v/>
      </c>
      <c r="C55">
        <f>INDEX(resultados!$A$2:$ZZ$56, 49, MATCH($B$3, resultados!$A$1:$ZZ$1, 0))</f>
        <v/>
      </c>
    </row>
    <row r="56">
      <c r="A56">
        <f>INDEX(resultados!$A$2:$ZZ$56, 50, MATCH($B$1, resultados!$A$1:$ZZ$1, 0))</f>
        <v/>
      </c>
      <c r="B56">
        <f>INDEX(resultados!$A$2:$ZZ$56, 50, MATCH($B$2, resultados!$A$1:$ZZ$1, 0))</f>
        <v/>
      </c>
      <c r="C56">
        <f>INDEX(resultados!$A$2:$ZZ$56, 50, MATCH($B$3, resultados!$A$1:$ZZ$1, 0))</f>
        <v/>
      </c>
    </row>
    <row r="57">
      <c r="A57">
        <f>INDEX(resultados!$A$2:$ZZ$56, 51, MATCH($B$1, resultados!$A$1:$ZZ$1, 0))</f>
        <v/>
      </c>
      <c r="B57">
        <f>INDEX(resultados!$A$2:$ZZ$56, 51, MATCH($B$2, resultados!$A$1:$ZZ$1, 0))</f>
        <v/>
      </c>
      <c r="C57">
        <f>INDEX(resultados!$A$2:$ZZ$56, 51, MATCH($B$3, resultados!$A$1:$ZZ$1, 0))</f>
        <v/>
      </c>
    </row>
    <row r="58">
      <c r="A58">
        <f>INDEX(resultados!$A$2:$ZZ$56, 52, MATCH($B$1, resultados!$A$1:$ZZ$1, 0))</f>
        <v/>
      </c>
      <c r="B58">
        <f>INDEX(resultados!$A$2:$ZZ$56, 52, MATCH($B$2, resultados!$A$1:$ZZ$1, 0))</f>
        <v/>
      </c>
      <c r="C58">
        <f>INDEX(resultados!$A$2:$ZZ$56, 52, MATCH($B$3, resultados!$A$1:$ZZ$1, 0))</f>
        <v/>
      </c>
    </row>
    <row r="59">
      <c r="A59">
        <f>INDEX(resultados!$A$2:$ZZ$56, 53, MATCH($B$1, resultados!$A$1:$ZZ$1, 0))</f>
        <v/>
      </c>
      <c r="B59">
        <f>INDEX(resultados!$A$2:$ZZ$56, 53, MATCH($B$2, resultados!$A$1:$ZZ$1, 0))</f>
        <v/>
      </c>
      <c r="C59">
        <f>INDEX(resultados!$A$2:$ZZ$56, 53, MATCH($B$3, resultados!$A$1:$ZZ$1, 0))</f>
        <v/>
      </c>
    </row>
    <row r="60">
      <c r="A60">
        <f>INDEX(resultados!$A$2:$ZZ$56, 54, MATCH($B$1, resultados!$A$1:$ZZ$1, 0))</f>
        <v/>
      </c>
      <c r="B60">
        <f>INDEX(resultados!$A$2:$ZZ$56, 54, MATCH($B$2, resultados!$A$1:$ZZ$1, 0))</f>
        <v/>
      </c>
      <c r="C60">
        <f>INDEX(resultados!$A$2:$ZZ$56, 54, MATCH($B$3, resultados!$A$1:$ZZ$1, 0))</f>
        <v/>
      </c>
    </row>
    <row r="61">
      <c r="A61">
        <f>INDEX(resultados!$A$2:$ZZ$56, 55, MATCH($B$1, resultados!$A$1:$ZZ$1, 0))</f>
        <v/>
      </c>
      <c r="B61">
        <f>INDEX(resultados!$A$2:$ZZ$56, 55, MATCH($B$2, resultados!$A$1:$ZZ$1, 0))</f>
        <v/>
      </c>
      <c r="C61">
        <f>INDEX(resultados!$A$2:$ZZ$56, 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2.6277</v>
      </c>
      <c r="E2" t="n">
        <v>38.06</v>
      </c>
      <c r="F2" t="n">
        <v>33.16</v>
      </c>
      <c r="G2" t="n">
        <v>10.15</v>
      </c>
      <c r="H2" t="n">
        <v>0.24</v>
      </c>
      <c r="I2" t="n">
        <v>196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188.67</v>
      </c>
      <c r="Q2" t="n">
        <v>5799.78</v>
      </c>
      <c r="R2" t="n">
        <v>387.08</v>
      </c>
      <c r="S2" t="n">
        <v>84.45999999999999</v>
      </c>
      <c r="T2" t="n">
        <v>150567.18</v>
      </c>
      <c r="U2" t="n">
        <v>0.22</v>
      </c>
      <c r="V2" t="n">
        <v>0.72</v>
      </c>
      <c r="W2" t="n">
        <v>0.71</v>
      </c>
      <c r="X2" t="n">
        <v>9.17</v>
      </c>
      <c r="Y2" t="n">
        <v>1</v>
      </c>
      <c r="Z2" t="n">
        <v>10</v>
      </c>
      <c r="AA2" t="n">
        <v>125.5845913496165</v>
      </c>
      <c r="AB2" t="n">
        <v>171.8303782856188</v>
      </c>
      <c r="AC2" t="n">
        <v>155.4311281475377</v>
      </c>
      <c r="AD2" t="n">
        <v>125584.5913496165</v>
      </c>
      <c r="AE2" t="n">
        <v>171830.3782856188</v>
      </c>
      <c r="AF2" t="n">
        <v>1.608666972968001e-05</v>
      </c>
      <c r="AG2" t="n">
        <v>1.585833333333333</v>
      </c>
      <c r="AH2" t="n">
        <v>155431.1281475377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2.6335</v>
      </c>
      <c r="E3" t="n">
        <v>37.97</v>
      </c>
      <c r="F3" t="n">
        <v>33.1</v>
      </c>
      <c r="G3" t="n">
        <v>10.18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190.77</v>
      </c>
      <c r="Q3" t="n">
        <v>5799.78</v>
      </c>
      <c r="R3" t="n">
        <v>384.67</v>
      </c>
      <c r="S3" t="n">
        <v>84.45999999999999</v>
      </c>
      <c r="T3" t="n">
        <v>149366.95</v>
      </c>
      <c r="U3" t="n">
        <v>0.22</v>
      </c>
      <c r="V3" t="n">
        <v>0.72</v>
      </c>
      <c r="W3" t="n">
        <v>0.7</v>
      </c>
      <c r="X3" t="n">
        <v>9.109999999999999</v>
      </c>
      <c r="Y3" t="n">
        <v>1</v>
      </c>
      <c r="Z3" t="n">
        <v>10</v>
      </c>
      <c r="AA3" t="n">
        <v>125.9175595511962</v>
      </c>
      <c r="AB3" t="n">
        <v>172.2859600685402</v>
      </c>
      <c r="AC3" t="n">
        <v>155.8432298445103</v>
      </c>
      <c r="AD3" t="n">
        <v>125917.5595511962</v>
      </c>
      <c r="AE3" t="n">
        <v>172285.9600685402</v>
      </c>
      <c r="AF3" t="n">
        <v>1.612217708760982e-05</v>
      </c>
      <c r="AG3" t="n">
        <v>1.582083333333333</v>
      </c>
      <c r="AH3" t="n">
        <v>155843.2298445103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2.0795</v>
      </c>
      <c r="E2" t="n">
        <v>48.09</v>
      </c>
      <c r="F2" t="n">
        <v>42.09</v>
      </c>
      <c r="G2" t="n">
        <v>6.53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164.84</v>
      </c>
      <c r="Q2" t="n">
        <v>5801.85</v>
      </c>
      <c r="R2" t="n">
        <v>680.04</v>
      </c>
      <c r="S2" t="n">
        <v>84.45999999999999</v>
      </c>
      <c r="T2" t="n">
        <v>296091.24</v>
      </c>
      <c r="U2" t="n">
        <v>0.12</v>
      </c>
      <c r="V2" t="n">
        <v>0.5600000000000001</v>
      </c>
      <c r="W2" t="n">
        <v>1.27</v>
      </c>
      <c r="X2" t="n">
        <v>18.09</v>
      </c>
      <c r="Y2" t="n">
        <v>1</v>
      </c>
      <c r="Z2" t="n">
        <v>10</v>
      </c>
      <c r="AA2" t="n">
        <v>145.6970351255484</v>
      </c>
      <c r="AB2" t="n">
        <v>199.349111158232</v>
      </c>
      <c r="AC2" t="n">
        <v>180.3235117775816</v>
      </c>
      <c r="AD2" t="n">
        <v>145697.0351255484</v>
      </c>
      <c r="AE2" t="n">
        <v>199349.111158232</v>
      </c>
      <c r="AF2" t="n">
        <v>1.683740504941608e-05</v>
      </c>
      <c r="AG2" t="n">
        <v>2.00375</v>
      </c>
      <c r="AH2" t="n">
        <v>180323.5117775816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2.0094</v>
      </c>
      <c r="E2" t="n">
        <v>49.76</v>
      </c>
      <c r="F2" t="n">
        <v>38.84</v>
      </c>
      <c r="G2" t="n">
        <v>7.74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410.14</v>
      </c>
      <c r="Q2" t="n">
        <v>5800.29</v>
      </c>
      <c r="R2" t="n">
        <v>590.03</v>
      </c>
      <c r="S2" t="n">
        <v>84.45999999999999</v>
      </c>
      <c r="T2" t="n">
        <v>251516.64</v>
      </c>
      <c r="U2" t="n">
        <v>0.14</v>
      </c>
      <c r="V2" t="n">
        <v>0.61</v>
      </c>
      <c r="W2" t="n">
        <v>0.63</v>
      </c>
      <c r="X2" t="n">
        <v>14.85</v>
      </c>
      <c r="Y2" t="n">
        <v>1</v>
      </c>
      <c r="Z2" t="n">
        <v>10</v>
      </c>
      <c r="AA2" t="n">
        <v>300.5771991523946</v>
      </c>
      <c r="AB2" t="n">
        <v>411.2629844104526</v>
      </c>
      <c r="AC2" t="n">
        <v>372.0126223895421</v>
      </c>
      <c r="AD2" t="n">
        <v>300577.1991523946</v>
      </c>
      <c r="AE2" t="n">
        <v>411262.9844104527</v>
      </c>
      <c r="AF2" t="n">
        <v>8.740307227010419e-06</v>
      </c>
      <c r="AG2" t="n">
        <v>2.073333333333333</v>
      </c>
      <c r="AH2" t="n">
        <v>372012.6223895421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3.0229</v>
      </c>
      <c r="E3" t="n">
        <v>33.08</v>
      </c>
      <c r="F3" t="n">
        <v>28.22</v>
      </c>
      <c r="G3" t="n">
        <v>18.61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244.26</v>
      </c>
      <c r="Q3" t="n">
        <v>5798.89</v>
      </c>
      <c r="R3" t="n">
        <v>227.07</v>
      </c>
      <c r="S3" t="n">
        <v>84.45999999999999</v>
      </c>
      <c r="T3" t="n">
        <v>71084.77</v>
      </c>
      <c r="U3" t="n">
        <v>0.37</v>
      </c>
      <c r="V3" t="n">
        <v>0.84</v>
      </c>
      <c r="W3" t="n">
        <v>0.33</v>
      </c>
      <c r="X3" t="n">
        <v>4.24</v>
      </c>
      <c r="Y3" t="n">
        <v>1</v>
      </c>
      <c r="Z3" t="n">
        <v>10</v>
      </c>
      <c r="AA3" t="n">
        <v>133.7890465120924</v>
      </c>
      <c r="AB3" t="n">
        <v>183.056075793929</v>
      </c>
      <c r="AC3" t="n">
        <v>165.5854608410237</v>
      </c>
      <c r="AD3" t="n">
        <v>133789.0465120924</v>
      </c>
      <c r="AE3" t="n">
        <v>183056.075793929</v>
      </c>
      <c r="AF3" t="n">
        <v>1.314873828830984e-05</v>
      </c>
      <c r="AG3" t="n">
        <v>1.378333333333333</v>
      </c>
      <c r="AH3" t="n">
        <v>165585.4608410237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3.0727</v>
      </c>
      <c r="E4" t="n">
        <v>32.54</v>
      </c>
      <c r="F4" t="n">
        <v>27.86</v>
      </c>
      <c r="G4" t="n">
        <v>19.67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237.46</v>
      </c>
      <c r="Q4" t="n">
        <v>5799.04</v>
      </c>
      <c r="R4" t="n">
        <v>212.36</v>
      </c>
      <c r="S4" t="n">
        <v>84.45999999999999</v>
      </c>
      <c r="T4" t="n">
        <v>63760.33</v>
      </c>
      <c r="U4" t="n">
        <v>0.4</v>
      </c>
      <c r="V4" t="n">
        <v>0.85</v>
      </c>
      <c r="W4" t="n">
        <v>0.38</v>
      </c>
      <c r="X4" t="n">
        <v>3.87</v>
      </c>
      <c r="Y4" t="n">
        <v>1</v>
      </c>
      <c r="Z4" t="n">
        <v>10</v>
      </c>
      <c r="AA4" t="n">
        <v>129.0945665197742</v>
      </c>
      <c r="AB4" t="n">
        <v>176.6328811626018</v>
      </c>
      <c r="AC4" t="n">
        <v>159.7752868902982</v>
      </c>
      <c r="AD4" t="n">
        <v>129094.5665197742</v>
      </c>
      <c r="AE4" t="n">
        <v>176632.8811626018</v>
      </c>
      <c r="AF4" t="n">
        <v>1.336535384514528e-05</v>
      </c>
      <c r="AG4" t="n">
        <v>1.355833333333333</v>
      </c>
      <c r="AH4" t="n">
        <v>159775.2868902982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3.0811</v>
      </c>
      <c r="E5" t="n">
        <v>32.46</v>
      </c>
      <c r="F5" t="n">
        <v>27.8</v>
      </c>
      <c r="G5" t="n">
        <v>19.86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238.92</v>
      </c>
      <c r="Q5" t="n">
        <v>5799.04</v>
      </c>
      <c r="R5" t="n">
        <v>210.35</v>
      </c>
      <c r="S5" t="n">
        <v>84.45999999999999</v>
      </c>
      <c r="T5" t="n">
        <v>62758.02</v>
      </c>
      <c r="U5" t="n">
        <v>0.4</v>
      </c>
      <c r="V5" t="n">
        <v>0.85</v>
      </c>
      <c r="W5" t="n">
        <v>0.38</v>
      </c>
      <c r="X5" t="n">
        <v>3.81</v>
      </c>
      <c r="Y5" t="n">
        <v>1</v>
      </c>
      <c r="Z5" t="n">
        <v>10</v>
      </c>
      <c r="AA5" t="n">
        <v>129.0593625203077</v>
      </c>
      <c r="AB5" t="n">
        <v>176.5847134974411</v>
      </c>
      <c r="AC5" t="n">
        <v>159.7317162794966</v>
      </c>
      <c r="AD5" t="n">
        <v>129059.3625203077</v>
      </c>
      <c r="AE5" t="n">
        <v>176584.7134974411</v>
      </c>
      <c r="AF5" t="n">
        <v>1.340189140894884e-05</v>
      </c>
      <c r="AG5" t="n">
        <v>1.3525</v>
      </c>
      <c r="AH5" t="n">
        <v>159731.7162794966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1.5969</v>
      </c>
      <c r="E2" t="n">
        <v>62.62</v>
      </c>
      <c r="F2" t="n">
        <v>45.27</v>
      </c>
      <c r="G2" t="n">
        <v>6.47</v>
      </c>
      <c r="H2" t="n">
        <v>0.1</v>
      </c>
      <c r="I2" t="n">
        <v>420</v>
      </c>
      <c r="J2" t="n">
        <v>176.73</v>
      </c>
      <c r="K2" t="n">
        <v>52.44</v>
      </c>
      <c r="L2" t="n">
        <v>1</v>
      </c>
      <c r="M2" t="n">
        <v>418</v>
      </c>
      <c r="N2" t="n">
        <v>33.29</v>
      </c>
      <c r="O2" t="n">
        <v>22031.19</v>
      </c>
      <c r="P2" t="n">
        <v>569.4</v>
      </c>
      <c r="Q2" t="n">
        <v>5801.75</v>
      </c>
      <c r="R2" t="n">
        <v>809.92</v>
      </c>
      <c r="S2" t="n">
        <v>84.45999999999999</v>
      </c>
      <c r="T2" t="n">
        <v>360863.44</v>
      </c>
      <c r="U2" t="n">
        <v>0.1</v>
      </c>
      <c r="V2" t="n">
        <v>0.52</v>
      </c>
      <c r="W2" t="n">
        <v>0.8100000000000001</v>
      </c>
      <c r="X2" t="n">
        <v>21.27</v>
      </c>
      <c r="Y2" t="n">
        <v>1</v>
      </c>
      <c r="Z2" t="n">
        <v>10</v>
      </c>
      <c r="AA2" t="n">
        <v>502.2226484142415</v>
      </c>
      <c r="AB2" t="n">
        <v>687.1631840598868</v>
      </c>
      <c r="AC2" t="n">
        <v>621.5812942127966</v>
      </c>
      <c r="AD2" t="n">
        <v>502222.6484142414</v>
      </c>
      <c r="AE2" t="n">
        <v>687163.1840598868</v>
      </c>
      <c r="AF2" t="n">
        <v>6.276429198205245e-06</v>
      </c>
      <c r="AG2" t="n">
        <v>2.609166666666666</v>
      </c>
      <c r="AH2" t="n">
        <v>621581.2942127966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2.7513</v>
      </c>
      <c r="E3" t="n">
        <v>36.35</v>
      </c>
      <c r="F3" t="n">
        <v>29.62</v>
      </c>
      <c r="G3" t="n">
        <v>14.69</v>
      </c>
      <c r="H3" t="n">
        <v>0.2</v>
      </c>
      <c r="I3" t="n">
        <v>121</v>
      </c>
      <c r="J3" t="n">
        <v>178.21</v>
      </c>
      <c r="K3" t="n">
        <v>52.44</v>
      </c>
      <c r="L3" t="n">
        <v>2</v>
      </c>
      <c r="M3" t="n">
        <v>119</v>
      </c>
      <c r="N3" t="n">
        <v>33.77</v>
      </c>
      <c r="O3" t="n">
        <v>22213.89</v>
      </c>
      <c r="P3" t="n">
        <v>332.34</v>
      </c>
      <c r="Q3" t="n">
        <v>5799.37</v>
      </c>
      <c r="R3" t="n">
        <v>276.16</v>
      </c>
      <c r="S3" t="n">
        <v>84.45999999999999</v>
      </c>
      <c r="T3" t="n">
        <v>95480.14</v>
      </c>
      <c r="U3" t="n">
        <v>0.31</v>
      </c>
      <c r="V3" t="n">
        <v>0.8</v>
      </c>
      <c r="W3" t="n">
        <v>0.33</v>
      </c>
      <c r="X3" t="n">
        <v>5.63</v>
      </c>
      <c r="Y3" t="n">
        <v>1</v>
      </c>
      <c r="Z3" t="n">
        <v>10</v>
      </c>
      <c r="AA3" t="n">
        <v>183.7585003943785</v>
      </c>
      <c r="AB3" t="n">
        <v>251.4264870923582</v>
      </c>
      <c r="AC3" t="n">
        <v>227.4306960436276</v>
      </c>
      <c r="AD3" t="n">
        <v>183758.5003943785</v>
      </c>
      <c r="AE3" t="n">
        <v>251426.4870923582</v>
      </c>
      <c r="AF3" t="n">
        <v>1.081366375666735e-05</v>
      </c>
      <c r="AG3" t="n">
        <v>1.514583333333333</v>
      </c>
      <c r="AH3" t="n">
        <v>227430.6960436276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3.1355</v>
      </c>
      <c r="E4" t="n">
        <v>31.89</v>
      </c>
      <c r="F4" t="n">
        <v>27.09</v>
      </c>
      <c r="G4" t="n">
        <v>24.26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263.23</v>
      </c>
      <c r="Q4" t="n">
        <v>5798.41</v>
      </c>
      <c r="R4" t="n">
        <v>187.87</v>
      </c>
      <c r="S4" t="n">
        <v>84.45999999999999</v>
      </c>
      <c r="T4" t="n">
        <v>51602.67</v>
      </c>
      <c r="U4" t="n">
        <v>0.45</v>
      </c>
      <c r="V4" t="n">
        <v>0.88</v>
      </c>
      <c r="W4" t="n">
        <v>0.31</v>
      </c>
      <c r="X4" t="n">
        <v>3.1</v>
      </c>
      <c r="Y4" t="n">
        <v>1</v>
      </c>
      <c r="Z4" t="n">
        <v>10</v>
      </c>
      <c r="AA4" t="n">
        <v>137.402678302269</v>
      </c>
      <c r="AB4" t="n">
        <v>188.0004062314292</v>
      </c>
      <c r="AC4" t="n">
        <v>170.0579113209819</v>
      </c>
      <c r="AD4" t="n">
        <v>137402.678302269</v>
      </c>
      <c r="AE4" t="n">
        <v>188000.4062314292</v>
      </c>
      <c r="AF4" t="n">
        <v>1.232371704613473e-05</v>
      </c>
      <c r="AG4" t="n">
        <v>1.32875</v>
      </c>
      <c r="AH4" t="n">
        <v>170057.9113209819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3.1436</v>
      </c>
      <c r="E5" t="n">
        <v>31.81</v>
      </c>
      <c r="F5" t="n">
        <v>27.04</v>
      </c>
      <c r="G5" t="n">
        <v>24.59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263.95</v>
      </c>
      <c r="Q5" t="n">
        <v>5798.65</v>
      </c>
      <c r="R5" t="n">
        <v>185.68</v>
      </c>
      <c r="S5" t="n">
        <v>84.45999999999999</v>
      </c>
      <c r="T5" t="n">
        <v>50517.24</v>
      </c>
      <c r="U5" t="n">
        <v>0.45</v>
      </c>
      <c r="V5" t="n">
        <v>0.88</v>
      </c>
      <c r="W5" t="n">
        <v>0.33</v>
      </c>
      <c r="X5" t="n">
        <v>3.06</v>
      </c>
      <c r="Y5" t="n">
        <v>1</v>
      </c>
      <c r="Z5" t="n">
        <v>10</v>
      </c>
      <c r="AA5" t="n">
        <v>137.1593059092982</v>
      </c>
      <c r="AB5" t="n">
        <v>187.6674133865345</v>
      </c>
      <c r="AC5" t="n">
        <v>169.7566988458455</v>
      </c>
      <c r="AD5" t="n">
        <v>137159.3059092982</v>
      </c>
      <c r="AE5" t="n">
        <v>187667.4133865346</v>
      </c>
      <c r="AF5" t="n">
        <v>1.23555531514046e-05</v>
      </c>
      <c r="AG5" t="n">
        <v>1.325416666666667</v>
      </c>
      <c r="AH5" t="n">
        <v>169756.6988458455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1.6901</v>
      </c>
      <c r="E2" t="n">
        <v>59.17</v>
      </c>
      <c r="F2" t="n">
        <v>51.09</v>
      </c>
      <c r="G2" t="n">
        <v>5.29</v>
      </c>
      <c r="H2" t="n">
        <v>0.64</v>
      </c>
      <c r="I2" t="n">
        <v>579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147.57</v>
      </c>
      <c r="Q2" t="n">
        <v>5803.21</v>
      </c>
      <c r="R2" t="n">
        <v>975.9</v>
      </c>
      <c r="S2" t="n">
        <v>84.45999999999999</v>
      </c>
      <c r="T2" t="n">
        <v>443061.23</v>
      </c>
      <c r="U2" t="n">
        <v>0.09</v>
      </c>
      <c r="V2" t="n">
        <v>0.46</v>
      </c>
      <c r="W2" t="n">
        <v>1.83</v>
      </c>
      <c r="X2" t="n">
        <v>27.09</v>
      </c>
      <c r="Y2" t="n">
        <v>1</v>
      </c>
      <c r="Z2" t="n">
        <v>10</v>
      </c>
      <c r="AA2" t="n">
        <v>171.9952248231635</v>
      </c>
      <c r="AB2" t="n">
        <v>235.3314544967381</v>
      </c>
      <c r="AC2" t="n">
        <v>212.8717507694082</v>
      </c>
      <c r="AD2" t="n">
        <v>171995.2248231635</v>
      </c>
      <c r="AE2" t="n">
        <v>235331.4544967381</v>
      </c>
      <c r="AF2" t="n">
        <v>1.611603557972823e-05</v>
      </c>
      <c r="AG2" t="n">
        <v>2.465416666666667</v>
      </c>
      <c r="AH2" t="n">
        <v>212871.7507694082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2.639</v>
      </c>
      <c r="E2" t="n">
        <v>37.89</v>
      </c>
      <c r="F2" t="n">
        <v>32.33</v>
      </c>
      <c r="G2" t="n">
        <v>11.15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159</v>
      </c>
      <c r="N2" t="n">
        <v>12.99</v>
      </c>
      <c r="O2" t="n">
        <v>12407.75</v>
      </c>
      <c r="P2" t="n">
        <v>237.73</v>
      </c>
      <c r="Q2" t="n">
        <v>5799.97</v>
      </c>
      <c r="R2" t="n">
        <v>367.76</v>
      </c>
      <c r="S2" t="n">
        <v>84.45999999999999</v>
      </c>
      <c r="T2" t="n">
        <v>141015.26</v>
      </c>
      <c r="U2" t="n">
        <v>0.23</v>
      </c>
      <c r="V2" t="n">
        <v>0.73</v>
      </c>
      <c r="W2" t="n">
        <v>0.43</v>
      </c>
      <c r="X2" t="n">
        <v>8.34</v>
      </c>
      <c r="Y2" t="n">
        <v>1</v>
      </c>
      <c r="Z2" t="n">
        <v>10</v>
      </c>
      <c r="AA2" t="n">
        <v>148.4179122155432</v>
      </c>
      <c r="AB2" t="n">
        <v>203.0719352293865</v>
      </c>
      <c r="AC2" t="n">
        <v>183.6910347444027</v>
      </c>
      <c r="AD2" t="n">
        <v>148417.9122155432</v>
      </c>
      <c r="AE2" t="n">
        <v>203071.9352293865</v>
      </c>
      <c r="AF2" t="n">
        <v>1.371829614107025e-05</v>
      </c>
      <c r="AG2" t="n">
        <v>1.57875</v>
      </c>
      <c r="AH2" t="n">
        <v>183691.0347444027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2.8756</v>
      </c>
      <c r="E3" t="n">
        <v>34.78</v>
      </c>
      <c r="F3" t="n">
        <v>30.09</v>
      </c>
      <c r="G3" t="n">
        <v>13.78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208.28</v>
      </c>
      <c r="Q3" t="n">
        <v>5799.66</v>
      </c>
      <c r="R3" t="n">
        <v>286.14</v>
      </c>
      <c r="S3" t="n">
        <v>84.45999999999999</v>
      </c>
      <c r="T3" t="n">
        <v>100421.32</v>
      </c>
      <c r="U3" t="n">
        <v>0.3</v>
      </c>
      <c r="V3" t="n">
        <v>0.79</v>
      </c>
      <c r="W3" t="n">
        <v>0.51</v>
      </c>
      <c r="X3" t="n">
        <v>6.1</v>
      </c>
      <c r="Y3" t="n">
        <v>1</v>
      </c>
      <c r="Z3" t="n">
        <v>10</v>
      </c>
      <c r="AA3" t="n">
        <v>123.8644974920366</v>
      </c>
      <c r="AB3" t="n">
        <v>169.4768699844938</v>
      </c>
      <c r="AC3" t="n">
        <v>153.3022353755017</v>
      </c>
      <c r="AD3" t="n">
        <v>123864.4974920366</v>
      </c>
      <c r="AE3" t="n">
        <v>169476.8699844938</v>
      </c>
      <c r="AF3" t="n">
        <v>1.494821234682138e-05</v>
      </c>
      <c r="AG3" t="n">
        <v>1.449166666666667</v>
      </c>
      <c r="AH3" t="n">
        <v>153302.2353755017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2.8823</v>
      </c>
      <c r="E4" t="n">
        <v>34.7</v>
      </c>
      <c r="F4" t="n">
        <v>30.03</v>
      </c>
      <c r="G4" t="n">
        <v>13.86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210.12</v>
      </c>
      <c r="Q4" t="n">
        <v>5799.66</v>
      </c>
      <c r="R4" t="n">
        <v>284.12</v>
      </c>
      <c r="S4" t="n">
        <v>84.45999999999999</v>
      </c>
      <c r="T4" t="n">
        <v>99415.53999999999</v>
      </c>
      <c r="U4" t="n">
        <v>0.3</v>
      </c>
      <c r="V4" t="n">
        <v>0.79</v>
      </c>
      <c r="W4" t="n">
        <v>0.51</v>
      </c>
      <c r="X4" t="n">
        <v>6.05</v>
      </c>
      <c r="Y4" t="n">
        <v>1</v>
      </c>
      <c r="Z4" t="n">
        <v>10</v>
      </c>
      <c r="AA4" t="n">
        <v>124.0437880552262</v>
      </c>
      <c r="AB4" t="n">
        <v>169.7221832427912</v>
      </c>
      <c r="AC4" t="n">
        <v>153.5241362807266</v>
      </c>
      <c r="AD4" t="n">
        <v>124043.7880552262</v>
      </c>
      <c r="AE4" t="n">
        <v>169722.1832427912</v>
      </c>
      <c r="AF4" t="n">
        <v>1.498304091224205e-05</v>
      </c>
      <c r="AG4" t="n">
        <v>1.445833333333334</v>
      </c>
      <c r="AH4" t="n">
        <v>153524.1362807266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2.2409</v>
      </c>
      <c r="E2" t="n">
        <v>44.63</v>
      </c>
      <c r="F2" t="n">
        <v>36.13</v>
      </c>
      <c r="G2" t="n">
        <v>8.710000000000001</v>
      </c>
      <c r="H2" t="n">
        <v>0.14</v>
      </c>
      <c r="I2" t="n">
        <v>249</v>
      </c>
      <c r="J2" t="n">
        <v>124.63</v>
      </c>
      <c r="K2" t="n">
        <v>45</v>
      </c>
      <c r="L2" t="n">
        <v>1</v>
      </c>
      <c r="M2" t="n">
        <v>247</v>
      </c>
      <c r="N2" t="n">
        <v>18.64</v>
      </c>
      <c r="O2" t="n">
        <v>15605.44</v>
      </c>
      <c r="P2" t="n">
        <v>340.45</v>
      </c>
      <c r="Q2" t="n">
        <v>5799.67</v>
      </c>
      <c r="R2" t="n">
        <v>497.83</v>
      </c>
      <c r="S2" t="n">
        <v>84.45999999999999</v>
      </c>
      <c r="T2" t="n">
        <v>205674.83</v>
      </c>
      <c r="U2" t="n">
        <v>0.17</v>
      </c>
      <c r="V2" t="n">
        <v>0.66</v>
      </c>
      <c r="W2" t="n">
        <v>0.54</v>
      </c>
      <c r="X2" t="n">
        <v>12.14</v>
      </c>
      <c r="Y2" t="n">
        <v>1</v>
      </c>
      <c r="Z2" t="n">
        <v>10</v>
      </c>
      <c r="AA2" t="n">
        <v>230.8883772934125</v>
      </c>
      <c r="AB2" t="n">
        <v>315.9116638890088</v>
      </c>
      <c r="AC2" t="n">
        <v>285.7614980723404</v>
      </c>
      <c r="AD2" t="n">
        <v>230888.3772934125</v>
      </c>
      <c r="AE2" t="n">
        <v>315911.6638890087</v>
      </c>
      <c r="AF2" t="n">
        <v>1.037258424098086e-05</v>
      </c>
      <c r="AG2" t="n">
        <v>1.859583333333333</v>
      </c>
      <c r="AH2" t="n">
        <v>285761.4980723404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3.0056</v>
      </c>
      <c r="E3" t="n">
        <v>33.27</v>
      </c>
      <c r="F3" t="n">
        <v>28.61</v>
      </c>
      <c r="G3" t="n">
        <v>17.34</v>
      </c>
      <c r="H3" t="n">
        <v>0.28</v>
      </c>
      <c r="I3" t="n">
        <v>99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225.91</v>
      </c>
      <c r="Q3" t="n">
        <v>5799.36</v>
      </c>
      <c r="R3" t="n">
        <v>237.35</v>
      </c>
      <c r="S3" t="n">
        <v>84.45999999999999</v>
      </c>
      <c r="T3" t="n">
        <v>76184.59</v>
      </c>
      <c r="U3" t="n">
        <v>0.36</v>
      </c>
      <c r="V3" t="n">
        <v>0.83</v>
      </c>
      <c r="W3" t="n">
        <v>0.42</v>
      </c>
      <c r="X3" t="n">
        <v>4.62</v>
      </c>
      <c r="Y3" t="n">
        <v>1</v>
      </c>
      <c r="Z3" t="n">
        <v>10</v>
      </c>
      <c r="AA3" t="n">
        <v>126.8078646936131</v>
      </c>
      <c r="AB3" t="n">
        <v>173.5041148418851</v>
      </c>
      <c r="AC3" t="n">
        <v>156.9451256359786</v>
      </c>
      <c r="AD3" t="n">
        <v>126807.8646936131</v>
      </c>
      <c r="AE3" t="n">
        <v>173504.1148418851</v>
      </c>
      <c r="AF3" t="n">
        <v>1.391219563331343e-05</v>
      </c>
      <c r="AG3" t="n">
        <v>1.38625</v>
      </c>
      <c r="AH3" t="n">
        <v>156945.1256359786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3.0137</v>
      </c>
      <c r="E4" t="n">
        <v>33.18</v>
      </c>
      <c r="F4" t="n">
        <v>28.55</v>
      </c>
      <c r="G4" t="n">
        <v>17.48</v>
      </c>
      <c r="H4" t="n">
        <v>0.42</v>
      </c>
      <c r="I4" t="n">
        <v>98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227.21</v>
      </c>
      <c r="Q4" t="n">
        <v>5799.36</v>
      </c>
      <c r="R4" t="n">
        <v>235.17</v>
      </c>
      <c r="S4" t="n">
        <v>84.45999999999999</v>
      </c>
      <c r="T4" t="n">
        <v>75100.11</v>
      </c>
      <c r="U4" t="n">
        <v>0.36</v>
      </c>
      <c r="V4" t="n">
        <v>0.83</v>
      </c>
      <c r="W4" t="n">
        <v>0.42</v>
      </c>
      <c r="X4" t="n">
        <v>4.56</v>
      </c>
      <c r="Y4" t="n">
        <v>1</v>
      </c>
      <c r="Z4" t="n">
        <v>10</v>
      </c>
      <c r="AA4" t="n">
        <v>126.7470829026737</v>
      </c>
      <c r="AB4" t="n">
        <v>173.4209505140186</v>
      </c>
      <c r="AC4" t="n">
        <v>156.8698983948417</v>
      </c>
      <c r="AD4" t="n">
        <v>126747.0829026737</v>
      </c>
      <c r="AE4" t="n">
        <v>173420.9505140186</v>
      </c>
      <c r="AF4" t="n">
        <v>1.394968857469945e-05</v>
      </c>
      <c r="AG4" t="n">
        <v>1.3825</v>
      </c>
      <c r="AH4" t="n">
        <v>156869.8983948417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2024-09-25T12:19:21Z</dcterms:created>
  <dcterms:modified xmlns:dcterms="http://purl.org/dc/terms/" xmlns:xsi="http://www.w3.org/2001/XMLSchema-instance" xsi:type="dcterms:W3CDTF">2024-09-25T12:19:21Z</dcterms:modified>
</cp:coreProperties>
</file>