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xVal>
          <yVal>
            <numRef>
              <f>gráficos!$B$7:$B$124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1.7503</v>
      </c>
      <c r="E2" t="n">
        <v>57.13</v>
      </c>
      <c r="F2" t="n">
        <v>38.98</v>
      </c>
      <c r="G2" t="n">
        <v>5.82</v>
      </c>
      <c r="H2" t="n">
        <v>0.09</v>
      </c>
      <c r="I2" t="n">
        <v>402</v>
      </c>
      <c r="J2" t="n">
        <v>194.77</v>
      </c>
      <c r="K2" t="n">
        <v>54.38</v>
      </c>
      <c r="L2" t="n">
        <v>1</v>
      </c>
      <c r="M2" t="n">
        <v>400</v>
      </c>
      <c r="N2" t="n">
        <v>39.4</v>
      </c>
      <c r="O2" t="n">
        <v>24256.19</v>
      </c>
      <c r="P2" t="n">
        <v>543.4299999999999</v>
      </c>
      <c r="Q2" t="n">
        <v>1305.5</v>
      </c>
      <c r="R2" t="n">
        <v>805</v>
      </c>
      <c r="S2" t="n">
        <v>85.31999999999999</v>
      </c>
      <c r="T2" t="n">
        <v>347445.25</v>
      </c>
      <c r="U2" t="n">
        <v>0.11</v>
      </c>
      <c r="V2" t="n">
        <v>0.36</v>
      </c>
      <c r="W2" t="n">
        <v>4.69</v>
      </c>
      <c r="X2" t="n">
        <v>20.51</v>
      </c>
      <c r="Y2" t="n">
        <v>2</v>
      </c>
      <c r="Z2" t="n">
        <v>10</v>
      </c>
      <c r="AA2" t="n">
        <v>430.1372335584348</v>
      </c>
      <c r="AB2" t="n">
        <v>588.5327392701148</v>
      </c>
      <c r="AC2" t="n">
        <v>532.3640006450618</v>
      </c>
      <c r="AD2" t="n">
        <v>430137.2335584348</v>
      </c>
      <c r="AE2" t="n">
        <v>588532.7392701148</v>
      </c>
      <c r="AF2" t="n">
        <v>6.593109642416864e-06</v>
      </c>
      <c r="AG2" t="n">
        <v>2.380416666666667</v>
      </c>
      <c r="AH2" t="n">
        <v>532364.0006450617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3.189</v>
      </c>
      <c r="E3" t="n">
        <v>31.36</v>
      </c>
      <c r="F3" t="n">
        <v>24.14</v>
      </c>
      <c r="G3" t="n">
        <v>11.97</v>
      </c>
      <c r="H3" t="n">
        <v>0.18</v>
      </c>
      <c r="I3" t="n">
        <v>121</v>
      </c>
      <c r="J3" t="n">
        <v>196.32</v>
      </c>
      <c r="K3" t="n">
        <v>54.38</v>
      </c>
      <c r="L3" t="n">
        <v>2</v>
      </c>
      <c r="M3" t="n">
        <v>119</v>
      </c>
      <c r="N3" t="n">
        <v>39.95</v>
      </c>
      <c r="O3" t="n">
        <v>24447.22</v>
      </c>
      <c r="P3" t="n">
        <v>330.83</v>
      </c>
      <c r="Q3" t="n">
        <v>1305.24</v>
      </c>
      <c r="R3" t="n">
        <v>299.36</v>
      </c>
      <c r="S3" t="n">
        <v>85.31999999999999</v>
      </c>
      <c r="T3" t="n">
        <v>96028.98</v>
      </c>
      <c r="U3" t="n">
        <v>0.29</v>
      </c>
      <c r="V3" t="n">
        <v>0.58</v>
      </c>
      <c r="W3" t="n">
        <v>4.2</v>
      </c>
      <c r="X3" t="n">
        <v>5.67</v>
      </c>
      <c r="Y3" t="n">
        <v>2</v>
      </c>
      <c r="Z3" t="n">
        <v>10</v>
      </c>
      <c r="AA3" t="n">
        <v>150.1704142509041</v>
      </c>
      <c r="AB3" t="n">
        <v>205.4697858290992</v>
      </c>
      <c r="AC3" t="n">
        <v>185.8600378482841</v>
      </c>
      <c r="AD3" t="n">
        <v>150170.4142509041</v>
      </c>
      <c r="AE3" t="n">
        <v>205469.7858290992</v>
      </c>
      <c r="AF3" t="n">
        <v>1.201247023348419e-05</v>
      </c>
      <c r="AG3" t="n">
        <v>1.306666666666667</v>
      </c>
      <c r="AH3" t="n">
        <v>185860.0378482841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3.6923</v>
      </c>
      <c r="E4" t="n">
        <v>27.08</v>
      </c>
      <c r="F4" t="n">
        <v>21.77</v>
      </c>
      <c r="G4" t="n">
        <v>18.14</v>
      </c>
      <c r="H4" t="n">
        <v>0.27</v>
      </c>
      <c r="I4" t="n">
        <v>72</v>
      </c>
      <c r="J4" t="n">
        <v>197.88</v>
      </c>
      <c r="K4" t="n">
        <v>54.38</v>
      </c>
      <c r="L4" t="n">
        <v>3</v>
      </c>
      <c r="M4" t="n">
        <v>70</v>
      </c>
      <c r="N4" t="n">
        <v>40.5</v>
      </c>
      <c r="O4" t="n">
        <v>24639</v>
      </c>
      <c r="P4" t="n">
        <v>293.05</v>
      </c>
      <c r="Q4" t="n">
        <v>1304.43</v>
      </c>
      <c r="R4" t="n">
        <v>219.19</v>
      </c>
      <c r="S4" t="n">
        <v>85.31999999999999</v>
      </c>
      <c r="T4" t="n">
        <v>56187.44</v>
      </c>
      <c r="U4" t="n">
        <v>0.39</v>
      </c>
      <c r="V4" t="n">
        <v>0.64</v>
      </c>
      <c r="W4" t="n">
        <v>4.13</v>
      </c>
      <c r="X4" t="n">
        <v>3.31</v>
      </c>
      <c r="Y4" t="n">
        <v>2</v>
      </c>
      <c r="Z4" t="n">
        <v>10</v>
      </c>
      <c r="AA4" t="n">
        <v>117.0477960323707</v>
      </c>
      <c r="AB4" t="n">
        <v>160.1499583157398</v>
      </c>
      <c r="AC4" t="n">
        <v>144.8654710660079</v>
      </c>
      <c r="AD4" t="n">
        <v>117047.7960323707</v>
      </c>
      <c r="AE4" t="n">
        <v>160149.9583157398</v>
      </c>
      <c r="AF4" t="n">
        <v>1.390832356321533e-05</v>
      </c>
      <c r="AG4" t="n">
        <v>1.128333333333333</v>
      </c>
      <c r="AH4" t="n">
        <v>144865.4710660079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3.955</v>
      </c>
      <c r="E5" t="n">
        <v>25.28</v>
      </c>
      <c r="F5" t="n">
        <v>20.78</v>
      </c>
      <c r="G5" t="n">
        <v>24.45</v>
      </c>
      <c r="H5" t="n">
        <v>0.36</v>
      </c>
      <c r="I5" t="n">
        <v>51</v>
      </c>
      <c r="J5" t="n">
        <v>199.44</v>
      </c>
      <c r="K5" t="n">
        <v>54.38</v>
      </c>
      <c r="L5" t="n">
        <v>4</v>
      </c>
      <c r="M5" t="n">
        <v>49</v>
      </c>
      <c r="N5" t="n">
        <v>41.06</v>
      </c>
      <c r="O5" t="n">
        <v>24831.54</v>
      </c>
      <c r="P5" t="n">
        <v>273.87</v>
      </c>
      <c r="Q5" t="n">
        <v>1304.37</v>
      </c>
      <c r="R5" t="n">
        <v>185.82</v>
      </c>
      <c r="S5" t="n">
        <v>85.31999999999999</v>
      </c>
      <c r="T5" t="n">
        <v>39610.79</v>
      </c>
      <c r="U5" t="n">
        <v>0.46</v>
      </c>
      <c r="V5" t="n">
        <v>0.68</v>
      </c>
      <c r="W5" t="n">
        <v>4.09</v>
      </c>
      <c r="X5" t="n">
        <v>2.33</v>
      </c>
      <c r="Y5" t="n">
        <v>2</v>
      </c>
      <c r="Z5" t="n">
        <v>10</v>
      </c>
      <c r="AA5" t="n">
        <v>103.6066408292402</v>
      </c>
      <c r="AB5" t="n">
        <v>141.759176784909</v>
      </c>
      <c r="AC5" t="n">
        <v>128.2298799128497</v>
      </c>
      <c r="AD5" t="n">
        <v>103606.6408292402</v>
      </c>
      <c r="AE5" t="n">
        <v>141759.176784909</v>
      </c>
      <c r="AF5" t="n">
        <v>1.489787387062715e-05</v>
      </c>
      <c r="AG5" t="n">
        <v>1.053333333333333</v>
      </c>
      <c r="AH5" t="n">
        <v>128229.8799128497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4.1265</v>
      </c>
      <c r="E6" t="n">
        <v>24.23</v>
      </c>
      <c r="F6" t="n">
        <v>20.2</v>
      </c>
      <c r="G6" t="n">
        <v>31.08</v>
      </c>
      <c r="H6" t="n">
        <v>0.44</v>
      </c>
      <c r="I6" t="n">
        <v>39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261.35</v>
      </c>
      <c r="Q6" t="n">
        <v>1304.32</v>
      </c>
      <c r="R6" t="n">
        <v>166.17</v>
      </c>
      <c r="S6" t="n">
        <v>85.31999999999999</v>
      </c>
      <c r="T6" t="n">
        <v>29845.82</v>
      </c>
      <c r="U6" t="n">
        <v>0.51</v>
      </c>
      <c r="V6" t="n">
        <v>0.6899999999999999</v>
      </c>
      <c r="W6" t="n">
        <v>4.07</v>
      </c>
      <c r="X6" t="n">
        <v>1.74</v>
      </c>
      <c r="Y6" t="n">
        <v>2</v>
      </c>
      <c r="Z6" t="n">
        <v>10</v>
      </c>
      <c r="AA6" t="n">
        <v>95.85363598833976</v>
      </c>
      <c r="AB6" t="n">
        <v>131.1511735231605</v>
      </c>
      <c r="AC6" t="n">
        <v>118.6342895939731</v>
      </c>
      <c r="AD6" t="n">
        <v>95853.63598833977</v>
      </c>
      <c r="AE6" t="n">
        <v>131151.1735231605</v>
      </c>
      <c r="AF6" t="n">
        <v>1.554388787032691e-05</v>
      </c>
      <c r="AG6" t="n">
        <v>1.009583333333333</v>
      </c>
      <c r="AH6" t="n">
        <v>118634.2895939731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4.2427</v>
      </c>
      <c r="E7" t="n">
        <v>23.57</v>
      </c>
      <c r="F7" t="n">
        <v>19.85</v>
      </c>
      <c r="G7" t="n">
        <v>38.41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250.58</v>
      </c>
      <c r="Q7" t="n">
        <v>1304.43</v>
      </c>
      <c r="R7" t="n">
        <v>154.2</v>
      </c>
      <c r="S7" t="n">
        <v>85.31999999999999</v>
      </c>
      <c r="T7" t="n">
        <v>23897.88</v>
      </c>
      <c r="U7" t="n">
        <v>0.55</v>
      </c>
      <c r="V7" t="n">
        <v>0.71</v>
      </c>
      <c r="W7" t="n">
        <v>4.06</v>
      </c>
      <c r="X7" t="n">
        <v>1.39</v>
      </c>
      <c r="Y7" t="n">
        <v>2</v>
      </c>
      <c r="Z7" t="n">
        <v>10</v>
      </c>
      <c r="AA7" t="n">
        <v>90.44880243566824</v>
      </c>
      <c r="AB7" t="n">
        <v>123.7560418119713</v>
      </c>
      <c r="AC7" t="n">
        <v>111.9449388741648</v>
      </c>
      <c r="AD7" t="n">
        <v>90448.80243566824</v>
      </c>
      <c r="AE7" t="n">
        <v>123756.0418119713</v>
      </c>
      <c r="AF7" t="n">
        <v>1.598159531502144e-05</v>
      </c>
      <c r="AG7" t="n">
        <v>0.9820833333333333</v>
      </c>
      <c r="AH7" t="n">
        <v>111944.9388741648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4.3219</v>
      </c>
      <c r="E8" t="n">
        <v>23.14</v>
      </c>
      <c r="F8" t="n">
        <v>19.61</v>
      </c>
      <c r="G8" t="n">
        <v>45.25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241.46</v>
      </c>
      <c r="Q8" t="n">
        <v>1304.27</v>
      </c>
      <c r="R8" t="n">
        <v>146.25</v>
      </c>
      <c r="S8" t="n">
        <v>85.31999999999999</v>
      </c>
      <c r="T8" t="n">
        <v>19948.36</v>
      </c>
      <c r="U8" t="n">
        <v>0.58</v>
      </c>
      <c r="V8" t="n">
        <v>0.72</v>
      </c>
      <c r="W8" t="n">
        <v>4.05</v>
      </c>
      <c r="X8" t="n">
        <v>1.16</v>
      </c>
      <c r="Y8" t="n">
        <v>2</v>
      </c>
      <c r="Z8" t="n">
        <v>10</v>
      </c>
      <c r="AA8" t="n">
        <v>86.63684404225874</v>
      </c>
      <c r="AB8" t="n">
        <v>118.5403521663756</v>
      </c>
      <c r="AC8" t="n">
        <v>107.2270273280768</v>
      </c>
      <c r="AD8" t="n">
        <v>86636.84404225874</v>
      </c>
      <c r="AE8" t="n">
        <v>118540.3521663756</v>
      </c>
      <c r="AF8" t="n">
        <v>1.627992947698192e-05</v>
      </c>
      <c r="AG8" t="n">
        <v>0.9641666666666667</v>
      </c>
      <c r="AH8" t="n">
        <v>107227.0273280768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4.3876</v>
      </c>
      <c r="E9" t="n">
        <v>22.79</v>
      </c>
      <c r="F9" t="n">
        <v>19.42</v>
      </c>
      <c r="G9" t="n">
        <v>52.96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233.48</v>
      </c>
      <c r="Q9" t="n">
        <v>1304.31</v>
      </c>
      <c r="R9" t="n">
        <v>139.41</v>
      </c>
      <c r="S9" t="n">
        <v>85.31999999999999</v>
      </c>
      <c r="T9" t="n">
        <v>16548.23</v>
      </c>
      <c r="U9" t="n">
        <v>0.61</v>
      </c>
      <c r="V9" t="n">
        <v>0.72</v>
      </c>
      <c r="W9" t="n">
        <v>4.05</v>
      </c>
      <c r="X9" t="n">
        <v>0.96</v>
      </c>
      <c r="Y9" t="n">
        <v>2</v>
      </c>
      <c r="Z9" t="n">
        <v>10</v>
      </c>
      <c r="AA9" t="n">
        <v>83.50736180303778</v>
      </c>
      <c r="AB9" t="n">
        <v>114.2584565036633</v>
      </c>
      <c r="AC9" t="n">
        <v>103.3537897777341</v>
      </c>
      <c r="AD9" t="n">
        <v>83507.36180303778</v>
      </c>
      <c r="AE9" t="n">
        <v>114258.4565036633</v>
      </c>
      <c r="AF9" t="n">
        <v>1.652741122497185e-05</v>
      </c>
      <c r="AG9" t="n">
        <v>0.9495833333333333</v>
      </c>
      <c r="AH9" t="n">
        <v>103353.7897777341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4.4391</v>
      </c>
      <c r="E10" t="n">
        <v>22.53</v>
      </c>
      <c r="F10" t="n">
        <v>19.27</v>
      </c>
      <c r="G10" t="n">
        <v>60.86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224.48</v>
      </c>
      <c r="Q10" t="n">
        <v>1304.29</v>
      </c>
      <c r="R10" t="n">
        <v>134.54</v>
      </c>
      <c r="S10" t="n">
        <v>85.31999999999999</v>
      </c>
      <c r="T10" t="n">
        <v>14127.46</v>
      </c>
      <c r="U10" t="n">
        <v>0.63</v>
      </c>
      <c r="V10" t="n">
        <v>0.73</v>
      </c>
      <c r="W10" t="n">
        <v>4.04</v>
      </c>
      <c r="X10" t="n">
        <v>0.82</v>
      </c>
      <c r="Y10" t="n">
        <v>2</v>
      </c>
      <c r="Z10" t="n">
        <v>10</v>
      </c>
      <c r="AA10" t="n">
        <v>80.5820708540155</v>
      </c>
      <c r="AB10" t="n">
        <v>110.2559443724846</v>
      </c>
      <c r="AC10" t="n">
        <v>99.7332717867927</v>
      </c>
      <c r="AD10" t="n">
        <v>80582.0708540155</v>
      </c>
      <c r="AE10" t="n">
        <v>110255.9443724846</v>
      </c>
      <c r="AF10" t="n">
        <v>1.672140376715575e-05</v>
      </c>
      <c r="AG10" t="n">
        <v>0.9387500000000001</v>
      </c>
      <c r="AH10" t="n">
        <v>99733.2717867927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4.4751</v>
      </c>
      <c r="E11" t="n">
        <v>22.35</v>
      </c>
      <c r="F11" t="n">
        <v>19.17</v>
      </c>
      <c r="G11" t="n">
        <v>67.65000000000001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216.79</v>
      </c>
      <c r="Q11" t="n">
        <v>1304.24</v>
      </c>
      <c r="R11" t="n">
        <v>131.17</v>
      </c>
      <c r="S11" t="n">
        <v>85.31999999999999</v>
      </c>
      <c r="T11" t="n">
        <v>12456.24</v>
      </c>
      <c r="U11" t="n">
        <v>0.65</v>
      </c>
      <c r="V11" t="n">
        <v>0.73</v>
      </c>
      <c r="W11" t="n">
        <v>4.03</v>
      </c>
      <c r="X11" t="n">
        <v>0.71</v>
      </c>
      <c r="Y11" t="n">
        <v>2</v>
      </c>
      <c r="Z11" t="n">
        <v>10</v>
      </c>
      <c r="AA11" t="n">
        <v>78.310903954319</v>
      </c>
      <c r="AB11" t="n">
        <v>107.1484336235093</v>
      </c>
      <c r="AC11" t="n">
        <v>96.92233750227987</v>
      </c>
      <c r="AD11" t="n">
        <v>78310.903954319</v>
      </c>
      <c r="AE11" t="n">
        <v>107148.4336235093</v>
      </c>
      <c r="AF11" t="n">
        <v>1.685701020441051e-05</v>
      </c>
      <c r="AG11" t="n">
        <v>0.93125</v>
      </c>
      <c r="AH11" t="n">
        <v>96922.33750227987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4.5052</v>
      </c>
      <c r="E12" t="n">
        <v>22.2</v>
      </c>
      <c r="F12" t="n">
        <v>19.1</v>
      </c>
      <c r="G12" t="n">
        <v>76.39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210.03</v>
      </c>
      <c r="Q12" t="n">
        <v>1304.29</v>
      </c>
      <c r="R12" t="n">
        <v>128.73</v>
      </c>
      <c r="S12" t="n">
        <v>85.31999999999999</v>
      </c>
      <c r="T12" t="n">
        <v>11246.65</v>
      </c>
      <c r="U12" t="n">
        <v>0.66</v>
      </c>
      <c r="V12" t="n">
        <v>0.73</v>
      </c>
      <c r="W12" t="n">
        <v>4.03</v>
      </c>
      <c r="X12" t="n">
        <v>0.64</v>
      </c>
      <c r="Y12" t="n">
        <v>2</v>
      </c>
      <c r="Z12" t="n">
        <v>10</v>
      </c>
      <c r="AA12" t="n">
        <v>76.39365390436382</v>
      </c>
      <c r="AB12" t="n">
        <v>104.5251675220593</v>
      </c>
      <c r="AC12" t="n">
        <v>94.54943223577435</v>
      </c>
      <c r="AD12" t="n">
        <v>76393.65390436382</v>
      </c>
      <c r="AE12" t="n">
        <v>104525.1675220593</v>
      </c>
      <c r="AF12" t="n">
        <v>1.69703922533374e-05</v>
      </c>
      <c r="AG12" t="n">
        <v>0.9249999999999999</v>
      </c>
      <c r="AH12" t="n">
        <v>94549.43223577435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4.5015</v>
      </c>
      <c r="E13" t="n">
        <v>22.22</v>
      </c>
      <c r="F13" t="n">
        <v>19.11</v>
      </c>
      <c r="G13" t="n">
        <v>76.45999999999999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208.47</v>
      </c>
      <c r="Q13" t="n">
        <v>1304.38</v>
      </c>
      <c r="R13" t="n">
        <v>128.76</v>
      </c>
      <c r="S13" t="n">
        <v>85.31999999999999</v>
      </c>
      <c r="T13" t="n">
        <v>11260</v>
      </c>
      <c r="U13" t="n">
        <v>0.66</v>
      </c>
      <c r="V13" t="n">
        <v>0.73</v>
      </c>
      <c r="W13" t="n">
        <v>4.05</v>
      </c>
      <c r="X13" t="n">
        <v>0.66</v>
      </c>
      <c r="Y13" t="n">
        <v>2</v>
      </c>
      <c r="Z13" t="n">
        <v>10</v>
      </c>
      <c r="AA13" t="n">
        <v>76.16802711179116</v>
      </c>
      <c r="AB13" t="n">
        <v>104.21645499051</v>
      </c>
      <c r="AC13" t="n">
        <v>94.27018279495523</v>
      </c>
      <c r="AD13" t="n">
        <v>76168.02711179116</v>
      </c>
      <c r="AE13" t="n">
        <v>104216.45499051</v>
      </c>
      <c r="AF13" t="n">
        <v>1.6956454925064e-05</v>
      </c>
      <c r="AG13" t="n">
        <v>0.9258333333333333</v>
      </c>
      <c r="AH13" t="n">
        <v>94270.18279495524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4.5011</v>
      </c>
      <c r="E14" t="n">
        <v>22.22</v>
      </c>
      <c r="F14" t="n">
        <v>19.12</v>
      </c>
      <c r="G14" t="n">
        <v>76.47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209.23</v>
      </c>
      <c r="Q14" t="n">
        <v>1304.38</v>
      </c>
      <c r="R14" t="n">
        <v>128.72</v>
      </c>
      <c r="S14" t="n">
        <v>85.31999999999999</v>
      </c>
      <c r="T14" t="n">
        <v>11238.63</v>
      </c>
      <c r="U14" t="n">
        <v>0.66</v>
      </c>
      <c r="V14" t="n">
        <v>0.73</v>
      </c>
      <c r="W14" t="n">
        <v>4.05</v>
      </c>
      <c r="X14" t="n">
        <v>0.66</v>
      </c>
      <c r="Y14" t="n">
        <v>2</v>
      </c>
      <c r="Z14" t="n">
        <v>10</v>
      </c>
      <c r="AA14" t="n">
        <v>76.33442549233141</v>
      </c>
      <c r="AB14" t="n">
        <v>104.4441285957435</v>
      </c>
      <c r="AC14" t="n">
        <v>94.47612755084722</v>
      </c>
      <c r="AD14" t="n">
        <v>76334.4254923314</v>
      </c>
      <c r="AE14" t="n">
        <v>104444.1285957435</v>
      </c>
      <c r="AF14" t="n">
        <v>1.695494818687228e-05</v>
      </c>
      <c r="AG14" t="n">
        <v>0.9258333333333333</v>
      </c>
      <c r="AH14" t="n">
        <v>94476.12755084722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2.2088</v>
      </c>
      <c r="E2" t="n">
        <v>45.27</v>
      </c>
      <c r="F2" t="n">
        <v>33.31</v>
      </c>
      <c r="G2" t="n">
        <v>6.69</v>
      </c>
      <c r="H2" t="n">
        <v>0.11</v>
      </c>
      <c r="I2" t="n">
        <v>299</v>
      </c>
      <c r="J2" t="n">
        <v>159.12</v>
      </c>
      <c r="K2" t="n">
        <v>50.28</v>
      </c>
      <c r="L2" t="n">
        <v>1</v>
      </c>
      <c r="M2" t="n">
        <v>297</v>
      </c>
      <c r="N2" t="n">
        <v>27.84</v>
      </c>
      <c r="O2" t="n">
        <v>19859.16</v>
      </c>
      <c r="P2" t="n">
        <v>406.32</v>
      </c>
      <c r="Q2" t="n">
        <v>1305.6</v>
      </c>
      <c r="R2" t="n">
        <v>610.89</v>
      </c>
      <c r="S2" t="n">
        <v>85.31999999999999</v>
      </c>
      <c r="T2" t="n">
        <v>250906.14</v>
      </c>
      <c r="U2" t="n">
        <v>0.14</v>
      </c>
      <c r="V2" t="n">
        <v>0.42</v>
      </c>
      <c r="W2" t="n">
        <v>4.52</v>
      </c>
      <c r="X2" t="n">
        <v>14.84</v>
      </c>
      <c r="Y2" t="n">
        <v>2</v>
      </c>
      <c r="Z2" t="n">
        <v>10</v>
      </c>
      <c r="AA2" t="n">
        <v>263.2881227749635</v>
      </c>
      <c r="AB2" t="n">
        <v>360.2424250329057</v>
      </c>
      <c r="AC2" t="n">
        <v>325.8613935911833</v>
      </c>
      <c r="AD2" t="n">
        <v>263288.1227749636</v>
      </c>
      <c r="AE2" t="n">
        <v>360242.4250329057</v>
      </c>
      <c r="AF2" t="n">
        <v>9.103839615361639e-06</v>
      </c>
      <c r="AG2" t="n">
        <v>1.88625</v>
      </c>
      <c r="AH2" t="n">
        <v>325861.3935911834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3.4798</v>
      </c>
      <c r="E3" t="n">
        <v>28.74</v>
      </c>
      <c r="F3" t="n">
        <v>23.16</v>
      </c>
      <c r="G3" t="n">
        <v>13.76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99</v>
      </c>
      <c r="N3" t="n">
        <v>28.26</v>
      </c>
      <c r="O3" t="n">
        <v>20034.4</v>
      </c>
      <c r="P3" t="n">
        <v>275.36</v>
      </c>
      <c r="Q3" t="n">
        <v>1304.86</v>
      </c>
      <c r="R3" t="n">
        <v>266.65</v>
      </c>
      <c r="S3" t="n">
        <v>85.31999999999999</v>
      </c>
      <c r="T3" t="n">
        <v>79776.09</v>
      </c>
      <c r="U3" t="n">
        <v>0.32</v>
      </c>
      <c r="V3" t="n">
        <v>0.61</v>
      </c>
      <c r="W3" t="n">
        <v>4.17</v>
      </c>
      <c r="X3" t="n">
        <v>4.7</v>
      </c>
      <c r="Y3" t="n">
        <v>2</v>
      </c>
      <c r="Z3" t="n">
        <v>10</v>
      </c>
      <c r="AA3" t="n">
        <v>118.5164546741354</v>
      </c>
      <c r="AB3" t="n">
        <v>162.1594418620477</v>
      </c>
      <c r="AC3" t="n">
        <v>146.6831723229847</v>
      </c>
      <c r="AD3" t="n">
        <v>118516.4546741354</v>
      </c>
      <c r="AE3" t="n">
        <v>162159.4418620477</v>
      </c>
      <c r="AF3" t="n">
        <v>1.434242171927537e-05</v>
      </c>
      <c r="AG3" t="n">
        <v>1.1975</v>
      </c>
      <c r="AH3" t="n">
        <v>146683.1723229847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3.9288</v>
      </c>
      <c r="E4" t="n">
        <v>25.45</v>
      </c>
      <c r="F4" t="n">
        <v>21.2</v>
      </c>
      <c r="G4" t="n">
        <v>21.2</v>
      </c>
      <c r="H4" t="n">
        <v>0.33</v>
      </c>
      <c r="I4" t="n">
        <v>60</v>
      </c>
      <c r="J4" t="n">
        <v>161.97</v>
      </c>
      <c r="K4" t="n">
        <v>50.28</v>
      </c>
      <c r="L4" t="n">
        <v>3</v>
      </c>
      <c r="M4" t="n">
        <v>58</v>
      </c>
      <c r="N4" t="n">
        <v>28.69</v>
      </c>
      <c r="O4" t="n">
        <v>20210.21</v>
      </c>
      <c r="P4" t="n">
        <v>245.13</v>
      </c>
      <c r="Q4" t="n">
        <v>1304.36</v>
      </c>
      <c r="R4" t="n">
        <v>199.31</v>
      </c>
      <c r="S4" t="n">
        <v>85.31999999999999</v>
      </c>
      <c r="T4" t="n">
        <v>46310.77</v>
      </c>
      <c r="U4" t="n">
        <v>0.43</v>
      </c>
      <c r="V4" t="n">
        <v>0.66</v>
      </c>
      <c r="W4" t="n">
        <v>4.12</v>
      </c>
      <c r="X4" t="n">
        <v>2.74</v>
      </c>
      <c r="Y4" t="n">
        <v>2</v>
      </c>
      <c r="Z4" t="n">
        <v>10</v>
      </c>
      <c r="AA4" t="n">
        <v>95.63293486797394</v>
      </c>
      <c r="AB4" t="n">
        <v>130.8492005136299</v>
      </c>
      <c r="AC4" t="n">
        <v>118.3611364646502</v>
      </c>
      <c r="AD4" t="n">
        <v>95632.93486797395</v>
      </c>
      <c r="AE4" t="n">
        <v>130849.2005136299</v>
      </c>
      <c r="AF4" t="n">
        <v>1.61930301887146e-05</v>
      </c>
      <c r="AG4" t="n">
        <v>1.060416666666667</v>
      </c>
      <c r="AH4" t="n">
        <v>118361.1364646502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4.1592</v>
      </c>
      <c r="E5" t="n">
        <v>24.04</v>
      </c>
      <c r="F5" t="n">
        <v>20.37</v>
      </c>
      <c r="G5" t="n">
        <v>29.09</v>
      </c>
      <c r="H5" t="n">
        <v>0.43</v>
      </c>
      <c r="I5" t="n">
        <v>42</v>
      </c>
      <c r="J5" t="n">
        <v>163.4</v>
      </c>
      <c r="K5" t="n">
        <v>50.28</v>
      </c>
      <c r="L5" t="n">
        <v>4</v>
      </c>
      <c r="M5" t="n">
        <v>40</v>
      </c>
      <c r="N5" t="n">
        <v>29.12</v>
      </c>
      <c r="O5" t="n">
        <v>20386.62</v>
      </c>
      <c r="P5" t="n">
        <v>228.21</v>
      </c>
      <c r="Q5" t="n">
        <v>1304.3</v>
      </c>
      <c r="R5" t="n">
        <v>171.75</v>
      </c>
      <c r="S5" t="n">
        <v>85.31999999999999</v>
      </c>
      <c r="T5" t="n">
        <v>32619.27</v>
      </c>
      <c r="U5" t="n">
        <v>0.5</v>
      </c>
      <c r="V5" t="n">
        <v>0.6899999999999999</v>
      </c>
      <c r="W5" t="n">
        <v>4.08</v>
      </c>
      <c r="X5" t="n">
        <v>1.91</v>
      </c>
      <c r="Y5" t="n">
        <v>2</v>
      </c>
      <c r="Z5" t="n">
        <v>10</v>
      </c>
      <c r="AA5" t="n">
        <v>85.74960438266817</v>
      </c>
      <c r="AB5" t="n">
        <v>117.3263917218732</v>
      </c>
      <c r="AC5" t="n">
        <v>106.1289255645931</v>
      </c>
      <c r="AD5" t="n">
        <v>85749.60438266817</v>
      </c>
      <c r="AE5" t="n">
        <v>117326.3917218732</v>
      </c>
      <c r="AF5" t="n">
        <v>1.714265199574979e-05</v>
      </c>
      <c r="AG5" t="n">
        <v>1.001666666666667</v>
      </c>
      <c r="AH5" t="n">
        <v>106128.9255645931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4.3041</v>
      </c>
      <c r="E6" t="n">
        <v>23.23</v>
      </c>
      <c r="F6" t="n">
        <v>19.88</v>
      </c>
      <c r="G6" t="n">
        <v>37.27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30</v>
      </c>
      <c r="N6" t="n">
        <v>29.55</v>
      </c>
      <c r="O6" t="n">
        <v>20563.61</v>
      </c>
      <c r="P6" t="n">
        <v>215.21</v>
      </c>
      <c r="Q6" t="n">
        <v>1304.29</v>
      </c>
      <c r="R6" t="n">
        <v>155.16</v>
      </c>
      <c r="S6" t="n">
        <v>85.31999999999999</v>
      </c>
      <c r="T6" t="n">
        <v>24374.53</v>
      </c>
      <c r="U6" t="n">
        <v>0.55</v>
      </c>
      <c r="V6" t="n">
        <v>0.71</v>
      </c>
      <c r="W6" t="n">
        <v>4.06</v>
      </c>
      <c r="X6" t="n">
        <v>1.42</v>
      </c>
      <c r="Y6" t="n">
        <v>2</v>
      </c>
      <c r="Z6" t="n">
        <v>10</v>
      </c>
      <c r="AA6" t="n">
        <v>79.53827563332325</v>
      </c>
      <c r="AB6" t="n">
        <v>108.827777702539</v>
      </c>
      <c r="AC6" t="n">
        <v>98.44140733938175</v>
      </c>
      <c r="AD6" t="n">
        <v>79538.27563332325</v>
      </c>
      <c r="AE6" t="n">
        <v>108827.777702539</v>
      </c>
      <c r="AF6" t="n">
        <v>1.773987508533051e-05</v>
      </c>
      <c r="AG6" t="n">
        <v>0.9679166666666666</v>
      </c>
      <c r="AH6" t="n">
        <v>98441.40733938175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4.3907</v>
      </c>
      <c r="E7" t="n">
        <v>22.78</v>
      </c>
      <c r="F7" t="n">
        <v>19.61</v>
      </c>
      <c r="G7" t="n">
        <v>45.26</v>
      </c>
      <c r="H7" t="n">
        <v>0.64</v>
      </c>
      <c r="I7" t="n">
        <v>26</v>
      </c>
      <c r="J7" t="n">
        <v>166.27</v>
      </c>
      <c r="K7" t="n">
        <v>50.28</v>
      </c>
      <c r="L7" t="n">
        <v>6</v>
      </c>
      <c r="M7" t="n">
        <v>24</v>
      </c>
      <c r="N7" t="n">
        <v>29.99</v>
      </c>
      <c r="O7" t="n">
        <v>20741.2</v>
      </c>
      <c r="P7" t="n">
        <v>204.08</v>
      </c>
      <c r="Q7" t="n">
        <v>1304.34</v>
      </c>
      <c r="R7" t="n">
        <v>146.49</v>
      </c>
      <c r="S7" t="n">
        <v>85.31999999999999</v>
      </c>
      <c r="T7" t="n">
        <v>20069.84</v>
      </c>
      <c r="U7" t="n">
        <v>0.58</v>
      </c>
      <c r="V7" t="n">
        <v>0.72</v>
      </c>
      <c r="W7" t="n">
        <v>4.04</v>
      </c>
      <c r="X7" t="n">
        <v>1.16</v>
      </c>
      <c r="Y7" t="n">
        <v>2</v>
      </c>
      <c r="Z7" t="n">
        <v>10</v>
      </c>
      <c r="AA7" t="n">
        <v>75.44515066375132</v>
      </c>
      <c r="AB7" t="n">
        <v>103.2273835432443</v>
      </c>
      <c r="AC7" t="n">
        <v>93.37550693844572</v>
      </c>
      <c r="AD7" t="n">
        <v>75445.15066375132</v>
      </c>
      <c r="AE7" t="n">
        <v>103227.3835432443</v>
      </c>
      <c r="AF7" t="n">
        <v>1.809680758745398e-05</v>
      </c>
      <c r="AG7" t="n">
        <v>0.9491666666666667</v>
      </c>
      <c r="AH7" t="n">
        <v>93375.50693844573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4.4665</v>
      </c>
      <c r="E8" t="n">
        <v>22.39</v>
      </c>
      <c r="F8" t="n">
        <v>19.39</v>
      </c>
      <c r="G8" t="n">
        <v>55.39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192.88</v>
      </c>
      <c r="Q8" t="n">
        <v>1304.38</v>
      </c>
      <c r="R8" t="n">
        <v>138.66</v>
      </c>
      <c r="S8" t="n">
        <v>85.31999999999999</v>
      </c>
      <c r="T8" t="n">
        <v>16177.24</v>
      </c>
      <c r="U8" t="n">
        <v>0.62</v>
      </c>
      <c r="V8" t="n">
        <v>0.72</v>
      </c>
      <c r="W8" t="n">
        <v>4.04</v>
      </c>
      <c r="X8" t="n">
        <v>0.93</v>
      </c>
      <c r="Y8" t="n">
        <v>2</v>
      </c>
      <c r="Z8" t="n">
        <v>10</v>
      </c>
      <c r="AA8" t="n">
        <v>71.7246549498834</v>
      </c>
      <c r="AB8" t="n">
        <v>98.13683717084601</v>
      </c>
      <c r="AC8" t="n">
        <v>88.77079516720084</v>
      </c>
      <c r="AD8" t="n">
        <v>71724.65494988341</v>
      </c>
      <c r="AE8" t="n">
        <v>98136.837170846</v>
      </c>
      <c r="AF8" t="n">
        <v>1.840922656737267e-05</v>
      </c>
      <c r="AG8" t="n">
        <v>0.9329166666666667</v>
      </c>
      <c r="AH8" t="n">
        <v>88770.79516720085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4.5193</v>
      </c>
      <c r="E9" t="n">
        <v>22.13</v>
      </c>
      <c r="F9" t="n">
        <v>19.22</v>
      </c>
      <c r="G9" t="n">
        <v>64.08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184.8</v>
      </c>
      <c r="Q9" t="n">
        <v>1304.37</v>
      </c>
      <c r="R9" t="n">
        <v>132.88</v>
      </c>
      <c r="S9" t="n">
        <v>85.31999999999999</v>
      </c>
      <c r="T9" t="n">
        <v>13306.67</v>
      </c>
      <c r="U9" t="n">
        <v>0.64</v>
      </c>
      <c r="V9" t="n">
        <v>0.73</v>
      </c>
      <c r="W9" t="n">
        <v>4.04</v>
      </c>
      <c r="X9" t="n">
        <v>0.77</v>
      </c>
      <c r="Y9" t="n">
        <v>2</v>
      </c>
      <c r="Z9" t="n">
        <v>10</v>
      </c>
      <c r="AA9" t="n">
        <v>69.13414830663804</v>
      </c>
      <c r="AB9" t="n">
        <v>94.59239169647221</v>
      </c>
      <c r="AC9" t="n">
        <v>85.56462659423968</v>
      </c>
      <c r="AD9" t="n">
        <v>69134.14830663805</v>
      </c>
      <c r="AE9" t="n">
        <v>94592.3916964722</v>
      </c>
      <c r="AF9" t="n">
        <v>1.86268482314849e-05</v>
      </c>
      <c r="AG9" t="n">
        <v>0.9220833333333333</v>
      </c>
      <c r="AH9" t="n">
        <v>85564.62659423969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4.5131</v>
      </c>
      <c r="E10" t="n">
        <v>22.16</v>
      </c>
      <c r="F10" t="n">
        <v>19.25</v>
      </c>
      <c r="G10" t="n">
        <v>64.18000000000001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184.87</v>
      </c>
      <c r="Q10" t="n">
        <v>1304.26</v>
      </c>
      <c r="R10" t="n">
        <v>133.31</v>
      </c>
      <c r="S10" t="n">
        <v>85.31999999999999</v>
      </c>
      <c r="T10" t="n">
        <v>13520.74</v>
      </c>
      <c r="U10" t="n">
        <v>0.64</v>
      </c>
      <c r="V10" t="n">
        <v>0.73</v>
      </c>
      <c r="W10" t="n">
        <v>4.06</v>
      </c>
      <c r="X10" t="n">
        <v>0.8</v>
      </c>
      <c r="Y10" t="n">
        <v>2</v>
      </c>
      <c r="Z10" t="n">
        <v>10</v>
      </c>
      <c r="AA10" t="n">
        <v>69.27792049319004</v>
      </c>
      <c r="AB10" t="n">
        <v>94.78910714489375</v>
      </c>
      <c r="AC10" t="n">
        <v>85.74256779635581</v>
      </c>
      <c r="AD10" t="n">
        <v>69277.92049319003</v>
      </c>
      <c r="AE10" t="n">
        <v>94789.10714489374</v>
      </c>
      <c r="AF10" t="n">
        <v>1.860129417244142e-05</v>
      </c>
      <c r="AG10" t="n">
        <v>0.9233333333333333</v>
      </c>
      <c r="AH10" t="n">
        <v>85742.56779635581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4.5126</v>
      </c>
      <c r="E11" t="n">
        <v>22.16</v>
      </c>
      <c r="F11" t="n">
        <v>19.26</v>
      </c>
      <c r="G11" t="n">
        <v>64.19</v>
      </c>
      <c r="H11" t="n">
        <v>1.03</v>
      </c>
      <c r="I11" t="n">
        <v>18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186.29</v>
      </c>
      <c r="Q11" t="n">
        <v>1304.26</v>
      </c>
      <c r="R11" t="n">
        <v>133.32</v>
      </c>
      <c r="S11" t="n">
        <v>85.31999999999999</v>
      </c>
      <c r="T11" t="n">
        <v>13521.85</v>
      </c>
      <c r="U11" t="n">
        <v>0.64</v>
      </c>
      <c r="V11" t="n">
        <v>0.73</v>
      </c>
      <c r="W11" t="n">
        <v>4.06</v>
      </c>
      <c r="X11" t="n">
        <v>0.8</v>
      </c>
      <c r="Y11" t="n">
        <v>2</v>
      </c>
      <c r="Z11" t="n">
        <v>10</v>
      </c>
      <c r="AA11" t="n">
        <v>69.57079915474831</v>
      </c>
      <c r="AB11" t="n">
        <v>95.18983665053223</v>
      </c>
      <c r="AC11" t="n">
        <v>86.10505224040368</v>
      </c>
      <c r="AD11" t="n">
        <v>69570.79915474831</v>
      </c>
      <c r="AE11" t="n">
        <v>95189.83665053223</v>
      </c>
      <c r="AF11" t="n">
        <v>1.859923336122824e-05</v>
      </c>
      <c r="AG11" t="n">
        <v>0.9233333333333333</v>
      </c>
      <c r="AH11" t="n">
        <v>86105.05224040367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3.446</v>
      </c>
      <c r="E2" t="n">
        <v>29.02</v>
      </c>
      <c r="F2" t="n">
        <v>24.8</v>
      </c>
      <c r="G2" t="n">
        <v>11.02</v>
      </c>
      <c r="H2" t="n">
        <v>0.22</v>
      </c>
      <c r="I2" t="n">
        <v>135</v>
      </c>
      <c r="J2" t="n">
        <v>80.84</v>
      </c>
      <c r="K2" t="n">
        <v>35.1</v>
      </c>
      <c r="L2" t="n">
        <v>1</v>
      </c>
      <c r="M2" t="n">
        <v>133</v>
      </c>
      <c r="N2" t="n">
        <v>9.74</v>
      </c>
      <c r="O2" t="n">
        <v>10204.21</v>
      </c>
      <c r="P2" t="n">
        <v>184.62</v>
      </c>
      <c r="Q2" t="n">
        <v>1304.46</v>
      </c>
      <c r="R2" t="n">
        <v>321.83</v>
      </c>
      <c r="S2" t="n">
        <v>85.31999999999999</v>
      </c>
      <c r="T2" t="n">
        <v>107192.88</v>
      </c>
      <c r="U2" t="n">
        <v>0.27</v>
      </c>
      <c r="V2" t="n">
        <v>0.57</v>
      </c>
      <c r="W2" t="n">
        <v>4.24</v>
      </c>
      <c r="X2" t="n">
        <v>6.34</v>
      </c>
      <c r="Y2" t="n">
        <v>2</v>
      </c>
      <c r="Z2" t="n">
        <v>10</v>
      </c>
      <c r="AA2" t="n">
        <v>87.65358812749022</v>
      </c>
      <c r="AB2" t="n">
        <v>119.931506279372</v>
      </c>
      <c r="AC2" t="n">
        <v>108.4854116450262</v>
      </c>
      <c r="AD2" t="n">
        <v>87653.58812749022</v>
      </c>
      <c r="AE2" t="n">
        <v>119931.506279372</v>
      </c>
      <c r="AF2" t="n">
        <v>1.98244635551761e-05</v>
      </c>
      <c r="AG2" t="n">
        <v>1.209166666666667</v>
      </c>
      <c r="AH2" t="n">
        <v>108485.4116450262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4.2479</v>
      </c>
      <c r="E3" t="n">
        <v>23.54</v>
      </c>
      <c r="F3" t="n">
        <v>20.77</v>
      </c>
      <c r="G3" t="n">
        <v>24.44</v>
      </c>
      <c r="H3" t="n">
        <v>0.43</v>
      </c>
      <c r="I3" t="n">
        <v>51</v>
      </c>
      <c r="J3" t="n">
        <v>82.04000000000001</v>
      </c>
      <c r="K3" t="n">
        <v>35.1</v>
      </c>
      <c r="L3" t="n">
        <v>2</v>
      </c>
      <c r="M3" t="n">
        <v>48</v>
      </c>
      <c r="N3" t="n">
        <v>9.94</v>
      </c>
      <c r="O3" t="n">
        <v>10352.53</v>
      </c>
      <c r="P3" t="n">
        <v>138.62</v>
      </c>
      <c r="Q3" t="n">
        <v>1304.36</v>
      </c>
      <c r="R3" t="n">
        <v>185.46</v>
      </c>
      <c r="S3" t="n">
        <v>85.31999999999999</v>
      </c>
      <c r="T3" t="n">
        <v>39428.68</v>
      </c>
      <c r="U3" t="n">
        <v>0.46</v>
      </c>
      <c r="V3" t="n">
        <v>0.68</v>
      </c>
      <c r="W3" t="n">
        <v>4.09</v>
      </c>
      <c r="X3" t="n">
        <v>2.31</v>
      </c>
      <c r="Y3" t="n">
        <v>2</v>
      </c>
      <c r="Z3" t="n">
        <v>10</v>
      </c>
      <c r="AA3" t="n">
        <v>58.02167329371289</v>
      </c>
      <c r="AB3" t="n">
        <v>79.38781313599802</v>
      </c>
      <c r="AC3" t="n">
        <v>71.81115167181228</v>
      </c>
      <c r="AD3" t="n">
        <v>58021.67329371289</v>
      </c>
      <c r="AE3" t="n">
        <v>79387.81313599802</v>
      </c>
      <c r="AF3" t="n">
        <v>2.443770712014873e-05</v>
      </c>
      <c r="AG3" t="n">
        <v>0.9808333333333333</v>
      </c>
      <c r="AH3" t="n">
        <v>71811.15167181229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4.3881</v>
      </c>
      <c r="E4" t="n">
        <v>22.79</v>
      </c>
      <c r="F4" t="n">
        <v>20.23</v>
      </c>
      <c r="G4" t="n">
        <v>31.12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127.58</v>
      </c>
      <c r="Q4" t="n">
        <v>1304.48</v>
      </c>
      <c r="R4" t="n">
        <v>165.54</v>
      </c>
      <c r="S4" t="n">
        <v>85.31999999999999</v>
      </c>
      <c r="T4" t="n">
        <v>29530.88</v>
      </c>
      <c r="U4" t="n">
        <v>0.52</v>
      </c>
      <c r="V4" t="n">
        <v>0.6899999999999999</v>
      </c>
      <c r="W4" t="n">
        <v>4.11</v>
      </c>
      <c r="X4" t="n">
        <v>1.77</v>
      </c>
      <c r="Y4" t="n">
        <v>2</v>
      </c>
      <c r="Z4" t="n">
        <v>10</v>
      </c>
      <c r="AA4" t="n">
        <v>53.52257786085261</v>
      </c>
      <c r="AB4" t="n">
        <v>73.23195227867961</v>
      </c>
      <c r="AC4" t="n">
        <v>66.24279753490941</v>
      </c>
      <c r="AD4" t="n">
        <v>53522.57786085262</v>
      </c>
      <c r="AE4" t="n">
        <v>73231.95227867962</v>
      </c>
      <c r="AF4" t="n">
        <v>2.524426248591649e-05</v>
      </c>
      <c r="AG4" t="n">
        <v>0.9495833333333333</v>
      </c>
      <c r="AH4" t="n">
        <v>66242.79753490942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2.979</v>
      </c>
      <c r="E2" t="n">
        <v>33.57</v>
      </c>
      <c r="F2" t="n">
        <v>27.4</v>
      </c>
      <c r="G2" t="n">
        <v>8.84</v>
      </c>
      <c r="H2" t="n">
        <v>0.16</v>
      </c>
      <c r="I2" t="n">
        <v>186</v>
      </c>
      <c r="J2" t="n">
        <v>107.41</v>
      </c>
      <c r="K2" t="n">
        <v>41.65</v>
      </c>
      <c r="L2" t="n">
        <v>1</v>
      </c>
      <c r="M2" t="n">
        <v>184</v>
      </c>
      <c r="N2" t="n">
        <v>14.77</v>
      </c>
      <c r="O2" t="n">
        <v>13481.73</v>
      </c>
      <c r="P2" t="n">
        <v>253.94</v>
      </c>
      <c r="Q2" t="n">
        <v>1305.14</v>
      </c>
      <c r="R2" t="n">
        <v>409.96</v>
      </c>
      <c r="S2" t="n">
        <v>85.31999999999999</v>
      </c>
      <c r="T2" t="n">
        <v>151002.1</v>
      </c>
      <c r="U2" t="n">
        <v>0.21</v>
      </c>
      <c r="V2" t="n">
        <v>0.51</v>
      </c>
      <c r="W2" t="n">
        <v>4.32</v>
      </c>
      <c r="X2" t="n">
        <v>8.93</v>
      </c>
      <c r="Y2" t="n">
        <v>2</v>
      </c>
      <c r="Z2" t="n">
        <v>10</v>
      </c>
      <c r="AA2" t="n">
        <v>130.7873494292766</v>
      </c>
      <c r="AB2" t="n">
        <v>178.9490214196933</v>
      </c>
      <c r="AC2" t="n">
        <v>161.8703779719768</v>
      </c>
      <c r="AD2" t="n">
        <v>130787.3494292766</v>
      </c>
      <c r="AE2" t="n">
        <v>178949.0214196933</v>
      </c>
      <c r="AF2" t="n">
        <v>1.484137637738937e-05</v>
      </c>
      <c r="AG2" t="n">
        <v>1.39875</v>
      </c>
      <c r="AH2" t="n">
        <v>161870.3779719768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3.9563</v>
      </c>
      <c r="E3" t="n">
        <v>25.28</v>
      </c>
      <c r="F3" t="n">
        <v>21.68</v>
      </c>
      <c r="G3" t="n">
        <v>18.59</v>
      </c>
      <c r="H3" t="n">
        <v>0.32</v>
      </c>
      <c r="I3" t="n">
        <v>70</v>
      </c>
      <c r="J3" t="n">
        <v>108.68</v>
      </c>
      <c r="K3" t="n">
        <v>41.65</v>
      </c>
      <c r="L3" t="n">
        <v>2</v>
      </c>
      <c r="M3" t="n">
        <v>68</v>
      </c>
      <c r="N3" t="n">
        <v>15.03</v>
      </c>
      <c r="O3" t="n">
        <v>13638.32</v>
      </c>
      <c r="P3" t="n">
        <v>189.72</v>
      </c>
      <c r="Q3" t="n">
        <v>1304.36</v>
      </c>
      <c r="R3" t="n">
        <v>216.41</v>
      </c>
      <c r="S3" t="n">
        <v>85.31999999999999</v>
      </c>
      <c r="T3" t="n">
        <v>54807.85</v>
      </c>
      <c r="U3" t="n">
        <v>0.39</v>
      </c>
      <c r="V3" t="n">
        <v>0.65</v>
      </c>
      <c r="W3" t="n">
        <v>4.12</v>
      </c>
      <c r="X3" t="n">
        <v>3.23</v>
      </c>
      <c r="Y3" t="n">
        <v>2</v>
      </c>
      <c r="Z3" t="n">
        <v>10</v>
      </c>
      <c r="AA3" t="n">
        <v>77.99268900283441</v>
      </c>
      <c r="AB3" t="n">
        <v>106.7130378882354</v>
      </c>
      <c r="AC3" t="n">
        <v>96.52849532489867</v>
      </c>
      <c r="AD3" t="n">
        <v>77992.68900283441</v>
      </c>
      <c r="AE3" t="n">
        <v>106713.0378882354</v>
      </c>
      <c r="AF3" t="n">
        <v>1.971028444507069e-05</v>
      </c>
      <c r="AG3" t="n">
        <v>1.053333333333333</v>
      </c>
      <c r="AH3" t="n">
        <v>96528.49532489867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4.3008</v>
      </c>
      <c r="E4" t="n">
        <v>23.25</v>
      </c>
      <c r="F4" t="n">
        <v>20.3</v>
      </c>
      <c r="G4" t="n">
        <v>29.71</v>
      </c>
      <c r="H4" t="n">
        <v>0.48</v>
      </c>
      <c r="I4" t="n">
        <v>41</v>
      </c>
      <c r="J4" t="n">
        <v>109.96</v>
      </c>
      <c r="K4" t="n">
        <v>41.65</v>
      </c>
      <c r="L4" t="n">
        <v>3</v>
      </c>
      <c r="M4" t="n">
        <v>39</v>
      </c>
      <c r="N4" t="n">
        <v>15.31</v>
      </c>
      <c r="O4" t="n">
        <v>13795.21</v>
      </c>
      <c r="P4" t="n">
        <v>165.74</v>
      </c>
      <c r="Q4" t="n">
        <v>1304.42</v>
      </c>
      <c r="R4" t="n">
        <v>169.73</v>
      </c>
      <c r="S4" t="n">
        <v>85.31999999999999</v>
      </c>
      <c r="T4" t="n">
        <v>31612.94</v>
      </c>
      <c r="U4" t="n">
        <v>0.5</v>
      </c>
      <c r="V4" t="n">
        <v>0.6899999999999999</v>
      </c>
      <c r="W4" t="n">
        <v>4.07</v>
      </c>
      <c r="X4" t="n">
        <v>1.85</v>
      </c>
      <c r="Y4" t="n">
        <v>2</v>
      </c>
      <c r="Z4" t="n">
        <v>10</v>
      </c>
      <c r="AA4" t="n">
        <v>65.40650622181289</v>
      </c>
      <c r="AB4" t="n">
        <v>89.49206734405463</v>
      </c>
      <c r="AC4" t="n">
        <v>80.95107003966505</v>
      </c>
      <c r="AD4" t="n">
        <v>65406.5062218129</v>
      </c>
      <c r="AE4" t="n">
        <v>89492.06734405464</v>
      </c>
      <c r="AF4" t="n">
        <v>2.142658325742739e-05</v>
      </c>
      <c r="AG4" t="n">
        <v>0.96875</v>
      </c>
      <c r="AH4" t="n">
        <v>80951.07003966505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4.4556</v>
      </c>
      <c r="E5" t="n">
        <v>22.44</v>
      </c>
      <c r="F5" t="n">
        <v>19.76</v>
      </c>
      <c r="G5" t="n">
        <v>40.89</v>
      </c>
      <c r="H5" t="n">
        <v>0.63</v>
      </c>
      <c r="I5" t="n">
        <v>29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149.88</v>
      </c>
      <c r="Q5" t="n">
        <v>1304.59</v>
      </c>
      <c r="R5" t="n">
        <v>150.58</v>
      </c>
      <c r="S5" t="n">
        <v>85.31999999999999</v>
      </c>
      <c r="T5" t="n">
        <v>22100.38</v>
      </c>
      <c r="U5" t="n">
        <v>0.57</v>
      </c>
      <c r="V5" t="n">
        <v>0.71</v>
      </c>
      <c r="W5" t="n">
        <v>4.08</v>
      </c>
      <c r="X5" t="n">
        <v>1.31</v>
      </c>
      <c r="Y5" t="n">
        <v>2</v>
      </c>
      <c r="Z5" t="n">
        <v>10</v>
      </c>
      <c r="AA5" t="n">
        <v>59.5141605971849</v>
      </c>
      <c r="AB5" t="n">
        <v>81.42990010850019</v>
      </c>
      <c r="AC5" t="n">
        <v>73.65834472974657</v>
      </c>
      <c r="AD5" t="n">
        <v>59514.16059718491</v>
      </c>
      <c r="AE5" t="n">
        <v>81429.90010850019</v>
      </c>
      <c r="AF5" t="n">
        <v>2.219779677311047e-05</v>
      </c>
      <c r="AG5" t="n">
        <v>0.9350000000000001</v>
      </c>
      <c r="AH5" t="n">
        <v>73658.34472974658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4.4701</v>
      </c>
      <c r="E6" t="n">
        <v>22.37</v>
      </c>
      <c r="F6" t="n">
        <v>19.71</v>
      </c>
      <c r="G6" t="n">
        <v>42.24</v>
      </c>
      <c r="H6" t="n">
        <v>0.78</v>
      </c>
      <c r="I6" t="n">
        <v>28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148.47</v>
      </c>
      <c r="Q6" t="n">
        <v>1304.43</v>
      </c>
      <c r="R6" t="n">
        <v>148.18</v>
      </c>
      <c r="S6" t="n">
        <v>85.31999999999999</v>
      </c>
      <c r="T6" t="n">
        <v>20906.64</v>
      </c>
      <c r="U6" t="n">
        <v>0.58</v>
      </c>
      <c r="V6" t="n">
        <v>0.71</v>
      </c>
      <c r="W6" t="n">
        <v>4.09</v>
      </c>
      <c r="X6" t="n">
        <v>1.26</v>
      </c>
      <c r="Y6" t="n">
        <v>2</v>
      </c>
      <c r="Z6" t="n">
        <v>10</v>
      </c>
      <c r="AA6" t="n">
        <v>58.99962717295776</v>
      </c>
      <c r="AB6" t="n">
        <v>80.72589277786034</v>
      </c>
      <c r="AC6" t="n">
        <v>73.02152687066227</v>
      </c>
      <c r="AD6" t="n">
        <v>58999.62717295776</v>
      </c>
      <c r="AE6" t="n">
        <v>80725.89277786034</v>
      </c>
      <c r="AF6" t="n">
        <v>2.227003576521257e-05</v>
      </c>
      <c r="AG6" t="n">
        <v>0.9320833333333334</v>
      </c>
      <c r="AH6" t="n">
        <v>73021.52687066227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3.8109</v>
      </c>
      <c r="E2" t="n">
        <v>26.24</v>
      </c>
      <c r="F2" t="n">
        <v>23.07</v>
      </c>
      <c r="G2" t="n">
        <v>13.98</v>
      </c>
      <c r="H2" t="n">
        <v>0.28</v>
      </c>
      <c r="I2" t="n">
        <v>99</v>
      </c>
      <c r="J2" t="n">
        <v>61.76</v>
      </c>
      <c r="K2" t="n">
        <v>28.92</v>
      </c>
      <c r="L2" t="n">
        <v>1</v>
      </c>
      <c r="M2" t="n">
        <v>97</v>
      </c>
      <c r="N2" t="n">
        <v>6.84</v>
      </c>
      <c r="O2" t="n">
        <v>7851.41</v>
      </c>
      <c r="P2" t="n">
        <v>135.03</v>
      </c>
      <c r="Q2" t="n">
        <v>1304.53</v>
      </c>
      <c r="R2" t="n">
        <v>263.55</v>
      </c>
      <c r="S2" t="n">
        <v>85.31999999999999</v>
      </c>
      <c r="T2" t="n">
        <v>78231.84</v>
      </c>
      <c r="U2" t="n">
        <v>0.32</v>
      </c>
      <c r="V2" t="n">
        <v>0.61</v>
      </c>
      <c r="W2" t="n">
        <v>4.16</v>
      </c>
      <c r="X2" t="n">
        <v>4.61</v>
      </c>
      <c r="Y2" t="n">
        <v>2</v>
      </c>
      <c r="Z2" t="n">
        <v>10</v>
      </c>
      <c r="AA2" t="n">
        <v>63.06381163534496</v>
      </c>
      <c r="AB2" t="n">
        <v>86.28668925845993</v>
      </c>
      <c r="AC2" t="n">
        <v>78.0516087397821</v>
      </c>
      <c r="AD2" t="n">
        <v>63063.81163534496</v>
      </c>
      <c r="AE2" t="n">
        <v>86286.68925845993</v>
      </c>
      <c r="AF2" t="n">
        <v>2.511060051940555e-05</v>
      </c>
      <c r="AG2" t="n">
        <v>1.093333333333333</v>
      </c>
      <c r="AH2" t="n">
        <v>78051.6087397821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4.2614</v>
      </c>
      <c r="E3" t="n">
        <v>23.47</v>
      </c>
      <c r="F3" t="n">
        <v>20.92</v>
      </c>
      <c r="G3" t="n">
        <v>23.25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111.63</v>
      </c>
      <c r="Q3" t="n">
        <v>1304.74</v>
      </c>
      <c r="R3" t="n">
        <v>188.09</v>
      </c>
      <c r="S3" t="n">
        <v>85.31999999999999</v>
      </c>
      <c r="T3" t="n">
        <v>40727.74</v>
      </c>
      <c r="U3" t="n">
        <v>0.45</v>
      </c>
      <c r="V3" t="n">
        <v>0.67</v>
      </c>
      <c r="W3" t="n">
        <v>4.16</v>
      </c>
      <c r="X3" t="n">
        <v>2.46</v>
      </c>
      <c r="Y3" t="n">
        <v>2</v>
      </c>
      <c r="Z3" t="n">
        <v>10</v>
      </c>
      <c r="AA3" t="n">
        <v>49.88676769028027</v>
      </c>
      <c r="AB3" t="n">
        <v>68.25727640268082</v>
      </c>
      <c r="AC3" t="n">
        <v>61.74289774251291</v>
      </c>
      <c r="AD3" t="n">
        <v>49886.76769028026</v>
      </c>
      <c r="AE3" t="n">
        <v>68257.27640268081</v>
      </c>
      <c r="AF3" t="n">
        <v>2.807901363284127e-05</v>
      </c>
      <c r="AG3" t="n">
        <v>0.9779166666666667</v>
      </c>
      <c r="AH3" t="n">
        <v>61742.89774251291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2.0953</v>
      </c>
      <c r="E2" t="n">
        <v>47.73</v>
      </c>
      <c r="F2" t="n">
        <v>34.47</v>
      </c>
      <c r="G2" t="n">
        <v>6.44</v>
      </c>
      <c r="H2" t="n">
        <v>0.11</v>
      </c>
      <c r="I2" t="n">
        <v>321</v>
      </c>
      <c r="J2" t="n">
        <v>167.88</v>
      </c>
      <c r="K2" t="n">
        <v>51.39</v>
      </c>
      <c r="L2" t="n">
        <v>1</v>
      </c>
      <c r="M2" t="n">
        <v>319</v>
      </c>
      <c r="N2" t="n">
        <v>30.49</v>
      </c>
      <c r="O2" t="n">
        <v>20939.59</v>
      </c>
      <c r="P2" t="n">
        <v>435.82</v>
      </c>
      <c r="Q2" t="n">
        <v>1305.46</v>
      </c>
      <c r="R2" t="n">
        <v>650.79</v>
      </c>
      <c r="S2" t="n">
        <v>85.31999999999999</v>
      </c>
      <c r="T2" t="n">
        <v>270746.57</v>
      </c>
      <c r="U2" t="n">
        <v>0.13</v>
      </c>
      <c r="V2" t="n">
        <v>0.41</v>
      </c>
      <c r="W2" t="n">
        <v>4.56</v>
      </c>
      <c r="X2" t="n">
        <v>16.01</v>
      </c>
      <c r="Y2" t="n">
        <v>2</v>
      </c>
      <c r="Z2" t="n">
        <v>10</v>
      </c>
      <c r="AA2" t="n">
        <v>295.1371766023496</v>
      </c>
      <c r="AB2" t="n">
        <v>403.8197055606244</v>
      </c>
      <c r="AC2" t="n">
        <v>365.279719626434</v>
      </c>
      <c r="AD2" t="n">
        <v>295137.1766023496</v>
      </c>
      <c r="AE2" t="n">
        <v>403819.7055606244</v>
      </c>
      <c r="AF2" t="n">
        <v>8.427410826149723e-06</v>
      </c>
      <c r="AG2" t="n">
        <v>1.98875</v>
      </c>
      <c r="AH2" t="n">
        <v>365279.719626434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3.4052</v>
      </c>
      <c r="E3" t="n">
        <v>29.37</v>
      </c>
      <c r="F3" t="n">
        <v>23.4</v>
      </c>
      <c r="G3" t="n">
        <v>13.25</v>
      </c>
      <c r="H3" t="n">
        <v>0.21</v>
      </c>
      <c r="I3" t="n">
        <v>106</v>
      </c>
      <c r="J3" t="n">
        <v>169.33</v>
      </c>
      <c r="K3" t="n">
        <v>51.39</v>
      </c>
      <c r="L3" t="n">
        <v>2</v>
      </c>
      <c r="M3" t="n">
        <v>104</v>
      </c>
      <c r="N3" t="n">
        <v>30.94</v>
      </c>
      <c r="O3" t="n">
        <v>21118.46</v>
      </c>
      <c r="P3" t="n">
        <v>289.18</v>
      </c>
      <c r="Q3" t="n">
        <v>1304.71</v>
      </c>
      <c r="R3" t="n">
        <v>274.44</v>
      </c>
      <c r="S3" t="n">
        <v>85.31999999999999</v>
      </c>
      <c r="T3" t="n">
        <v>83643.62</v>
      </c>
      <c r="U3" t="n">
        <v>0.31</v>
      </c>
      <c r="V3" t="n">
        <v>0.6</v>
      </c>
      <c r="W3" t="n">
        <v>4.18</v>
      </c>
      <c r="X3" t="n">
        <v>4.94</v>
      </c>
      <c r="Y3" t="n">
        <v>2</v>
      </c>
      <c r="Z3" t="n">
        <v>10</v>
      </c>
      <c r="AA3" t="n">
        <v>125.9923413992313</v>
      </c>
      <c r="AB3" t="n">
        <v>172.388279892164</v>
      </c>
      <c r="AC3" t="n">
        <v>155.9357844077743</v>
      </c>
      <c r="AD3" t="n">
        <v>125992.3413992313</v>
      </c>
      <c r="AE3" t="n">
        <v>172388.279892164</v>
      </c>
      <c r="AF3" t="n">
        <v>1.369590003589225e-05</v>
      </c>
      <c r="AG3" t="n">
        <v>1.22375</v>
      </c>
      <c r="AH3" t="n">
        <v>155935.7844077743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3.8691</v>
      </c>
      <c r="E4" t="n">
        <v>25.85</v>
      </c>
      <c r="F4" t="n">
        <v>21.34</v>
      </c>
      <c r="G4" t="n">
        <v>20.32</v>
      </c>
      <c r="H4" t="n">
        <v>0.31</v>
      </c>
      <c r="I4" t="n">
        <v>63</v>
      </c>
      <c r="J4" t="n">
        <v>170.79</v>
      </c>
      <c r="K4" t="n">
        <v>51.39</v>
      </c>
      <c r="L4" t="n">
        <v>3</v>
      </c>
      <c r="M4" t="n">
        <v>61</v>
      </c>
      <c r="N4" t="n">
        <v>31.4</v>
      </c>
      <c r="O4" t="n">
        <v>21297.94</v>
      </c>
      <c r="P4" t="n">
        <v>257.25</v>
      </c>
      <c r="Q4" t="n">
        <v>1304.39</v>
      </c>
      <c r="R4" t="n">
        <v>204.78</v>
      </c>
      <c r="S4" t="n">
        <v>85.31999999999999</v>
      </c>
      <c r="T4" t="n">
        <v>49027.59</v>
      </c>
      <c r="U4" t="n">
        <v>0.42</v>
      </c>
      <c r="V4" t="n">
        <v>0.66</v>
      </c>
      <c r="W4" t="n">
        <v>4.11</v>
      </c>
      <c r="X4" t="n">
        <v>2.88</v>
      </c>
      <c r="Y4" t="n">
        <v>2</v>
      </c>
      <c r="Z4" t="n">
        <v>10</v>
      </c>
      <c r="AA4" t="n">
        <v>100.8109149138528</v>
      </c>
      <c r="AB4" t="n">
        <v>137.9339412487551</v>
      </c>
      <c r="AC4" t="n">
        <v>124.7697194875134</v>
      </c>
      <c r="AD4" t="n">
        <v>100810.9149138528</v>
      </c>
      <c r="AE4" t="n">
        <v>137933.9412487551</v>
      </c>
      <c r="AF4" t="n">
        <v>1.556173112559342e-05</v>
      </c>
      <c r="AG4" t="n">
        <v>1.077083333333333</v>
      </c>
      <c r="AH4" t="n">
        <v>124769.7194875134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4.1144</v>
      </c>
      <c r="E5" t="n">
        <v>24.3</v>
      </c>
      <c r="F5" t="n">
        <v>20.44</v>
      </c>
      <c r="G5" t="n">
        <v>27.87</v>
      </c>
      <c r="H5" t="n">
        <v>0.41</v>
      </c>
      <c r="I5" t="n">
        <v>44</v>
      </c>
      <c r="J5" t="n">
        <v>172.25</v>
      </c>
      <c r="K5" t="n">
        <v>51.39</v>
      </c>
      <c r="L5" t="n">
        <v>4</v>
      </c>
      <c r="M5" t="n">
        <v>42</v>
      </c>
      <c r="N5" t="n">
        <v>31.86</v>
      </c>
      <c r="O5" t="n">
        <v>21478.05</v>
      </c>
      <c r="P5" t="n">
        <v>239.31</v>
      </c>
      <c r="Q5" t="n">
        <v>1304.29</v>
      </c>
      <c r="R5" t="n">
        <v>174.33</v>
      </c>
      <c r="S5" t="n">
        <v>85.31999999999999</v>
      </c>
      <c r="T5" t="n">
        <v>33897.75</v>
      </c>
      <c r="U5" t="n">
        <v>0.49</v>
      </c>
      <c r="V5" t="n">
        <v>0.6899999999999999</v>
      </c>
      <c r="W5" t="n">
        <v>4.08</v>
      </c>
      <c r="X5" t="n">
        <v>1.99</v>
      </c>
      <c r="Y5" t="n">
        <v>2</v>
      </c>
      <c r="Z5" t="n">
        <v>10</v>
      </c>
      <c r="AA5" t="n">
        <v>89.82527723029756</v>
      </c>
      <c r="AB5" t="n">
        <v>122.9029071179929</v>
      </c>
      <c r="AC5" t="n">
        <v>111.1732261579974</v>
      </c>
      <c r="AD5" t="n">
        <v>89825.27723029756</v>
      </c>
      <c r="AE5" t="n">
        <v>122902.9071179929</v>
      </c>
      <c r="AF5" t="n">
        <v>1.65483410982248e-05</v>
      </c>
      <c r="AG5" t="n">
        <v>1.0125</v>
      </c>
      <c r="AH5" t="n">
        <v>111173.2261579974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4.255</v>
      </c>
      <c r="E6" t="n">
        <v>23.5</v>
      </c>
      <c r="F6" t="n">
        <v>19.98</v>
      </c>
      <c r="G6" t="n">
        <v>35.25</v>
      </c>
      <c r="H6" t="n">
        <v>0.51</v>
      </c>
      <c r="I6" t="n">
        <v>34</v>
      </c>
      <c r="J6" t="n">
        <v>173.71</v>
      </c>
      <c r="K6" t="n">
        <v>51.39</v>
      </c>
      <c r="L6" t="n">
        <v>5</v>
      </c>
      <c r="M6" t="n">
        <v>32</v>
      </c>
      <c r="N6" t="n">
        <v>32.32</v>
      </c>
      <c r="O6" t="n">
        <v>21658.78</v>
      </c>
      <c r="P6" t="n">
        <v>227.07</v>
      </c>
      <c r="Q6" t="n">
        <v>1304.26</v>
      </c>
      <c r="R6" t="n">
        <v>158.42</v>
      </c>
      <c r="S6" t="n">
        <v>85.31999999999999</v>
      </c>
      <c r="T6" t="n">
        <v>25994.51</v>
      </c>
      <c r="U6" t="n">
        <v>0.54</v>
      </c>
      <c r="V6" t="n">
        <v>0.7</v>
      </c>
      <c r="W6" t="n">
        <v>4.07</v>
      </c>
      <c r="X6" t="n">
        <v>1.52</v>
      </c>
      <c r="Y6" t="n">
        <v>2</v>
      </c>
      <c r="Z6" t="n">
        <v>10</v>
      </c>
      <c r="AA6" t="n">
        <v>83.67551817124492</v>
      </c>
      <c r="AB6" t="n">
        <v>114.4885354651795</v>
      </c>
      <c r="AC6" t="n">
        <v>103.5619103260811</v>
      </c>
      <c r="AD6" t="n">
        <v>83675.51817124491</v>
      </c>
      <c r="AE6" t="n">
        <v>114488.5354651795</v>
      </c>
      <c r="AF6" t="n">
        <v>1.711384196309219e-05</v>
      </c>
      <c r="AG6" t="n">
        <v>0.9791666666666666</v>
      </c>
      <c r="AH6" t="n">
        <v>103561.9103260811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4.3628</v>
      </c>
      <c r="E7" t="n">
        <v>22.92</v>
      </c>
      <c r="F7" t="n">
        <v>19.63</v>
      </c>
      <c r="G7" t="n">
        <v>43.63</v>
      </c>
      <c r="H7" t="n">
        <v>0.61</v>
      </c>
      <c r="I7" t="n">
        <v>27</v>
      </c>
      <c r="J7" t="n">
        <v>175.18</v>
      </c>
      <c r="K7" t="n">
        <v>51.39</v>
      </c>
      <c r="L7" t="n">
        <v>6</v>
      </c>
      <c r="M7" t="n">
        <v>25</v>
      </c>
      <c r="N7" t="n">
        <v>32.79</v>
      </c>
      <c r="O7" t="n">
        <v>21840.16</v>
      </c>
      <c r="P7" t="n">
        <v>215.97</v>
      </c>
      <c r="Q7" t="n">
        <v>1304.35</v>
      </c>
      <c r="R7" t="n">
        <v>147</v>
      </c>
      <c r="S7" t="n">
        <v>85.31999999999999</v>
      </c>
      <c r="T7" t="n">
        <v>20318.38</v>
      </c>
      <c r="U7" t="n">
        <v>0.58</v>
      </c>
      <c r="V7" t="n">
        <v>0.71</v>
      </c>
      <c r="W7" t="n">
        <v>4.05</v>
      </c>
      <c r="X7" t="n">
        <v>1.18</v>
      </c>
      <c r="Y7" t="n">
        <v>2</v>
      </c>
      <c r="Z7" t="n">
        <v>10</v>
      </c>
      <c r="AA7" t="n">
        <v>78.9627791977755</v>
      </c>
      <c r="AB7" t="n">
        <v>108.0403580903121</v>
      </c>
      <c r="AC7" t="n">
        <v>97.72913794979515</v>
      </c>
      <c r="AD7" t="n">
        <v>78962.7791977755</v>
      </c>
      <c r="AE7" t="n">
        <v>108040.3580903121</v>
      </c>
      <c r="AF7" t="n">
        <v>1.754741943985397e-05</v>
      </c>
      <c r="AG7" t="n">
        <v>0.9550000000000001</v>
      </c>
      <c r="AH7" t="n">
        <v>97729.13794979514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4.4409</v>
      </c>
      <c r="E8" t="n">
        <v>22.52</v>
      </c>
      <c r="F8" t="n">
        <v>19.4</v>
      </c>
      <c r="G8" t="n">
        <v>52.91</v>
      </c>
      <c r="H8" t="n">
        <v>0.7</v>
      </c>
      <c r="I8" t="n">
        <v>22</v>
      </c>
      <c r="J8" t="n">
        <v>176.66</v>
      </c>
      <c r="K8" t="n">
        <v>51.39</v>
      </c>
      <c r="L8" t="n">
        <v>7</v>
      </c>
      <c r="M8" t="n">
        <v>20</v>
      </c>
      <c r="N8" t="n">
        <v>33.27</v>
      </c>
      <c r="O8" t="n">
        <v>22022.17</v>
      </c>
      <c r="P8" t="n">
        <v>205.1</v>
      </c>
      <c r="Q8" t="n">
        <v>1304.44</v>
      </c>
      <c r="R8" t="n">
        <v>139</v>
      </c>
      <c r="S8" t="n">
        <v>85.31999999999999</v>
      </c>
      <c r="T8" t="n">
        <v>16343.7</v>
      </c>
      <c r="U8" t="n">
        <v>0.61</v>
      </c>
      <c r="V8" t="n">
        <v>0.72</v>
      </c>
      <c r="W8" t="n">
        <v>4.04</v>
      </c>
      <c r="X8" t="n">
        <v>0.95</v>
      </c>
      <c r="Y8" t="n">
        <v>2</v>
      </c>
      <c r="Z8" t="n">
        <v>10</v>
      </c>
      <c r="AA8" t="n">
        <v>75.16812707738023</v>
      </c>
      <c r="AB8" t="n">
        <v>102.8483476509534</v>
      </c>
      <c r="AC8" t="n">
        <v>93.0326456997348</v>
      </c>
      <c r="AD8" t="n">
        <v>75168.12707738024</v>
      </c>
      <c r="AE8" t="n">
        <v>102848.3476509534</v>
      </c>
      <c r="AF8" t="n">
        <v>1.78615418975079e-05</v>
      </c>
      <c r="AG8" t="n">
        <v>0.9383333333333334</v>
      </c>
      <c r="AH8" t="n">
        <v>93032.6456997348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4.4809</v>
      </c>
      <c r="E9" t="n">
        <v>22.32</v>
      </c>
      <c r="F9" t="n">
        <v>19.3</v>
      </c>
      <c r="G9" t="n">
        <v>60.95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15</v>
      </c>
      <c r="N9" t="n">
        <v>33.75</v>
      </c>
      <c r="O9" t="n">
        <v>22204.83</v>
      </c>
      <c r="P9" t="n">
        <v>196.17</v>
      </c>
      <c r="Q9" t="n">
        <v>1304.32</v>
      </c>
      <c r="R9" t="n">
        <v>135.67</v>
      </c>
      <c r="S9" t="n">
        <v>85.31999999999999</v>
      </c>
      <c r="T9" t="n">
        <v>14693.56</v>
      </c>
      <c r="U9" t="n">
        <v>0.63</v>
      </c>
      <c r="V9" t="n">
        <v>0.73</v>
      </c>
      <c r="W9" t="n">
        <v>4.04</v>
      </c>
      <c r="X9" t="n">
        <v>0.85</v>
      </c>
      <c r="Y9" t="n">
        <v>2</v>
      </c>
      <c r="Z9" t="n">
        <v>10</v>
      </c>
      <c r="AA9" t="n">
        <v>72.64481921014564</v>
      </c>
      <c r="AB9" t="n">
        <v>99.39584650651825</v>
      </c>
      <c r="AC9" t="n">
        <v>89.90964641890764</v>
      </c>
      <c r="AD9" t="n">
        <v>72644.81921014564</v>
      </c>
      <c r="AE9" t="n">
        <v>99395.84650651825</v>
      </c>
      <c r="AF9" t="n">
        <v>1.802242407812452e-05</v>
      </c>
      <c r="AG9" t="n">
        <v>0.93</v>
      </c>
      <c r="AH9" t="n">
        <v>89909.64641890764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4.5171</v>
      </c>
      <c r="E10" t="n">
        <v>22.14</v>
      </c>
      <c r="F10" t="n">
        <v>19.19</v>
      </c>
      <c r="G10" t="n">
        <v>67.73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5</v>
      </c>
      <c r="N10" t="n">
        <v>34.24</v>
      </c>
      <c r="O10" t="n">
        <v>22388.15</v>
      </c>
      <c r="P10" t="n">
        <v>190.12</v>
      </c>
      <c r="Q10" t="n">
        <v>1304.27</v>
      </c>
      <c r="R10" t="n">
        <v>131.37</v>
      </c>
      <c r="S10" t="n">
        <v>85.31999999999999</v>
      </c>
      <c r="T10" t="n">
        <v>12552.99</v>
      </c>
      <c r="U10" t="n">
        <v>0.65</v>
      </c>
      <c r="V10" t="n">
        <v>0.73</v>
      </c>
      <c r="W10" t="n">
        <v>4.05</v>
      </c>
      <c r="X10" t="n">
        <v>0.74</v>
      </c>
      <c r="Y10" t="n">
        <v>2</v>
      </c>
      <c r="Z10" t="n">
        <v>10</v>
      </c>
      <c r="AA10" t="n">
        <v>70.76597130551755</v>
      </c>
      <c r="AB10" t="n">
        <v>96.82512391448786</v>
      </c>
      <c r="AC10" t="n">
        <v>87.58426998302801</v>
      </c>
      <c r="AD10" t="n">
        <v>70765.97130551755</v>
      </c>
      <c r="AE10" t="n">
        <v>96825.12391448786</v>
      </c>
      <c r="AF10" t="n">
        <v>1.816802245158255e-05</v>
      </c>
      <c r="AG10" t="n">
        <v>0.9225</v>
      </c>
      <c r="AH10" t="n">
        <v>87584.269983028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4.5163</v>
      </c>
      <c r="E11" t="n">
        <v>22.14</v>
      </c>
      <c r="F11" t="n">
        <v>19.19</v>
      </c>
      <c r="G11" t="n">
        <v>67.73999999999999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190.43</v>
      </c>
      <c r="Q11" t="n">
        <v>1304.24</v>
      </c>
      <c r="R11" t="n">
        <v>131.34</v>
      </c>
      <c r="S11" t="n">
        <v>85.31999999999999</v>
      </c>
      <c r="T11" t="n">
        <v>12539.27</v>
      </c>
      <c r="U11" t="n">
        <v>0.65</v>
      </c>
      <c r="V11" t="n">
        <v>0.73</v>
      </c>
      <c r="W11" t="n">
        <v>4.06</v>
      </c>
      <c r="X11" t="n">
        <v>0.74</v>
      </c>
      <c r="Y11" t="n">
        <v>2</v>
      </c>
      <c r="Z11" t="n">
        <v>10</v>
      </c>
      <c r="AA11" t="n">
        <v>70.83651269996982</v>
      </c>
      <c r="AB11" t="n">
        <v>96.9216417624441</v>
      </c>
      <c r="AC11" t="n">
        <v>87.67157630303896</v>
      </c>
      <c r="AD11" t="n">
        <v>70836.51269996981</v>
      </c>
      <c r="AE11" t="n">
        <v>96921.64176244409</v>
      </c>
      <c r="AF11" t="n">
        <v>1.816480480797022e-05</v>
      </c>
      <c r="AG11" t="n">
        <v>0.9225</v>
      </c>
      <c r="AH11" t="n">
        <v>87671.57630303896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4.0172</v>
      </c>
      <c r="E2" t="n">
        <v>24.89</v>
      </c>
      <c r="F2" t="n">
        <v>22.17</v>
      </c>
      <c r="G2" t="n">
        <v>16.63</v>
      </c>
      <c r="H2" t="n">
        <v>0.34</v>
      </c>
      <c r="I2" t="n">
        <v>80</v>
      </c>
      <c r="J2" t="n">
        <v>51.33</v>
      </c>
      <c r="K2" t="n">
        <v>24.83</v>
      </c>
      <c r="L2" t="n">
        <v>1</v>
      </c>
      <c r="M2" t="n">
        <v>65</v>
      </c>
      <c r="N2" t="n">
        <v>5.51</v>
      </c>
      <c r="O2" t="n">
        <v>6564.78</v>
      </c>
      <c r="P2" t="n">
        <v>107.65</v>
      </c>
      <c r="Q2" t="n">
        <v>1304.94</v>
      </c>
      <c r="R2" t="n">
        <v>231.9</v>
      </c>
      <c r="S2" t="n">
        <v>85.31999999999999</v>
      </c>
      <c r="T2" t="n">
        <v>62501.88</v>
      </c>
      <c r="U2" t="n">
        <v>0.37</v>
      </c>
      <c r="V2" t="n">
        <v>0.63</v>
      </c>
      <c r="W2" t="n">
        <v>4.16</v>
      </c>
      <c r="X2" t="n">
        <v>3.71</v>
      </c>
      <c r="Y2" t="n">
        <v>2</v>
      </c>
      <c r="Z2" t="n">
        <v>10</v>
      </c>
      <c r="AA2" t="n">
        <v>51.45692476539407</v>
      </c>
      <c r="AB2" t="n">
        <v>70.40563458329174</v>
      </c>
      <c r="AC2" t="n">
        <v>63.68621963360665</v>
      </c>
      <c r="AD2" t="n">
        <v>51456.92476539407</v>
      </c>
      <c r="AE2" t="n">
        <v>70405.63458329174</v>
      </c>
      <c r="AF2" t="n">
        <v>2.896299033475792e-05</v>
      </c>
      <c r="AG2" t="n">
        <v>1.037083333333333</v>
      </c>
      <c r="AH2" t="n">
        <v>63686.21963360666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4.1431</v>
      </c>
      <c r="E3" t="n">
        <v>24.14</v>
      </c>
      <c r="F3" t="n">
        <v>21.57</v>
      </c>
      <c r="G3" t="n">
        <v>19.32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102.81</v>
      </c>
      <c r="Q3" t="n">
        <v>1304.73</v>
      </c>
      <c r="R3" t="n">
        <v>209.18</v>
      </c>
      <c r="S3" t="n">
        <v>85.31999999999999</v>
      </c>
      <c r="T3" t="n">
        <v>51207.37</v>
      </c>
      <c r="U3" t="n">
        <v>0.41</v>
      </c>
      <c r="V3" t="n">
        <v>0.65</v>
      </c>
      <c r="W3" t="n">
        <v>4.21</v>
      </c>
      <c r="X3" t="n">
        <v>3.11</v>
      </c>
      <c r="Y3" t="n">
        <v>2</v>
      </c>
      <c r="Z3" t="n">
        <v>10</v>
      </c>
      <c r="AA3" t="n">
        <v>48.45427633047274</v>
      </c>
      <c r="AB3" t="n">
        <v>66.29727852713458</v>
      </c>
      <c r="AC3" t="n">
        <v>59.9699593133339</v>
      </c>
      <c r="AD3" t="n">
        <v>48454.27633047274</v>
      </c>
      <c r="AE3" t="n">
        <v>66297.27852713458</v>
      </c>
      <c r="AF3" t="n">
        <v>2.987069731552711e-05</v>
      </c>
      <c r="AG3" t="n">
        <v>1.005833333333333</v>
      </c>
      <c r="AH3" t="n">
        <v>59969.95931333389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2.5789</v>
      </c>
      <c r="E2" t="n">
        <v>38.78</v>
      </c>
      <c r="F2" t="n">
        <v>30.09</v>
      </c>
      <c r="G2" t="n">
        <v>7.55</v>
      </c>
      <c r="H2" t="n">
        <v>0.13</v>
      </c>
      <c r="I2" t="n">
        <v>239</v>
      </c>
      <c r="J2" t="n">
        <v>133.21</v>
      </c>
      <c r="K2" t="n">
        <v>46.47</v>
      </c>
      <c r="L2" t="n">
        <v>1</v>
      </c>
      <c r="M2" t="n">
        <v>237</v>
      </c>
      <c r="N2" t="n">
        <v>20.75</v>
      </c>
      <c r="O2" t="n">
        <v>16663.42</v>
      </c>
      <c r="P2" t="n">
        <v>325.15</v>
      </c>
      <c r="Q2" t="n">
        <v>1305.25</v>
      </c>
      <c r="R2" t="n">
        <v>501.84</v>
      </c>
      <c r="S2" t="n">
        <v>85.31999999999999</v>
      </c>
      <c r="T2" t="n">
        <v>196677.72</v>
      </c>
      <c r="U2" t="n">
        <v>0.17</v>
      </c>
      <c r="V2" t="n">
        <v>0.47</v>
      </c>
      <c r="W2" t="n">
        <v>4.41</v>
      </c>
      <c r="X2" t="n">
        <v>11.62</v>
      </c>
      <c r="Y2" t="n">
        <v>2</v>
      </c>
      <c r="Z2" t="n">
        <v>10</v>
      </c>
      <c r="AA2" t="n">
        <v>185.9914890657475</v>
      </c>
      <c r="AB2" t="n">
        <v>254.4817607050313</v>
      </c>
      <c r="AC2" t="n">
        <v>230.1943786308116</v>
      </c>
      <c r="AD2" t="n">
        <v>185991.4890657475</v>
      </c>
      <c r="AE2" t="n">
        <v>254481.7607050313</v>
      </c>
      <c r="AF2" t="n">
        <v>1.1557850552076e-05</v>
      </c>
      <c r="AG2" t="n">
        <v>1.615833333333333</v>
      </c>
      <c r="AH2" t="n">
        <v>230194.3786308116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3.7073</v>
      </c>
      <c r="E3" t="n">
        <v>26.97</v>
      </c>
      <c r="F3" t="n">
        <v>22.45</v>
      </c>
      <c r="G3" t="n">
        <v>15.66</v>
      </c>
      <c r="H3" t="n">
        <v>0.26</v>
      </c>
      <c r="I3" t="n">
        <v>86</v>
      </c>
      <c r="J3" t="n">
        <v>134.55</v>
      </c>
      <c r="K3" t="n">
        <v>46.47</v>
      </c>
      <c r="L3" t="n">
        <v>2</v>
      </c>
      <c r="M3" t="n">
        <v>84</v>
      </c>
      <c r="N3" t="n">
        <v>21.09</v>
      </c>
      <c r="O3" t="n">
        <v>16828.84</v>
      </c>
      <c r="P3" t="n">
        <v>233.94</v>
      </c>
      <c r="Q3" t="n">
        <v>1304.59</v>
      </c>
      <c r="R3" t="n">
        <v>242.51</v>
      </c>
      <c r="S3" t="n">
        <v>85.31999999999999</v>
      </c>
      <c r="T3" t="n">
        <v>67778.96000000001</v>
      </c>
      <c r="U3" t="n">
        <v>0.35</v>
      </c>
      <c r="V3" t="n">
        <v>0.63</v>
      </c>
      <c r="W3" t="n">
        <v>4.15</v>
      </c>
      <c r="X3" t="n">
        <v>3.99</v>
      </c>
      <c r="Y3" t="n">
        <v>2</v>
      </c>
      <c r="Z3" t="n">
        <v>10</v>
      </c>
      <c r="AA3" t="n">
        <v>97.71500181956617</v>
      </c>
      <c r="AB3" t="n">
        <v>133.6979763711081</v>
      </c>
      <c r="AC3" t="n">
        <v>120.9380291525736</v>
      </c>
      <c r="AD3" t="n">
        <v>97715.00181956617</v>
      </c>
      <c r="AE3" t="n">
        <v>133697.9763711081</v>
      </c>
      <c r="AF3" t="n">
        <v>1.661499839145037e-05</v>
      </c>
      <c r="AG3" t="n">
        <v>1.12375</v>
      </c>
      <c r="AH3" t="n">
        <v>120938.0291525736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4.109</v>
      </c>
      <c r="E4" t="n">
        <v>24.34</v>
      </c>
      <c r="F4" t="n">
        <v>20.77</v>
      </c>
      <c r="G4" t="n">
        <v>24.43</v>
      </c>
      <c r="H4" t="n">
        <v>0.39</v>
      </c>
      <c r="I4" t="n">
        <v>51</v>
      </c>
      <c r="J4" t="n">
        <v>135.9</v>
      </c>
      <c r="K4" t="n">
        <v>46.47</v>
      </c>
      <c r="L4" t="n">
        <v>3</v>
      </c>
      <c r="M4" t="n">
        <v>49</v>
      </c>
      <c r="N4" t="n">
        <v>21.43</v>
      </c>
      <c r="O4" t="n">
        <v>16994.64</v>
      </c>
      <c r="P4" t="n">
        <v>207.63</v>
      </c>
      <c r="Q4" t="n">
        <v>1304.47</v>
      </c>
      <c r="R4" t="n">
        <v>185.35</v>
      </c>
      <c r="S4" t="n">
        <v>85.31999999999999</v>
      </c>
      <c r="T4" t="n">
        <v>39373.64</v>
      </c>
      <c r="U4" t="n">
        <v>0.46</v>
      </c>
      <c r="V4" t="n">
        <v>0.68</v>
      </c>
      <c r="W4" t="n">
        <v>4.09</v>
      </c>
      <c r="X4" t="n">
        <v>2.31</v>
      </c>
      <c r="Y4" t="n">
        <v>2</v>
      </c>
      <c r="Z4" t="n">
        <v>10</v>
      </c>
      <c r="AA4" t="n">
        <v>80.61575431435188</v>
      </c>
      <c r="AB4" t="n">
        <v>110.3020315689262</v>
      </c>
      <c r="AC4" t="n">
        <v>99.77496048588969</v>
      </c>
      <c r="AD4" t="n">
        <v>80615.75431435187</v>
      </c>
      <c r="AE4" t="n">
        <v>110302.0315689262</v>
      </c>
      <c r="AF4" t="n">
        <v>1.841529641261014e-05</v>
      </c>
      <c r="AG4" t="n">
        <v>1.014166666666667</v>
      </c>
      <c r="AH4" t="n">
        <v>99774.96048588969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4.3034</v>
      </c>
      <c r="E5" t="n">
        <v>23.24</v>
      </c>
      <c r="F5" t="n">
        <v>20.08</v>
      </c>
      <c r="G5" t="n">
        <v>33.46</v>
      </c>
      <c r="H5" t="n">
        <v>0.52</v>
      </c>
      <c r="I5" t="n">
        <v>36</v>
      </c>
      <c r="J5" t="n">
        <v>137.25</v>
      </c>
      <c r="K5" t="n">
        <v>46.47</v>
      </c>
      <c r="L5" t="n">
        <v>4</v>
      </c>
      <c r="M5" t="n">
        <v>34</v>
      </c>
      <c r="N5" t="n">
        <v>21.78</v>
      </c>
      <c r="O5" t="n">
        <v>17160.92</v>
      </c>
      <c r="P5" t="n">
        <v>191.76</v>
      </c>
      <c r="Q5" t="n">
        <v>1304.43</v>
      </c>
      <c r="R5" t="n">
        <v>162.03</v>
      </c>
      <c r="S5" t="n">
        <v>85.31999999999999</v>
      </c>
      <c r="T5" t="n">
        <v>27790.88</v>
      </c>
      <c r="U5" t="n">
        <v>0.53</v>
      </c>
      <c r="V5" t="n">
        <v>0.7</v>
      </c>
      <c r="W5" t="n">
        <v>4.06</v>
      </c>
      <c r="X5" t="n">
        <v>1.62</v>
      </c>
      <c r="Y5" t="n">
        <v>2</v>
      </c>
      <c r="Z5" t="n">
        <v>10</v>
      </c>
      <c r="AA5" t="n">
        <v>72.89529875227323</v>
      </c>
      <c r="AB5" t="n">
        <v>99.73856366643462</v>
      </c>
      <c r="AC5" t="n">
        <v>90.21965513408824</v>
      </c>
      <c r="AD5" t="n">
        <v>72895.29875227323</v>
      </c>
      <c r="AE5" t="n">
        <v>99738.56366643461</v>
      </c>
      <c r="AF5" t="n">
        <v>1.928653847214078e-05</v>
      </c>
      <c r="AG5" t="n">
        <v>0.9683333333333333</v>
      </c>
      <c r="AH5" t="n">
        <v>90219.65513408824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4.4333</v>
      </c>
      <c r="E6" t="n">
        <v>22.56</v>
      </c>
      <c r="F6" t="n">
        <v>19.64</v>
      </c>
      <c r="G6" t="n">
        <v>43.65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25</v>
      </c>
      <c r="N6" t="n">
        <v>22.13</v>
      </c>
      <c r="O6" t="n">
        <v>17327.69</v>
      </c>
      <c r="P6" t="n">
        <v>177.61</v>
      </c>
      <c r="Q6" t="n">
        <v>1304.31</v>
      </c>
      <c r="R6" t="n">
        <v>147.37</v>
      </c>
      <c r="S6" t="n">
        <v>85.31999999999999</v>
      </c>
      <c r="T6" t="n">
        <v>20503.51</v>
      </c>
      <c r="U6" t="n">
        <v>0.58</v>
      </c>
      <c r="V6" t="n">
        <v>0.71</v>
      </c>
      <c r="W6" t="n">
        <v>4.05</v>
      </c>
      <c r="X6" t="n">
        <v>1.19</v>
      </c>
      <c r="Y6" t="n">
        <v>2</v>
      </c>
      <c r="Z6" t="n">
        <v>10</v>
      </c>
      <c r="AA6" t="n">
        <v>67.50506874874304</v>
      </c>
      <c r="AB6" t="n">
        <v>92.3634131754436</v>
      </c>
      <c r="AC6" t="n">
        <v>83.54837865486635</v>
      </c>
      <c r="AD6" t="n">
        <v>67505.06874874304</v>
      </c>
      <c r="AE6" t="n">
        <v>92363.41317544359</v>
      </c>
      <c r="AF6" t="n">
        <v>1.9868711021179e-05</v>
      </c>
      <c r="AG6" t="n">
        <v>0.9399999999999999</v>
      </c>
      <c r="AH6" t="n">
        <v>83548.37865486635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4.5058</v>
      </c>
      <c r="E7" t="n">
        <v>22.19</v>
      </c>
      <c r="F7" t="n">
        <v>19.41</v>
      </c>
      <c r="G7" t="n">
        <v>52.95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7</v>
      </c>
      <c r="N7" t="n">
        <v>22.49</v>
      </c>
      <c r="O7" t="n">
        <v>17494.97</v>
      </c>
      <c r="P7" t="n">
        <v>166.87</v>
      </c>
      <c r="Q7" t="n">
        <v>1304.47</v>
      </c>
      <c r="R7" t="n">
        <v>139.16</v>
      </c>
      <c r="S7" t="n">
        <v>85.31999999999999</v>
      </c>
      <c r="T7" t="n">
        <v>16421.94</v>
      </c>
      <c r="U7" t="n">
        <v>0.61</v>
      </c>
      <c r="V7" t="n">
        <v>0.72</v>
      </c>
      <c r="W7" t="n">
        <v>4.05</v>
      </c>
      <c r="X7" t="n">
        <v>0.96</v>
      </c>
      <c r="Y7" t="n">
        <v>2</v>
      </c>
      <c r="Z7" t="n">
        <v>10</v>
      </c>
      <c r="AA7" t="n">
        <v>64.09717714390229</v>
      </c>
      <c r="AB7" t="n">
        <v>87.70058553613609</v>
      </c>
      <c r="AC7" t="n">
        <v>79.33056474113314</v>
      </c>
      <c r="AD7" t="n">
        <v>64097.17714390229</v>
      </c>
      <c r="AE7" t="n">
        <v>87700.58553613609</v>
      </c>
      <c r="AF7" t="n">
        <v>2.019363411436816e-05</v>
      </c>
      <c r="AG7" t="n">
        <v>0.9245833333333334</v>
      </c>
      <c r="AH7" t="n">
        <v>79330.56474113314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4.5015</v>
      </c>
      <c r="E8" t="n">
        <v>22.21</v>
      </c>
      <c r="F8" t="n">
        <v>19.44</v>
      </c>
      <c r="G8" t="n">
        <v>53.01</v>
      </c>
      <c r="H8" t="n">
        <v>0.88</v>
      </c>
      <c r="I8" t="n">
        <v>22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166.86</v>
      </c>
      <c r="Q8" t="n">
        <v>1304.43</v>
      </c>
      <c r="R8" t="n">
        <v>139.46</v>
      </c>
      <c r="S8" t="n">
        <v>85.31999999999999</v>
      </c>
      <c r="T8" t="n">
        <v>16574.92</v>
      </c>
      <c r="U8" t="n">
        <v>0.61</v>
      </c>
      <c r="V8" t="n">
        <v>0.72</v>
      </c>
      <c r="W8" t="n">
        <v>4.07</v>
      </c>
      <c r="X8" t="n">
        <v>0.98</v>
      </c>
      <c r="Y8" t="n">
        <v>2</v>
      </c>
      <c r="Z8" t="n">
        <v>10</v>
      </c>
      <c r="AA8" t="n">
        <v>64.18902001445994</v>
      </c>
      <c r="AB8" t="n">
        <v>87.82624900345449</v>
      </c>
      <c r="AC8" t="n">
        <v>79.44423506350051</v>
      </c>
      <c r="AD8" t="n">
        <v>64189.02001445994</v>
      </c>
      <c r="AE8" t="n">
        <v>87826.24900345449</v>
      </c>
      <c r="AF8" t="n">
        <v>2.017436281366866e-05</v>
      </c>
      <c r="AG8" t="n">
        <v>0.9254166666666667</v>
      </c>
      <c r="AH8" t="n">
        <v>79444.23506350051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2.3279</v>
      </c>
      <c r="E2" t="n">
        <v>42.96</v>
      </c>
      <c r="F2" t="n">
        <v>32.19</v>
      </c>
      <c r="G2" t="n">
        <v>6.95</v>
      </c>
      <c r="H2" t="n">
        <v>0.12</v>
      </c>
      <c r="I2" t="n">
        <v>278</v>
      </c>
      <c r="J2" t="n">
        <v>150.44</v>
      </c>
      <c r="K2" t="n">
        <v>49.1</v>
      </c>
      <c r="L2" t="n">
        <v>1</v>
      </c>
      <c r="M2" t="n">
        <v>276</v>
      </c>
      <c r="N2" t="n">
        <v>25.34</v>
      </c>
      <c r="O2" t="n">
        <v>18787.76</v>
      </c>
      <c r="P2" t="n">
        <v>378.06</v>
      </c>
      <c r="Q2" t="n">
        <v>1305.08</v>
      </c>
      <c r="R2" t="n">
        <v>572.79</v>
      </c>
      <c r="S2" t="n">
        <v>85.31999999999999</v>
      </c>
      <c r="T2" t="n">
        <v>231961.4</v>
      </c>
      <c r="U2" t="n">
        <v>0.15</v>
      </c>
      <c r="V2" t="n">
        <v>0.44</v>
      </c>
      <c r="W2" t="n">
        <v>4.49</v>
      </c>
      <c r="X2" t="n">
        <v>13.72</v>
      </c>
      <c r="Y2" t="n">
        <v>2</v>
      </c>
      <c r="Z2" t="n">
        <v>10</v>
      </c>
      <c r="AA2" t="n">
        <v>234.6160079584758</v>
      </c>
      <c r="AB2" t="n">
        <v>321.0119726164044</v>
      </c>
      <c r="AC2" t="n">
        <v>290.3750404931232</v>
      </c>
      <c r="AD2" t="n">
        <v>234616.0079584758</v>
      </c>
      <c r="AE2" t="n">
        <v>321011.9726164044</v>
      </c>
      <c r="AF2" t="n">
        <v>9.847781753632492e-06</v>
      </c>
      <c r="AG2" t="n">
        <v>1.79</v>
      </c>
      <c r="AH2" t="n">
        <v>290375.0404931232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3.5535</v>
      </c>
      <c r="E3" t="n">
        <v>28.14</v>
      </c>
      <c r="F3" t="n">
        <v>22.93</v>
      </c>
      <c r="G3" t="n">
        <v>14.33</v>
      </c>
      <c r="H3" t="n">
        <v>0.23</v>
      </c>
      <c r="I3" t="n">
        <v>96</v>
      </c>
      <c r="J3" t="n">
        <v>151.83</v>
      </c>
      <c r="K3" t="n">
        <v>49.1</v>
      </c>
      <c r="L3" t="n">
        <v>2</v>
      </c>
      <c r="M3" t="n">
        <v>94</v>
      </c>
      <c r="N3" t="n">
        <v>25.73</v>
      </c>
      <c r="O3" t="n">
        <v>18959.54</v>
      </c>
      <c r="P3" t="n">
        <v>261.73</v>
      </c>
      <c r="Q3" t="n">
        <v>1304.65</v>
      </c>
      <c r="R3" t="n">
        <v>258.6</v>
      </c>
      <c r="S3" t="n">
        <v>85.31999999999999</v>
      </c>
      <c r="T3" t="n">
        <v>75775.38</v>
      </c>
      <c r="U3" t="n">
        <v>0.33</v>
      </c>
      <c r="V3" t="n">
        <v>0.61</v>
      </c>
      <c r="W3" t="n">
        <v>4.17</v>
      </c>
      <c r="X3" t="n">
        <v>4.47</v>
      </c>
      <c r="Y3" t="n">
        <v>2</v>
      </c>
      <c r="Z3" t="n">
        <v>10</v>
      </c>
      <c r="AA3" t="n">
        <v>111.4262302527467</v>
      </c>
      <c r="AB3" t="n">
        <v>152.4582840100832</v>
      </c>
      <c r="AC3" t="n">
        <v>137.907879360748</v>
      </c>
      <c r="AD3" t="n">
        <v>111426.2302527467</v>
      </c>
      <c r="AE3" t="n">
        <v>152458.2840100832</v>
      </c>
      <c r="AF3" t="n">
        <v>1.503247238349287e-05</v>
      </c>
      <c r="AG3" t="n">
        <v>1.1725</v>
      </c>
      <c r="AH3" t="n">
        <v>137907.879360748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3.9899</v>
      </c>
      <c r="E4" t="n">
        <v>25.06</v>
      </c>
      <c r="F4" t="n">
        <v>21.05</v>
      </c>
      <c r="G4" t="n">
        <v>22.15</v>
      </c>
      <c r="H4" t="n">
        <v>0.35</v>
      </c>
      <c r="I4" t="n">
        <v>57</v>
      </c>
      <c r="J4" t="n">
        <v>153.23</v>
      </c>
      <c r="K4" t="n">
        <v>49.1</v>
      </c>
      <c r="L4" t="n">
        <v>3</v>
      </c>
      <c r="M4" t="n">
        <v>55</v>
      </c>
      <c r="N4" t="n">
        <v>26.13</v>
      </c>
      <c r="O4" t="n">
        <v>19131.85</v>
      </c>
      <c r="P4" t="n">
        <v>232.74</v>
      </c>
      <c r="Q4" t="n">
        <v>1304.48</v>
      </c>
      <c r="R4" t="n">
        <v>194.47</v>
      </c>
      <c r="S4" t="n">
        <v>85.31999999999999</v>
      </c>
      <c r="T4" t="n">
        <v>43904.86</v>
      </c>
      <c r="U4" t="n">
        <v>0.44</v>
      </c>
      <c r="V4" t="n">
        <v>0.67</v>
      </c>
      <c r="W4" t="n">
        <v>4.11</v>
      </c>
      <c r="X4" t="n">
        <v>2.59</v>
      </c>
      <c r="Y4" t="n">
        <v>2</v>
      </c>
      <c r="Z4" t="n">
        <v>10</v>
      </c>
      <c r="AA4" t="n">
        <v>90.48974659278065</v>
      </c>
      <c r="AB4" t="n">
        <v>123.8120634140611</v>
      </c>
      <c r="AC4" t="n">
        <v>111.9956138531781</v>
      </c>
      <c r="AD4" t="n">
        <v>90489.74659278065</v>
      </c>
      <c r="AE4" t="n">
        <v>123812.0634140611</v>
      </c>
      <c r="AF4" t="n">
        <v>1.6878587748107e-05</v>
      </c>
      <c r="AG4" t="n">
        <v>1.044166666666667</v>
      </c>
      <c r="AH4" t="n">
        <v>111995.6138531781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4.2059</v>
      </c>
      <c r="E5" t="n">
        <v>23.78</v>
      </c>
      <c r="F5" t="n">
        <v>20.28</v>
      </c>
      <c r="G5" t="n">
        <v>30.42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38</v>
      </c>
      <c r="N5" t="n">
        <v>26.53</v>
      </c>
      <c r="O5" t="n">
        <v>19304.72</v>
      </c>
      <c r="P5" t="n">
        <v>216.32</v>
      </c>
      <c r="Q5" t="n">
        <v>1304.33</v>
      </c>
      <c r="R5" t="n">
        <v>168.31</v>
      </c>
      <c r="S5" t="n">
        <v>85.31999999999999</v>
      </c>
      <c r="T5" t="n">
        <v>30908.41</v>
      </c>
      <c r="U5" t="n">
        <v>0.51</v>
      </c>
      <c r="V5" t="n">
        <v>0.6899999999999999</v>
      </c>
      <c r="W5" t="n">
        <v>4.09</v>
      </c>
      <c r="X5" t="n">
        <v>1.82</v>
      </c>
      <c r="Y5" t="n">
        <v>2</v>
      </c>
      <c r="Z5" t="n">
        <v>10</v>
      </c>
      <c r="AA5" t="n">
        <v>81.4139577734975</v>
      </c>
      <c r="AB5" t="n">
        <v>111.39416875598</v>
      </c>
      <c r="AC5" t="n">
        <v>100.7628656326356</v>
      </c>
      <c r="AD5" t="n">
        <v>81413.9577734975</v>
      </c>
      <c r="AE5" t="n">
        <v>111394.16875598</v>
      </c>
      <c r="AF5" t="n">
        <v>1.779233870767769e-05</v>
      </c>
      <c r="AG5" t="n">
        <v>0.9908333333333333</v>
      </c>
      <c r="AH5" t="n">
        <v>100762.8656326356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4.3529</v>
      </c>
      <c r="E6" t="n">
        <v>22.97</v>
      </c>
      <c r="F6" t="n">
        <v>19.78</v>
      </c>
      <c r="G6" t="n">
        <v>39.56</v>
      </c>
      <c r="H6" t="n">
        <v>0.57</v>
      </c>
      <c r="I6" t="n">
        <v>30</v>
      </c>
      <c r="J6" t="n">
        <v>156.03</v>
      </c>
      <c r="K6" t="n">
        <v>49.1</v>
      </c>
      <c r="L6" t="n">
        <v>5</v>
      </c>
      <c r="M6" t="n">
        <v>28</v>
      </c>
      <c r="N6" t="n">
        <v>26.94</v>
      </c>
      <c r="O6" t="n">
        <v>19478.15</v>
      </c>
      <c r="P6" t="n">
        <v>202.18</v>
      </c>
      <c r="Q6" t="n">
        <v>1304.34</v>
      </c>
      <c r="R6" t="n">
        <v>151.76</v>
      </c>
      <c r="S6" t="n">
        <v>85.31999999999999</v>
      </c>
      <c r="T6" t="n">
        <v>22684.09</v>
      </c>
      <c r="U6" t="n">
        <v>0.5600000000000001</v>
      </c>
      <c r="V6" t="n">
        <v>0.71</v>
      </c>
      <c r="W6" t="n">
        <v>4.06</v>
      </c>
      <c r="X6" t="n">
        <v>1.33</v>
      </c>
      <c r="Y6" t="n">
        <v>2</v>
      </c>
      <c r="Z6" t="n">
        <v>10</v>
      </c>
      <c r="AA6" t="n">
        <v>75.24790811336602</v>
      </c>
      <c r="AB6" t="n">
        <v>102.95750758408</v>
      </c>
      <c r="AC6" t="n">
        <v>93.13138756205076</v>
      </c>
      <c r="AD6" t="n">
        <v>75247.90811336602</v>
      </c>
      <c r="AE6" t="n">
        <v>102957.50758408</v>
      </c>
      <c r="AF6" t="n">
        <v>1.841419699960774e-05</v>
      </c>
      <c r="AG6" t="n">
        <v>0.9570833333333333</v>
      </c>
      <c r="AH6" t="n">
        <v>93131.38756205076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4.4403</v>
      </c>
      <c r="E7" t="n">
        <v>22.52</v>
      </c>
      <c r="F7" t="n">
        <v>19.51</v>
      </c>
      <c r="G7" t="n">
        <v>48.78</v>
      </c>
      <c r="H7" t="n">
        <v>0.67</v>
      </c>
      <c r="I7" t="n">
        <v>24</v>
      </c>
      <c r="J7" t="n">
        <v>157.44</v>
      </c>
      <c r="K7" t="n">
        <v>49.1</v>
      </c>
      <c r="L7" t="n">
        <v>6</v>
      </c>
      <c r="M7" t="n">
        <v>22</v>
      </c>
      <c r="N7" t="n">
        <v>27.35</v>
      </c>
      <c r="O7" t="n">
        <v>19652.13</v>
      </c>
      <c r="P7" t="n">
        <v>190.79</v>
      </c>
      <c r="Q7" t="n">
        <v>1304.28</v>
      </c>
      <c r="R7" t="n">
        <v>142.84</v>
      </c>
      <c r="S7" t="n">
        <v>85.31999999999999</v>
      </c>
      <c r="T7" t="n">
        <v>18256.63</v>
      </c>
      <c r="U7" t="n">
        <v>0.6</v>
      </c>
      <c r="V7" t="n">
        <v>0.72</v>
      </c>
      <c r="W7" t="n">
        <v>4.04</v>
      </c>
      <c r="X7" t="n">
        <v>1.06</v>
      </c>
      <c r="Y7" t="n">
        <v>2</v>
      </c>
      <c r="Z7" t="n">
        <v>10</v>
      </c>
      <c r="AA7" t="n">
        <v>71.22613186455519</v>
      </c>
      <c r="AB7" t="n">
        <v>97.45473589221396</v>
      </c>
      <c r="AC7" t="n">
        <v>88.15379267726605</v>
      </c>
      <c r="AD7" t="n">
        <v>71226.13186455518</v>
      </c>
      <c r="AE7" t="n">
        <v>97454.73589221395</v>
      </c>
      <c r="AF7" t="n">
        <v>1.878392771195255e-05</v>
      </c>
      <c r="AG7" t="n">
        <v>0.9383333333333334</v>
      </c>
      <c r="AH7" t="n">
        <v>88153.79267726606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4.4992</v>
      </c>
      <c r="E8" t="n">
        <v>22.23</v>
      </c>
      <c r="F8" t="n">
        <v>19.34</v>
      </c>
      <c r="G8" t="n">
        <v>58.02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14</v>
      </c>
      <c r="N8" t="n">
        <v>27.77</v>
      </c>
      <c r="O8" t="n">
        <v>19826.68</v>
      </c>
      <c r="P8" t="n">
        <v>181.33</v>
      </c>
      <c r="Q8" t="n">
        <v>1304.3</v>
      </c>
      <c r="R8" t="n">
        <v>136.71</v>
      </c>
      <c r="S8" t="n">
        <v>85.31999999999999</v>
      </c>
      <c r="T8" t="n">
        <v>15207.01</v>
      </c>
      <c r="U8" t="n">
        <v>0.62</v>
      </c>
      <c r="V8" t="n">
        <v>0.73</v>
      </c>
      <c r="W8" t="n">
        <v>4.05</v>
      </c>
      <c r="X8" t="n">
        <v>0.88</v>
      </c>
      <c r="Y8" t="n">
        <v>2</v>
      </c>
      <c r="Z8" t="n">
        <v>10</v>
      </c>
      <c r="AA8" t="n">
        <v>68.27439543952887</v>
      </c>
      <c r="AB8" t="n">
        <v>93.41603989407447</v>
      </c>
      <c r="AC8" t="n">
        <v>84.50054415684231</v>
      </c>
      <c r="AD8" t="n">
        <v>68274.39543952887</v>
      </c>
      <c r="AE8" t="n">
        <v>93416.03989407448</v>
      </c>
      <c r="AF8" t="n">
        <v>1.903309406157623e-05</v>
      </c>
      <c r="AG8" t="n">
        <v>0.92625</v>
      </c>
      <c r="AH8" t="n">
        <v>84500.54415684231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4.5128</v>
      </c>
      <c r="E9" t="n">
        <v>22.16</v>
      </c>
      <c r="F9" t="n">
        <v>19.3</v>
      </c>
      <c r="G9" t="n">
        <v>60.95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</v>
      </c>
      <c r="N9" t="n">
        <v>28.19</v>
      </c>
      <c r="O9" t="n">
        <v>20001.93</v>
      </c>
      <c r="P9" t="n">
        <v>178.57</v>
      </c>
      <c r="Q9" t="n">
        <v>1304.34</v>
      </c>
      <c r="R9" t="n">
        <v>134.89</v>
      </c>
      <c r="S9" t="n">
        <v>85.31999999999999</v>
      </c>
      <c r="T9" t="n">
        <v>14304.41</v>
      </c>
      <c r="U9" t="n">
        <v>0.63</v>
      </c>
      <c r="V9" t="n">
        <v>0.73</v>
      </c>
      <c r="W9" t="n">
        <v>4.06</v>
      </c>
      <c r="X9" t="n">
        <v>0.85</v>
      </c>
      <c r="Y9" t="n">
        <v>2</v>
      </c>
      <c r="Z9" t="n">
        <v>10</v>
      </c>
      <c r="AA9" t="n">
        <v>67.49018151271297</v>
      </c>
      <c r="AB9" t="n">
        <v>92.34304380232876</v>
      </c>
      <c r="AC9" t="n">
        <v>83.52995330613298</v>
      </c>
      <c r="AD9" t="n">
        <v>67490.18151271297</v>
      </c>
      <c r="AE9" t="n">
        <v>92343.04380232877</v>
      </c>
      <c r="AF9" t="n">
        <v>1.909062652940105e-05</v>
      </c>
      <c r="AG9" t="n">
        <v>0.9233333333333333</v>
      </c>
      <c r="AH9" t="n">
        <v>83529.95330613299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4.5127</v>
      </c>
      <c r="E10" t="n">
        <v>22.16</v>
      </c>
      <c r="F10" t="n">
        <v>19.3</v>
      </c>
      <c r="G10" t="n">
        <v>60.96</v>
      </c>
      <c r="H10" t="n">
        <v>0.99</v>
      </c>
      <c r="I10" t="n">
        <v>19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179.9</v>
      </c>
      <c r="Q10" t="n">
        <v>1304.33</v>
      </c>
      <c r="R10" t="n">
        <v>134.87</v>
      </c>
      <c r="S10" t="n">
        <v>85.31999999999999</v>
      </c>
      <c r="T10" t="n">
        <v>14294.65</v>
      </c>
      <c r="U10" t="n">
        <v>0.63</v>
      </c>
      <c r="V10" t="n">
        <v>0.73</v>
      </c>
      <c r="W10" t="n">
        <v>4.06</v>
      </c>
      <c r="X10" t="n">
        <v>0.85</v>
      </c>
      <c r="Y10" t="n">
        <v>2</v>
      </c>
      <c r="Z10" t="n">
        <v>10</v>
      </c>
      <c r="AA10" t="n">
        <v>67.748077863742</v>
      </c>
      <c r="AB10" t="n">
        <v>92.69590896739055</v>
      </c>
      <c r="AC10" t="n">
        <v>83.84914151509075</v>
      </c>
      <c r="AD10" t="n">
        <v>67748.077863742</v>
      </c>
      <c r="AE10" t="n">
        <v>92695.90896739055</v>
      </c>
      <c r="AF10" t="n">
        <v>1.90902034965494e-05</v>
      </c>
      <c r="AG10" t="n">
        <v>0.9233333333333333</v>
      </c>
      <c r="AH10" t="n">
        <v>83849.14151509076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1.8652</v>
      </c>
      <c r="E2" t="n">
        <v>53.61</v>
      </c>
      <c r="F2" t="n">
        <v>37.3</v>
      </c>
      <c r="G2" t="n">
        <v>6.02</v>
      </c>
      <c r="H2" t="n">
        <v>0.1</v>
      </c>
      <c r="I2" t="n">
        <v>372</v>
      </c>
      <c r="J2" t="n">
        <v>185.69</v>
      </c>
      <c r="K2" t="n">
        <v>53.44</v>
      </c>
      <c r="L2" t="n">
        <v>1</v>
      </c>
      <c r="M2" t="n">
        <v>370</v>
      </c>
      <c r="N2" t="n">
        <v>36.26</v>
      </c>
      <c r="O2" t="n">
        <v>23136.14</v>
      </c>
      <c r="P2" t="n">
        <v>503.98</v>
      </c>
      <c r="Q2" t="n">
        <v>1305.68</v>
      </c>
      <c r="R2" t="n">
        <v>746.97</v>
      </c>
      <c r="S2" t="n">
        <v>85.31999999999999</v>
      </c>
      <c r="T2" t="n">
        <v>318577.84</v>
      </c>
      <c r="U2" t="n">
        <v>0.11</v>
      </c>
      <c r="V2" t="n">
        <v>0.38</v>
      </c>
      <c r="W2" t="n">
        <v>4.64</v>
      </c>
      <c r="X2" t="n">
        <v>18.82</v>
      </c>
      <c r="Y2" t="n">
        <v>2</v>
      </c>
      <c r="Z2" t="n">
        <v>10</v>
      </c>
      <c r="AA2" t="n">
        <v>377.2872438913465</v>
      </c>
      <c r="AB2" t="n">
        <v>516.2210518306149</v>
      </c>
      <c r="AC2" t="n">
        <v>466.953639164697</v>
      </c>
      <c r="AD2" t="n">
        <v>377287.2438913465</v>
      </c>
      <c r="AE2" t="n">
        <v>516221.0518306149</v>
      </c>
      <c r="AF2" t="n">
        <v>7.17280124767807e-06</v>
      </c>
      <c r="AG2" t="n">
        <v>2.23375</v>
      </c>
      <c r="AH2" t="n">
        <v>466953.639164697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3.2593</v>
      </c>
      <c r="E3" t="n">
        <v>30.68</v>
      </c>
      <c r="F3" t="n">
        <v>23.89</v>
      </c>
      <c r="G3" t="n">
        <v>12.36</v>
      </c>
      <c r="H3" t="n">
        <v>0.19</v>
      </c>
      <c r="I3" t="n">
        <v>116</v>
      </c>
      <c r="J3" t="n">
        <v>187.21</v>
      </c>
      <c r="K3" t="n">
        <v>53.44</v>
      </c>
      <c r="L3" t="n">
        <v>2</v>
      </c>
      <c r="M3" t="n">
        <v>114</v>
      </c>
      <c r="N3" t="n">
        <v>36.77</v>
      </c>
      <c r="O3" t="n">
        <v>23322.88</v>
      </c>
      <c r="P3" t="n">
        <v>316.85</v>
      </c>
      <c r="Q3" t="n">
        <v>1304.55</v>
      </c>
      <c r="R3" t="n">
        <v>291.08</v>
      </c>
      <c r="S3" t="n">
        <v>85.31999999999999</v>
      </c>
      <c r="T3" t="n">
        <v>91915.5</v>
      </c>
      <c r="U3" t="n">
        <v>0.29</v>
      </c>
      <c r="V3" t="n">
        <v>0.59</v>
      </c>
      <c r="W3" t="n">
        <v>4.2</v>
      </c>
      <c r="X3" t="n">
        <v>5.44</v>
      </c>
      <c r="Y3" t="n">
        <v>2</v>
      </c>
      <c r="Z3" t="n">
        <v>10</v>
      </c>
      <c r="AA3" t="n">
        <v>141.8091584464588</v>
      </c>
      <c r="AB3" t="n">
        <v>194.0295467648905</v>
      </c>
      <c r="AC3" t="n">
        <v>175.5116391438835</v>
      </c>
      <c r="AD3" t="n">
        <v>141809.1584464588</v>
      </c>
      <c r="AE3" t="n">
        <v>194029.5467648905</v>
      </c>
      <c r="AF3" t="n">
        <v>1.253394333398946e-05</v>
      </c>
      <c r="AG3" t="n">
        <v>1.278333333333333</v>
      </c>
      <c r="AH3" t="n">
        <v>175511.6391438835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3.7536</v>
      </c>
      <c r="E4" t="n">
        <v>26.64</v>
      </c>
      <c r="F4" t="n">
        <v>21.6</v>
      </c>
      <c r="G4" t="n">
        <v>18.79</v>
      </c>
      <c r="H4" t="n">
        <v>0.28</v>
      </c>
      <c r="I4" t="n">
        <v>69</v>
      </c>
      <c r="J4" t="n">
        <v>188.73</v>
      </c>
      <c r="K4" t="n">
        <v>53.44</v>
      </c>
      <c r="L4" t="n">
        <v>3</v>
      </c>
      <c r="M4" t="n">
        <v>67</v>
      </c>
      <c r="N4" t="n">
        <v>37.29</v>
      </c>
      <c r="O4" t="n">
        <v>23510.33</v>
      </c>
      <c r="P4" t="n">
        <v>280.95</v>
      </c>
      <c r="Q4" t="n">
        <v>1304.5</v>
      </c>
      <c r="R4" t="n">
        <v>213.76</v>
      </c>
      <c r="S4" t="n">
        <v>85.31999999999999</v>
      </c>
      <c r="T4" t="n">
        <v>53487.72</v>
      </c>
      <c r="U4" t="n">
        <v>0.4</v>
      </c>
      <c r="V4" t="n">
        <v>0.65</v>
      </c>
      <c r="W4" t="n">
        <v>4.12</v>
      </c>
      <c r="X4" t="n">
        <v>3.15</v>
      </c>
      <c r="Y4" t="n">
        <v>2</v>
      </c>
      <c r="Z4" t="n">
        <v>10</v>
      </c>
      <c r="AA4" t="n">
        <v>111.3295251861666</v>
      </c>
      <c r="AB4" t="n">
        <v>152.325967871662</v>
      </c>
      <c r="AC4" t="n">
        <v>137.7881912888708</v>
      </c>
      <c r="AD4" t="n">
        <v>111329.5251861666</v>
      </c>
      <c r="AE4" t="n">
        <v>152325.967871662</v>
      </c>
      <c r="AF4" t="n">
        <v>1.443482026768411e-05</v>
      </c>
      <c r="AG4" t="n">
        <v>1.11</v>
      </c>
      <c r="AH4" t="n">
        <v>137788.1912888708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4.0043</v>
      </c>
      <c r="E5" t="n">
        <v>24.97</v>
      </c>
      <c r="F5" t="n">
        <v>20.68</v>
      </c>
      <c r="G5" t="n">
        <v>25.32</v>
      </c>
      <c r="H5" t="n">
        <v>0.37</v>
      </c>
      <c r="I5" t="n">
        <v>49</v>
      </c>
      <c r="J5" t="n">
        <v>190.25</v>
      </c>
      <c r="K5" t="n">
        <v>53.44</v>
      </c>
      <c r="L5" t="n">
        <v>4</v>
      </c>
      <c r="M5" t="n">
        <v>47</v>
      </c>
      <c r="N5" t="n">
        <v>37.82</v>
      </c>
      <c r="O5" t="n">
        <v>23698.48</v>
      </c>
      <c r="P5" t="n">
        <v>262.48</v>
      </c>
      <c r="Q5" t="n">
        <v>1304.69</v>
      </c>
      <c r="R5" t="n">
        <v>182.11</v>
      </c>
      <c r="S5" t="n">
        <v>85.31999999999999</v>
      </c>
      <c r="T5" t="n">
        <v>37762.74</v>
      </c>
      <c r="U5" t="n">
        <v>0.47</v>
      </c>
      <c r="V5" t="n">
        <v>0.68</v>
      </c>
      <c r="W5" t="n">
        <v>4.09</v>
      </c>
      <c r="X5" t="n">
        <v>2.22</v>
      </c>
      <c r="Y5" t="n">
        <v>2</v>
      </c>
      <c r="Z5" t="n">
        <v>10</v>
      </c>
      <c r="AA5" t="n">
        <v>99.04800159538988</v>
      </c>
      <c r="AB5" t="n">
        <v>135.5218454721889</v>
      </c>
      <c r="AC5" t="n">
        <v>122.5878307464641</v>
      </c>
      <c r="AD5" t="n">
        <v>99048.00159538988</v>
      </c>
      <c r="AE5" t="n">
        <v>135521.8454721889</v>
      </c>
      <c r="AF5" t="n">
        <v>1.539891059193507e-05</v>
      </c>
      <c r="AG5" t="n">
        <v>1.040416666666667</v>
      </c>
      <c r="AH5" t="n">
        <v>122587.8307464642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4.1708</v>
      </c>
      <c r="E6" t="n">
        <v>23.98</v>
      </c>
      <c r="F6" t="n">
        <v>20.13</v>
      </c>
      <c r="G6" t="n">
        <v>32.64</v>
      </c>
      <c r="H6" t="n">
        <v>0.46</v>
      </c>
      <c r="I6" t="n">
        <v>37</v>
      </c>
      <c r="J6" t="n">
        <v>191.78</v>
      </c>
      <c r="K6" t="n">
        <v>53.44</v>
      </c>
      <c r="L6" t="n">
        <v>5</v>
      </c>
      <c r="M6" t="n">
        <v>35</v>
      </c>
      <c r="N6" t="n">
        <v>38.35</v>
      </c>
      <c r="O6" t="n">
        <v>23887.36</v>
      </c>
      <c r="P6" t="n">
        <v>249.58</v>
      </c>
      <c r="Q6" t="n">
        <v>1304.3</v>
      </c>
      <c r="R6" t="n">
        <v>163.71</v>
      </c>
      <c r="S6" t="n">
        <v>85.31999999999999</v>
      </c>
      <c r="T6" t="n">
        <v>28624.64</v>
      </c>
      <c r="U6" t="n">
        <v>0.52</v>
      </c>
      <c r="V6" t="n">
        <v>0.7</v>
      </c>
      <c r="W6" t="n">
        <v>4.07</v>
      </c>
      <c r="X6" t="n">
        <v>1.68</v>
      </c>
      <c r="Y6" t="n">
        <v>2</v>
      </c>
      <c r="Z6" t="n">
        <v>10</v>
      </c>
      <c r="AA6" t="n">
        <v>91.56392388597477</v>
      </c>
      <c r="AB6" t="n">
        <v>125.2818001759662</v>
      </c>
      <c r="AC6" t="n">
        <v>113.3250810013159</v>
      </c>
      <c r="AD6" t="n">
        <v>91563.92388597477</v>
      </c>
      <c r="AE6" t="n">
        <v>125281.8001759662</v>
      </c>
      <c r="AF6" t="n">
        <v>1.603920193213366e-05</v>
      </c>
      <c r="AG6" t="n">
        <v>0.9991666666666666</v>
      </c>
      <c r="AH6" t="n">
        <v>113325.0810013159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4.2768</v>
      </c>
      <c r="E7" t="n">
        <v>23.38</v>
      </c>
      <c r="F7" t="n">
        <v>19.8</v>
      </c>
      <c r="G7" t="n">
        <v>39.59</v>
      </c>
      <c r="H7" t="n">
        <v>0.55</v>
      </c>
      <c r="I7" t="n">
        <v>30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240.17</v>
      </c>
      <c r="Q7" t="n">
        <v>1304.33</v>
      </c>
      <c r="R7" t="n">
        <v>152.49</v>
      </c>
      <c r="S7" t="n">
        <v>85.31999999999999</v>
      </c>
      <c r="T7" t="n">
        <v>23048.43</v>
      </c>
      <c r="U7" t="n">
        <v>0.5600000000000001</v>
      </c>
      <c r="V7" t="n">
        <v>0.71</v>
      </c>
      <c r="W7" t="n">
        <v>4.06</v>
      </c>
      <c r="X7" t="n">
        <v>1.34</v>
      </c>
      <c r="Y7" t="n">
        <v>2</v>
      </c>
      <c r="Z7" t="n">
        <v>10</v>
      </c>
      <c r="AA7" t="n">
        <v>86.94365667994248</v>
      </c>
      <c r="AB7" t="n">
        <v>118.9601467528726</v>
      </c>
      <c r="AC7" t="n">
        <v>107.606757308424</v>
      </c>
      <c r="AD7" t="n">
        <v>86943.65667994248</v>
      </c>
      <c r="AE7" t="n">
        <v>118960.1467528726</v>
      </c>
      <c r="AF7" t="n">
        <v>1.644683485742525e-05</v>
      </c>
      <c r="AG7" t="n">
        <v>0.9741666666666666</v>
      </c>
      <c r="AH7" t="n">
        <v>107606.757308424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4.3565</v>
      </c>
      <c r="E8" t="n">
        <v>22.95</v>
      </c>
      <c r="F8" t="n">
        <v>19.55</v>
      </c>
      <c r="G8" t="n">
        <v>46.93</v>
      </c>
      <c r="H8" t="n">
        <v>0.64</v>
      </c>
      <c r="I8" t="n">
        <v>25</v>
      </c>
      <c r="J8" t="n">
        <v>194.86</v>
      </c>
      <c r="K8" t="n">
        <v>53.44</v>
      </c>
      <c r="L8" t="n">
        <v>7</v>
      </c>
      <c r="M8" t="n">
        <v>23</v>
      </c>
      <c r="N8" t="n">
        <v>39.43</v>
      </c>
      <c r="O8" t="n">
        <v>24267.28</v>
      </c>
      <c r="P8" t="n">
        <v>229.97</v>
      </c>
      <c r="Q8" t="n">
        <v>1304.27</v>
      </c>
      <c r="R8" t="n">
        <v>144.23</v>
      </c>
      <c r="S8" t="n">
        <v>85.31999999999999</v>
      </c>
      <c r="T8" t="n">
        <v>18942.62</v>
      </c>
      <c r="U8" t="n">
        <v>0.59</v>
      </c>
      <c r="V8" t="n">
        <v>0.72</v>
      </c>
      <c r="W8" t="n">
        <v>4.05</v>
      </c>
      <c r="X8" t="n">
        <v>1.1</v>
      </c>
      <c r="Y8" t="n">
        <v>2</v>
      </c>
      <c r="Z8" t="n">
        <v>10</v>
      </c>
      <c r="AA8" t="n">
        <v>82.99148954279894</v>
      </c>
      <c r="AB8" t="n">
        <v>113.552617318527</v>
      </c>
      <c r="AC8" t="n">
        <v>102.7153148937754</v>
      </c>
      <c r="AD8" t="n">
        <v>82991.48954279894</v>
      </c>
      <c r="AE8" t="n">
        <v>113552.617318527</v>
      </c>
      <c r="AF8" t="n">
        <v>1.67533286701209e-05</v>
      </c>
      <c r="AG8" t="n">
        <v>0.9562499999999999</v>
      </c>
      <c r="AH8" t="n">
        <v>102715.3148937754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4.4169</v>
      </c>
      <c r="E9" t="n">
        <v>22.64</v>
      </c>
      <c r="F9" t="n">
        <v>19.39</v>
      </c>
      <c r="G9" t="n">
        <v>55.4</v>
      </c>
      <c r="H9" t="n">
        <v>0.72</v>
      </c>
      <c r="I9" t="n">
        <v>21</v>
      </c>
      <c r="J9" t="n">
        <v>196.41</v>
      </c>
      <c r="K9" t="n">
        <v>53.44</v>
      </c>
      <c r="L9" t="n">
        <v>8</v>
      </c>
      <c r="M9" t="n">
        <v>19</v>
      </c>
      <c r="N9" t="n">
        <v>39.98</v>
      </c>
      <c r="O9" t="n">
        <v>24458.36</v>
      </c>
      <c r="P9" t="n">
        <v>220.79</v>
      </c>
      <c r="Q9" t="n">
        <v>1304.28</v>
      </c>
      <c r="R9" t="n">
        <v>138.73</v>
      </c>
      <c r="S9" t="n">
        <v>85.31999999999999</v>
      </c>
      <c r="T9" t="n">
        <v>16215.04</v>
      </c>
      <c r="U9" t="n">
        <v>0.62</v>
      </c>
      <c r="V9" t="n">
        <v>0.72</v>
      </c>
      <c r="W9" t="n">
        <v>4.04</v>
      </c>
      <c r="X9" t="n">
        <v>0.9399999999999999</v>
      </c>
      <c r="Y9" t="n">
        <v>2</v>
      </c>
      <c r="Z9" t="n">
        <v>10</v>
      </c>
      <c r="AA9" t="n">
        <v>79.84746945540674</v>
      </c>
      <c r="AB9" t="n">
        <v>109.2508303305821</v>
      </c>
      <c r="AC9" t="n">
        <v>98.82408441836265</v>
      </c>
      <c r="AD9" t="n">
        <v>79847.46945540674</v>
      </c>
      <c r="AE9" t="n">
        <v>109250.8303305821</v>
      </c>
      <c r="AF9" t="n">
        <v>1.698560252566442e-05</v>
      </c>
      <c r="AG9" t="n">
        <v>0.9433333333333334</v>
      </c>
      <c r="AH9" t="n">
        <v>98824.08441836265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4.4696</v>
      </c>
      <c r="E10" t="n">
        <v>22.37</v>
      </c>
      <c r="F10" t="n">
        <v>19.23</v>
      </c>
      <c r="G10" t="n">
        <v>64.12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212.61</v>
      </c>
      <c r="Q10" t="n">
        <v>1304.26</v>
      </c>
      <c r="R10" t="n">
        <v>133.58</v>
      </c>
      <c r="S10" t="n">
        <v>85.31999999999999</v>
      </c>
      <c r="T10" t="n">
        <v>13652.46</v>
      </c>
      <c r="U10" t="n">
        <v>0.64</v>
      </c>
      <c r="V10" t="n">
        <v>0.73</v>
      </c>
      <c r="W10" t="n">
        <v>4.03</v>
      </c>
      <c r="X10" t="n">
        <v>0.78</v>
      </c>
      <c r="Y10" t="n">
        <v>2</v>
      </c>
      <c r="Z10" t="n">
        <v>10</v>
      </c>
      <c r="AA10" t="n">
        <v>77.11076718516352</v>
      </c>
      <c r="AB10" t="n">
        <v>105.5063535496541</v>
      </c>
      <c r="AC10" t="n">
        <v>95.43697524599904</v>
      </c>
      <c r="AD10" t="n">
        <v>77110.76718516352</v>
      </c>
      <c r="AE10" t="n">
        <v>105506.3535496541</v>
      </c>
      <c r="AF10" t="n">
        <v>1.718826531021976e-05</v>
      </c>
      <c r="AG10" t="n">
        <v>0.9320833333333334</v>
      </c>
      <c r="AH10" t="n">
        <v>95436.97524599904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4.5018</v>
      </c>
      <c r="E11" t="n">
        <v>22.21</v>
      </c>
      <c r="F11" t="n">
        <v>19.15</v>
      </c>
      <c r="G11" t="n">
        <v>71.81</v>
      </c>
      <c r="H11" t="n">
        <v>0.89</v>
      </c>
      <c r="I11" t="n">
        <v>16</v>
      </c>
      <c r="J11" t="n">
        <v>199.53</v>
      </c>
      <c r="K11" t="n">
        <v>53.44</v>
      </c>
      <c r="L11" t="n">
        <v>10</v>
      </c>
      <c r="M11" t="n">
        <v>9</v>
      </c>
      <c r="N11" t="n">
        <v>41.1</v>
      </c>
      <c r="O11" t="n">
        <v>24842.77</v>
      </c>
      <c r="P11" t="n">
        <v>204.85</v>
      </c>
      <c r="Q11" t="n">
        <v>1304.3</v>
      </c>
      <c r="R11" t="n">
        <v>130.42</v>
      </c>
      <c r="S11" t="n">
        <v>85.31999999999999</v>
      </c>
      <c r="T11" t="n">
        <v>12086.21</v>
      </c>
      <c r="U11" t="n">
        <v>0.65</v>
      </c>
      <c r="V11" t="n">
        <v>0.73</v>
      </c>
      <c r="W11" t="n">
        <v>4.04</v>
      </c>
      <c r="X11" t="n">
        <v>0.6899999999999999</v>
      </c>
      <c r="Y11" t="n">
        <v>2</v>
      </c>
      <c r="Z11" t="n">
        <v>10</v>
      </c>
      <c r="AA11" t="n">
        <v>74.96019416789999</v>
      </c>
      <c r="AB11" t="n">
        <v>102.5638446708501</v>
      </c>
      <c r="AC11" t="n">
        <v>92.77529528475004</v>
      </c>
      <c r="AD11" t="n">
        <v>74960.19416789999</v>
      </c>
      <c r="AE11" t="n">
        <v>102563.8446708501</v>
      </c>
      <c r="AF11" t="n">
        <v>1.731209342526117e-05</v>
      </c>
      <c r="AG11" t="n">
        <v>0.9254166666666667</v>
      </c>
      <c r="AH11" t="n">
        <v>92775.29528475004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4.5197</v>
      </c>
      <c r="E12" t="n">
        <v>22.13</v>
      </c>
      <c r="F12" t="n">
        <v>19.1</v>
      </c>
      <c r="G12" t="n">
        <v>76.39</v>
      </c>
      <c r="H12" t="n">
        <v>0.97</v>
      </c>
      <c r="I12" t="n">
        <v>15</v>
      </c>
      <c r="J12" t="n">
        <v>201.1</v>
      </c>
      <c r="K12" t="n">
        <v>53.44</v>
      </c>
      <c r="L12" t="n">
        <v>11</v>
      </c>
      <c r="M12" t="n">
        <v>1</v>
      </c>
      <c r="N12" t="n">
        <v>41.66</v>
      </c>
      <c r="O12" t="n">
        <v>25036.12</v>
      </c>
      <c r="P12" t="n">
        <v>201.26</v>
      </c>
      <c r="Q12" t="n">
        <v>1304.38</v>
      </c>
      <c r="R12" t="n">
        <v>128.21</v>
      </c>
      <c r="S12" t="n">
        <v>85.31999999999999</v>
      </c>
      <c r="T12" t="n">
        <v>10985.45</v>
      </c>
      <c r="U12" t="n">
        <v>0.67</v>
      </c>
      <c r="V12" t="n">
        <v>0.73</v>
      </c>
      <c r="W12" t="n">
        <v>4.05</v>
      </c>
      <c r="X12" t="n">
        <v>0.64</v>
      </c>
      <c r="Y12" t="n">
        <v>2</v>
      </c>
      <c r="Z12" t="n">
        <v>10</v>
      </c>
      <c r="AA12" t="n">
        <v>73.91329937452372</v>
      </c>
      <c r="AB12" t="n">
        <v>101.1314370288148</v>
      </c>
      <c r="AC12" t="n">
        <v>91.47959461767336</v>
      </c>
      <c r="AD12" t="n">
        <v>73913.29937452372</v>
      </c>
      <c r="AE12" t="n">
        <v>101131.4370288148</v>
      </c>
      <c r="AF12" t="n">
        <v>1.738092955132456e-05</v>
      </c>
      <c r="AG12" t="n">
        <v>0.9220833333333333</v>
      </c>
      <c r="AH12" t="n">
        <v>91479.59461767336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4.5199</v>
      </c>
      <c r="E13" t="n">
        <v>22.12</v>
      </c>
      <c r="F13" t="n">
        <v>19.1</v>
      </c>
      <c r="G13" t="n">
        <v>76.39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202.79</v>
      </c>
      <c r="Q13" t="n">
        <v>1304.38</v>
      </c>
      <c r="R13" t="n">
        <v>128.15</v>
      </c>
      <c r="S13" t="n">
        <v>85.31999999999999</v>
      </c>
      <c r="T13" t="n">
        <v>10955.27</v>
      </c>
      <c r="U13" t="n">
        <v>0.67</v>
      </c>
      <c r="V13" t="n">
        <v>0.73</v>
      </c>
      <c r="W13" t="n">
        <v>4.05</v>
      </c>
      <c r="X13" t="n">
        <v>0.64</v>
      </c>
      <c r="Y13" t="n">
        <v>2</v>
      </c>
      <c r="Z13" t="n">
        <v>10</v>
      </c>
      <c r="AA13" t="n">
        <v>74.20118442909076</v>
      </c>
      <c r="AB13" t="n">
        <v>101.5253340610654</v>
      </c>
      <c r="AC13" t="n">
        <v>91.83589867000408</v>
      </c>
      <c r="AD13" t="n">
        <v>74201.18442909076</v>
      </c>
      <c r="AE13" t="n">
        <v>101525.3340610654</v>
      </c>
      <c r="AF13" t="n">
        <v>1.738169867005153e-05</v>
      </c>
      <c r="AG13" t="n">
        <v>0.9216666666666667</v>
      </c>
      <c r="AH13" t="n">
        <v>91835.89867000408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2.8432</v>
      </c>
      <c r="E2" t="n">
        <v>35.17</v>
      </c>
      <c r="F2" t="n">
        <v>28.24</v>
      </c>
      <c r="G2" t="n">
        <v>8.35</v>
      </c>
      <c r="H2" t="n">
        <v>0.15</v>
      </c>
      <c r="I2" t="n">
        <v>203</v>
      </c>
      <c r="J2" t="n">
        <v>116.05</v>
      </c>
      <c r="K2" t="n">
        <v>43.4</v>
      </c>
      <c r="L2" t="n">
        <v>1</v>
      </c>
      <c r="M2" t="n">
        <v>201</v>
      </c>
      <c r="N2" t="n">
        <v>16.65</v>
      </c>
      <c r="O2" t="n">
        <v>14546.17</v>
      </c>
      <c r="P2" t="n">
        <v>276.87</v>
      </c>
      <c r="Q2" t="n">
        <v>1304.99</v>
      </c>
      <c r="R2" t="n">
        <v>438.92</v>
      </c>
      <c r="S2" t="n">
        <v>85.31999999999999</v>
      </c>
      <c r="T2" t="n">
        <v>165398.48</v>
      </c>
      <c r="U2" t="n">
        <v>0.19</v>
      </c>
      <c r="V2" t="n">
        <v>0.5</v>
      </c>
      <c r="W2" t="n">
        <v>4.34</v>
      </c>
      <c r="X2" t="n">
        <v>9.77</v>
      </c>
      <c r="Y2" t="n">
        <v>2</v>
      </c>
      <c r="Z2" t="n">
        <v>10</v>
      </c>
      <c r="AA2" t="n">
        <v>147.2002181051621</v>
      </c>
      <c r="AB2" t="n">
        <v>201.4058324266911</v>
      </c>
      <c r="AC2" t="n">
        <v>182.1839424548062</v>
      </c>
      <c r="AD2" t="n">
        <v>147200.2181051621</v>
      </c>
      <c r="AE2" t="n">
        <v>201405.8324266911</v>
      </c>
      <c r="AF2" t="n">
        <v>1.363058831909185e-05</v>
      </c>
      <c r="AG2" t="n">
        <v>1.465416666666667</v>
      </c>
      <c r="AH2" t="n">
        <v>182183.9424548062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3.8791</v>
      </c>
      <c r="E3" t="n">
        <v>25.78</v>
      </c>
      <c r="F3" t="n">
        <v>21.9</v>
      </c>
      <c r="G3" t="n">
        <v>17.52</v>
      </c>
      <c r="H3" t="n">
        <v>0.3</v>
      </c>
      <c r="I3" t="n">
        <v>75</v>
      </c>
      <c r="J3" t="n">
        <v>117.34</v>
      </c>
      <c r="K3" t="n">
        <v>43.4</v>
      </c>
      <c r="L3" t="n">
        <v>2</v>
      </c>
      <c r="M3" t="n">
        <v>73</v>
      </c>
      <c r="N3" t="n">
        <v>16.94</v>
      </c>
      <c r="O3" t="n">
        <v>14705.49</v>
      </c>
      <c r="P3" t="n">
        <v>204.35</v>
      </c>
      <c r="Q3" t="n">
        <v>1304.58</v>
      </c>
      <c r="R3" t="n">
        <v>223.71</v>
      </c>
      <c r="S3" t="n">
        <v>85.31999999999999</v>
      </c>
      <c r="T3" t="n">
        <v>58435.31</v>
      </c>
      <c r="U3" t="n">
        <v>0.38</v>
      </c>
      <c r="V3" t="n">
        <v>0.64</v>
      </c>
      <c r="W3" t="n">
        <v>4.13</v>
      </c>
      <c r="X3" t="n">
        <v>3.45</v>
      </c>
      <c r="Y3" t="n">
        <v>2</v>
      </c>
      <c r="Z3" t="n">
        <v>10</v>
      </c>
      <c r="AA3" t="n">
        <v>84.12164548636588</v>
      </c>
      <c r="AB3" t="n">
        <v>115.0989465394758</v>
      </c>
      <c r="AC3" t="n">
        <v>104.114064624164</v>
      </c>
      <c r="AD3" t="n">
        <v>84121.64548636587</v>
      </c>
      <c r="AE3" t="n">
        <v>115098.9465394758</v>
      </c>
      <c r="AF3" t="n">
        <v>1.859679767465855e-05</v>
      </c>
      <c r="AG3" t="n">
        <v>1.074166666666667</v>
      </c>
      <c r="AH3" t="n">
        <v>104114.064624164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4.2286</v>
      </c>
      <c r="E4" t="n">
        <v>23.65</v>
      </c>
      <c r="F4" t="n">
        <v>20.49</v>
      </c>
      <c r="G4" t="n">
        <v>27.32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43</v>
      </c>
      <c r="N4" t="n">
        <v>17.23</v>
      </c>
      <c r="O4" t="n">
        <v>14865.24</v>
      </c>
      <c r="P4" t="n">
        <v>180.48</v>
      </c>
      <c r="Q4" t="n">
        <v>1304.28</v>
      </c>
      <c r="R4" t="n">
        <v>176.31</v>
      </c>
      <c r="S4" t="n">
        <v>85.31999999999999</v>
      </c>
      <c r="T4" t="n">
        <v>34885.87</v>
      </c>
      <c r="U4" t="n">
        <v>0.48</v>
      </c>
      <c r="V4" t="n">
        <v>0.68</v>
      </c>
      <c r="W4" t="n">
        <v>4.07</v>
      </c>
      <c r="X4" t="n">
        <v>2.04</v>
      </c>
      <c r="Y4" t="n">
        <v>2</v>
      </c>
      <c r="Z4" t="n">
        <v>10</v>
      </c>
      <c r="AA4" t="n">
        <v>70.65718053250698</v>
      </c>
      <c r="AB4" t="n">
        <v>96.67627157934471</v>
      </c>
      <c r="AC4" t="n">
        <v>87.4496239058353</v>
      </c>
      <c r="AD4" t="n">
        <v>70657.18053250699</v>
      </c>
      <c r="AE4" t="n">
        <v>96676.27157934471</v>
      </c>
      <c r="AF4" t="n">
        <v>2.027233601790651e-05</v>
      </c>
      <c r="AG4" t="n">
        <v>0.9854166666666666</v>
      </c>
      <c r="AH4" t="n">
        <v>87449.62390583529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4.4101</v>
      </c>
      <c r="E5" t="n">
        <v>22.68</v>
      </c>
      <c r="F5" t="n">
        <v>19.85</v>
      </c>
      <c r="G5" t="n">
        <v>38.42</v>
      </c>
      <c r="H5" t="n">
        <v>0.59</v>
      </c>
      <c r="I5" t="n">
        <v>31</v>
      </c>
      <c r="J5" t="n">
        <v>119.93</v>
      </c>
      <c r="K5" t="n">
        <v>43.4</v>
      </c>
      <c r="L5" t="n">
        <v>4</v>
      </c>
      <c r="M5" t="n">
        <v>29</v>
      </c>
      <c r="N5" t="n">
        <v>17.53</v>
      </c>
      <c r="O5" t="n">
        <v>15025.44</v>
      </c>
      <c r="P5" t="n">
        <v>162.59</v>
      </c>
      <c r="Q5" t="n">
        <v>1304.39</v>
      </c>
      <c r="R5" t="n">
        <v>154.14</v>
      </c>
      <c r="S5" t="n">
        <v>85.31999999999999</v>
      </c>
      <c r="T5" t="n">
        <v>23868.79</v>
      </c>
      <c r="U5" t="n">
        <v>0.55</v>
      </c>
      <c r="V5" t="n">
        <v>0.71</v>
      </c>
      <c r="W5" t="n">
        <v>4.06</v>
      </c>
      <c r="X5" t="n">
        <v>1.39</v>
      </c>
      <c r="Y5" t="n">
        <v>2</v>
      </c>
      <c r="Z5" t="n">
        <v>10</v>
      </c>
      <c r="AA5" t="n">
        <v>63.56949612808753</v>
      </c>
      <c r="AB5" t="n">
        <v>86.97858909065528</v>
      </c>
      <c r="AC5" t="n">
        <v>78.67747462308043</v>
      </c>
      <c r="AD5" t="n">
        <v>63569.49612808753</v>
      </c>
      <c r="AE5" t="n">
        <v>86978.58909065528</v>
      </c>
      <c r="AF5" t="n">
        <v>2.114246537212541e-05</v>
      </c>
      <c r="AG5" t="n">
        <v>0.945</v>
      </c>
      <c r="AH5" t="n">
        <v>78677.47462308043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4.4901</v>
      </c>
      <c r="E6" t="n">
        <v>22.27</v>
      </c>
      <c r="F6" t="n">
        <v>19.59</v>
      </c>
      <c r="G6" t="n">
        <v>47.02</v>
      </c>
      <c r="H6" t="n">
        <v>0.73</v>
      </c>
      <c r="I6" t="n">
        <v>25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153.99</v>
      </c>
      <c r="Q6" t="n">
        <v>1304.75</v>
      </c>
      <c r="R6" t="n">
        <v>144.3</v>
      </c>
      <c r="S6" t="n">
        <v>85.31999999999999</v>
      </c>
      <c r="T6" t="n">
        <v>18980.14</v>
      </c>
      <c r="U6" t="n">
        <v>0.59</v>
      </c>
      <c r="V6" t="n">
        <v>0.72</v>
      </c>
      <c r="W6" t="n">
        <v>4.08</v>
      </c>
      <c r="X6" t="n">
        <v>1.13</v>
      </c>
      <c r="Y6" t="n">
        <v>2</v>
      </c>
      <c r="Z6" t="n">
        <v>10</v>
      </c>
      <c r="AA6" t="n">
        <v>60.50943072439007</v>
      </c>
      <c r="AB6" t="n">
        <v>82.79167260476075</v>
      </c>
      <c r="AC6" t="n">
        <v>74.89015157022415</v>
      </c>
      <c r="AD6" t="n">
        <v>60509.43072439007</v>
      </c>
      <c r="AE6" t="n">
        <v>82791.67260476075</v>
      </c>
      <c r="AF6" t="n">
        <v>2.152599346213925e-05</v>
      </c>
      <c r="AG6" t="n">
        <v>0.9279166666666666</v>
      </c>
      <c r="AH6" t="n">
        <v>74890.15157022414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4.49</v>
      </c>
      <c r="E7" t="n">
        <v>22.27</v>
      </c>
      <c r="F7" t="n">
        <v>19.59</v>
      </c>
      <c r="G7" t="n">
        <v>47.02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155.5</v>
      </c>
      <c r="Q7" t="n">
        <v>1304.75</v>
      </c>
      <c r="R7" t="n">
        <v>144.28</v>
      </c>
      <c r="S7" t="n">
        <v>85.31999999999999</v>
      </c>
      <c r="T7" t="n">
        <v>18967.22</v>
      </c>
      <c r="U7" t="n">
        <v>0.59</v>
      </c>
      <c r="V7" t="n">
        <v>0.72</v>
      </c>
      <c r="W7" t="n">
        <v>4.08</v>
      </c>
      <c r="X7" t="n">
        <v>1.13</v>
      </c>
      <c r="Y7" t="n">
        <v>2</v>
      </c>
      <c r="Z7" t="n">
        <v>10</v>
      </c>
      <c r="AA7" t="n">
        <v>60.80338328709394</v>
      </c>
      <c r="AB7" t="n">
        <v>83.19387146932381</v>
      </c>
      <c r="AC7" t="n">
        <v>75.25396513964309</v>
      </c>
      <c r="AD7" t="n">
        <v>60803.38328709394</v>
      </c>
      <c r="AE7" t="n">
        <v>83193.87146932381</v>
      </c>
      <c r="AF7" t="n">
        <v>2.152551405202673e-05</v>
      </c>
      <c r="AG7" t="n">
        <v>0.9279166666666666</v>
      </c>
      <c r="AH7" t="n">
        <v>75253.96513964309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3.2829</v>
      </c>
      <c r="E2" t="n">
        <v>30.46</v>
      </c>
      <c r="F2" t="n">
        <v>25.65</v>
      </c>
      <c r="G2" t="n">
        <v>10.12</v>
      </c>
      <c r="H2" t="n">
        <v>0.2</v>
      </c>
      <c r="I2" t="n">
        <v>152</v>
      </c>
      <c r="J2" t="n">
        <v>89.87</v>
      </c>
      <c r="K2" t="n">
        <v>37.55</v>
      </c>
      <c r="L2" t="n">
        <v>1</v>
      </c>
      <c r="M2" t="n">
        <v>150</v>
      </c>
      <c r="N2" t="n">
        <v>11.32</v>
      </c>
      <c r="O2" t="n">
        <v>11317.98</v>
      </c>
      <c r="P2" t="n">
        <v>207.84</v>
      </c>
      <c r="Q2" t="n">
        <v>1304.61</v>
      </c>
      <c r="R2" t="n">
        <v>351.26</v>
      </c>
      <c r="S2" t="n">
        <v>85.31999999999999</v>
      </c>
      <c r="T2" t="n">
        <v>121824.91</v>
      </c>
      <c r="U2" t="n">
        <v>0.24</v>
      </c>
      <c r="V2" t="n">
        <v>0.55</v>
      </c>
      <c r="W2" t="n">
        <v>4.25</v>
      </c>
      <c r="X2" t="n">
        <v>7.19</v>
      </c>
      <c r="Y2" t="n">
        <v>2</v>
      </c>
      <c r="Z2" t="n">
        <v>10</v>
      </c>
      <c r="AA2" t="n">
        <v>100.9168735528211</v>
      </c>
      <c r="AB2" t="n">
        <v>138.0789185331568</v>
      </c>
      <c r="AC2" t="n">
        <v>124.9008603433686</v>
      </c>
      <c r="AD2" t="n">
        <v>100916.8735528211</v>
      </c>
      <c r="AE2" t="n">
        <v>138078.9185331567</v>
      </c>
      <c r="AF2" t="n">
        <v>1.789582518882187e-05</v>
      </c>
      <c r="AG2" t="n">
        <v>1.269166666666667</v>
      </c>
      <c r="AH2" t="n">
        <v>124900.8603433686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4.1401</v>
      </c>
      <c r="E3" t="n">
        <v>24.15</v>
      </c>
      <c r="F3" t="n">
        <v>21.12</v>
      </c>
      <c r="G3" t="n">
        <v>21.85</v>
      </c>
      <c r="H3" t="n">
        <v>0.39</v>
      </c>
      <c r="I3" t="n">
        <v>58</v>
      </c>
      <c r="J3" t="n">
        <v>91.09999999999999</v>
      </c>
      <c r="K3" t="n">
        <v>37.55</v>
      </c>
      <c r="L3" t="n">
        <v>2</v>
      </c>
      <c r="M3" t="n">
        <v>56</v>
      </c>
      <c r="N3" t="n">
        <v>11.54</v>
      </c>
      <c r="O3" t="n">
        <v>11468.97</v>
      </c>
      <c r="P3" t="n">
        <v>157.33</v>
      </c>
      <c r="Q3" t="n">
        <v>1304.67</v>
      </c>
      <c r="R3" t="n">
        <v>197.21</v>
      </c>
      <c r="S3" t="n">
        <v>85.31999999999999</v>
      </c>
      <c r="T3" t="n">
        <v>45268.9</v>
      </c>
      <c r="U3" t="n">
        <v>0.43</v>
      </c>
      <c r="V3" t="n">
        <v>0.66</v>
      </c>
      <c r="W3" t="n">
        <v>4.1</v>
      </c>
      <c r="X3" t="n">
        <v>2.66</v>
      </c>
      <c r="Y3" t="n">
        <v>2</v>
      </c>
      <c r="Z3" t="n">
        <v>10</v>
      </c>
      <c r="AA3" t="n">
        <v>65.04553005683854</v>
      </c>
      <c r="AB3" t="n">
        <v>88.99816382999252</v>
      </c>
      <c r="AC3" t="n">
        <v>80.50430398378694</v>
      </c>
      <c r="AD3" t="n">
        <v>65045.53005683854</v>
      </c>
      <c r="AE3" t="n">
        <v>88998.16382999253</v>
      </c>
      <c r="AF3" t="n">
        <v>2.256861490275105e-05</v>
      </c>
      <c r="AG3" t="n">
        <v>1.00625</v>
      </c>
      <c r="AH3" t="n">
        <v>80504.30398378694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4.4183</v>
      </c>
      <c r="E4" t="n">
        <v>22.63</v>
      </c>
      <c r="F4" t="n">
        <v>20.03</v>
      </c>
      <c r="G4" t="n">
        <v>34.34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14</v>
      </c>
      <c r="N4" t="n">
        <v>11.77</v>
      </c>
      <c r="O4" t="n">
        <v>11620.34</v>
      </c>
      <c r="P4" t="n">
        <v>135.59</v>
      </c>
      <c r="Q4" t="n">
        <v>1304.62</v>
      </c>
      <c r="R4" t="n">
        <v>159.37</v>
      </c>
      <c r="S4" t="n">
        <v>85.31999999999999</v>
      </c>
      <c r="T4" t="n">
        <v>26463.1</v>
      </c>
      <c r="U4" t="n">
        <v>0.54</v>
      </c>
      <c r="V4" t="n">
        <v>0.7</v>
      </c>
      <c r="W4" t="n">
        <v>4.09</v>
      </c>
      <c r="X4" t="n">
        <v>1.58</v>
      </c>
      <c r="Y4" t="n">
        <v>2</v>
      </c>
      <c r="Z4" t="n">
        <v>10</v>
      </c>
      <c r="AA4" t="n">
        <v>55.60213326616234</v>
      </c>
      <c r="AB4" t="n">
        <v>76.07729172773251</v>
      </c>
      <c r="AC4" t="n">
        <v>68.8165817804046</v>
      </c>
      <c r="AD4" t="n">
        <v>55602.13326616234</v>
      </c>
      <c r="AE4" t="n">
        <v>76077.29172773252</v>
      </c>
      <c r="AF4" t="n">
        <v>2.408514558219003e-05</v>
      </c>
      <c r="AG4" t="n">
        <v>0.9429166666666666</v>
      </c>
      <c r="AH4" t="n">
        <v>68816.58178040461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4.4255</v>
      </c>
      <c r="E5" t="n">
        <v>22.6</v>
      </c>
      <c r="F5" t="n">
        <v>20.01</v>
      </c>
      <c r="G5" t="n">
        <v>35.32</v>
      </c>
      <c r="H5" t="n">
        <v>0.75</v>
      </c>
      <c r="I5" t="n">
        <v>34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135.71</v>
      </c>
      <c r="Q5" t="n">
        <v>1304.74</v>
      </c>
      <c r="R5" t="n">
        <v>158.26</v>
      </c>
      <c r="S5" t="n">
        <v>85.31999999999999</v>
      </c>
      <c r="T5" t="n">
        <v>25914.63</v>
      </c>
      <c r="U5" t="n">
        <v>0.54</v>
      </c>
      <c r="V5" t="n">
        <v>0.7</v>
      </c>
      <c r="W5" t="n">
        <v>4.11</v>
      </c>
      <c r="X5" t="n">
        <v>1.56</v>
      </c>
      <c r="Y5" t="n">
        <v>2</v>
      </c>
      <c r="Z5" t="n">
        <v>10</v>
      </c>
      <c r="AA5" t="n">
        <v>55.52068741878207</v>
      </c>
      <c r="AB5" t="n">
        <v>75.96585392620968</v>
      </c>
      <c r="AC5" t="n">
        <v>68.71577944625514</v>
      </c>
      <c r="AD5" t="n">
        <v>55520.68741878206</v>
      </c>
      <c r="AE5" t="n">
        <v>75965.85392620967</v>
      </c>
      <c r="AF5" t="n">
        <v>2.412439439919924e-05</v>
      </c>
      <c r="AG5" t="n">
        <v>0.9416666666666668</v>
      </c>
      <c r="AH5" t="n">
        <v>68715.77944625514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1.7503</v>
      </c>
      <c r="E2" t="n">
        <v>57.13</v>
      </c>
      <c r="F2" t="n">
        <v>38.98</v>
      </c>
      <c r="G2" t="n">
        <v>5.82</v>
      </c>
      <c r="H2" t="n">
        <v>0.09</v>
      </c>
      <c r="I2" t="n">
        <v>402</v>
      </c>
      <c r="J2" t="n">
        <v>194.77</v>
      </c>
      <c r="K2" t="n">
        <v>54.38</v>
      </c>
      <c r="L2" t="n">
        <v>1</v>
      </c>
      <c r="M2" t="n">
        <v>400</v>
      </c>
      <c r="N2" t="n">
        <v>39.4</v>
      </c>
      <c r="O2" t="n">
        <v>24256.19</v>
      </c>
      <c r="P2" t="n">
        <v>543.4299999999999</v>
      </c>
      <c r="Q2" t="n">
        <v>1305.5</v>
      </c>
      <c r="R2" t="n">
        <v>805</v>
      </c>
      <c r="S2" t="n">
        <v>85.31999999999999</v>
      </c>
      <c r="T2" t="n">
        <v>347445.25</v>
      </c>
      <c r="U2" t="n">
        <v>0.11</v>
      </c>
      <c r="V2" t="n">
        <v>0.36</v>
      </c>
      <c r="W2" t="n">
        <v>4.69</v>
      </c>
      <c r="X2" t="n">
        <v>20.51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3.189</v>
      </c>
      <c r="E3" t="n">
        <v>31.36</v>
      </c>
      <c r="F3" t="n">
        <v>24.14</v>
      </c>
      <c r="G3" t="n">
        <v>11.97</v>
      </c>
      <c r="H3" t="n">
        <v>0.18</v>
      </c>
      <c r="I3" t="n">
        <v>121</v>
      </c>
      <c r="J3" t="n">
        <v>196.32</v>
      </c>
      <c r="K3" t="n">
        <v>54.38</v>
      </c>
      <c r="L3" t="n">
        <v>2</v>
      </c>
      <c r="M3" t="n">
        <v>119</v>
      </c>
      <c r="N3" t="n">
        <v>39.95</v>
      </c>
      <c r="O3" t="n">
        <v>24447.22</v>
      </c>
      <c r="P3" t="n">
        <v>330.83</v>
      </c>
      <c r="Q3" t="n">
        <v>1305.24</v>
      </c>
      <c r="R3" t="n">
        <v>299.36</v>
      </c>
      <c r="S3" t="n">
        <v>85.31999999999999</v>
      </c>
      <c r="T3" t="n">
        <v>96028.98</v>
      </c>
      <c r="U3" t="n">
        <v>0.29</v>
      </c>
      <c r="V3" t="n">
        <v>0.58</v>
      </c>
      <c r="W3" t="n">
        <v>4.2</v>
      </c>
      <c r="X3" t="n">
        <v>5.67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3.6923</v>
      </c>
      <c r="E4" t="n">
        <v>27.08</v>
      </c>
      <c r="F4" t="n">
        <v>21.77</v>
      </c>
      <c r="G4" t="n">
        <v>18.14</v>
      </c>
      <c r="H4" t="n">
        <v>0.27</v>
      </c>
      <c r="I4" t="n">
        <v>72</v>
      </c>
      <c r="J4" t="n">
        <v>197.88</v>
      </c>
      <c r="K4" t="n">
        <v>54.38</v>
      </c>
      <c r="L4" t="n">
        <v>3</v>
      </c>
      <c r="M4" t="n">
        <v>70</v>
      </c>
      <c r="N4" t="n">
        <v>40.5</v>
      </c>
      <c r="O4" t="n">
        <v>24639</v>
      </c>
      <c r="P4" t="n">
        <v>293.05</v>
      </c>
      <c r="Q4" t="n">
        <v>1304.43</v>
      </c>
      <c r="R4" t="n">
        <v>219.19</v>
      </c>
      <c r="S4" t="n">
        <v>85.31999999999999</v>
      </c>
      <c r="T4" t="n">
        <v>56187.44</v>
      </c>
      <c r="U4" t="n">
        <v>0.39</v>
      </c>
      <c r="V4" t="n">
        <v>0.64</v>
      </c>
      <c r="W4" t="n">
        <v>4.13</v>
      </c>
      <c r="X4" t="n">
        <v>3.31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3.955</v>
      </c>
      <c r="E5" t="n">
        <v>25.28</v>
      </c>
      <c r="F5" t="n">
        <v>20.78</v>
      </c>
      <c r="G5" t="n">
        <v>24.45</v>
      </c>
      <c r="H5" t="n">
        <v>0.36</v>
      </c>
      <c r="I5" t="n">
        <v>51</v>
      </c>
      <c r="J5" t="n">
        <v>199.44</v>
      </c>
      <c r="K5" t="n">
        <v>54.38</v>
      </c>
      <c r="L5" t="n">
        <v>4</v>
      </c>
      <c r="M5" t="n">
        <v>49</v>
      </c>
      <c r="N5" t="n">
        <v>41.06</v>
      </c>
      <c r="O5" t="n">
        <v>24831.54</v>
      </c>
      <c r="P5" t="n">
        <v>273.87</v>
      </c>
      <c r="Q5" t="n">
        <v>1304.37</v>
      </c>
      <c r="R5" t="n">
        <v>185.82</v>
      </c>
      <c r="S5" t="n">
        <v>85.31999999999999</v>
      </c>
      <c r="T5" t="n">
        <v>39610.79</v>
      </c>
      <c r="U5" t="n">
        <v>0.46</v>
      </c>
      <c r="V5" t="n">
        <v>0.68</v>
      </c>
      <c r="W5" t="n">
        <v>4.09</v>
      </c>
      <c r="X5" t="n">
        <v>2.33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4.1265</v>
      </c>
      <c r="E6" t="n">
        <v>24.23</v>
      </c>
      <c r="F6" t="n">
        <v>20.2</v>
      </c>
      <c r="G6" t="n">
        <v>31.08</v>
      </c>
      <c r="H6" t="n">
        <v>0.44</v>
      </c>
      <c r="I6" t="n">
        <v>39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261.35</v>
      </c>
      <c r="Q6" t="n">
        <v>1304.32</v>
      </c>
      <c r="R6" t="n">
        <v>166.17</v>
      </c>
      <c r="S6" t="n">
        <v>85.31999999999999</v>
      </c>
      <c r="T6" t="n">
        <v>29845.82</v>
      </c>
      <c r="U6" t="n">
        <v>0.51</v>
      </c>
      <c r="V6" t="n">
        <v>0.6899999999999999</v>
      </c>
      <c r="W6" t="n">
        <v>4.07</v>
      </c>
      <c r="X6" t="n">
        <v>1.74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4.2427</v>
      </c>
      <c r="E7" t="n">
        <v>23.57</v>
      </c>
      <c r="F7" t="n">
        <v>19.85</v>
      </c>
      <c r="G7" t="n">
        <v>38.41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250.58</v>
      </c>
      <c r="Q7" t="n">
        <v>1304.43</v>
      </c>
      <c r="R7" t="n">
        <v>154.2</v>
      </c>
      <c r="S7" t="n">
        <v>85.31999999999999</v>
      </c>
      <c r="T7" t="n">
        <v>23897.88</v>
      </c>
      <c r="U7" t="n">
        <v>0.55</v>
      </c>
      <c r="V7" t="n">
        <v>0.71</v>
      </c>
      <c r="W7" t="n">
        <v>4.06</v>
      </c>
      <c r="X7" t="n">
        <v>1.39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4.3219</v>
      </c>
      <c r="E8" t="n">
        <v>23.14</v>
      </c>
      <c r="F8" t="n">
        <v>19.61</v>
      </c>
      <c r="G8" t="n">
        <v>45.25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241.46</v>
      </c>
      <c r="Q8" t="n">
        <v>1304.27</v>
      </c>
      <c r="R8" t="n">
        <v>146.25</v>
      </c>
      <c r="S8" t="n">
        <v>85.31999999999999</v>
      </c>
      <c r="T8" t="n">
        <v>19948.36</v>
      </c>
      <c r="U8" t="n">
        <v>0.58</v>
      </c>
      <c r="V8" t="n">
        <v>0.72</v>
      </c>
      <c r="W8" t="n">
        <v>4.05</v>
      </c>
      <c r="X8" t="n">
        <v>1.16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4.3876</v>
      </c>
      <c r="E9" t="n">
        <v>22.79</v>
      </c>
      <c r="F9" t="n">
        <v>19.42</v>
      </c>
      <c r="G9" t="n">
        <v>52.96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233.48</v>
      </c>
      <c r="Q9" t="n">
        <v>1304.31</v>
      </c>
      <c r="R9" t="n">
        <v>139.41</v>
      </c>
      <c r="S9" t="n">
        <v>85.31999999999999</v>
      </c>
      <c r="T9" t="n">
        <v>16548.23</v>
      </c>
      <c r="U9" t="n">
        <v>0.61</v>
      </c>
      <c r="V9" t="n">
        <v>0.72</v>
      </c>
      <c r="W9" t="n">
        <v>4.05</v>
      </c>
      <c r="X9" t="n">
        <v>0.96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4.4391</v>
      </c>
      <c r="E10" t="n">
        <v>22.53</v>
      </c>
      <c r="F10" t="n">
        <v>19.27</v>
      </c>
      <c r="G10" t="n">
        <v>60.86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224.48</v>
      </c>
      <c r="Q10" t="n">
        <v>1304.29</v>
      </c>
      <c r="R10" t="n">
        <v>134.54</v>
      </c>
      <c r="S10" t="n">
        <v>85.31999999999999</v>
      </c>
      <c r="T10" t="n">
        <v>14127.46</v>
      </c>
      <c r="U10" t="n">
        <v>0.63</v>
      </c>
      <c r="V10" t="n">
        <v>0.73</v>
      </c>
      <c r="W10" t="n">
        <v>4.04</v>
      </c>
      <c r="X10" t="n">
        <v>0.82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4.4751</v>
      </c>
      <c r="E11" t="n">
        <v>22.35</v>
      </c>
      <c r="F11" t="n">
        <v>19.17</v>
      </c>
      <c r="G11" t="n">
        <v>67.65000000000001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216.79</v>
      </c>
      <c r="Q11" t="n">
        <v>1304.24</v>
      </c>
      <c r="R11" t="n">
        <v>131.17</v>
      </c>
      <c r="S11" t="n">
        <v>85.31999999999999</v>
      </c>
      <c r="T11" t="n">
        <v>12456.24</v>
      </c>
      <c r="U11" t="n">
        <v>0.65</v>
      </c>
      <c r="V11" t="n">
        <v>0.73</v>
      </c>
      <c r="W11" t="n">
        <v>4.03</v>
      </c>
      <c r="X11" t="n">
        <v>0.71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4.5052</v>
      </c>
      <c r="E12" t="n">
        <v>22.2</v>
      </c>
      <c r="F12" t="n">
        <v>19.1</v>
      </c>
      <c r="G12" t="n">
        <v>76.39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210.03</v>
      </c>
      <c r="Q12" t="n">
        <v>1304.29</v>
      </c>
      <c r="R12" t="n">
        <v>128.73</v>
      </c>
      <c r="S12" t="n">
        <v>85.31999999999999</v>
      </c>
      <c r="T12" t="n">
        <v>11246.65</v>
      </c>
      <c r="U12" t="n">
        <v>0.66</v>
      </c>
      <c r="V12" t="n">
        <v>0.73</v>
      </c>
      <c r="W12" t="n">
        <v>4.03</v>
      </c>
      <c r="X12" t="n">
        <v>0.64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4.5015</v>
      </c>
      <c r="E13" t="n">
        <v>22.22</v>
      </c>
      <c r="F13" t="n">
        <v>19.11</v>
      </c>
      <c r="G13" t="n">
        <v>76.45999999999999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208.47</v>
      </c>
      <c r="Q13" t="n">
        <v>1304.38</v>
      </c>
      <c r="R13" t="n">
        <v>128.76</v>
      </c>
      <c r="S13" t="n">
        <v>85.31999999999999</v>
      </c>
      <c r="T13" t="n">
        <v>11260</v>
      </c>
      <c r="U13" t="n">
        <v>0.66</v>
      </c>
      <c r="V13" t="n">
        <v>0.73</v>
      </c>
      <c r="W13" t="n">
        <v>4.05</v>
      </c>
      <c r="X13" t="n">
        <v>0.66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4.5011</v>
      </c>
      <c r="E14" t="n">
        <v>22.22</v>
      </c>
      <c r="F14" t="n">
        <v>19.12</v>
      </c>
      <c r="G14" t="n">
        <v>76.47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209.23</v>
      </c>
      <c r="Q14" t="n">
        <v>1304.38</v>
      </c>
      <c r="R14" t="n">
        <v>128.72</v>
      </c>
      <c r="S14" t="n">
        <v>85.31999999999999</v>
      </c>
      <c r="T14" t="n">
        <v>11238.63</v>
      </c>
      <c r="U14" t="n">
        <v>0.66</v>
      </c>
      <c r="V14" t="n">
        <v>0.73</v>
      </c>
      <c r="W14" t="n">
        <v>4.05</v>
      </c>
      <c r="X14" t="n">
        <v>0.66</v>
      </c>
      <c r="Y14" t="n">
        <v>2</v>
      </c>
      <c r="Z14" t="n">
        <v>10</v>
      </c>
    </row>
    <row r="15">
      <c r="A15" t="n">
        <v>0</v>
      </c>
      <c r="B15" t="n">
        <v>40</v>
      </c>
      <c r="C15" t="inlineStr">
        <is>
          <t xml:space="preserve">CONCLUIDO	</t>
        </is>
      </c>
      <c r="D15" t="n">
        <v>3.2829</v>
      </c>
      <c r="E15" t="n">
        <v>30.46</v>
      </c>
      <c r="F15" t="n">
        <v>25.65</v>
      </c>
      <c r="G15" t="n">
        <v>10.12</v>
      </c>
      <c r="H15" t="n">
        <v>0.2</v>
      </c>
      <c r="I15" t="n">
        <v>152</v>
      </c>
      <c r="J15" t="n">
        <v>89.87</v>
      </c>
      <c r="K15" t="n">
        <v>37.55</v>
      </c>
      <c r="L15" t="n">
        <v>1</v>
      </c>
      <c r="M15" t="n">
        <v>150</v>
      </c>
      <c r="N15" t="n">
        <v>11.32</v>
      </c>
      <c r="O15" t="n">
        <v>11317.98</v>
      </c>
      <c r="P15" t="n">
        <v>207.84</v>
      </c>
      <c r="Q15" t="n">
        <v>1304.61</v>
      </c>
      <c r="R15" t="n">
        <v>351.26</v>
      </c>
      <c r="S15" t="n">
        <v>85.31999999999999</v>
      </c>
      <c r="T15" t="n">
        <v>121824.91</v>
      </c>
      <c r="U15" t="n">
        <v>0.24</v>
      </c>
      <c r="V15" t="n">
        <v>0.55</v>
      </c>
      <c r="W15" t="n">
        <v>4.25</v>
      </c>
      <c r="X15" t="n">
        <v>7.19</v>
      </c>
      <c r="Y15" t="n">
        <v>2</v>
      </c>
      <c r="Z15" t="n">
        <v>10</v>
      </c>
    </row>
    <row r="16">
      <c r="A16" t="n">
        <v>1</v>
      </c>
      <c r="B16" t="n">
        <v>40</v>
      </c>
      <c r="C16" t="inlineStr">
        <is>
          <t xml:space="preserve">CONCLUIDO	</t>
        </is>
      </c>
      <c r="D16" t="n">
        <v>4.1401</v>
      </c>
      <c r="E16" t="n">
        <v>24.15</v>
      </c>
      <c r="F16" t="n">
        <v>21.12</v>
      </c>
      <c r="G16" t="n">
        <v>21.85</v>
      </c>
      <c r="H16" t="n">
        <v>0.39</v>
      </c>
      <c r="I16" t="n">
        <v>58</v>
      </c>
      <c r="J16" t="n">
        <v>91.09999999999999</v>
      </c>
      <c r="K16" t="n">
        <v>37.55</v>
      </c>
      <c r="L16" t="n">
        <v>2</v>
      </c>
      <c r="M16" t="n">
        <v>56</v>
      </c>
      <c r="N16" t="n">
        <v>11.54</v>
      </c>
      <c r="O16" t="n">
        <v>11468.97</v>
      </c>
      <c r="P16" t="n">
        <v>157.33</v>
      </c>
      <c r="Q16" t="n">
        <v>1304.67</v>
      </c>
      <c r="R16" t="n">
        <v>197.21</v>
      </c>
      <c r="S16" t="n">
        <v>85.31999999999999</v>
      </c>
      <c r="T16" t="n">
        <v>45268.9</v>
      </c>
      <c r="U16" t="n">
        <v>0.43</v>
      </c>
      <c r="V16" t="n">
        <v>0.66</v>
      </c>
      <c r="W16" t="n">
        <v>4.1</v>
      </c>
      <c r="X16" t="n">
        <v>2.66</v>
      </c>
      <c r="Y16" t="n">
        <v>2</v>
      </c>
      <c r="Z16" t="n">
        <v>10</v>
      </c>
    </row>
    <row r="17">
      <c r="A17" t="n">
        <v>2</v>
      </c>
      <c r="B17" t="n">
        <v>40</v>
      </c>
      <c r="C17" t="inlineStr">
        <is>
          <t xml:space="preserve">CONCLUIDO	</t>
        </is>
      </c>
      <c r="D17" t="n">
        <v>4.4183</v>
      </c>
      <c r="E17" t="n">
        <v>22.63</v>
      </c>
      <c r="F17" t="n">
        <v>20.03</v>
      </c>
      <c r="G17" t="n">
        <v>34.34</v>
      </c>
      <c r="H17" t="n">
        <v>0.57</v>
      </c>
      <c r="I17" t="n">
        <v>35</v>
      </c>
      <c r="J17" t="n">
        <v>92.31999999999999</v>
      </c>
      <c r="K17" t="n">
        <v>37.55</v>
      </c>
      <c r="L17" t="n">
        <v>3</v>
      </c>
      <c r="M17" t="n">
        <v>14</v>
      </c>
      <c r="N17" t="n">
        <v>11.77</v>
      </c>
      <c r="O17" t="n">
        <v>11620.34</v>
      </c>
      <c r="P17" t="n">
        <v>135.59</v>
      </c>
      <c r="Q17" t="n">
        <v>1304.62</v>
      </c>
      <c r="R17" t="n">
        <v>159.37</v>
      </c>
      <c r="S17" t="n">
        <v>85.31999999999999</v>
      </c>
      <c r="T17" t="n">
        <v>26463.1</v>
      </c>
      <c r="U17" t="n">
        <v>0.54</v>
      </c>
      <c r="V17" t="n">
        <v>0.7</v>
      </c>
      <c r="W17" t="n">
        <v>4.09</v>
      </c>
      <c r="X17" t="n">
        <v>1.58</v>
      </c>
      <c r="Y17" t="n">
        <v>2</v>
      </c>
      <c r="Z17" t="n">
        <v>10</v>
      </c>
    </row>
    <row r="18">
      <c r="A18" t="n">
        <v>3</v>
      </c>
      <c r="B18" t="n">
        <v>40</v>
      </c>
      <c r="C18" t="inlineStr">
        <is>
          <t xml:space="preserve">CONCLUIDO	</t>
        </is>
      </c>
      <c r="D18" t="n">
        <v>4.4255</v>
      </c>
      <c r="E18" t="n">
        <v>22.6</v>
      </c>
      <c r="F18" t="n">
        <v>20.01</v>
      </c>
      <c r="G18" t="n">
        <v>35.32</v>
      </c>
      <c r="H18" t="n">
        <v>0.75</v>
      </c>
      <c r="I18" t="n">
        <v>34</v>
      </c>
      <c r="J18" t="n">
        <v>93.55</v>
      </c>
      <c r="K18" t="n">
        <v>37.55</v>
      </c>
      <c r="L18" t="n">
        <v>4</v>
      </c>
      <c r="M18" t="n">
        <v>0</v>
      </c>
      <c r="N18" t="n">
        <v>12</v>
      </c>
      <c r="O18" t="n">
        <v>11772.07</v>
      </c>
      <c r="P18" t="n">
        <v>135.71</v>
      </c>
      <c r="Q18" t="n">
        <v>1304.74</v>
      </c>
      <c r="R18" t="n">
        <v>158.26</v>
      </c>
      <c r="S18" t="n">
        <v>85.31999999999999</v>
      </c>
      <c r="T18" t="n">
        <v>25914.63</v>
      </c>
      <c r="U18" t="n">
        <v>0.54</v>
      </c>
      <c r="V18" t="n">
        <v>0.7</v>
      </c>
      <c r="W18" t="n">
        <v>4.11</v>
      </c>
      <c r="X18" t="n">
        <v>1.56</v>
      </c>
      <c r="Y18" t="n">
        <v>2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3.6114</v>
      </c>
      <c r="E19" t="n">
        <v>27.69</v>
      </c>
      <c r="F19" t="n">
        <v>24.01</v>
      </c>
      <c r="G19" t="n">
        <v>12.21</v>
      </c>
      <c r="H19" t="n">
        <v>0.24</v>
      </c>
      <c r="I19" t="n">
        <v>118</v>
      </c>
      <c r="J19" t="n">
        <v>71.52</v>
      </c>
      <c r="K19" t="n">
        <v>32.27</v>
      </c>
      <c r="L19" t="n">
        <v>1</v>
      </c>
      <c r="M19" t="n">
        <v>116</v>
      </c>
      <c r="N19" t="n">
        <v>8.25</v>
      </c>
      <c r="O19" t="n">
        <v>9054.6</v>
      </c>
      <c r="P19" t="n">
        <v>161.16</v>
      </c>
      <c r="Q19" t="n">
        <v>1304.57</v>
      </c>
      <c r="R19" t="n">
        <v>295.13</v>
      </c>
      <c r="S19" t="n">
        <v>85.31999999999999</v>
      </c>
      <c r="T19" t="n">
        <v>93929.73</v>
      </c>
      <c r="U19" t="n">
        <v>0.29</v>
      </c>
      <c r="V19" t="n">
        <v>0.58</v>
      </c>
      <c r="W19" t="n">
        <v>4.2</v>
      </c>
      <c r="X19" t="n">
        <v>5.55</v>
      </c>
      <c r="Y19" t="n">
        <v>2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4.3131</v>
      </c>
      <c r="E20" t="n">
        <v>23.18</v>
      </c>
      <c r="F20" t="n">
        <v>20.61</v>
      </c>
      <c r="G20" t="n">
        <v>26.31</v>
      </c>
      <c r="H20" t="n">
        <v>0.48</v>
      </c>
      <c r="I20" t="n">
        <v>47</v>
      </c>
      <c r="J20" t="n">
        <v>72.7</v>
      </c>
      <c r="K20" t="n">
        <v>32.27</v>
      </c>
      <c r="L20" t="n">
        <v>2</v>
      </c>
      <c r="M20" t="n">
        <v>22</v>
      </c>
      <c r="N20" t="n">
        <v>8.43</v>
      </c>
      <c r="O20" t="n">
        <v>9200.25</v>
      </c>
      <c r="P20" t="n">
        <v>121.17</v>
      </c>
      <c r="Q20" t="n">
        <v>1304.66</v>
      </c>
      <c r="R20" t="n">
        <v>178.92</v>
      </c>
      <c r="S20" t="n">
        <v>85.31999999999999</v>
      </c>
      <c r="T20" t="n">
        <v>36177.72</v>
      </c>
      <c r="U20" t="n">
        <v>0.48</v>
      </c>
      <c r="V20" t="n">
        <v>0.68</v>
      </c>
      <c r="W20" t="n">
        <v>4.12</v>
      </c>
      <c r="X20" t="n">
        <v>2.15</v>
      </c>
      <c r="Y20" t="n">
        <v>2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4.3332</v>
      </c>
      <c r="E21" t="n">
        <v>23.08</v>
      </c>
      <c r="F21" t="n">
        <v>20.53</v>
      </c>
      <c r="G21" t="n">
        <v>27.38</v>
      </c>
      <c r="H21" t="n">
        <v>0.71</v>
      </c>
      <c r="I21" t="n">
        <v>45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121.02</v>
      </c>
      <c r="Q21" t="n">
        <v>1304.46</v>
      </c>
      <c r="R21" t="n">
        <v>175.59</v>
      </c>
      <c r="S21" t="n">
        <v>85.31999999999999</v>
      </c>
      <c r="T21" t="n">
        <v>34523.94</v>
      </c>
      <c r="U21" t="n">
        <v>0.49</v>
      </c>
      <c r="V21" t="n">
        <v>0.68</v>
      </c>
      <c r="W21" t="n">
        <v>4.14</v>
      </c>
      <c r="X21" t="n">
        <v>2.08</v>
      </c>
      <c r="Y21" t="n">
        <v>2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3.9683</v>
      </c>
      <c r="E22" t="n">
        <v>25.2</v>
      </c>
      <c r="F22" t="n">
        <v>22.52</v>
      </c>
      <c r="G22" t="n">
        <v>15.36</v>
      </c>
      <c r="H22" t="n">
        <v>0.43</v>
      </c>
      <c r="I22" t="n">
        <v>88</v>
      </c>
      <c r="J22" t="n">
        <v>39.78</v>
      </c>
      <c r="K22" t="n">
        <v>19.54</v>
      </c>
      <c r="L22" t="n">
        <v>1</v>
      </c>
      <c r="M22" t="n">
        <v>0</v>
      </c>
      <c r="N22" t="n">
        <v>4.24</v>
      </c>
      <c r="O22" t="n">
        <v>5140</v>
      </c>
      <c r="P22" t="n">
        <v>88.51000000000001</v>
      </c>
      <c r="Q22" t="n">
        <v>1305.2</v>
      </c>
      <c r="R22" t="n">
        <v>240.8</v>
      </c>
      <c r="S22" t="n">
        <v>85.31999999999999</v>
      </c>
      <c r="T22" t="n">
        <v>66915.14999999999</v>
      </c>
      <c r="U22" t="n">
        <v>0.35</v>
      </c>
      <c r="V22" t="n">
        <v>0.62</v>
      </c>
      <c r="W22" t="n">
        <v>4.26</v>
      </c>
      <c r="X22" t="n">
        <v>4.06</v>
      </c>
      <c r="Y22" t="n">
        <v>2</v>
      </c>
      <c r="Z22" t="n">
        <v>10</v>
      </c>
    </row>
    <row r="23">
      <c r="A23" t="n">
        <v>0</v>
      </c>
      <c r="B23" t="n">
        <v>70</v>
      </c>
      <c r="C23" t="inlineStr">
        <is>
          <t xml:space="preserve">CONCLUIDO	</t>
        </is>
      </c>
      <c r="D23" t="n">
        <v>2.453</v>
      </c>
      <c r="E23" t="n">
        <v>40.77</v>
      </c>
      <c r="F23" t="n">
        <v>31.09</v>
      </c>
      <c r="G23" t="n">
        <v>7.23</v>
      </c>
      <c r="H23" t="n">
        <v>0.12</v>
      </c>
      <c r="I23" t="n">
        <v>258</v>
      </c>
      <c r="J23" t="n">
        <v>141.81</v>
      </c>
      <c r="K23" t="n">
        <v>47.83</v>
      </c>
      <c r="L23" t="n">
        <v>1</v>
      </c>
      <c r="M23" t="n">
        <v>256</v>
      </c>
      <c r="N23" t="n">
        <v>22.98</v>
      </c>
      <c r="O23" t="n">
        <v>17723.39</v>
      </c>
      <c r="P23" t="n">
        <v>350.7</v>
      </c>
      <c r="Q23" t="n">
        <v>1305.62</v>
      </c>
      <c r="R23" t="n">
        <v>535.8200000000001</v>
      </c>
      <c r="S23" t="n">
        <v>85.31999999999999</v>
      </c>
      <c r="T23" t="n">
        <v>213572.11</v>
      </c>
      <c r="U23" t="n">
        <v>0.16</v>
      </c>
      <c r="V23" t="n">
        <v>0.45</v>
      </c>
      <c r="W23" t="n">
        <v>4.43</v>
      </c>
      <c r="X23" t="n">
        <v>12.62</v>
      </c>
      <c r="Y23" t="n">
        <v>2</v>
      </c>
      <c r="Z23" t="n">
        <v>10</v>
      </c>
    </row>
    <row r="24">
      <c r="A24" t="n">
        <v>1</v>
      </c>
      <c r="B24" t="n">
        <v>70</v>
      </c>
      <c r="C24" t="inlineStr">
        <is>
          <t xml:space="preserve">CONCLUIDO	</t>
        </is>
      </c>
      <c r="D24" t="n">
        <v>3.6324</v>
      </c>
      <c r="E24" t="n">
        <v>27.53</v>
      </c>
      <c r="F24" t="n">
        <v>22.67</v>
      </c>
      <c r="G24" t="n">
        <v>14.95</v>
      </c>
      <c r="H24" t="n">
        <v>0.25</v>
      </c>
      <c r="I24" t="n">
        <v>91</v>
      </c>
      <c r="J24" t="n">
        <v>143.17</v>
      </c>
      <c r="K24" t="n">
        <v>47.83</v>
      </c>
      <c r="L24" t="n">
        <v>2</v>
      </c>
      <c r="M24" t="n">
        <v>89</v>
      </c>
      <c r="N24" t="n">
        <v>23.34</v>
      </c>
      <c r="O24" t="n">
        <v>17891.86</v>
      </c>
      <c r="P24" t="n">
        <v>247.72</v>
      </c>
      <c r="Q24" t="n">
        <v>1304.66</v>
      </c>
      <c r="R24" t="n">
        <v>249.98</v>
      </c>
      <c r="S24" t="n">
        <v>85.31999999999999</v>
      </c>
      <c r="T24" t="n">
        <v>71490.61</v>
      </c>
      <c r="U24" t="n">
        <v>0.34</v>
      </c>
      <c r="V24" t="n">
        <v>0.62</v>
      </c>
      <c r="W24" t="n">
        <v>4.15</v>
      </c>
      <c r="X24" t="n">
        <v>4.21</v>
      </c>
      <c r="Y24" t="n">
        <v>2</v>
      </c>
      <c r="Z24" t="n">
        <v>10</v>
      </c>
    </row>
    <row r="25">
      <c r="A25" t="n">
        <v>2</v>
      </c>
      <c r="B25" t="n">
        <v>70</v>
      </c>
      <c r="C25" t="inlineStr">
        <is>
          <t xml:space="preserve">CONCLUIDO	</t>
        </is>
      </c>
      <c r="D25" t="n">
        <v>4.0477</v>
      </c>
      <c r="E25" t="n">
        <v>24.71</v>
      </c>
      <c r="F25" t="n">
        <v>20.92</v>
      </c>
      <c r="G25" t="n">
        <v>23.24</v>
      </c>
      <c r="H25" t="n">
        <v>0.37</v>
      </c>
      <c r="I25" t="n">
        <v>54</v>
      </c>
      <c r="J25" t="n">
        <v>144.54</v>
      </c>
      <c r="K25" t="n">
        <v>47.83</v>
      </c>
      <c r="L25" t="n">
        <v>3</v>
      </c>
      <c r="M25" t="n">
        <v>52</v>
      </c>
      <c r="N25" t="n">
        <v>23.71</v>
      </c>
      <c r="O25" t="n">
        <v>18060.85</v>
      </c>
      <c r="P25" t="n">
        <v>220.26</v>
      </c>
      <c r="Q25" t="n">
        <v>1304.5</v>
      </c>
      <c r="R25" t="n">
        <v>190.54</v>
      </c>
      <c r="S25" t="n">
        <v>85.31999999999999</v>
      </c>
      <c r="T25" t="n">
        <v>41955.84</v>
      </c>
      <c r="U25" t="n">
        <v>0.45</v>
      </c>
      <c r="V25" t="n">
        <v>0.67</v>
      </c>
      <c r="W25" t="n">
        <v>4.09</v>
      </c>
      <c r="X25" t="n">
        <v>2.46</v>
      </c>
      <c r="Y25" t="n">
        <v>2</v>
      </c>
      <c r="Z25" t="n">
        <v>10</v>
      </c>
    </row>
    <row r="26">
      <c r="A26" t="n">
        <v>3</v>
      </c>
      <c r="B26" t="n">
        <v>70</v>
      </c>
      <c r="C26" t="inlineStr">
        <is>
          <t xml:space="preserve">CONCLUIDO	</t>
        </is>
      </c>
      <c r="D26" t="n">
        <v>4.2568</v>
      </c>
      <c r="E26" t="n">
        <v>23.49</v>
      </c>
      <c r="F26" t="n">
        <v>20.17</v>
      </c>
      <c r="G26" t="n">
        <v>31.84</v>
      </c>
      <c r="H26" t="n">
        <v>0.49</v>
      </c>
      <c r="I26" t="n">
        <v>38</v>
      </c>
      <c r="J26" t="n">
        <v>145.92</v>
      </c>
      <c r="K26" t="n">
        <v>47.83</v>
      </c>
      <c r="L26" t="n">
        <v>4</v>
      </c>
      <c r="M26" t="n">
        <v>36</v>
      </c>
      <c r="N26" t="n">
        <v>24.09</v>
      </c>
      <c r="O26" t="n">
        <v>18230.35</v>
      </c>
      <c r="P26" t="n">
        <v>203.84</v>
      </c>
      <c r="Q26" t="n">
        <v>1304.29</v>
      </c>
      <c r="R26" t="n">
        <v>164.81</v>
      </c>
      <c r="S26" t="n">
        <v>85.31999999999999</v>
      </c>
      <c r="T26" t="n">
        <v>29169.97</v>
      </c>
      <c r="U26" t="n">
        <v>0.52</v>
      </c>
      <c r="V26" t="n">
        <v>0.7</v>
      </c>
      <c r="W26" t="n">
        <v>4.07</v>
      </c>
      <c r="X26" t="n">
        <v>1.71</v>
      </c>
      <c r="Y26" t="n">
        <v>2</v>
      </c>
      <c r="Z26" t="n">
        <v>10</v>
      </c>
    </row>
    <row r="27">
      <c r="A27" t="n">
        <v>4</v>
      </c>
      <c r="B27" t="n">
        <v>70</v>
      </c>
      <c r="C27" t="inlineStr">
        <is>
          <t xml:space="preserve">CONCLUIDO	</t>
        </is>
      </c>
      <c r="D27" t="n">
        <v>4.384</v>
      </c>
      <c r="E27" t="n">
        <v>22.81</v>
      </c>
      <c r="F27" t="n">
        <v>19.74</v>
      </c>
      <c r="G27" t="n">
        <v>40.85</v>
      </c>
      <c r="H27" t="n">
        <v>0.6</v>
      </c>
      <c r="I27" t="n">
        <v>29</v>
      </c>
      <c r="J27" t="n">
        <v>147.3</v>
      </c>
      <c r="K27" t="n">
        <v>47.83</v>
      </c>
      <c r="L27" t="n">
        <v>5</v>
      </c>
      <c r="M27" t="n">
        <v>27</v>
      </c>
      <c r="N27" t="n">
        <v>24.47</v>
      </c>
      <c r="O27" t="n">
        <v>18400.38</v>
      </c>
      <c r="P27" t="n">
        <v>190.74</v>
      </c>
      <c r="Q27" t="n">
        <v>1304.36</v>
      </c>
      <c r="R27" t="n">
        <v>150.52</v>
      </c>
      <c r="S27" t="n">
        <v>85.31999999999999</v>
      </c>
      <c r="T27" t="n">
        <v>22067.19</v>
      </c>
      <c r="U27" t="n">
        <v>0.57</v>
      </c>
      <c r="V27" t="n">
        <v>0.71</v>
      </c>
      <c r="W27" t="n">
        <v>4.06</v>
      </c>
      <c r="X27" t="n">
        <v>1.29</v>
      </c>
      <c r="Y27" t="n">
        <v>2</v>
      </c>
      <c r="Z27" t="n">
        <v>10</v>
      </c>
    </row>
    <row r="28">
      <c r="A28" t="n">
        <v>5</v>
      </c>
      <c r="B28" t="n">
        <v>70</v>
      </c>
      <c r="C28" t="inlineStr">
        <is>
          <t xml:space="preserve">CONCLUIDO	</t>
        </is>
      </c>
      <c r="D28" t="n">
        <v>4.4719</v>
      </c>
      <c r="E28" t="n">
        <v>22.36</v>
      </c>
      <c r="F28" t="n">
        <v>19.47</v>
      </c>
      <c r="G28" t="n">
        <v>50.79</v>
      </c>
      <c r="H28" t="n">
        <v>0.71</v>
      </c>
      <c r="I28" t="n">
        <v>23</v>
      </c>
      <c r="J28" t="n">
        <v>148.68</v>
      </c>
      <c r="K28" t="n">
        <v>47.83</v>
      </c>
      <c r="L28" t="n">
        <v>6</v>
      </c>
      <c r="M28" t="n">
        <v>20</v>
      </c>
      <c r="N28" t="n">
        <v>24.85</v>
      </c>
      <c r="O28" t="n">
        <v>18570.94</v>
      </c>
      <c r="P28" t="n">
        <v>177.86</v>
      </c>
      <c r="Q28" t="n">
        <v>1304.35</v>
      </c>
      <c r="R28" t="n">
        <v>141.46</v>
      </c>
      <c r="S28" t="n">
        <v>85.31999999999999</v>
      </c>
      <c r="T28" t="n">
        <v>17568.35</v>
      </c>
      <c r="U28" t="n">
        <v>0.6</v>
      </c>
      <c r="V28" t="n">
        <v>0.72</v>
      </c>
      <c r="W28" t="n">
        <v>4.04</v>
      </c>
      <c r="X28" t="n">
        <v>1.01</v>
      </c>
      <c r="Y28" t="n">
        <v>2</v>
      </c>
      <c r="Z28" t="n">
        <v>10</v>
      </c>
    </row>
    <row r="29">
      <c r="A29" t="n">
        <v>6</v>
      </c>
      <c r="B29" t="n">
        <v>70</v>
      </c>
      <c r="C29" t="inlineStr">
        <is>
          <t xml:space="preserve">CONCLUIDO	</t>
        </is>
      </c>
      <c r="D29" t="n">
        <v>4.5161</v>
      </c>
      <c r="E29" t="n">
        <v>22.14</v>
      </c>
      <c r="F29" t="n">
        <v>19.34</v>
      </c>
      <c r="G29" t="n">
        <v>58.01</v>
      </c>
      <c r="H29" t="n">
        <v>0.83</v>
      </c>
      <c r="I29" t="n">
        <v>20</v>
      </c>
      <c r="J29" t="n">
        <v>150.07</v>
      </c>
      <c r="K29" t="n">
        <v>47.83</v>
      </c>
      <c r="L29" t="n">
        <v>7</v>
      </c>
      <c r="M29" t="n">
        <v>2</v>
      </c>
      <c r="N29" t="n">
        <v>25.24</v>
      </c>
      <c r="O29" t="n">
        <v>18742.03</v>
      </c>
      <c r="P29" t="n">
        <v>172</v>
      </c>
      <c r="Q29" t="n">
        <v>1304.3</v>
      </c>
      <c r="R29" t="n">
        <v>136.16</v>
      </c>
      <c r="S29" t="n">
        <v>85.31999999999999</v>
      </c>
      <c r="T29" t="n">
        <v>14933.3</v>
      </c>
      <c r="U29" t="n">
        <v>0.63</v>
      </c>
      <c r="V29" t="n">
        <v>0.73</v>
      </c>
      <c r="W29" t="n">
        <v>4.06</v>
      </c>
      <c r="X29" t="n">
        <v>0.88</v>
      </c>
      <c r="Y29" t="n">
        <v>2</v>
      </c>
      <c r="Z29" t="n">
        <v>10</v>
      </c>
    </row>
    <row r="30">
      <c r="A30" t="n">
        <v>7</v>
      </c>
      <c r="B30" t="n">
        <v>70</v>
      </c>
      <c r="C30" t="inlineStr">
        <is>
          <t xml:space="preserve">CONCLUIDO	</t>
        </is>
      </c>
      <c r="D30" t="n">
        <v>4.5154</v>
      </c>
      <c r="E30" t="n">
        <v>22.15</v>
      </c>
      <c r="F30" t="n">
        <v>19.34</v>
      </c>
      <c r="G30" t="n">
        <v>58.02</v>
      </c>
      <c r="H30" t="n">
        <v>0.9399999999999999</v>
      </c>
      <c r="I30" t="n">
        <v>20</v>
      </c>
      <c r="J30" t="n">
        <v>151.46</v>
      </c>
      <c r="K30" t="n">
        <v>47.83</v>
      </c>
      <c r="L30" t="n">
        <v>8</v>
      </c>
      <c r="M30" t="n">
        <v>0</v>
      </c>
      <c r="N30" t="n">
        <v>25.63</v>
      </c>
      <c r="O30" t="n">
        <v>18913.66</v>
      </c>
      <c r="P30" t="n">
        <v>173.51</v>
      </c>
      <c r="Q30" t="n">
        <v>1304.39</v>
      </c>
      <c r="R30" t="n">
        <v>136.28</v>
      </c>
      <c r="S30" t="n">
        <v>85.31999999999999</v>
      </c>
      <c r="T30" t="n">
        <v>14993.12</v>
      </c>
      <c r="U30" t="n">
        <v>0.63</v>
      </c>
      <c r="V30" t="n">
        <v>0.73</v>
      </c>
      <c r="W30" t="n">
        <v>4.06</v>
      </c>
      <c r="X30" t="n">
        <v>0.89</v>
      </c>
      <c r="Y30" t="n">
        <v>2</v>
      </c>
      <c r="Z30" t="n">
        <v>10</v>
      </c>
    </row>
    <row r="31">
      <c r="A31" t="n">
        <v>0</v>
      </c>
      <c r="B31" t="n">
        <v>90</v>
      </c>
      <c r="C31" t="inlineStr">
        <is>
          <t xml:space="preserve">CONCLUIDO	</t>
        </is>
      </c>
      <c r="D31" t="n">
        <v>1.982</v>
      </c>
      <c r="E31" t="n">
        <v>50.46</v>
      </c>
      <c r="F31" t="n">
        <v>35.77</v>
      </c>
      <c r="G31" t="n">
        <v>6.22</v>
      </c>
      <c r="H31" t="n">
        <v>0.1</v>
      </c>
      <c r="I31" t="n">
        <v>345</v>
      </c>
      <c r="J31" t="n">
        <v>176.73</v>
      </c>
      <c r="K31" t="n">
        <v>52.44</v>
      </c>
      <c r="L31" t="n">
        <v>1</v>
      </c>
      <c r="M31" t="n">
        <v>343</v>
      </c>
      <c r="N31" t="n">
        <v>33.29</v>
      </c>
      <c r="O31" t="n">
        <v>22031.19</v>
      </c>
      <c r="P31" t="n">
        <v>467.77</v>
      </c>
      <c r="Q31" t="n">
        <v>1306</v>
      </c>
      <c r="R31" t="n">
        <v>695.26</v>
      </c>
      <c r="S31" t="n">
        <v>85.31999999999999</v>
      </c>
      <c r="T31" t="n">
        <v>292859.01</v>
      </c>
      <c r="U31" t="n">
        <v>0.12</v>
      </c>
      <c r="V31" t="n">
        <v>0.39</v>
      </c>
      <c r="W31" t="n">
        <v>4.58</v>
      </c>
      <c r="X31" t="n">
        <v>17.29</v>
      </c>
      <c r="Y31" t="n">
        <v>2</v>
      </c>
      <c r="Z31" t="n">
        <v>10</v>
      </c>
    </row>
    <row r="32">
      <c r="A32" t="n">
        <v>1</v>
      </c>
      <c r="B32" t="n">
        <v>90</v>
      </c>
      <c r="C32" t="inlineStr">
        <is>
          <t xml:space="preserve">CONCLUIDO	</t>
        </is>
      </c>
      <c r="D32" t="n">
        <v>3.3302</v>
      </c>
      <c r="E32" t="n">
        <v>30.03</v>
      </c>
      <c r="F32" t="n">
        <v>23.66</v>
      </c>
      <c r="G32" t="n">
        <v>12.79</v>
      </c>
      <c r="H32" t="n">
        <v>0.2</v>
      </c>
      <c r="I32" t="n">
        <v>111</v>
      </c>
      <c r="J32" t="n">
        <v>178.21</v>
      </c>
      <c r="K32" t="n">
        <v>52.44</v>
      </c>
      <c r="L32" t="n">
        <v>2</v>
      </c>
      <c r="M32" t="n">
        <v>109</v>
      </c>
      <c r="N32" t="n">
        <v>33.77</v>
      </c>
      <c r="O32" t="n">
        <v>22213.89</v>
      </c>
      <c r="P32" t="n">
        <v>303.06</v>
      </c>
      <c r="Q32" t="n">
        <v>1304.66</v>
      </c>
      <c r="R32" t="n">
        <v>283.44</v>
      </c>
      <c r="S32" t="n">
        <v>85.31999999999999</v>
      </c>
      <c r="T32" t="n">
        <v>88117.58</v>
      </c>
      <c r="U32" t="n">
        <v>0.3</v>
      </c>
      <c r="V32" t="n">
        <v>0.59</v>
      </c>
      <c r="W32" t="n">
        <v>4.19</v>
      </c>
      <c r="X32" t="n">
        <v>5.2</v>
      </c>
      <c r="Y32" t="n">
        <v>2</v>
      </c>
      <c r="Z32" t="n">
        <v>10</v>
      </c>
    </row>
    <row r="33">
      <c r="A33" t="n">
        <v>2</v>
      </c>
      <c r="B33" t="n">
        <v>90</v>
      </c>
      <c r="C33" t="inlineStr">
        <is>
          <t xml:space="preserve">CONCLUIDO	</t>
        </is>
      </c>
      <c r="D33" t="n">
        <v>3.8169</v>
      </c>
      <c r="E33" t="n">
        <v>26.2</v>
      </c>
      <c r="F33" t="n">
        <v>21.43</v>
      </c>
      <c r="G33" t="n">
        <v>19.48</v>
      </c>
      <c r="H33" t="n">
        <v>0.3</v>
      </c>
      <c r="I33" t="n">
        <v>66</v>
      </c>
      <c r="J33" t="n">
        <v>179.7</v>
      </c>
      <c r="K33" t="n">
        <v>52.44</v>
      </c>
      <c r="L33" t="n">
        <v>3</v>
      </c>
      <c r="M33" t="n">
        <v>64</v>
      </c>
      <c r="N33" t="n">
        <v>34.26</v>
      </c>
      <c r="O33" t="n">
        <v>22397.24</v>
      </c>
      <c r="P33" t="n">
        <v>268.35</v>
      </c>
      <c r="Q33" t="n">
        <v>1304.44</v>
      </c>
      <c r="R33" t="n">
        <v>207.72</v>
      </c>
      <c r="S33" t="n">
        <v>85.31999999999999</v>
      </c>
      <c r="T33" t="n">
        <v>50482.46</v>
      </c>
      <c r="U33" t="n">
        <v>0.41</v>
      </c>
      <c r="V33" t="n">
        <v>0.65</v>
      </c>
      <c r="W33" t="n">
        <v>4.12</v>
      </c>
      <c r="X33" t="n">
        <v>2.97</v>
      </c>
      <c r="Y33" t="n">
        <v>2</v>
      </c>
      <c r="Z33" t="n">
        <v>10</v>
      </c>
    </row>
    <row r="34">
      <c r="A34" t="n">
        <v>3</v>
      </c>
      <c r="B34" t="n">
        <v>90</v>
      </c>
      <c r="C34" t="inlineStr">
        <is>
          <t xml:space="preserve">CONCLUIDO	</t>
        </is>
      </c>
      <c r="D34" t="n">
        <v>4.0525</v>
      </c>
      <c r="E34" t="n">
        <v>24.68</v>
      </c>
      <c r="F34" t="n">
        <v>20.58</v>
      </c>
      <c r="G34" t="n">
        <v>26.28</v>
      </c>
      <c r="H34" t="n">
        <v>0.39</v>
      </c>
      <c r="I34" t="n">
        <v>47</v>
      </c>
      <c r="J34" t="n">
        <v>181.19</v>
      </c>
      <c r="K34" t="n">
        <v>52.44</v>
      </c>
      <c r="L34" t="n">
        <v>4</v>
      </c>
      <c r="M34" t="n">
        <v>45</v>
      </c>
      <c r="N34" t="n">
        <v>34.75</v>
      </c>
      <c r="O34" t="n">
        <v>22581.25</v>
      </c>
      <c r="P34" t="n">
        <v>251.41</v>
      </c>
      <c r="Q34" t="n">
        <v>1304.44</v>
      </c>
      <c r="R34" t="n">
        <v>179.11</v>
      </c>
      <c r="S34" t="n">
        <v>85.31999999999999</v>
      </c>
      <c r="T34" t="n">
        <v>36273.81</v>
      </c>
      <c r="U34" t="n">
        <v>0.48</v>
      </c>
      <c r="V34" t="n">
        <v>0.68</v>
      </c>
      <c r="W34" t="n">
        <v>4.08</v>
      </c>
      <c r="X34" t="n">
        <v>2.13</v>
      </c>
      <c r="Y34" t="n">
        <v>2</v>
      </c>
      <c r="Z34" t="n">
        <v>10</v>
      </c>
    </row>
    <row r="35">
      <c r="A35" t="n">
        <v>4</v>
      </c>
      <c r="B35" t="n">
        <v>90</v>
      </c>
      <c r="C35" t="inlineStr">
        <is>
          <t xml:space="preserve">CONCLUIDO	</t>
        </is>
      </c>
      <c r="D35" t="n">
        <v>4.2064</v>
      </c>
      <c r="E35" t="n">
        <v>23.77</v>
      </c>
      <c r="F35" t="n">
        <v>20.07</v>
      </c>
      <c r="G35" t="n">
        <v>33.45</v>
      </c>
      <c r="H35" t="n">
        <v>0.49</v>
      </c>
      <c r="I35" t="n">
        <v>36</v>
      </c>
      <c r="J35" t="n">
        <v>182.69</v>
      </c>
      <c r="K35" t="n">
        <v>52.44</v>
      </c>
      <c r="L35" t="n">
        <v>5</v>
      </c>
      <c r="M35" t="n">
        <v>34</v>
      </c>
      <c r="N35" t="n">
        <v>35.25</v>
      </c>
      <c r="O35" t="n">
        <v>22766.06</v>
      </c>
      <c r="P35" t="n">
        <v>239.47</v>
      </c>
      <c r="Q35" t="n">
        <v>1304.31</v>
      </c>
      <c r="R35" t="n">
        <v>161.99</v>
      </c>
      <c r="S35" t="n">
        <v>85.31999999999999</v>
      </c>
      <c r="T35" t="n">
        <v>27768.59</v>
      </c>
      <c r="U35" t="n">
        <v>0.53</v>
      </c>
      <c r="V35" t="n">
        <v>0.7</v>
      </c>
      <c r="W35" t="n">
        <v>4.06</v>
      </c>
      <c r="X35" t="n">
        <v>1.62</v>
      </c>
      <c r="Y35" t="n">
        <v>2</v>
      </c>
      <c r="Z35" t="n">
        <v>10</v>
      </c>
    </row>
    <row r="36">
      <c r="A36" t="n">
        <v>5</v>
      </c>
      <c r="B36" t="n">
        <v>90</v>
      </c>
      <c r="C36" t="inlineStr">
        <is>
          <t xml:space="preserve">CONCLUIDO	</t>
        </is>
      </c>
      <c r="D36" t="n">
        <v>4.3131</v>
      </c>
      <c r="E36" t="n">
        <v>23.18</v>
      </c>
      <c r="F36" t="n">
        <v>19.73</v>
      </c>
      <c r="G36" t="n">
        <v>40.83</v>
      </c>
      <c r="H36" t="n">
        <v>0.58</v>
      </c>
      <c r="I36" t="n">
        <v>29</v>
      </c>
      <c r="J36" t="n">
        <v>184.19</v>
      </c>
      <c r="K36" t="n">
        <v>52.44</v>
      </c>
      <c r="L36" t="n">
        <v>6</v>
      </c>
      <c r="M36" t="n">
        <v>27</v>
      </c>
      <c r="N36" t="n">
        <v>35.75</v>
      </c>
      <c r="O36" t="n">
        <v>22951.43</v>
      </c>
      <c r="P36" t="n">
        <v>228.58</v>
      </c>
      <c r="Q36" t="n">
        <v>1304.25</v>
      </c>
      <c r="R36" t="n">
        <v>150.39</v>
      </c>
      <c r="S36" t="n">
        <v>85.31999999999999</v>
      </c>
      <c r="T36" t="n">
        <v>22006.19</v>
      </c>
      <c r="U36" t="n">
        <v>0.57</v>
      </c>
      <c r="V36" t="n">
        <v>0.71</v>
      </c>
      <c r="W36" t="n">
        <v>4.05</v>
      </c>
      <c r="X36" t="n">
        <v>1.28</v>
      </c>
      <c r="Y36" t="n">
        <v>2</v>
      </c>
      <c r="Z36" t="n">
        <v>10</v>
      </c>
    </row>
    <row r="37">
      <c r="A37" t="n">
        <v>6</v>
      </c>
      <c r="B37" t="n">
        <v>90</v>
      </c>
      <c r="C37" t="inlineStr">
        <is>
          <t xml:space="preserve">CONCLUIDO	</t>
        </is>
      </c>
      <c r="D37" t="n">
        <v>4.3895</v>
      </c>
      <c r="E37" t="n">
        <v>22.78</v>
      </c>
      <c r="F37" t="n">
        <v>19.51</v>
      </c>
      <c r="G37" t="n">
        <v>48.77</v>
      </c>
      <c r="H37" t="n">
        <v>0.67</v>
      </c>
      <c r="I37" t="n">
        <v>24</v>
      </c>
      <c r="J37" t="n">
        <v>185.7</v>
      </c>
      <c r="K37" t="n">
        <v>52.44</v>
      </c>
      <c r="L37" t="n">
        <v>7</v>
      </c>
      <c r="M37" t="n">
        <v>22</v>
      </c>
      <c r="N37" t="n">
        <v>36.26</v>
      </c>
      <c r="O37" t="n">
        <v>23137.49</v>
      </c>
      <c r="P37" t="n">
        <v>219.06</v>
      </c>
      <c r="Q37" t="n">
        <v>1304.32</v>
      </c>
      <c r="R37" t="n">
        <v>142.73</v>
      </c>
      <c r="S37" t="n">
        <v>85.31999999999999</v>
      </c>
      <c r="T37" t="n">
        <v>18200.9</v>
      </c>
      <c r="U37" t="n">
        <v>0.6</v>
      </c>
      <c r="V37" t="n">
        <v>0.72</v>
      </c>
      <c r="W37" t="n">
        <v>4.04</v>
      </c>
      <c r="X37" t="n">
        <v>1.05</v>
      </c>
      <c r="Y37" t="n">
        <v>2</v>
      </c>
      <c r="Z37" t="n">
        <v>10</v>
      </c>
    </row>
    <row r="38">
      <c r="A38" t="n">
        <v>7</v>
      </c>
      <c r="B38" t="n">
        <v>90</v>
      </c>
      <c r="C38" t="inlineStr">
        <is>
          <t xml:space="preserve">CONCLUIDO	</t>
        </is>
      </c>
      <c r="D38" t="n">
        <v>4.4532</v>
      </c>
      <c r="E38" t="n">
        <v>22.46</v>
      </c>
      <c r="F38" t="n">
        <v>19.32</v>
      </c>
      <c r="G38" t="n">
        <v>57.97</v>
      </c>
      <c r="H38" t="n">
        <v>0.76</v>
      </c>
      <c r="I38" t="n">
        <v>20</v>
      </c>
      <c r="J38" t="n">
        <v>187.22</v>
      </c>
      <c r="K38" t="n">
        <v>52.44</v>
      </c>
      <c r="L38" t="n">
        <v>8</v>
      </c>
      <c r="M38" t="n">
        <v>18</v>
      </c>
      <c r="N38" t="n">
        <v>36.78</v>
      </c>
      <c r="O38" t="n">
        <v>23324.24</v>
      </c>
      <c r="P38" t="n">
        <v>209.83</v>
      </c>
      <c r="Q38" t="n">
        <v>1304.15</v>
      </c>
      <c r="R38" t="n">
        <v>136.3</v>
      </c>
      <c r="S38" t="n">
        <v>85.31999999999999</v>
      </c>
      <c r="T38" t="n">
        <v>15005.55</v>
      </c>
      <c r="U38" t="n">
        <v>0.63</v>
      </c>
      <c r="V38" t="n">
        <v>0.73</v>
      </c>
      <c r="W38" t="n">
        <v>4.04</v>
      </c>
      <c r="X38" t="n">
        <v>0.87</v>
      </c>
      <c r="Y38" t="n">
        <v>2</v>
      </c>
      <c r="Z38" t="n">
        <v>10</v>
      </c>
    </row>
    <row r="39">
      <c r="A39" t="n">
        <v>8</v>
      </c>
      <c r="B39" t="n">
        <v>90</v>
      </c>
      <c r="C39" t="inlineStr">
        <is>
          <t xml:space="preserve">CONCLUIDO	</t>
        </is>
      </c>
      <c r="D39" t="n">
        <v>4.5043</v>
      </c>
      <c r="E39" t="n">
        <v>22.2</v>
      </c>
      <c r="F39" t="n">
        <v>19.18</v>
      </c>
      <c r="G39" t="n">
        <v>67.68000000000001</v>
      </c>
      <c r="H39" t="n">
        <v>0.85</v>
      </c>
      <c r="I39" t="n">
        <v>17</v>
      </c>
      <c r="J39" t="n">
        <v>188.74</v>
      </c>
      <c r="K39" t="n">
        <v>52.44</v>
      </c>
      <c r="L39" t="n">
        <v>9</v>
      </c>
      <c r="M39" t="n">
        <v>12</v>
      </c>
      <c r="N39" t="n">
        <v>37.3</v>
      </c>
      <c r="O39" t="n">
        <v>23511.69</v>
      </c>
      <c r="P39" t="n">
        <v>199.57</v>
      </c>
      <c r="Q39" t="n">
        <v>1304.31</v>
      </c>
      <c r="R39" t="n">
        <v>131.33</v>
      </c>
      <c r="S39" t="n">
        <v>85.31999999999999</v>
      </c>
      <c r="T39" t="n">
        <v>12534.08</v>
      </c>
      <c r="U39" t="n">
        <v>0.65</v>
      </c>
      <c r="V39" t="n">
        <v>0.73</v>
      </c>
      <c r="W39" t="n">
        <v>4.04</v>
      </c>
      <c r="X39" t="n">
        <v>0.72</v>
      </c>
      <c r="Y39" t="n">
        <v>2</v>
      </c>
      <c r="Z39" t="n">
        <v>10</v>
      </c>
    </row>
    <row r="40">
      <c r="A40" t="n">
        <v>9</v>
      </c>
      <c r="B40" t="n">
        <v>90</v>
      </c>
      <c r="C40" t="inlineStr">
        <is>
          <t xml:space="preserve">CONCLUIDO	</t>
        </is>
      </c>
      <c r="D40" t="n">
        <v>4.5175</v>
      </c>
      <c r="E40" t="n">
        <v>22.14</v>
      </c>
      <c r="F40" t="n">
        <v>19.15</v>
      </c>
      <c r="G40" t="n">
        <v>71.8</v>
      </c>
      <c r="H40" t="n">
        <v>0.93</v>
      </c>
      <c r="I40" t="n">
        <v>16</v>
      </c>
      <c r="J40" t="n">
        <v>190.26</v>
      </c>
      <c r="K40" t="n">
        <v>52.44</v>
      </c>
      <c r="L40" t="n">
        <v>10</v>
      </c>
      <c r="M40" t="n">
        <v>2</v>
      </c>
      <c r="N40" t="n">
        <v>37.82</v>
      </c>
      <c r="O40" t="n">
        <v>23699.85</v>
      </c>
      <c r="P40" t="n">
        <v>195.88</v>
      </c>
      <c r="Q40" t="n">
        <v>1304.43</v>
      </c>
      <c r="R40" t="n">
        <v>129.93</v>
      </c>
      <c r="S40" t="n">
        <v>85.31999999999999</v>
      </c>
      <c r="T40" t="n">
        <v>11841.29</v>
      </c>
      <c r="U40" t="n">
        <v>0.66</v>
      </c>
      <c r="V40" t="n">
        <v>0.73</v>
      </c>
      <c r="W40" t="n">
        <v>4.05</v>
      </c>
      <c r="X40" t="n">
        <v>0.6899999999999999</v>
      </c>
      <c r="Y40" t="n">
        <v>2</v>
      </c>
      <c r="Z40" t="n">
        <v>10</v>
      </c>
    </row>
    <row r="41">
      <c r="A41" t="n">
        <v>10</v>
      </c>
      <c r="B41" t="n">
        <v>90</v>
      </c>
      <c r="C41" t="inlineStr">
        <is>
          <t xml:space="preserve">CONCLUIDO	</t>
        </is>
      </c>
      <c r="D41" t="n">
        <v>4.5131</v>
      </c>
      <c r="E41" t="n">
        <v>22.16</v>
      </c>
      <c r="F41" t="n">
        <v>19.17</v>
      </c>
      <c r="G41" t="n">
        <v>71.88</v>
      </c>
      <c r="H41" t="n">
        <v>1.02</v>
      </c>
      <c r="I41" t="n">
        <v>16</v>
      </c>
      <c r="J41" t="n">
        <v>191.79</v>
      </c>
      <c r="K41" t="n">
        <v>52.44</v>
      </c>
      <c r="L41" t="n">
        <v>11</v>
      </c>
      <c r="M41" t="n">
        <v>0</v>
      </c>
      <c r="N41" t="n">
        <v>38.35</v>
      </c>
      <c r="O41" t="n">
        <v>23888.73</v>
      </c>
      <c r="P41" t="n">
        <v>197.54</v>
      </c>
      <c r="Q41" t="n">
        <v>1304.53</v>
      </c>
      <c r="R41" t="n">
        <v>130.36</v>
      </c>
      <c r="S41" t="n">
        <v>85.31999999999999</v>
      </c>
      <c r="T41" t="n">
        <v>12053.21</v>
      </c>
      <c r="U41" t="n">
        <v>0.65</v>
      </c>
      <c r="V41" t="n">
        <v>0.73</v>
      </c>
      <c r="W41" t="n">
        <v>4.06</v>
      </c>
      <c r="X41" t="n">
        <v>0.71</v>
      </c>
      <c r="Y41" t="n">
        <v>2</v>
      </c>
      <c r="Z41" t="n">
        <v>10</v>
      </c>
    </row>
    <row r="42">
      <c r="A42" t="n">
        <v>0</v>
      </c>
      <c r="B42" t="n">
        <v>10</v>
      </c>
      <c r="C42" t="inlineStr">
        <is>
          <t xml:space="preserve">CONCLUIDO	</t>
        </is>
      </c>
      <c r="D42" t="n">
        <v>3.6079</v>
      </c>
      <c r="E42" t="n">
        <v>27.72</v>
      </c>
      <c r="F42" t="n">
        <v>24.6</v>
      </c>
      <c r="G42" t="n">
        <v>11.18</v>
      </c>
      <c r="H42" t="n">
        <v>0.64</v>
      </c>
      <c r="I42" t="n">
        <v>132</v>
      </c>
      <c r="J42" t="n">
        <v>26.11</v>
      </c>
      <c r="K42" t="n">
        <v>12.1</v>
      </c>
      <c r="L42" t="n">
        <v>1</v>
      </c>
      <c r="M42" t="n">
        <v>0</v>
      </c>
      <c r="N42" t="n">
        <v>3.01</v>
      </c>
      <c r="O42" t="n">
        <v>3454.41</v>
      </c>
      <c r="P42" t="n">
        <v>71.01000000000001</v>
      </c>
      <c r="Q42" t="n">
        <v>1306</v>
      </c>
      <c r="R42" t="n">
        <v>308.74</v>
      </c>
      <c r="S42" t="n">
        <v>85.31999999999999</v>
      </c>
      <c r="T42" t="n">
        <v>100665.73</v>
      </c>
      <c r="U42" t="n">
        <v>0.28</v>
      </c>
      <c r="V42" t="n">
        <v>0.57</v>
      </c>
      <c r="W42" t="n">
        <v>4.4</v>
      </c>
      <c r="X42" t="n">
        <v>6.14</v>
      </c>
      <c r="Y42" t="n">
        <v>2</v>
      </c>
      <c r="Z42" t="n">
        <v>10</v>
      </c>
    </row>
    <row r="43">
      <c r="A43" t="n">
        <v>0</v>
      </c>
      <c r="B43" t="n">
        <v>45</v>
      </c>
      <c r="C43" t="inlineStr">
        <is>
          <t xml:space="preserve">CONCLUIDO	</t>
        </is>
      </c>
      <c r="D43" t="n">
        <v>3.1304</v>
      </c>
      <c r="E43" t="n">
        <v>31.95</v>
      </c>
      <c r="F43" t="n">
        <v>26.48</v>
      </c>
      <c r="G43" t="n">
        <v>9.4</v>
      </c>
      <c r="H43" t="n">
        <v>0.18</v>
      </c>
      <c r="I43" t="n">
        <v>169</v>
      </c>
      <c r="J43" t="n">
        <v>98.70999999999999</v>
      </c>
      <c r="K43" t="n">
        <v>39.72</v>
      </c>
      <c r="L43" t="n">
        <v>1</v>
      </c>
      <c r="M43" t="n">
        <v>167</v>
      </c>
      <c r="N43" t="n">
        <v>12.99</v>
      </c>
      <c r="O43" t="n">
        <v>12407.75</v>
      </c>
      <c r="P43" t="n">
        <v>230.55</v>
      </c>
      <c r="Q43" t="n">
        <v>1305.05</v>
      </c>
      <c r="R43" t="n">
        <v>379.58</v>
      </c>
      <c r="S43" t="n">
        <v>85.31999999999999</v>
      </c>
      <c r="T43" t="n">
        <v>135900.76</v>
      </c>
      <c r="U43" t="n">
        <v>0.22</v>
      </c>
      <c r="V43" t="n">
        <v>0.53</v>
      </c>
      <c r="W43" t="n">
        <v>4.27</v>
      </c>
      <c r="X43" t="n">
        <v>8.02</v>
      </c>
      <c r="Y43" t="n">
        <v>2</v>
      </c>
      <c r="Z43" t="n">
        <v>10</v>
      </c>
    </row>
    <row r="44">
      <c r="A44" t="n">
        <v>1</v>
      </c>
      <c r="B44" t="n">
        <v>45</v>
      </c>
      <c r="C44" t="inlineStr">
        <is>
          <t xml:space="preserve">CONCLUIDO	</t>
        </is>
      </c>
      <c r="D44" t="n">
        <v>4.0515</v>
      </c>
      <c r="E44" t="n">
        <v>24.68</v>
      </c>
      <c r="F44" t="n">
        <v>21.38</v>
      </c>
      <c r="G44" t="n">
        <v>20.04</v>
      </c>
      <c r="H44" t="n">
        <v>0.35</v>
      </c>
      <c r="I44" t="n">
        <v>64</v>
      </c>
      <c r="J44" t="n">
        <v>99.95</v>
      </c>
      <c r="K44" t="n">
        <v>39.72</v>
      </c>
      <c r="L44" t="n">
        <v>2</v>
      </c>
      <c r="M44" t="n">
        <v>62</v>
      </c>
      <c r="N44" t="n">
        <v>13.24</v>
      </c>
      <c r="O44" t="n">
        <v>12561.45</v>
      </c>
      <c r="P44" t="n">
        <v>173.78</v>
      </c>
      <c r="Q44" t="n">
        <v>1304.37</v>
      </c>
      <c r="R44" t="n">
        <v>206.02</v>
      </c>
      <c r="S44" t="n">
        <v>85.31999999999999</v>
      </c>
      <c r="T44" t="n">
        <v>49646.76</v>
      </c>
      <c r="U44" t="n">
        <v>0.41</v>
      </c>
      <c r="V44" t="n">
        <v>0.66</v>
      </c>
      <c r="W44" t="n">
        <v>4.11</v>
      </c>
      <c r="X44" t="n">
        <v>2.92</v>
      </c>
      <c r="Y44" t="n">
        <v>2</v>
      </c>
      <c r="Z44" t="n">
        <v>10</v>
      </c>
    </row>
    <row r="45">
      <c r="A45" t="n">
        <v>2</v>
      </c>
      <c r="B45" t="n">
        <v>45</v>
      </c>
      <c r="C45" t="inlineStr">
        <is>
          <t xml:space="preserve">CONCLUIDO	</t>
        </is>
      </c>
      <c r="D45" t="n">
        <v>4.3716</v>
      </c>
      <c r="E45" t="n">
        <v>22.87</v>
      </c>
      <c r="F45" t="n">
        <v>20.13</v>
      </c>
      <c r="G45" t="n">
        <v>32.64</v>
      </c>
      <c r="H45" t="n">
        <v>0.52</v>
      </c>
      <c r="I45" t="n">
        <v>37</v>
      </c>
      <c r="J45" t="n">
        <v>101.2</v>
      </c>
      <c r="K45" t="n">
        <v>39.72</v>
      </c>
      <c r="L45" t="n">
        <v>3</v>
      </c>
      <c r="M45" t="n">
        <v>34</v>
      </c>
      <c r="N45" t="n">
        <v>13.49</v>
      </c>
      <c r="O45" t="n">
        <v>12715.54</v>
      </c>
      <c r="P45" t="n">
        <v>149.4</v>
      </c>
      <c r="Q45" t="n">
        <v>1304.53</v>
      </c>
      <c r="R45" t="n">
        <v>163.53</v>
      </c>
      <c r="S45" t="n">
        <v>85.31999999999999</v>
      </c>
      <c r="T45" t="n">
        <v>28532.39</v>
      </c>
      <c r="U45" t="n">
        <v>0.52</v>
      </c>
      <c r="V45" t="n">
        <v>0.7</v>
      </c>
      <c r="W45" t="n">
        <v>4.07</v>
      </c>
      <c r="X45" t="n">
        <v>1.67</v>
      </c>
      <c r="Y45" t="n">
        <v>2</v>
      </c>
      <c r="Z45" t="n">
        <v>10</v>
      </c>
    </row>
    <row r="46">
      <c r="A46" t="n">
        <v>3</v>
      </c>
      <c r="B46" t="n">
        <v>45</v>
      </c>
      <c r="C46" t="inlineStr">
        <is>
          <t xml:space="preserve">CONCLUIDO	</t>
        </is>
      </c>
      <c r="D46" t="n">
        <v>4.4594</v>
      </c>
      <c r="E46" t="n">
        <v>22.42</v>
      </c>
      <c r="F46" t="n">
        <v>19.82</v>
      </c>
      <c r="G46" t="n">
        <v>39.64</v>
      </c>
      <c r="H46" t="n">
        <v>0.6899999999999999</v>
      </c>
      <c r="I46" t="n">
        <v>30</v>
      </c>
      <c r="J46" t="n">
        <v>102.45</v>
      </c>
      <c r="K46" t="n">
        <v>39.72</v>
      </c>
      <c r="L46" t="n">
        <v>4</v>
      </c>
      <c r="M46" t="n">
        <v>0</v>
      </c>
      <c r="N46" t="n">
        <v>13.74</v>
      </c>
      <c r="O46" t="n">
        <v>12870.03</v>
      </c>
      <c r="P46" t="n">
        <v>141.22</v>
      </c>
      <c r="Q46" t="n">
        <v>1304.84</v>
      </c>
      <c r="R46" t="n">
        <v>151.8</v>
      </c>
      <c r="S46" t="n">
        <v>85.31999999999999</v>
      </c>
      <c r="T46" t="n">
        <v>22706.56</v>
      </c>
      <c r="U46" t="n">
        <v>0.5600000000000001</v>
      </c>
      <c r="V46" t="n">
        <v>0.71</v>
      </c>
      <c r="W46" t="n">
        <v>4.1</v>
      </c>
      <c r="X46" t="n">
        <v>1.36</v>
      </c>
      <c r="Y46" t="n">
        <v>2</v>
      </c>
      <c r="Z46" t="n">
        <v>10</v>
      </c>
    </row>
    <row r="47">
      <c r="A47" t="n">
        <v>0</v>
      </c>
      <c r="B47" t="n">
        <v>60</v>
      </c>
      <c r="C47" t="inlineStr">
        <is>
          <t xml:space="preserve">CONCLUIDO	</t>
        </is>
      </c>
      <c r="D47" t="n">
        <v>2.7062</v>
      </c>
      <c r="E47" t="n">
        <v>36.95</v>
      </c>
      <c r="F47" t="n">
        <v>29.17</v>
      </c>
      <c r="G47" t="n">
        <v>7.92</v>
      </c>
      <c r="H47" t="n">
        <v>0.14</v>
      </c>
      <c r="I47" t="n">
        <v>221</v>
      </c>
      <c r="J47" t="n">
        <v>124.63</v>
      </c>
      <c r="K47" t="n">
        <v>45</v>
      </c>
      <c r="L47" t="n">
        <v>1</v>
      </c>
      <c r="M47" t="n">
        <v>219</v>
      </c>
      <c r="N47" t="n">
        <v>18.64</v>
      </c>
      <c r="O47" t="n">
        <v>15605.44</v>
      </c>
      <c r="P47" t="n">
        <v>300.78</v>
      </c>
      <c r="Q47" t="n">
        <v>1304.87</v>
      </c>
      <c r="R47" t="n">
        <v>470.28</v>
      </c>
      <c r="S47" t="n">
        <v>85.31999999999999</v>
      </c>
      <c r="T47" t="n">
        <v>180989.8</v>
      </c>
      <c r="U47" t="n">
        <v>0.18</v>
      </c>
      <c r="V47" t="n">
        <v>0.48</v>
      </c>
      <c r="W47" t="n">
        <v>4.38</v>
      </c>
      <c r="X47" t="n">
        <v>10.71</v>
      </c>
      <c r="Y47" t="n">
        <v>2</v>
      </c>
      <c r="Z47" t="n">
        <v>10</v>
      </c>
    </row>
    <row r="48">
      <c r="A48" t="n">
        <v>1</v>
      </c>
      <c r="B48" t="n">
        <v>60</v>
      </c>
      <c r="C48" t="inlineStr">
        <is>
          <t xml:space="preserve">CONCLUIDO	</t>
        </is>
      </c>
      <c r="D48" t="n">
        <v>3.802</v>
      </c>
      <c r="E48" t="n">
        <v>26.3</v>
      </c>
      <c r="F48" t="n">
        <v>22.13</v>
      </c>
      <c r="G48" t="n">
        <v>16.59</v>
      </c>
      <c r="H48" t="n">
        <v>0.28</v>
      </c>
      <c r="I48" t="n">
        <v>80</v>
      </c>
      <c r="J48" t="n">
        <v>125.95</v>
      </c>
      <c r="K48" t="n">
        <v>45</v>
      </c>
      <c r="L48" t="n">
        <v>2</v>
      </c>
      <c r="M48" t="n">
        <v>78</v>
      </c>
      <c r="N48" t="n">
        <v>18.95</v>
      </c>
      <c r="O48" t="n">
        <v>15767.7</v>
      </c>
      <c r="P48" t="n">
        <v>218.75</v>
      </c>
      <c r="Q48" t="n">
        <v>1304.52</v>
      </c>
      <c r="R48" t="n">
        <v>231.26</v>
      </c>
      <c r="S48" t="n">
        <v>85.31999999999999</v>
      </c>
      <c r="T48" t="n">
        <v>62184.79</v>
      </c>
      <c r="U48" t="n">
        <v>0.37</v>
      </c>
      <c r="V48" t="n">
        <v>0.63</v>
      </c>
      <c r="W48" t="n">
        <v>4.14</v>
      </c>
      <c r="X48" t="n">
        <v>3.67</v>
      </c>
      <c r="Y48" t="n">
        <v>2</v>
      </c>
      <c r="Z48" t="n">
        <v>10</v>
      </c>
    </row>
    <row r="49">
      <c r="A49" t="n">
        <v>2</v>
      </c>
      <c r="B49" t="n">
        <v>60</v>
      </c>
      <c r="C49" t="inlineStr">
        <is>
          <t xml:space="preserve">CONCLUIDO	</t>
        </is>
      </c>
      <c r="D49" t="n">
        <v>4.1658</v>
      </c>
      <c r="E49" t="n">
        <v>24.01</v>
      </c>
      <c r="F49" t="n">
        <v>20.65</v>
      </c>
      <c r="G49" t="n">
        <v>25.81</v>
      </c>
      <c r="H49" t="n">
        <v>0.42</v>
      </c>
      <c r="I49" t="n">
        <v>48</v>
      </c>
      <c r="J49" t="n">
        <v>127.27</v>
      </c>
      <c r="K49" t="n">
        <v>45</v>
      </c>
      <c r="L49" t="n">
        <v>3</v>
      </c>
      <c r="M49" t="n">
        <v>46</v>
      </c>
      <c r="N49" t="n">
        <v>19.27</v>
      </c>
      <c r="O49" t="n">
        <v>15930.42</v>
      </c>
      <c r="P49" t="n">
        <v>194.42</v>
      </c>
      <c r="Q49" t="n">
        <v>1304.61</v>
      </c>
      <c r="R49" t="n">
        <v>181.13</v>
      </c>
      <c r="S49" t="n">
        <v>85.31999999999999</v>
      </c>
      <c r="T49" t="n">
        <v>37277.99</v>
      </c>
      <c r="U49" t="n">
        <v>0.47</v>
      </c>
      <c r="V49" t="n">
        <v>0.68</v>
      </c>
      <c r="W49" t="n">
        <v>4.09</v>
      </c>
      <c r="X49" t="n">
        <v>2.19</v>
      </c>
      <c r="Y49" t="n">
        <v>2</v>
      </c>
      <c r="Z49" t="n">
        <v>10</v>
      </c>
    </row>
    <row r="50">
      <c r="A50" t="n">
        <v>3</v>
      </c>
      <c r="B50" t="n">
        <v>60</v>
      </c>
      <c r="C50" t="inlineStr">
        <is>
          <t xml:space="preserve">CONCLUIDO	</t>
        </is>
      </c>
      <c r="D50" t="n">
        <v>4.3676</v>
      </c>
      <c r="E50" t="n">
        <v>22.9</v>
      </c>
      <c r="F50" t="n">
        <v>19.92</v>
      </c>
      <c r="G50" t="n">
        <v>36.22</v>
      </c>
      <c r="H50" t="n">
        <v>0.55</v>
      </c>
      <c r="I50" t="n">
        <v>33</v>
      </c>
      <c r="J50" t="n">
        <v>128.59</v>
      </c>
      <c r="K50" t="n">
        <v>45</v>
      </c>
      <c r="L50" t="n">
        <v>4</v>
      </c>
      <c r="M50" t="n">
        <v>31</v>
      </c>
      <c r="N50" t="n">
        <v>19.59</v>
      </c>
      <c r="O50" t="n">
        <v>16093.6</v>
      </c>
      <c r="P50" t="n">
        <v>177.29</v>
      </c>
      <c r="Q50" t="n">
        <v>1304.32</v>
      </c>
      <c r="R50" t="n">
        <v>156.44</v>
      </c>
      <c r="S50" t="n">
        <v>85.31999999999999</v>
      </c>
      <c r="T50" t="n">
        <v>25010.63</v>
      </c>
      <c r="U50" t="n">
        <v>0.55</v>
      </c>
      <c r="V50" t="n">
        <v>0.7</v>
      </c>
      <c r="W50" t="n">
        <v>4.07</v>
      </c>
      <c r="X50" t="n">
        <v>1.47</v>
      </c>
      <c r="Y50" t="n">
        <v>2</v>
      </c>
      <c r="Z50" t="n">
        <v>10</v>
      </c>
    </row>
    <row r="51">
      <c r="A51" t="n">
        <v>4</v>
      </c>
      <c r="B51" t="n">
        <v>60</v>
      </c>
      <c r="C51" t="inlineStr">
        <is>
          <t xml:space="preserve">CONCLUIDO	</t>
        </is>
      </c>
      <c r="D51" t="n">
        <v>4.4773</v>
      </c>
      <c r="E51" t="n">
        <v>22.34</v>
      </c>
      <c r="F51" t="n">
        <v>19.56</v>
      </c>
      <c r="G51" t="n">
        <v>46.95</v>
      </c>
      <c r="H51" t="n">
        <v>0.68</v>
      </c>
      <c r="I51" t="n">
        <v>25</v>
      </c>
      <c r="J51" t="n">
        <v>129.92</v>
      </c>
      <c r="K51" t="n">
        <v>45</v>
      </c>
      <c r="L51" t="n">
        <v>5</v>
      </c>
      <c r="M51" t="n">
        <v>16</v>
      </c>
      <c r="N51" t="n">
        <v>19.92</v>
      </c>
      <c r="O51" t="n">
        <v>16257.24</v>
      </c>
      <c r="P51" t="n">
        <v>163.09</v>
      </c>
      <c r="Q51" t="n">
        <v>1304.36</v>
      </c>
      <c r="R51" t="n">
        <v>144.34</v>
      </c>
      <c r="S51" t="n">
        <v>85.31999999999999</v>
      </c>
      <c r="T51" t="n">
        <v>18998.19</v>
      </c>
      <c r="U51" t="n">
        <v>0.59</v>
      </c>
      <c r="V51" t="n">
        <v>0.72</v>
      </c>
      <c r="W51" t="n">
        <v>4.06</v>
      </c>
      <c r="X51" t="n">
        <v>1.11</v>
      </c>
      <c r="Y51" t="n">
        <v>2</v>
      </c>
      <c r="Z51" t="n">
        <v>10</v>
      </c>
    </row>
    <row r="52">
      <c r="A52" t="n">
        <v>5</v>
      </c>
      <c r="B52" t="n">
        <v>60</v>
      </c>
      <c r="C52" t="inlineStr">
        <is>
          <t xml:space="preserve">CONCLUIDO	</t>
        </is>
      </c>
      <c r="D52" t="n">
        <v>4.502</v>
      </c>
      <c r="E52" t="n">
        <v>22.21</v>
      </c>
      <c r="F52" t="n">
        <v>19.49</v>
      </c>
      <c r="G52" t="n">
        <v>50.85</v>
      </c>
      <c r="H52" t="n">
        <v>0.8100000000000001</v>
      </c>
      <c r="I52" t="n">
        <v>23</v>
      </c>
      <c r="J52" t="n">
        <v>131.25</v>
      </c>
      <c r="K52" t="n">
        <v>45</v>
      </c>
      <c r="L52" t="n">
        <v>6</v>
      </c>
      <c r="M52" t="n">
        <v>1</v>
      </c>
      <c r="N52" t="n">
        <v>20.25</v>
      </c>
      <c r="O52" t="n">
        <v>16421.36</v>
      </c>
      <c r="P52" t="n">
        <v>160.89</v>
      </c>
      <c r="Q52" t="n">
        <v>1304.39</v>
      </c>
      <c r="R52" t="n">
        <v>141.25</v>
      </c>
      <c r="S52" t="n">
        <v>85.31999999999999</v>
      </c>
      <c r="T52" t="n">
        <v>17465.96</v>
      </c>
      <c r="U52" t="n">
        <v>0.6</v>
      </c>
      <c r="V52" t="n">
        <v>0.72</v>
      </c>
      <c r="W52" t="n">
        <v>4.07</v>
      </c>
      <c r="X52" t="n">
        <v>1.04</v>
      </c>
      <c r="Y52" t="n">
        <v>2</v>
      </c>
      <c r="Z52" t="n">
        <v>10</v>
      </c>
    </row>
    <row r="53">
      <c r="A53" t="n">
        <v>6</v>
      </c>
      <c r="B53" t="n">
        <v>60</v>
      </c>
      <c r="C53" t="inlineStr">
        <is>
          <t xml:space="preserve">CONCLUIDO	</t>
        </is>
      </c>
      <c r="D53" t="n">
        <v>4.502</v>
      </c>
      <c r="E53" t="n">
        <v>22.21</v>
      </c>
      <c r="F53" t="n">
        <v>19.49</v>
      </c>
      <c r="G53" t="n">
        <v>50.85</v>
      </c>
      <c r="H53" t="n">
        <v>0.93</v>
      </c>
      <c r="I53" t="n">
        <v>23</v>
      </c>
      <c r="J53" t="n">
        <v>132.58</v>
      </c>
      <c r="K53" t="n">
        <v>45</v>
      </c>
      <c r="L53" t="n">
        <v>7</v>
      </c>
      <c r="M53" t="n">
        <v>0</v>
      </c>
      <c r="N53" t="n">
        <v>20.59</v>
      </c>
      <c r="O53" t="n">
        <v>16585.95</v>
      </c>
      <c r="P53" t="n">
        <v>162.41</v>
      </c>
      <c r="Q53" t="n">
        <v>1304.39</v>
      </c>
      <c r="R53" t="n">
        <v>141.22</v>
      </c>
      <c r="S53" t="n">
        <v>85.31999999999999</v>
      </c>
      <c r="T53" t="n">
        <v>17450.1</v>
      </c>
      <c r="U53" t="n">
        <v>0.6</v>
      </c>
      <c r="V53" t="n">
        <v>0.72</v>
      </c>
      <c r="W53" t="n">
        <v>4.07</v>
      </c>
      <c r="X53" t="n">
        <v>1.04</v>
      </c>
      <c r="Y53" t="n">
        <v>2</v>
      </c>
      <c r="Z53" t="n">
        <v>10</v>
      </c>
    </row>
    <row r="54">
      <c r="A54" t="n">
        <v>0</v>
      </c>
      <c r="B54" t="n">
        <v>80</v>
      </c>
      <c r="C54" t="inlineStr">
        <is>
          <t xml:space="preserve">CONCLUIDO	</t>
        </is>
      </c>
      <c r="D54" t="n">
        <v>2.2088</v>
      </c>
      <c r="E54" t="n">
        <v>45.27</v>
      </c>
      <c r="F54" t="n">
        <v>33.31</v>
      </c>
      <c r="G54" t="n">
        <v>6.69</v>
      </c>
      <c r="H54" t="n">
        <v>0.11</v>
      </c>
      <c r="I54" t="n">
        <v>299</v>
      </c>
      <c r="J54" t="n">
        <v>159.12</v>
      </c>
      <c r="K54" t="n">
        <v>50.28</v>
      </c>
      <c r="L54" t="n">
        <v>1</v>
      </c>
      <c r="M54" t="n">
        <v>297</v>
      </c>
      <c r="N54" t="n">
        <v>27.84</v>
      </c>
      <c r="O54" t="n">
        <v>19859.16</v>
      </c>
      <c r="P54" t="n">
        <v>406.32</v>
      </c>
      <c r="Q54" t="n">
        <v>1305.6</v>
      </c>
      <c r="R54" t="n">
        <v>610.89</v>
      </c>
      <c r="S54" t="n">
        <v>85.31999999999999</v>
      </c>
      <c r="T54" t="n">
        <v>250906.14</v>
      </c>
      <c r="U54" t="n">
        <v>0.14</v>
      </c>
      <c r="V54" t="n">
        <v>0.42</v>
      </c>
      <c r="W54" t="n">
        <v>4.52</v>
      </c>
      <c r="X54" t="n">
        <v>14.84</v>
      </c>
      <c r="Y54" t="n">
        <v>2</v>
      </c>
      <c r="Z54" t="n">
        <v>10</v>
      </c>
    </row>
    <row r="55">
      <c r="A55" t="n">
        <v>1</v>
      </c>
      <c r="B55" t="n">
        <v>80</v>
      </c>
      <c r="C55" t="inlineStr">
        <is>
          <t xml:space="preserve">CONCLUIDO	</t>
        </is>
      </c>
      <c r="D55" t="n">
        <v>3.4798</v>
      </c>
      <c r="E55" t="n">
        <v>28.74</v>
      </c>
      <c r="F55" t="n">
        <v>23.16</v>
      </c>
      <c r="G55" t="n">
        <v>13.76</v>
      </c>
      <c r="H55" t="n">
        <v>0.22</v>
      </c>
      <c r="I55" t="n">
        <v>101</v>
      </c>
      <c r="J55" t="n">
        <v>160.54</v>
      </c>
      <c r="K55" t="n">
        <v>50.28</v>
      </c>
      <c r="L55" t="n">
        <v>2</v>
      </c>
      <c r="M55" t="n">
        <v>99</v>
      </c>
      <c r="N55" t="n">
        <v>28.26</v>
      </c>
      <c r="O55" t="n">
        <v>20034.4</v>
      </c>
      <c r="P55" t="n">
        <v>275.36</v>
      </c>
      <c r="Q55" t="n">
        <v>1304.86</v>
      </c>
      <c r="R55" t="n">
        <v>266.65</v>
      </c>
      <c r="S55" t="n">
        <v>85.31999999999999</v>
      </c>
      <c r="T55" t="n">
        <v>79776.09</v>
      </c>
      <c r="U55" t="n">
        <v>0.32</v>
      </c>
      <c r="V55" t="n">
        <v>0.61</v>
      </c>
      <c r="W55" t="n">
        <v>4.17</v>
      </c>
      <c r="X55" t="n">
        <v>4.7</v>
      </c>
      <c r="Y55" t="n">
        <v>2</v>
      </c>
      <c r="Z55" t="n">
        <v>10</v>
      </c>
    </row>
    <row r="56">
      <c r="A56" t="n">
        <v>2</v>
      </c>
      <c r="B56" t="n">
        <v>80</v>
      </c>
      <c r="C56" t="inlineStr">
        <is>
          <t xml:space="preserve">CONCLUIDO	</t>
        </is>
      </c>
      <c r="D56" t="n">
        <v>3.9288</v>
      </c>
      <c r="E56" t="n">
        <v>25.45</v>
      </c>
      <c r="F56" t="n">
        <v>21.2</v>
      </c>
      <c r="G56" t="n">
        <v>21.2</v>
      </c>
      <c r="H56" t="n">
        <v>0.33</v>
      </c>
      <c r="I56" t="n">
        <v>60</v>
      </c>
      <c r="J56" t="n">
        <v>161.97</v>
      </c>
      <c r="K56" t="n">
        <v>50.28</v>
      </c>
      <c r="L56" t="n">
        <v>3</v>
      </c>
      <c r="M56" t="n">
        <v>58</v>
      </c>
      <c r="N56" t="n">
        <v>28.69</v>
      </c>
      <c r="O56" t="n">
        <v>20210.21</v>
      </c>
      <c r="P56" t="n">
        <v>245.13</v>
      </c>
      <c r="Q56" t="n">
        <v>1304.36</v>
      </c>
      <c r="R56" t="n">
        <v>199.31</v>
      </c>
      <c r="S56" t="n">
        <v>85.31999999999999</v>
      </c>
      <c r="T56" t="n">
        <v>46310.77</v>
      </c>
      <c r="U56" t="n">
        <v>0.43</v>
      </c>
      <c r="V56" t="n">
        <v>0.66</v>
      </c>
      <c r="W56" t="n">
        <v>4.12</v>
      </c>
      <c r="X56" t="n">
        <v>2.74</v>
      </c>
      <c r="Y56" t="n">
        <v>2</v>
      </c>
      <c r="Z56" t="n">
        <v>10</v>
      </c>
    </row>
    <row r="57">
      <c r="A57" t="n">
        <v>3</v>
      </c>
      <c r="B57" t="n">
        <v>80</v>
      </c>
      <c r="C57" t="inlineStr">
        <is>
          <t xml:space="preserve">CONCLUIDO	</t>
        </is>
      </c>
      <c r="D57" t="n">
        <v>4.1592</v>
      </c>
      <c r="E57" t="n">
        <v>24.04</v>
      </c>
      <c r="F57" t="n">
        <v>20.37</v>
      </c>
      <c r="G57" t="n">
        <v>29.09</v>
      </c>
      <c r="H57" t="n">
        <v>0.43</v>
      </c>
      <c r="I57" t="n">
        <v>42</v>
      </c>
      <c r="J57" t="n">
        <v>163.4</v>
      </c>
      <c r="K57" t="n">
        <v>50.28</v>
      </c>
      <c r="L57" t="n">
        <v>4</v>
      </c>
      <c r="M57" t="n">
        <v>40</v>
      </c>
      <c r="N57" t="n">
        <v>29.12</v>
      </c>
      <c r="O57" t="n">
        <v>20386.62</v>
      </c>
      <c r="P57" t="n">
        <v>228.21</v>
      </c>
      <c r="Q57" t="n">
        <v>1304.3</v>
      </c>
      <c r="R57" t="n">
        <v>171.75</v>
      </c>
      <c r="S57" t="n">
        <v>85.31999999999999</v>
      </c>
      <c r="T57" t="n">
        <v>32619.27</v>
      </c>
      <c r="U57" t="n">
        <v>0.5</v>
      </c>
      <c r="V57" t="n">
        <v>0.6899999999999999</v>
      </c>
      <c r="W57" t="n">
        <v>4.08</v>
      </c>
      <c r="X57" t="n">
        <v>1.91</v>
      </c>
      <c r="Y57" t="n">
        <v>2</v>
      </c>
      <c r="Z57" t="n">
        <v>10</v>
      </c>
    </row>
    <row r="58">
      <c r="A58" t="n">
        <v>4</v>
      </c>
      <c r="B58" t="n">
        <v>80</v>
      </c>
      <c r="C58" t="inlineStr">
        <is>
          <t xml:space="preserve">CONCLUIDO	</t>
        </is>
      </c>
      <c r="D58" t="n">
        <v>4.3041</v>
      </c>
      <c r="E58" t="n">
        <v>23.23</v>
      </c>
      <c r="F58" t="n">
        <v>19.88</v>
      </c>
      <c r="G58" t="n">
        <v>37.27</v>
      </c>
      <c r="H58" t="n">
        <v>0.54</v>
      </c>
      <c r="I58" t="n">
        <v>32</v>
      </c>
      <c r="J58" t="n">
        <v>164.83</v>
      </c>
      <c r="K58" t="n">
        <v>50.28</v>
      </c>
      <c r="L58" t="n">
        <v>5</v>
      </c>
      <c r="M58" t="n">
        <v>30</v>
      </c>
      <c r="N58" t="n">
        <v>29.55</v>
      </c>
      <c r="O58" t="n">
        <v>20563.61</v>
      </c>
      <c r="P58" t="n">
        <v>215.21</v>
      </c>
      <c r="Q58" t="n">
        <v>1304.29</v>
      </c>
      <c r="R58" t="n">
        <v>155.16</v>
      </c>
      <c r="S58" t="n">
        <v>85.31999999999999</v>
      </c>
      <c r="T58" t="n">
        <v>24374.53</v>
      </c>
      <c r="U58" t="n">
        <v>0.55</v>
      </c>
      <c r="V58" t="n">
        <v>0.71</v>
      </c>
      <c r="W58" t="n">
        <v>4.06</v>
      </c>
      <c r="X58" t="n">
        <v>1.42</v>
      </c>
      <c r="Y58" t="n">
        <v>2</v>
      </c>
      <c r="Z58" t="n">
        <v>10</v>
      </c>
    </row>
    <row r="59">
      <c r="A59" t="n">
        <v>5</v>
      </c>
      <c r="B59" t="n">
        <v>80</v>
      </c>
      <c r="C59" t="inlineStr">
        <is>
          <t xml:space="preserve">CONCLUIDO	</t>
        </is>
      </c>
      <c r="D59" t="n">
        <v>4.3907</v>
      </c>
      <c r="E59" t="n">
        <v>22.78</v>
      </c>
      <c r="F59" t="n">
        <v>19.61</v>
      </c>
      <c r="G59" t="n">
        <v>45.26</v>
      </c>
      <c r="H59" t="n">
        <v>0.64</v>
      </c>
      <c r="I59" t="n">
        <v>26</v>
      </c>
      <c r="J59" t="n">
        <v>166.27</v>
      </c>
      <c r="K59" t="n">
        <v>50.28</v>
      </c>
      <c r="L59" t="n">
        <v>6</v>
      </c>
      <c r="M59" t="n">
        <v>24</v>
      </c>
      <c r="N59" t="n">
        <v>29.99</v>
      </c>
      <c r="O59" t="n">
        <v>20741.2</v>
      </c>
      <c r="P59" t="n">
        <v>204.08</v>
      </c>
      <c r="Q59" t="n">
        <v>1304.34</v>
      </c>
      <c r="R59" t="n">
        <v>146.49</v>
      </c>
      <c r="S59" t="n">
        <v>85.31999999999999</v>
      </c>
      <c r="T59" t="n">
        <v>20069.84</v>
      </c>
      <c r="U59" t="n">
        <v>0.58</v>
      </c>
      <c r="V59" t="n">
        <v>0.72</v>
      </c>
      <c r="W59" t="n">
        <v>4.04</v>
      </c>
      <c r="X59" t="n">
        <v>1.16</v>
      </c>
      <c r="Y59" t="n">
        <v>2</v>
      </c>
      <c r="Z59" t="n">
        <v>10</v>
      </c>
    </row>
    <row r="60">
      <c r="A60" t="n">
        <v>6</v>
      </c>
      <c r="B60" t="n">
        <v>80</v>
      </c>
      <c r="C60" t="inlineStr">
        <is>
          <t xml:space="preserve">CONCLUIDO	</t>
        </is>
      </c>
      <c r="D60" t="n">
        <v>4.4665</v>
      </c>
      <c r="E60" t="n">
        <v>22.39</v>
      </c>
      <c r="F60" t="n">
        <v>19.39</v>
      </c>
      <c r="G60" t="n">
        <v>55.39</v>
      </c>
      <c r="H60" t="n">
        <v>0.74</v>
      </c>
      <c r="I60" t="n">
        <v>21</v>
      </c>
      <c r="J60" t="n">
        <v>167.72</v>
      </c>
      <c r="K60" t="n">
        <v>50.28</v>
      </c>
      <c r="L60" t="n">
        <v>7</v>
      </c>
      <c r="M60" t="n">
        <v>19</v>
      </c>
      <c r="N60" t="n">
        <v>30.44</v>
      </c>
      <c r="O60" t="n">
        <v>20919.39</v>
      </c>
      <c r="P60" t="n">
        <v>192.88</v>
      </c>
      <c r="Q60" t="n">
        <v>1304.38</v>
      </c>
      <c r="R60" t="n">
        <v>138.66</v>
      </c>
      <c r="S60" t="n">
        <v>85.31999999999999</v>
      </c>
      <c r="T60" t="n">
        <v>16177.24</v>
      </c>
      <c r="U60" t="n">
        <v>0.62</v>
      </c>
      <c r="V60" t="n">
        <v>0.72</v>
      </c>
      <c r="W60" t="n">
        <v>4.04</v>
      </c>
      <c r="X60" t="n">
        <v>0.93</v>
      </c>
      <c r="Y60" t="n">
        <v>2</v>
      </c>
      <c r="Z60" t="n">
        <v>10</v>
      </c>
    </row>
    <row r="61">
      <c r="A61" t="n">
        <v>7</v>
      </c>
      <c r="B61" t="n">
        <v>80</v>
      </c>
      <c r="C61" t="inlineStr">
        <is>
          <t xml:space="preserve">CONCLUIDO	</t>
        </is>
      </c>
      <c r="D61" t="n">
        <v>4.5193</v>
      </c>
      <c r="E61" t="n">
        <v>22.13</v>
      </c>
      <c r="F61" t="n">
        <v>19.22</v>
      </c>
      <c r="G61" t="n">
        <v>64.08</v>
      </c>
      <c r="H61" t="n">
        <v>0.84</v>
      </c>
      <c r="I61" t="n">
        <v>18</v>
      </c>
      <c r="J61" t="n">
        <v>169.17</v>
      </c>
      <c r="K61" t="n">
        <v>50.28</v>
      </c>
      <c r="L61" t="n">
        <v>8</v>
      </c>
      <c r="M61" t="n">
        <v>9</v>
      </c>
      <c r="N61" t="n">
        <v>30.89</v>
      </c>
      <c r="O61" t="n">
        <v>21098.19</v>
      </c>
      <c r="P61" t="n">
        <v>184.8</v>
      </c>
      <c r="Q61" t="n">
        <v>1304.37</v>
      </c>
      <c r="R61" t="n">
        <v>132.88</v>
      </c>
      <c r="S61" t="n">
        <v>85.31999999999999</v>
      </c>
      <c r="T61" t="n">
        <v>13306.67</v>
      </c>
      <c r="U61" t="n">
        <v>0.64</v>
      </c>
      <c r="V61" t="n">
        <v>0.73</v>
      </c>
      <c r="W61" t="n">
        <v>4.04</v>
      </c>
      <c r="X61" t="n">
        <v>0.77</v>
      </c>
      <c r="Y61" t="n">
        <v>2</v>
      </c>
      <c r="Z61" t="n">
        <v>10</v>
      </c>
    </row>
    <row r="62">
      <c r="A62" t="n">
        <v>8</v>
      </c>
      <c r="B62" t="n">
        <v>80</v>
      </c>
      <c r="C62" t="inlineStr">
        <is>
          <t xml:space="preserve">CONCLUIDO	</t>
        </is>
      </c>
      <c r="D62" t="n">
        <v>4.5131</v>
      </c>
      <c r="E62" t="n">
        <v>22.16</v>
      </c>
      <c r="F62" t="n">
        <v>19.25</v>
      </c>
      <c r="G62" t="n">
        <v>64.18000000000001</v>
      </c>
      <c r="H62" t="n">
        <v>0.9399999999999999</v>
      </c>
      <c r="I62" t="n">
        <v>18</v>
      </c>
      <c r="J62" t="n">
        <v>170.62</v>
      </c>
      <c r="K62" t="n">
        <v>50.28</v>
      </c>
      <c r="L62" t="n">
        <v>9</v>
      </c>
      <c r="M62" t="n">
        <v>1</v>
      </c>
      <c r="N62" t="n">
        <v>31.34</v>
      </c>
      <c r="O62" t="n">
        <v>21277.6</v>
      </c>
      <c r="P62" t="n">
        <v>184.87</v>
      </c>
      <c r="Q62" t="n">
        <v>1304.26</v>
      </c>
      <c r="R62" t="n">
        <v>133.31</v>
      </c>
      <c r="S62" t="n">
        <v>85.31999999999999</v>
      </c>
      <c r="T62" t="n">
        <v>13520.74</v>
      </c>
      <c r="U62" t="n">
        <v>0.64</v>
      </c>
      <c r="V62" t="n">
        <v>0.73</v>
      </c>
      <c r="W62" t="n">
        <v>4.06</v>
      </c>
      <c r="X62" t="n">
        <v>0.8</v>
      </c>
      <c r="Y62" t="n">
        <v>2</v>
      </c>
      <c r="Z62" t="n">
        <v>10</v>
      </c>
    </row>
    <row r="63">
      <c r="A63" t="n">
        <v>9</v>
      </c>
      <c r="B63" t="n">
        <v>80</v>
      </c>
      <c r="C63" t="inlineStr">
        <is>
          <t xml:space="preserve">CONCLUIDO	</t>
        </is>
      </c>
      <c r="D63" t="n">
        <v>4.5126</v>
      </c>
      <c r="E63" t="n">
        <v>22.16</v>
      </c>
      <c r="F63" t="n">
        <v>19.26</v>
      </c>
      <c r="G63" t="n">
        <v>64.19</v>
      </c>
      <c r="H63" t="n">
        <v>1.03</v>
      </c>
      <c r="I63" t="n">
        <v>18</v>
      </c>
      <c r="J63" t="n">
        <v>172.08</v>
      </c>
      <c r="K63" t="n">
        <v>50.28</v>
      </c>
      <c r="L63" t="n">
        <v>10</v>
      </c>
      <c r="M63" t="n">
        <v>0</v>
      </c>
      <c r="N63" t="n">
        <v>31.8</v>
      </c>
      <c r="O63" t="n">
        <v>21457.64</v>
      </c>
      <c r="P63" t="n">
        <v>186.29</v>
      </c>
      <c r="Q63" t="n">
        <v>1304.26</v>
      </c>
      <c r="R63" t="n">
        <v>133.32</v>
      </c>
      <c r="S63" t="n">
        <v>85.31999999999999</v>
      </c>
      <c r="T63" t="n">
        <v>13521.85</v>
      </c>
      <c r="U63" t="n">
        <v>0.64</v>
      </c>
      <c r="V63" t="n">
        <v>0.73</v>
      </c>
      <c r="W63" t="n">
        <v>4.06</v>
      </c>
      <c r="X63" t="n">
        <v>0.8</v>
      </c>
      <c r="Y63" t="n">
        <v>2</v>
      </c>
      <c r="Z63" t="n">
        <v>10</v>
      </c>
    </row>
    <row r="64">
      <c r="A64" t="n">
        <v>0</v>
      </c>
      <c r="B64" t="n">
        <v>35</v>
      </c>
      <c r="C64" t="inlineStr">
        <is>
          <t xml:space="preserve">CONCLUIDO	</t>
        </is>
      </c>
      <c r="D64" t="n">
        <v>3.446</v>
      </c>
      <c r="E64" t="n">
        <v>29.02</v>
      </c>
      <c r="F64" t="n">
        <v>24.8</v>
      </c>
      <c r="G64" t="n">
        <v>11.02</v>
      </c>
      <c r="H64" t="n">
        <v>0.22</v>
      </c>
      <c r="I64" t="n">
        <v>135</v>
      </c>
      <c r="J64" t="n">
        <v>80.84</v>
      </c>
      <c r="K64" t="n">
        <v>35.1</v>
      </c>
      <c r="L64" t="n">
        <v>1</v>
      </c>
      <c r="M64" t="n">
        <v>133</v>
      </c>
      <c r="N64" t="n">
        <v>9.74</v>
      </c>
      <c r="O64" t="n">
        <v>10204.21</v>
      </c>
      <c r="P64" t="n">
        <v>184.62</v>
      </c>
      <c r="Q64" t="n">
        <v>1304.46</v>
      </c>
      <c r="R64" t="n">
        <v>321.83</v>
      </c>
      <c r="S64" t="n">
        <v>85.31999999999999</v>
      </c>
      <c r="T64" t="n">
        <v>107192.88</v>
      </c>
      <c r="U64" t="n">
        <v>0.27</v>
      </c>
      <c r="V64" t="n">
        <v>0.57</v>
      </c>
      <c r="W64" t="n">
        <v>4.24</v>
      </c>
      <c r="X64" t="n">
        <v>6.34</v>
      </c>
      <c r="Y64" t="n">
        <v>2</v>
      </c>
      <c r="Z64" t="n">
        <v>10</v>
      </c>
    </row>
    <row r="65">
      <c r="A65" t="n">
        <v>1</v>
      </c>
      <c r="B65" t="n">
        <v>35</v>
      </c>
      <c r="C65" t="inlineStr">
        <is>
          <t xml:space="preserve">CONCLUIDO	</t>
        </is>
      </c>
      <c r="D65" t="n">
        <v>4.2479</v>
      </c>
      <c r="E65" t="n">
        <v>23.54</v>
      </c>
      <c r="F65" t="n">
        <v>20.77</v>
      </c>
      <c r="G65" t="n">
        <v>24.44</v>
      </c>
      <c r="H65" t="n">
        <v>0.43</v>
      </c>
      <c r="I65" t="n">
        <v>51</v>
      </c>
      <c r="J65" t="n">
        <v>82.04000000000001</v>
      </c>
      <c r="K65" t="n">
        <v>35.1</v>
      </c>
      <c r="L65" t="n">
        <v>2</v>
      </c>
      <c r="M65" t="n">
        <v>48</v>
      </c>
      <c r="N65" t="n">
        <v>9.94</v>
      </c>
      <c r="O65" t="n">
        <v>10352.53</v>
      </c>
      <c r="P65" t="n">
        <v>138.62</v>
      </c>
      <c r="Q65" t="n">
        <v>1304.36</v>
      </c>
      <c r="R65" t="n">
        <v>185.46</v>
      </c>
      <c r="S65" t="n">
        <v>85.31999999999999</v>
      </c>
      <c r="T65" t="n">
        <v>39428.68</v>
      </c>
      <c r="U65" t="n">
        <v>0.46</v>
      </c>
      <c r="V65" t="n">
        <v>0.68</v>
      </c>
      <c r="W65" t="n">
        <v>4.09</v>
      </c>
      <c r="X65" t="n">
        <v>2.31</v>
      </c>
      <c r="Y65" t="n">
        <v>2</v>
      </c>
      <c r="Z65" t="n">
        <v>10</v>
      </c>
    </row>
    <row r="66">
      <c r="A66" t="n">
        <v>2</v>
      </c>
      <c r="B66" t="n">
        <v>35</v>
      </c>
      <c r="C66" t="inlineStr">
        <is>
          <t xml:space="preserve">CONCLUIDO	</t>
        </is>
      </c>
      <c r="D66" t="n">
        <v>4.3881</v>
      </c>
      <c r="E66" t="n">
        <v>22.79</v>
      </c>
      <c r="F66" t="n">
        <v>20.23</v>
      </c>
      <c r="G66" t="n">
        <v>31.12</v>
      </c>
      <c r="H66" t="n">
        <v>0.63</v>
      </c>
      <c r="I66" t="n">
        <v>39</v>
      </c>
      <c r="J66" t="n">
        <v>83.25</v>
      </c>
      <c r="K66" t="n">
        <v>35.1</v>
      </c>
      <c r="L66" t="n">
        <v>3</v>
      </c>
      <c r="M66" t="n">
        <v>0</v>
      </c>
      <c r="N66" t="n">
        <v>10.15</v>
      </c>
      <c r="O66" t="n">
        <v>10501.19</v>
      </c>
      <c r="P66" t="n">
        <v>127.58</v>
      </c>
      <c r="Q66" t="n">
        <v>1304.48</v>
      </c>
      <c r="R66" t="n">
        <v>165.54</v>
      </c>
      <c r="S66" t="n">
        <v>85.31999999999999</v>
      </c>
      <c r="T66" t="n">
        <v>29530.88</v>
      </c>
      <c r="U66" t="n">
        <v>0.52</v>
      </c>
      <c r="V66" t="n">
        <v>0.6899999999999999</v>
      </c>
      <c r="W66" t="n">
        <v>4.11</v>
      </c>
      <c r="X66" t="n">
        <v>1.77</v>
      </c>
      <c r="Y66" t="n">
        <v>2</v>
      </c>
      <c r="Z66" t="n">
        <v>10</v>
      </c>
    </row>
    <row r="67">
      <c r="A67" t="n">
        <v>0</v>
      </c>
      <c r="B67" t="n">
        <v>50</v>
      </c>
      <c r="C67" t="inlineStr">
        <is>
          <t xml:space="preserve">CONCLUIDO	</t>
        </is>
      </c>
      <c r="D67" t="n">
        <v>2.979</v>
      </c>
      <c r="E67" t="n">
        <v>33.57</v>
      </c>
      <c r="F67" t="n">
        <v>27.4</v>
      </c>
      <c r="G67" t="n">
        <v>8.84</v>
      </c>
      <c r="H67" t="n">
        <v>0.16</v>
      </c>
      <c r="I67" t="n">
        <v>186</v>
      </c>
      <c r="J67" t="n">
        <v>107.41</v>
      </c>
      <c r="K67" t="n">
        <v>41.65</v>
      </c>
      <c r="L67" t="n">
        <v>1</v>
      </c>
      <c r="M67" t="n">
        <v>184</v>
      </c>
      <c r="N67" t="n">
        <v>14.77</v>
      </c>
      <c r="O67" t="n">
        <v>13481.73</v>
      </c>
      <c r="P67" t="n">
        <v>253.94</v>
      </c>
      <c r="Q67" t="n">
        <v>1305.14</v>
      </c>
      <c r="R67" t="n">
        <v>409.96</v>
      </c>
      <c r="S67" t="n">
        <v>85.31999999999999</v>
      </c>
      <c r="T67" t="n">
        <v>151002.1</v>
      </c>
      <c r="U67" t="n">
        <v>0.21</v>
      </c>
      <c r="V67" t="n">
        <v>0.51</v>
      </c>
      <c r="W67" t="n">
        <v>4.32</v>
      </c>
      <c r="X67" t="n">
        <v>8.93</v>
      </c>
      <c r="Y67" t="n">
        <v>2</v>
      </c>
      <c r="Z67" t="n">
        <v>10</v>
      </c>
    </row>
    <row r="68">
      <c r="A68" t="n">
        <v>1</v>
      </c>
      <c r="B68" t="n">
        <v>50</v>
      </c>
      <c r="C68" t="inlineStr">
        <is>
          <t xml:space="preserve">CONCLUIDO	</t>
        </is>
      </c>
      <c r="D68" t="n">
        <v>3.9563</v>
      </c>
      <c r="E68" t="n">
        <v>25.28</v>
      </c>
      <c r="F68" t="n">
        <v>21.68</v>
      </c>
      <c r="G68" t="n">
        <v>18.59</v>
      </c>
      <c r="H68" t="n">
        <v>0.32</v>
      </c>
      <c r="I68" t="n">
        <v>70</v>
      </c>
      <c r="J68" t="n">
        <v>108.68</v>
      </c>
      <c r="K68" t="n">
        <v>41.65</v>
      </c>
      <c r="L68" t="n">
        <v>2</v>
      </c>
      <c r="M68" t="n">
        <v>68</v>
      </c>
      <c r="N68" t="n">
        <v>15.03</v>
      </c>
      <c r="O68" t="n">
        <v>13638.32</v>
      </c>
      <c r="P68" t="n">
        <v>189.72</v>
      </c>
      <c r="Q68" t="n">
        <v>1304.36</v>
      </c>
      <c r="R68" t="n">
        <v>216.41</v>
      </c>
      <c r="S68" t="n">
        <v>85.31999999999999</v>
      </c>
      <c r="T68" t="n">
        <v>54807.85</v>
      </c>
      <c r="U68" t="n">
        <v>0.39</v>
      </c>
      <c r="V68" t="n">
        <v>0.65</v>
      </c>
      <c r="W68" t="n">
        <v>4.12</v>
      </c>
      <c r="X68" t="n">
        <v>3.23</v>
      </c>
      <c r="Y68" t="n">
        <v>2</v>
      </c>
      <c r="Z68" t="n">
        <v>10</v>
      </c>
    </row>
    <row r="69">
      <c r="A69" t="n">
        <v>2</v>
      </c>
      <c r="B69" t="n">
        <v>50</v>
      </c>
      <c r="C69" t="inlineStr">
        <is>
          <t xml:space="preserve">CONCLUIDO	</t>
        </is>
      </c>
      <c r="D69" t="n">
        <v>4.3008</v>
      </c>
      <c r="E69" t="n">
        <v>23.25</v>
      </c>
      <c r="F69" t="n">
        <v>20.3</v>
      </c>
      <c r="G69" t="n">
        <v>29.71</v>
      </c>
      <c r="H69" t="n">
        <v>0.48</v>
      </c>
      <c r="I69" t="n">
        <v>41</v>
      </c>
      <c r="J69" t="n">
        <v>109.96</v>
      </c>
      <c r="K69" t="n">
        <v>41.65</v>
      </c>
      <c r="L69" t="n">
        <v>3</v>
      </c>
      <c r="M69" t="n">
        <v>39</v>
      </c>
      <c r="N69" t="n">
        <v>15.31</v>
      </c>
      <c r="O69" t="n">
        <v>13795.21</v>
      </c>
      <c r="P69" t="n">
        <v>165.74</v>
      </c>
      <c r="Q69" t="n">
        <v>1304.42</v>
      </c>
      <c r="R69" t="n">
        <v>169.73</v>
      </c>
      <c r="S69" t="n">
        <v>85.31999999999999</v>
      </c>
      <c r="T69" t="n">
        <v>31612.94</v>
      </c>
      <c r="U69" t="n">
        <v>0.5</v>
      </c>
      <c r="V69" t="n">
        <v>0.6899999999999999</v>
      </c>
      <c r="W69" t="n">
        <v>4.07</v>
      </c>
      <c r="X69" t="n">
        <v>1.85</v>
      </c>
      <c r="Y69" t="n">
        <v>2</v>
      </c>
      <c r="Z69" t="n">
        <v>10</v>
      </c>
    </row>
    <row r="70">
      <c r="A70" t="n">
        <v>3</v>
      </c>
      <c r="B70" t="n">
        <v>50</v>
      </c>
      <c r="C70" t="inlineStr">
        <is>
          <t xml:space="preserve">CONCLUIDO	</t>
        </is>
      </c>
      <c r="D70" t="n">
        <v>4.4556</v>
      </c>
      <c r="E70" t="n">
        <v>22.44</v>
      </c>
      <c r="F70" t="n">
        <v>19.76</v>
      </c>
      <c r="G70" t="n">
        <v>40.89</v>
      </c>
      <c r="H70" t="n">
        <v>0.63</v>
      </c>
      <c r="I70" t="n">
        <v>29</v>
      </c>
      <c r="J70" t="n">
        <v>111.23</v>
      </c>
      <c r="K70" t="n">
        <v>41.65</v>
      </c>
      <c r="L70" t="n">
        <v>4</v>
      </c>
      <c r="M70" t="n">
        <v>12</v>
      </c>
      <c r="N70" t="n">
        <v>15.58</v>
      </c>
      <c r="O70" t="n">
        <v>13952.52</v>
      </c>
      <c r="P70" t="n">
        <v>149.88</v>
      </c>
      <c r="Q70" t="n">
        <v>1304.59</v>
      </c>
      <c r="R70" t="n">
        <v>150.58</v>
      </c>
      <c r="S70" t="n">
        <v>85.31999999999999</v>
      </c>
      <c r="T70" t="n">
        <v>22100.38</v>
      </c>
      <c r="U70" t="n">
        <v>0.57</v>
      </c>
      <c r="V70" t="n">
        <v>0.71</v>
      </c>
      <c r="W70" t="n">
        <v>4.08</v>
      </c>
      <c r="X70" t="n">
        <v>1.31</v>
      </c>
      <c r="Y70" t="n">
        <v>2</v>
      </c>
      <c r="Z70" t="n">
        <v>10</v>
      </c>
    </row>
    <row r="71">
      <c r="A71" t="n">
        <v>4</v>
      </c>
      <c r="B71" t="n">
        <v>50</v>
      </c>
      <c r="C71" t="inlineStr">
        <is>
          <t xml:space="preserve">CONCLUIDO	</t>
        </is>
      </c>
      <c r="D71" t="n">
        <v>4.4701</v>
      </c>
      <c r="E71" t="n">
        <v>22.37</v>
      </c>
      <c r="F71" t="n">
        <v>19.71</v>
      </c>
      <c r="G71" t="n">
        <v>42.24</v>
      </c>
      <c r="H71" t="n">
        <v>0.78</v>
      </c>
      <c r="I71" t="n">
        <v>28</v>
      </c>
      <c r="J71" t="n">
        <v>112.51</v>
      </c>
      <c r="K71" t="n">
        <v>41.65</v>
      </c>
      <c r="L71" t="n">
        <v>5</v>
      </c>
      <c r="M71" t="n">
        <v>0</v>
      </c>
      <c r="N71" t="n">
        <v>15.86</v>
      </c>
      <c r="O71" t="n">
        <v>14110.24</v>
      </c>
      <c r="P71" t="n">
        <v>148.47</v>
      </c>
      <c r="Q71" t="n">
        <v>1304.43</v>
      </c>
      <c r="R71" t="n">
        <v>148.18</v>
      </c>
      <c r="S71" t="n">
        <v>85.31999999999999</v>
      </c>
      <c r="T71" t="n">
        <v>20906.64</v>
      </c>
      <c r="U71" t="n">
        <v>0.58</v>
      </c>
      <c r="V71" t="n">
        <v>0.71</v>
      </c>
      <c r="W71" t="n">
        <v>4.09</v>
      </c>
      <c r="X71" t="n">
        <v>1.26</v>
      </c>
      <c r="Y71" t="n">
        <v>2</v>
      </c>
      <c r="Z71" t="n">
        <v>10</v>
      </c>
    </row>
    <row r="72">
      <c r="A72" t="n">
        <v>0</v>
      </c>
      <c r="B72" t="n">
        <v>25</v>
      </c>
      <c r="C72" t="inlineStr">
        <is>
          <t xml:space="preserve">CONCLUIDO	</t>
        </is>
      </c>
      <c r="D72" t="n">
        <v>3.8109</v>
      </c>
      <c r="E72" t="n">
        <v>26.24</v>
      </c>
      <c r="F72" t="n">
        <v>23.07</v>
      </c>
      <c r="G72" t="n">
        <v>13.98</v>
      </c>
      <c r="H72" t="n">
        <v>0.28</v>
      </c>
      <c r="I72" t="n">
        <v>99</v>
      </c>
      <c r="J72" t="n">
        <v>61.76</v>
      </c>
      <c r="K72" t="n">
        <v>28.92</v>
      </c>
      <c r="L72" t="n">
        <v>1</v>
      </c>
      <c r="M72" t="n">
        <v>97</v>
      </c>
      <c r="N72" t="n">
        <v>6.84</v>
      </c>
      <c r="O72" t="n">
        <v>7851.41</v>
      </c>
      <c r="P72" t="n">
        <v>135.03</v>
      </c>
      <c r="Q72" t="n">
        <v>1304.53</v>
      </c>
      <c r="R72" t="n">
        <v>263.55</v>
      </c>
      <c r="S72" t="n">
        <v>85.31999999999999</v>
      </c>
      <c r="T72" t="n">
        <v>78231.84</v>
      </c>
      <c r="U72" t="n">
        <v>0.32</v>
      </c>
      <c r="V72" t="n">
        <v>0.61</v>
      </c>
      <c r="W72" t="n">
        <v>4.16</v>
      </c>
      <c r="X72" t="n">
        <v>4.61</v>
      </c>
      <c r="Y72" t="n">
        <v>2</v>
      </c>
      <c r="Z72" t="n">
        <v>10</v>
      </c>
    </row>
    <row r="73">
      <c r="A73" t="n">
        <v>1</v>
      </c>
      <c r="B73" t="n">
        <v>25</v>
      </c>
      <c r="C73" t="inlineStr">
        <is>
          <t xml:space="preserve">CONCLUIDO	</t>
        </is>
      </c>
      <c r="D73" t="n">
        <v>4.2614</v>
      </c>
      <c r="E73" t="n">
        <v>23.47</v>
      </c>
      <c r="F73" t="n">
        <v>20.92</v>
      </c>
      <c r="G73" t="n">
        <v>23.25</v>
      </c>
      <c r="H73" t="n">
        <v>0.55</v>
      </c>
      <c r="I73" t="n">
        <v>54</v>
      </c>
      <c r="J73" t="n">
        <v>62.92</v>
      </c>
      <c r="K73" t="n">
        <v>28.92</v>
      </c>
      <c r="L73" t="n">
        <v>2</v>
      </c>
      <c r="M73" t="n">
        <v>0</v>
      </c>
      <c r="N73" t="n">
        <v>7</v>
      </c>
      <c r="O73" t="n">
        <v>7994.37</v>
      </c>
      <c r="P73" t="n">
        <v>111.63</v>
      </c>
      <c r="Q73" t="n">
        <v>1304.74</v>
      </c>
      <c r="R73" t="n">
        <v>188.09</v>
      </c>
      <c r="S73" t="n">
        <v>85.31999999999999</v>
      </c>
      <c r="T73" t="n">
        <v>40727.74</v>
      </c>
      <c r="U73" t="n">
        <v>0.45</v>
      </c>
      <c r="V73" t="n">
        <v>0.67</v>
      </c>
      <c r="W73" t="n">
        <v>4.16</v>
      </c>
      <c r="X73" t="n">
        <v>2.46</v>
      </c>
      <c r="Y73" t="n">
        <v>2</v>
      </c>
      <c r="Z73" t="n">
        <v>10</v>
      </c>
    </row>
    <row r="74">
      <c r="A74" t="n">
        <v>0</v>
      </c>
      <c r="B74" t="n">
        <v>85</v>
      </c>
      <c r="C74" t="inlineStr">
        <is>
          <t xml:space="preserve">CONCLUIDO	</t>
        </is>
      </c>
      <c r="D74" t="n">
        <v>2.0953</v>
      </c>
      <c r="E74" t="n">
        <v>47.73</v>
      </c>
      <c r="F74" t="n">
        <v>34.47</v>
      </c>
      <c r="G74" t="n">
        <v>6.44</v>
      </c>
      <c r="H74" t="n">
        <v>0.11</v>
      </c>
      <c r="I74" t="n">
        <v>321</v>
      </c>
      <c r="J74" t="n">
        <v>167.88</v>
      </c>
      <c r="K74" t="n">
        <v>51.39</v>
      </c>
      <c r="L74" t="n">
        <v>1</v>
      </c>
      <c r="M74" t="n">
        <v>319</v>
      </c>
      <c r="N74" t="n">
        <v>30.49</v>
      </c>
      <c r="O74" t="n">
        <v>20939.59</v>
      </c>
      <c r="P74" t="n">
        <v>435.82</v>
      </c>
      <c r="Q74" t="n">
        <v>1305.46</v>
      </c>
      <c r="R74" t="n">
        <v>650.79</v>
      </c>
      <c r="S74" t="n">
        <v>85.31999999999999</v>
      </c>
      <c r="T74" t="n">
        <v>270746.57</v>
      </c>
      <c r="U74" t="n">
        <v>0.13</v>
      </c>
      <c r="V74" t="n">
        <v>0.41</v>
      </c>
      <c r="W74" t="n">
        <v>4.56</v>
      </c>
      <c r="X74" t="n">
        <v>16.01</v>
      </c>
      <c r="Y74" t="n">
        <v>2</v>
      </c>
      <c r="Z74" t="n">
        <v>10</v>
      </c>
    </row>
    <row r="75">
      <c r="A75" t="n">
        <v>1</v>
      </c>
      <c r="B75" t="n">
        <v>85</v>
      </c>
      <c r="C75" t="inlineStr">
        <is>
          <t xml:space="preserve">CONCLUIDO	</t>
        </is>
      </c>
      <c r="D75" t="n">
        <v>3.4052</v>
      </c>
      <c r="E75" t="n">
        <v>29.37</v>
      </c>
      <c r="F75" t="n">
        <v>23.4</v>
      </c>
      <c r="G75" t="n">
        <v>13.25</v>
      </c>
      <c r="H75" t="n">
        <v>0.21</v>
      </c>
      <c r="I75" t="n">
        <v>106</v>
      </c>
      <c r="J75" t="n">
        <v>169.33</v>
      </c>
      <c r="K75" t="n">
        <v>51.39</v>
      </c>
      <c r="L75" t="n">
        <v>2</v>
      </c>
      <c r="M75" t="n">
        <v>104</v>
      </c>
      <c r="N75" t="n">
        <v>30.94</v>
      </c>
      <c r="O75" t="n">
        <v>21118.46</v>
      </c>
      <c r="P75" t="n">
        <v>289.18</v>
      </c>
      <c r="Q75" t="n">
        <v>1304.71</v>
      </c>
      <c r="R75" t="n">
        <v>274.44</v>
      </c>
      <c r="S75" t="n">
        <v>85.31999999999999</v>
      </c>
      <c r="T75" t="n">
        <v>83643.62</v>
      </c>
      <c r="U75" t="n">
        <v>0.31</v>
      </c>
      <c r="V75" t="n">
        <v>0.6</v>
      </c>
      <c r="W75" t="n">
        <v>4.18</v>
      </c>
      <c r="X75" t="n">
        <v>4.94</v>
      </c>
      <c r="Y75" t="n">
        <v>2</v>
      </c>
      <c r="Z75" t="n">
        <v>10</v>
      </c>
    </row>
    <row r="76">
      <c r="A76" t="n">
        <v>2</v>
      </c>
      <c r="B76" t="n">
        <v>85</v>
      </c>
      <c r="C76" t="inlineStr">
        <is>
          <t xml:space="preserve">CONCLUIDO	</t>
        </is>
      </c>
      <c r="D76" t="n">
        <v>3.8691</v>
      </c>
      <c r="E76" t="n">
        <v>25.85</v>
      </c>
      <c r="F76" t="n">
        <v>21.34</v>
      </c>
      <c r="G76" t="n">
        <v>20.32</v>
      </c>
      <c r="H76" t="n">
        <v>0.31</v>
      </c>
      <c r="I76" t="n">
        <v>63</v>
      </c>
      <c r="J76" t="n">
        <v>170.79</v>
      </c>
      <c r="K76" t="n">
        <v>51.39</v>
      </c>
      <c r="L76" t="n">
        <v>3</v>
      </c>
      <c r="M76" t="n">
        <v>61</v>
      </c>
      <c r="N76" t="n">
        <v>31.4</v>
      </c>
      <c r="O76" t="n">
        <v>21297.94</v>
      </c>
      <c r="P76" t="n">
        <v>257.25</v>
      </c>
      <c r="Q76" t="n">
        <v>1304.39</v>
      </c>
      <c r="R76" t="n">
        <v>204.78</v>
      </c>
      <c r="S76" t="n">
        <v>85.31999999999999</v>
      </c>
      <c r="T76" t="n">
        <v>49027.59</v>
      </c>
      <c r="U76" t="n">
        <v>0.42</v>
      </c>
      <c r="V76" t="n">
        <v>0.66</v>
      </c>
      <c r="W76" t="n">
        <v>4.11</v>
      </c>
      <c r="X76" t="n">
        <v>2.88</v>
      </c>
      <c r="Y76" t="n">
        <v>2</v>
      </c>
      <c r="Z76" t="n">
        <v>10</v>
      </c>
    </row>
    <row r="77">
      <c r="A77" t="n">
        <v>3</v>
      </c>
      <c r="B77" t="n">
        <v>85</v>
      </c>
      <c r="C77" t="inlineStr">
        <is>
          <t xml:space="preserve">CONCLUIDO	</t>
        </is>
      </c>
      <c r="D77" t="n">
        <v>4.1144</v>
      </c>
      <c r="E77" t="n">
        <v>24.3</v>
      </c>
      <c r="F77" t="n">
        <v>20.44</v>
      </c>
      <c r="G77" t="n">
        <v>27.87</v>
      </c>
      <c r="H77" t="n">
        <v>0.41</v>
      </c>
      <c r="I77" t="n">
        <v>44</v>
      </c>
      <c r="J77" t="n">
        <v>172.25</v>
      </c>
      <c r="K77" t="n">
        <v>51.39</v>
      </c>
      <c r="L77" t="n">
        <v>4</v>
      </c>
      <c r="M77" t="n">
        <v>42</v>
      </c>
      <c r="N77" t="n">
        <v>31.86</v>
      </c>
      <c r="O77" t="n">
        <v>21478.05</v>
      </c>
      <c r="P77" t="n">
        <v>239.31</v>
      </c>
      <c r="Q77" t="n">
        <v>1304.29</v>
      </c>
      <c r="R77" t="n">
        <v>174.33</v>
      </c>
      <c r="S77" t="n">
        <v>85.31999999999999</v>
      </c>
      <c r="T77" t="n">
        <v>33897.75</v>
      </c>
      <c r="U77" t="n">
        <v>0.49</v>
      </c>
      <c r="V77" t="n">
        <v>0.6899999999999999</v>
      </c>
      <c r="W77" t="n">
        <v>4.08</v>
      </c>
      <c r="X77" t="n">
        <v>1.99</v>
      </c>
      <c r="Y77" t="n">
        <v>2</v>
      </c>
      <c r="Z77" t="n">
        <v>10</v>
      </c>
    </row>
    <row r="78">
      <c r="A78" t="n">
        <v>4</v>
      </c>
      <c r="B78" t="n">
        <v>85</v>
      </c>
      <c r="C78" t="inlineStr">
        <is>
          <t xml:space="preserve">CONCLUIDO	</t>
        </is>
      </c>
      <c r="D78" t="n">
        <v>4.255</v>
      </c>
      <c r="E78" t="n">
        <v>23.5</v>
      </c>
      <c r="F78" t="n">
        <v>19.98</v>
      </c>
      <c r="G78" t="n">
        <v>35.25</v>
      </c>
      <c r="H78" t="n">
        <v>0.51</v>
      </c>
      <c r="I78" t="n">
        <v>34</v>
      </c>
      <c r="J78" t="n">
        <v>173.71</v>
      </c>
      <c r="K78" t="n">
        <v>51.39</v>
      </c>
      <c r="L78" t="n">
        <v>5</v>
      </c>
      <c r="M78" t="n">
        <v>32</v>
      </c>
      <c r="N78" t="n">
        <v>32.32</v>
      </c>
      <c r="O78" t="n">
        <v>21658.78</v>
      </c>
      <c r="P78" t="n">
        <v>227.07</v>
      </c>
      <c r="Q78" t="n">
        <v>1304.26</v>
      </c>
      <c r="R78" t="n">
        <v>158.42</v>
      </c>
      <c r="S78" t="n">
        <v>85.31999999999999</v>
      </c>
      <c r="T78" t="n">
        <v>25994.51</v>
      </c>
      <c r="U78" t="n">
        <v>0.54</v>
      </c>
      <c r="V78" t="n">
        <v>0.7</v>
      </c>
      <c r="W78" t="n">
        <v>4.07</v>
      </c>
      <c r="X78" t="n">
        <v>1.52</v>
      </c>
      <c r="Y78" t="n">
        <v>2</v>
      </c>
      <c r="Z78" t="n">
        <v>10</v>
      </c>
    </row>
    <row r="79">
      <c r="A79" t="n">
        <v>5</v>
      </c>
      <c r="B79" t="n">
        <v>85</v>
      </c>
      <c r="C79" t="inlineStr">
        <is>
          <t xml:space="preserve">CONCLUIDO	</t>
        </is>
      </c>
      <c r="D79" t="n">
        <v>4.3628</v>
      </c>
      <c r="E79" t="n">
        <v>22.92</v>
      </c>
      <c r="F79" t="n">
        <v>19.63</v>
      </c>
      <c r="G79" t="n">
        <v>43.63</v>
      </c>
      <c r="H79" t="n">
        <v>0.61</v>
      </c>
      <c r="I79" t="n">
        <v>27</v>
      </c>
      <c r="J79" t="n">
        <v>175.18</v>
      </c>
      <c r="K79" t="n">
        <v>51.39</v>
      </c>
      <c r="L79" t="n">
        <v>6</v>
      </c>
      <c r="M79" t="n">
        <v>25</v>
      </c>
      <c r="N79" t="n">
        <v>32.79</v>
      </c>
      <c r="O79" t="n">
        <v>21840.16</v>
      </c>
      <c r="P79" t="n">
        <v>215.97</v>
      </c>
      <c r="Q79" t="n">
        <v>1304.35</v>
      </c>
      <c r="R79" t="n">
        <v>147</v>
      </c>
      <c r="S79" t="n">
        <v>85.31999999999999</v>
      </c>
      <c r="T79" t="n">
        <v>20318.38</v>
      </c>
      <c r="U79" t="n">
        <v>0.58</v>
      </c>
      <c r="V79" t="n">
        <v>0.71</v>
      </c>
      <c r="W79" t="n">
        <v>4.05</v>
      </c>
      <c r="X79" t="n">
        <v>1.18</v>
      </c>
      <c r="Y79" t="n">
        <v>2</v>
      </c>
      <c r="Z79" t="n">
        <v>10</v>
      </c>
    </row>
    <row r="80">
      <c r="A80" t="n">
        <v>6</v>
      </c>
      <c r="B80" t="n">
        <v>85</v>
      </c>
      <c r="C80" t="inlineStr">
        <is>
          <t xml:space="preserve">CONCLUIDO	</t>
        </is>
      </c>
      <c r="D80" t="n">
        <v>4.4409</v>
      </c>
      <c r="E80" t="n">
        <v>22.52</v>
      </c>
      <c r="F80" t="n">
        <v>19.4</v>
      </c>
      <c r="G80" t="n">
        <v>52.91</v>
      </c>
      <c r="H80" t="n">
        <v>0.7</v>
      </c>
      <c r="I80" t="n">
        <v>22</v>
      </c>
      <c r="J80" t="n">
        <v>176.66</v>
      </c>
      <c r="K80" t="n">
        <v>51.39</v>
      </c>
      <c r="L80" t="n">
        <v>7</v>
      </c>
      <c r="M80" t="n">
        <v>20</v>
      </c>
      <c r="N80" t="n">
        <v>33.27</v>
      </c>
      <c r="O80" t="n">
        <v>22022.17</v>
      </c>
      <c r="P80" t="n">
        <v>205.1</v>
      </c>
      <c r="Q80" t="n">
        <v>1304.44</v>
      </c>
      <c r="R80" t="n">
        <v>139</v>
      </c>
      <c r="S80" t="n">
        <v>85.31999999999999</v>
      </c>
      <c r="T80" t="n">
        <v>16343.7</v>
      </c>
      <c r="U80" t="n">
        <v>0.61</v>
      </c>
      <c r="V80" t="n">
        <v>0.72</v>
      </c>
      <c r="W80" t="n">
        <v>4.04</v>
      </c>
      <c r="X80" t="n">
        <v>0.95</v>
      </c>
      <c r="Y80" t="n">
        <v>2</v>
      </c>
      <c r="Z80" t="n">
        <v>10</v>
      </c>
    </row>
    <row r="81">
      <c r="A81" t="n">
        <v>7</v>
      </c>
      <c r="B81" t="n">
        <v>85</v>
      </c>
      <c r="C81" t="inlineStr">
        <is>
          <t xml:space="preserve">CONCLUIDO	</t>
        </is>
      </c>
      <c r="D81" t="n">
        <v>4.4809</v>
      </c>
      <c r="E81" t="n">
        <v>22.32</v>
      </c>
      <c r="F81" t="n">
        <v>19.3</v>
      </c>
      <c r="G81" t="n">
        <v>60.95</v>
      </c>
      <c r="H81" t="n">
        <v>0.8</v>
      </c>
      <c r="I81" t="n">
        <v>19</v>
      </c>
      <c r="J81" t="n">
        <v>178.14</v>
      </c>
      <c r="K81" t="n">
        <v>51.39</v>
      </c>
      <c r="L81" t="n">
        <v>8</v>
      </c>
      <c r="M81" t="n">
        <v>15</v>
      </c>
      <c r="N81" t="n">
        <v>33.75</v>
      </c>
      <c r="O81" t="n">
        <v>22204.83</v>
      </c>
      <c r="P81" t="n">
        <v>196.17</v>
      </c>
      <c r="Q81" t="n">
        <v>1304.32</v>
      </c>
      <c r="R81" t="n">
        <v>135.67</v>
      </c>
      <c r="S81" t="n">
        <v>85.31999999999999</v>
      </c>
      <c r="T81" t="n">
        <v>14693.56</v>
      </c>
      <c r="U81" t="n">
        <v>0.63</v>
      </c>
      <c r="V81" t="n">
        <v>0.73</v>
      </c>
      <c r="W81" t="n">
        <v>4.04</v>
      </c>
      <c r="X81" t="n">
        <v>0.85</v>
      </c>
      <c r="Y81" t="n">
        <v>2</v>
      </c>
      <c r="Z81" t="n">
        <v>10</v>
      </c>
    </row>
    <row r="82">
      <c r="A82" t="n">
        <v>8</v>
      </c>
      <c r="B82" t="n">
        <v>85</v>
      </c>
      <c r="C82" t="inlineStr">
        <is>
          <t xml:space="preserve">CONCLUIDO	</t>
        </is>
      </c>
      <c r="D82" t="n">
        <v>4.5171</v>
      </c>
      <c r="E82" t="n">
        <v>22.14</v>
      </c>
      <c r="F82" t="n">
        <v>19.19</v>
      </c>
      <c r="G82" t="n">
        <v>67.73</v>
      </c>
      <c r="H82" t="n">
        <v>0.89</v>
      </c>
      <c r="I82" t="n">
        <v>17</v>
      </c>
      <c r="J82" t="n">
        <v>179.63</v>
      </c>
      <c r="K82" t="n">
        <v>51.39</v>
      </c>
      <c r="L82" t="n">
        <v>9</v>
      </c>
      <c r="M82" t="n">
        <v>5</v>
      </c>
      <c r="N82" t="n">
        <v>34.24</v>
      </c>
      <c r="O82" t="n">
        <v>22388.15</v>
      </c>
      <c r="P82" t="n">
        <v>190.12</v>
      </c>
      <c r="Q82" t="n">
        <v>1304.27</v>
      </c>
      <c r="R82" t="n">
        <v>131.37</v>
      </c>
      <c r="S82" t="n">
        <v>85.31999999999999</v>
      </c>
      <c r="T82" t="n">
        <v>12552.99</v>
      </c>
      <c r="U82" t="n">
        <v>0.65</v>
      </c>
      <c r="V82" t="n">
        <v>0.73</v>
      </c>
      <c r="W82" t="n">
        <v>4.05</v>
      </c>
      <c r="X82" t="n">
        <v>0.74</v>
      </c>
      <c r="Y82" t="n">
        <v>2</v>
      </c>
      <c r="Z82" t="n">
        <v>10</v>
      </c>
    </row>
    <row r="83">
      <c r="A83" t="n">
        <v>9</v>
      </c>
      <c r="B83" t="n">
        <v>85</v>
      </c>
      <c r="C83" t="inlineStr">
        <is>
          <t xml:space="preserve">CONCLUIDO	</t>
        </is>
      </c>
      <c r="D83" t="n">
        <v>4.5163</v>
      </c>
      <c r="E83" t="n">
        <v>22.14</v>
      </c>
      <c r="F83" t="n">
        <v>19.19</v>
      </c>
      <c r="G83" t="n">
        <v>67.73999999999999</v>
      </c>
      <c r="H83" t="n">
        <v>0.98</v>
      </c>
      <c r="I83" t="n">
        <v>17</v>
      </c>
      <c r="J83" t="n">
        <v>181.12</v>
      </c>
      <c r="K83" t="n">
        <v>51.39</v>
      </c>
      <c r="L83" t="n">
        <v>10</v>
      </c>
      <c r="M83" t="n">
        <v>0</v>
      </c>
      <c r="N83" t="n">
        <v>34.73</v>
      </c>
      <c r="O83" t="n">
        <v>22572.13</v>
      </c>
      <c r="P83" t="n">
        <v>190.43</v>
      </c>
      <c r="Q83" t="n">
        <v>1304.24</v>
      </c>
      <c r="R83" t="n">
        <v>131.34</v>
      </c>
      <c r="S83" t="n">
        <v>85.31999999999999</v>
      </c>
      <c r="T83" t="n">
        <v>12539.27</v>
      </c>
      <c r="U83" t="n">
        <v>0.65</v>
      </c>
      <c r="V83" t="n">
        <v>0.73</v>
      </c>
      <c r="W83" t="n">
        <v>4.06</v>
      </c>
      <c r="X83" t="n">
        <v>0.74</v>
      </c>
      <c r="Y83" t="n">
        <v>2</v>
      </c>
      <c r="Z83" t="n">
        <v>10</v>
      </c>
    </row>
    <row r="84">
      <c r="A84" t="n">
        <v>0</v>
      </c>
      <c r="B84" t="n">
        <v>20</v>
      </c>
      <c r="C84" t="inlineStr">
        <is>
          <t xml:space="preserve">CONCLUIDO	</t>
        </is>
      </c>
      <c r="D84" t="n">
        <v>4.0172</v>
      </c>
      <c r="E84" t="n">
        <v>24.89</v>
      </c>
      <c r="F84" t="n">
        <v>22.17</v>
      </c>
      <c r="G84" t="n">
        <v>16.63</v>
      </c>
      <c r="H84" t="n">
        <v>0.34</v>
      </c>
      <c r="I84" t="n">
        <v>80</v>
      </c>
      <c r="J84" t="n">
        <v>51.33</v>
      </c>
      <c r="K84" t="n">
        <v>24.83</v>
      </c>
      <c r="L84" t="n">
        <v>1</v>
      </c>
      <c r="M84" t="n">
        <v>65</v>
      </c>
      <c r="N84" t="n">
        <v>5.51</v>
      </c>
      <c r="O84" t="n">
        <v>6564.78</v>
      </c>
      <c r="P84" t="n">
        <v>107.65</v>
      </c>
      <c r="Q84" t="n">
        <v>1304.94</v>
      </c>
      <c r="R84" t="n">
        <v>231.9</v>
      </c>
      <c r="S84" t="n">
        <v>85.31999999999999</v>
      </c>
      <c r="T84" t="n">
        <v>62501.88</v>
      </c>
      <c r="U84" t="n">
        <v>0.37</v>
      </c>
      <c r="V84" t="n">
        <v>0.63</v>
      </c>
      <c r="W84" t="n">
        <v>4.16</v>
      </c>
      <c r="X84" t="n">
        <v>3.71</v>
      </c>
      <c r="Y84" t="n">
        <v>2</v>
      </c>
      <c r="Z84" t="n">
        <v>10</v>
      </c>
    </row>
    <row r="85">
      <c r="A85" t="n">
        <v>1</v>
      </c>
      <c r="B85" t="n">
        <v>20</v>
      </c>
      <c r="C85" t="inlineStr">
        <is>
          <t xml:space="preserve">CONCLUIDO	</t>
        </is>
      </c>
      <c r="D85" t="n">
        <v>4.1431</v>
      </c>
      <c r="E85" t="n">
        <v>24.14</v>
      </c>
      <c r="F85" t="n">
        <v>21.57</v>
      </c>
      <c r="G85" t="n">
        <v>19.32</v>
      </c>
      <c r="H85" t="n">
        <v>0.66</v>
      </c>
      <c r="I85" t="n">
        <v>67</v>
      </c>
      <c r="J85" t="n">
        <v>52.47</v>
      </c>
      <c r="K85" t="n">
        <v>24.83</v>
      </c>
      <c r="L85" t="n">
        <v>2</v>
      </c>
      <c r="M85" t="n">
        <v>0</v>
      </c>
      <c r="N85" t="n">
        <v>5.64</v>
      </c>
      <c r="O85" t="n">
        <v>6705.1</v>
      </c>
      <c r="P85" t="n">
        <v>102.81</v>
      </c>
      <c r="Q85" t="n">
        <v>1304.73</v>
      </c>
      <c r="R85" t="n">
        <v>209.18</v>
      </c>
      <c r="S85" t="n">
        <v>85.31999999999999</v>
      </c>
      <c r="T85" t="n">
        <v>51207.37</v>
      </c>
      <c r="U85" t="n">
        <v>0.41</v>
      </c>
      <c r="V85" t="n">
        <v>0.65</v>
      </c>
      <c r="W85" t="n">
        <v>4.21</v>
      </c>
      <c r="X85" t="n">
        <v>3.11</v>
      </c>
      <c r="Y85" t="n">
        <v>2</v>
      </c>
      <c r="Z85" t="n">
        <v>10</v>
      </c>
    </row>
    <row r="86">
      <c r="A86" t="n">
        <v>0</v>
      </c>
      <c r="B86" t="n">
        <v>65</v>
      </c>
      <c r="C86" t="inlineStr">
        <is>
          <t xml:space="preserve">CONCLUIDO	</t>
        </is>
      </c>
      <c r="D86" t="n">
        <v>2.5789</v>
      </c>
      <c r="E86" t="n">
        <v>38.78</v>
      </c>
      <c r="F86" t="n">
        <v>30.09</v>
      </c>
      <c r="G86" t="n">
        <v>7.55</v>
      </c>
      <c r="H86" t="n">
        <v>0.13</v>
      </c>
      <c r="I86" t="n">
        <v>239</v>
      </c>
      <c r="J86" t="n">
        <v>133.21</v>
      </c>
      <c r="K86" t="n">
        <v>46.47</v>
      </c>
      <c r="L86" t="n">
        <v>1</v>
      </c>
      <c r="M86" t="n">
        <v>237</v>
      </c>
      <c r="N86" t="n">
        <v>20.75</v>
      </c>
      <c r="O86" t="n">
        <v>16663.42</v>
      </c>
      <c r="P86" t="n">
        <v>325.15</v>
      </c>
      <c r="Q86" t="n">
        <v>1305.25</v>
      </c>
      <c r="R86" t="n">
        <v>501.84</v>
      </c>
      <c r="S86" t="n">
        <v>85.31999999999999</v>
      </c>
      <c r="T86" t="n">
        <v>196677.72</v>
      </c>
      <c r="U86" t="n">
        <v>0.17</v>
      </c>
      <c r="V86" t="n">
        <v>0.47</v>
      </c>
      <c r="W86" t="n">
        <v>4.41</v>
      </c>
      <c r="X86" t="n">
        <v>11.62</v>
      </c>
      <c r="Y86" t="n">
        <v>2</v>
      </c>
      <c r="Z86" t="n">
        <v>10</v>
      </c>
    </row>
    <row r="87">
      <c r="A87" t="n">
        <v>1</v>
      </c>
      <c r="B87" t="n">
        <v>65</v>
      </c>
      <c r="C87" t="inlineStr">
        <is>
          <t xml:space="preserve">CONCLUIDO	</t>
        </is>
      </c>
      <c r="D87" t="n">
        <v>3.7073</v>
      </c>
      <c r="E87" t="n">
        <v>26.97</v>
      </c>
      <c r="F87" t="n">
        <v>22.45</v>
      </c>
      <c r="G87" t="n">
        <v>15.66</v>
      </c>
      <c r="H87" t="n">
        <v>0.26</v>
      </c>
      <c r="I87" t="n">
        <v>86</v>
      </c>
      <c r="J87" t="n">
        <v>134.55</v>
      </c>
      <c r="K87" t="n">
        <v>46.47</v>
      </c>
      <c r="L87" t="n">
        <v>2</v>
      </c>
      <c r="M87" t="n">
        <v>84</v>
      </c>
      <c r="N87" t="n">
        <v>21.09</v>
      </c>
      <c r="O87" t="n">
        <v>16828.84</v>
      </c>
      <c r="P87" t="n">
        <v>233.94</v>
      </c>
      <c r="Q87" t="n">
        <v>1304.59</v>
      </c>
      <c r="R87" t="n">
        <v>242.51</v>
      </c>
      <c r="S87" t="n">
        <v>85.31999999999999</v>
      </c>
      <c r="T87" t="n">
        <v>67778.96000000001</v>
      </c>
      <c r="U87" t="n">
        <v>0.35</v>
      </c>
      <c r="V87" t="n">
        <v>0.63</v>
      </c>
      <c r="W87" t="n">
        <v>4.15</v>
      </c>
      <c r="X87" t="n">
        <v>3.99</v>
      </c>
      <c r="Y87" t="n">
        <v>2</v>
      </c>
      <c r="Z87" t="n">
        <v>10</v>
      </c>
    </row>
    <row r="88">
      <c r="A88" t="n">
        <v>2</v>
      </c>
      <c r="B88" t="n">
        <v>65</v>
      </c>
      <c r="C88" t="inlineStr">
        <is>
          <t xml:space="preserve">CONCLUIDO	</t>
        </is>
      </c>
      <c r="D88" t="n">
        <v>4.109</v>
      </c>
      <c r="E88" t="n">
        <v>24.34</v>
      </c>
      <c r="F88" t="n">
        <v>20.77</v>
      </c>
      <c r="G88" t="n">
        <v>24.43</v>
      </c>
      <c r="H88" t="n">
        <v>0.39</v>
      </c>
      <c r="I88" t="n">
        <v>51</v>
      </c>
      <c r="J88" t="n">
        <v>135.9</v>
      </c>
      <c r="K88" t="n">
        <v>46.47</v>
      </c>
      <c r="L88" t="n">
        <v>3</v>
      </c>
      <c r="M88" t="n">
        <v>49</v>
      </c>
      <c r="N88" t="n">
        <v>21.43</v>
      </c>
      <c r="O88" t="n">
        <v>16994.64</v>
      </c>
      <c r="P88" t="n">
        <v>207.63</v>
      </c>
      <c r="Q88" t="n">
        <v>1304.47</v>
      </c>
      <c r="R88" t="n">
        <v>185.35</v>
      </c>
      <c r="S88" t="n">
        <v>85.31999999999999</v>
      </c>
      <c r="T88" t="n">
        <v>39373.64</v>
      </c>
      <c r="U88" t="n">
        <v>0.46</v>
      </c>
      <c r="V88" t="n">
        <v>0.68</v>
      </c>
      <c r="W88" t="n">
        <v>4.09</v>
      </c>
      <c r="X88" t="n">
        <v>2.31</v>
      </c>
      <c r="Y88" t="n">
        <v>2</v>
      </c>
      <c r="Z88" t="n">
        <v>10</v>
      </c>
    </row>
    <row r="89">
      <c r="A89" t="n">
        <v>3</v>
      </c>
      <c r="B89" t="n">
        <v>65</v>
      </c>
      <c r="C89" t="inlineStr">
        <is>
          <t xml:space="preserve">CONCLUIDO	</t>
        </is>
      </c>
      <c r="D89" t="n">
        <v>4.3034</v>
      </c>
      <c r="E89" t="n">
        <v>23.24</v>
      </c>
      <c r="F89" t="n">
        <v>20.08</v>
      </c>
      <c r="G89" t="n">
        <v>33.46</v>
      </c>
      <c r="H89" t="n">
        <v>0.52</v>
      </c>
      <c r="I89" t="n">
        <v>36</v>
      </c>
      <c r="J89" t="n">
        <v>137.25</v>
      </c>
      <c r="K89" t="n">
        <v>46.47</v>
      </c>
      <c r="L89" t="n">
        <v>4</v>
      </c>
      <c r="M89" t="n">
        <v>34</v>
      </c>
      <c r="N89" t="n">
        <v>21.78</v>
      </c>
      <c r="O89" t="n">
        <v>17160.92</v>
      </c>
      <c r="P89" t="n">
        <v>191.76</v>
      </c>
      <c r="Q89" t="n">
        <v>1304.43</v>
      </c>
      <c r="R89" t="n">
        <v>162.03</v>
      </c>
      <c r="S89" t="n">
        <v>85.31999999999999</v>
      </c>
      <c r="T89" t="n">
        <v>27790.88</v>
      </c>
      <c r="U89" t="n">
        <v>0.53</v>
      </c>
      <c r="V89" t="n">
        <v>0.7</v>
      </c>
      <c r="W89" t="n">
        <v>4.06</v>
      </c>
      <c r="X89" t="n">
        <v>1.62</v>
      </c>
      <c r="Y89" t="n">
        <v>2</v>
      </c>
      <c r="Z89" t="n">
        <v>10</v>
      </c>
    </row>
    <row r="90">
      <c r="A90" t="n">
        <v>4</v>
      </c>
      <c r="B90" t="n">
        <v>65</v>
      </c>
      <c r="C90" t="inlineStr">
        <is>
          <t xml:space="preserve">CONCLUIDO	</t>
        </is>
      </c>
      <c r="D90" t="n">
        <v>4.4333</v>
      </c>
      <c r="E90" t="n">
        <v>22.56</v>
      </c>
      <c r="F90" t="n">
        <v>19.64</v>
      </c>
      <c r="G90" t="n">
        <v>43.65</v>
      </c>
      <c r="H90" t="n">
        <v>0.64</v>
      </c>
      <c r="I90" t="n">
        <v>27</v>
      </c>
      <c r="J90" t="n">
        <v>138.6</v>
      </c>
      <c r="K90" t="n">
        <v>46.47</v>
      </c>
      <c r="L90" t="n">
        <v>5</v>
      </c>
      <c r="M90" t="n">
        <v>25</v>
      </c>
      <c r="N90" t="n">
        <v>22.13</v>
      </c>
      <c r="O90" t="n">
        <v>17327.69</v>
      </c>
      <c r="P90" t="n">
        <v>177.61</v>
      </c>
      <c r="Q90" t="n">
        <v>1304.31</v>
      </c>
      <c r="R90" t="n">
        <v>147.37</v>
      </c>
      <c r="S90" t="n">
        <v>85.31999999999999</v>
      </c>
      <c r="T90" t="n">
        <v>20503.51</v>
      </c>
      <c r="U90" t="n">
        <v>0.58</v>
      </c>
      <c r="V90" t="n">
        <v>0.71</v>
      </c>
      <c r="W90" t="n">
        <v>4.05</v>
      </c>
      <c r="X90" t="n">
        <v>1.19</v>
      </c>
      <c r="Y90" t="n">
        <v>2</v>
      </c>
      <c r="Z90" t="n">
        <v>10</v>
      </c>
    </row>
    <row r="91">
      <c r="A91" t="n">
        <v>5</v>
      </c>
      <c r="B91" t="n">
        <v>65</v>
      </c>
      <c r="C91" t="inlineStr">
        <is>
          <t xml:space="preserve">CONCLUIDO	</t>
        </is>
      </c>
      <c r="D91" t="n">
        <v>4.5058</v>
      </c>
      <c r="E91" t="n">
        <v>22.19</v>
      </c>
      <c r="F91" t="n">
        <v>19.41</v>
      </c>
      <c r="G91" t="n">
        <v>52.95</v>
      </c>
      <c r="H91" t="n">
        <v>0.76</v>
      </c>
      <c r="I91" t="n">
        <v>22</v>
      </c>
      <c r="J91" t="n">
        <v>139.95</v>
      </c>
      <c r="K91" t="n">
        <v>46.47</v>
      </c>
      <c r="L91" t="n">
        <v>6</v>
      </c>
      <c r="M91" t="n">
        <v>7</v>
      </c>
      <c r="N91" t="n">
        <v>22.49</v>
      </c>
      <c r="O91" t="n">
        <v>17494.97</v>
      </c>
      <c r="P91" t="n">
        <v>166.87</v>
      </c>
      <c r="Q91" t="n">
        <v>1304.47</v>
      </c>
      <c r="R91" t="n">
        <v>139.16</v>
      </c>
      <c r="S91" t="n">
        <v>85.31999999999999</v>
      </c>
      <c r="T91" t="n">
        <v>16421.94</v>
      </c>
      <c r="U91" t="n">
        <v>0.61</v>
      </c>
      <c r="V91" t="n">
        <v>0.72</v>
      </c>
      <c r="W91" t="n">
        <v>4.05</v>
      </c>
      <c r="X91" t="n">
        <v>0.96</v>
      </c>
      <c r="Y91" t="n">
        <v>2</v>
      </c>
      <c r="Z91" t="n">
        <v>10</v>
      </c>
    </row>
    <row r="92">
      <c r="A92" t="n">
        <v>6</v>
      </c>
      <c r="B92" t="n">
        <v>65</v>
      </c>
      <c r="C92" t="inlineStr">
        <is>
          <t xml:space="preserve">CONCLUIDO	</t>
        </is>
      </c>
      <c r="D92" t="n">
        <v>4.5015</v>
      </c>
      <c r="E92" t="n">
        <v>22.21</v>
      </c>
      <c r="F92" t="n">
        <v>19.44</v>
      </c>
      <c r="G92" t="n">
        <v>53.01</v>
      </c>
      <c r="H92" t="n">
        <v>0.88</v>
      </c>
      <c r="I92" t="n">
        <v>22</v>
      </c>
      <c r="J92" t="n">
        <v>141.31</v>
      </c>
      <c r="K92" t="n">
        <v>46.47</v>
      </c>
      <c r="L92" t="n">
        <v>7</v>
      </c>
      <c r="M92" t="n">
        <v>0</v>
      </c>
      <c r="N92" t="n">
        <v>22.85</v>
      </c>
      <c r="O92" t="n">
        <v>17662.75</v>
      </c>
      <c r="P92" t="n">
        <v>166.86</v>
      </c>
      <c r="Q92" t="n">
        <v>1304.43</v>
      </c>
      <c r="R92" t="n">
        <v>139.46</v>
      </c>
      <c r="S92" t="n">
        <v>85.31999999999999</v>
      </c>
      <c r="T92" t="n">
        <v>16574.92</v>
      </c>
      <c r="U92" t="n">
        <v>0.61</v>
      </c>
      <c r="V92" t="n">
        <v>0.72</v>
      </c>
      <c r="W92" t="n">
        <v>4.07</v>
      </c>
      <c r="X92" t="n">
        <v>0.98</v>
      </c>
      <c r="Y92" t="n">
        <v>2</v>
      </c>
      <c r="Z92" t="n">
        <v>10</v>
      </c>
    </row>
    <row r="93">
      <c r="A93" t="n">
        <v>0</v>
      </c>
      <c r="B93" t="n">
        <v>75</v>
      </c>
      <c r="C93" t="inlineStr">
        <is>
          <t xml:space="preserve">CONCLUIDO	</t>
        </is>
      </c>
      <c r="D93" t="n">
        <v>2.3279</v>
      </c>
      <c r="E93" t="n">
        <v>42.96</v>
      </c>
      <c r="F93" t="n">
        <v>32.19</v>
      </c>
      <c r="G93" t="n">
        <v>6.95</v>
      </c>
      <c r="H93" t="n">
        <v>0.12</v>
      </c>
      <c r="I93" t="n">
        <v>278</v>
      </c>
      <c r="J93" t="n">
        <v>150.44</v>
      </c>
      <c r="K93" t="n">
        <v>49.1</v>
      </c>
      <c r="L93" t="n">
        <v>1</v>
      </c>
      <c r="M93" t="n">
        <v>276</v>
      </c>
      <c r="N93" t="n">
        <v>25.34</v>
      </c>
      <c r="O93" t="n">
        <v>18787.76</v>
      </c>
      <c r="P93" t="n">
        <v>378.06</v>
      </c>
      <c r="Q93" t="n">
        <v>1305.08</v>
      </c>
      <c r="R93" t="n">
        <v>572.79</v>
      </c>
      <c r="S93" t="n">
        <v>85.31999999999999</v>
      </c>
      <c r="T93" t="n">
        <v>231961.4</v>
      </c>
      <c r="U93" t="n">
        <v>0.15</v>
      </c>
      <c r="V93" t="n">
        <v>0.44</v>
      </c>
      <c r="W93" t="n">
        <v>4.49</v>
      </c>
      <c r="X93" t="n">
        <v>13.72</v>
      </c>
      <c r="Y93" t="n">
        <v>2</v>
      </c>
      <c r="Z93" t="n">
        <v>10</v>
      </c>
    </row>
    <row r="94">
      <c r="A94" t="n">
        <v>1</v>
      </c>
      <c r="B94" t="n">
        <v>75</v>
      </c>
      <c r="C94" t="inlineStr">
        <is>
          <t xml:space="preserve">CONCLUIDO	</t>
        </is>
      </c>
      <c r="D94" t="n">
        <v>3.5535</v>
      </c>
      <c r="E94" t="n">
        <v>28.14</v>
      </c>
      <c r="F94" t="n">
        <v>22.93</v>
      </c>
      <c r="G94" t="n">
        <v>14.33</v>
      </c>
      <c r="H94" t="n">
        <v>0.23</v>
      </c>
      <c r="I94" t="n">
        <v>96</v>
      </c>
      <c r="J94" t="n">
        <v>151.83</v>
      </c>
      <c r="K94" t="n">
        <v>49.1</v>
      </c>
      <c r="L94" t="n">
        <v>2</v>
      </c>
      <c r="M94" t="n">
        <v>94</v>
      </c>
      <c r="N94" t="n">
        <v>25.73</v>
      </c>
      <c r="O94" t="n">
        <v>18959.54</v>
      </c>
      <c r="P94" t="n">
        <v>261.73</v>
      </c>
      <c r="Q94" t="n">
        <v>1304.65</v>
      </c>
      <c r="R94" t="n">
        <v>258.6</v>
      </c>
      <c r="S94" t="n">
        <v>85.31999999999999</v>
      </c>
      <c r="T94" t="n">
        <v>75775.38</v>
      </c>
      <c r="U94" t="n">
        <v>0.33</v>
      </c>
      <c r="V94" t="n">
        <v>0.61</v>
      </c>
      <c r="W94" t="n">
        <v>4.17</v>
      </c>
      <c r="X94" t="n">
        <v>4.47</v>
      </c>
      <c r="Y94" t="n">
        <v>2</v>
      </c>
      <c r="Z94" t="n">
        <v>10</v>
      </c>
    </row>
    <row r="95">
      <c r="A95" t="n">
        <v>2</v>
      </c>
      <c r="B95" t="n">
        <v>75</v>
      </c>
      <c r="C95" t="inlineStr">
        <is>
          <t xml:space="preserve">CONCLUIDO	</t>
        </is>
      </c>
      <c r="D95" t="n">
        <v>3.9899</v>
      </c>
      <c r="E95" t="n">
        <v>25.06</v>
      </c>
      <c r="F95" t="n">
        <v>21.05</v>
      </c>
      <c r="G95" t="n">
        <v>22.15</v>
      </c>
      <c r="H95" t="n">
        <v>0.35</v>
      </c>
      <c r="I95" t="n">
        <v>57</v>
      </c>
      <c r="J95" t="n">
        <v>153.23</v>
      </c>
      <c r="K95" t="n">
        <v>49.1</v>
      </c>
      <c r="L95" t="n">
        <v>3</v>
      </c>
      <c r="M95" t="n">
        <v>55</v>
      </c>
      <c r="N95" t="n">
        <v>26.13</v>
      </c>
      <c r="O95" t="n">
        <v>19131.85</v>
      </c>
      <c r="P95" t="n">
        <v>232.74</v>
      </c>
      <c r="Q95" t="n">
        <v>1304.48</v>
      </c>
      <c r="R95" t="n">
        <v>194.47</v>
      </c>
      <c r="S95" t="n">
        <v>85.31999999999999</v>
      </c>
      <c r="T95" t="n">
        <v>43904.86</v>
      </c>
      <c r="U95" t="n">
        <v>0.44</v>
      </c>
      <c r="V95" t="n">
        <v>0.67</v>
      </c>
      <c r="W95" t="n">
        <v>4.11</v>
      </c>
      <c r="X95" t="n">
        <v>2.59</v>
      </c>
      <c r="Y95" t="n">
        <v>2</v>
      </c>
      <c r="Z95" t="n">
        <v>10</v>
      </c>
    </row>
    <row r="96">
      <c r="A96" t="n">
        <v>3</v>
      </c>
      <c r="B96" t="n">
        <v>75</v>
      </c>
      <c r="C96" t="inlineStr">
        <is>
          <t xml:space="preserve">CONCLUIDO	</t>
        </is>
      </c>
      <c r="D96" t="n">
        <v>4.2059</v>
      </c>
      <c r="E96" t="n">
        <v>23.78</v>
      </c>
      <c r="F96" t="n">
        <v>20.28</v>
      </c>
      <c r="G96" t="n">
        <v>30.42</v>
      </c>
      <c r="H96" t="n">
        <v>0.46</v>
      </c>
      <c r="I96" t="n">
        <v>40</v>
      </c>
      <c r="J96" t="n">
        <v>154.63</v>
      </c>
      <c r="K96" t="n">
        <v>49.1</v>
      </c>
      <c r="L96" t="n">
        <v>4</v>
      </c>
      <c r="M96" t="n">
        <v>38</v>
      </c>
      <c r="N96" t="n">
        <v>26.53</v>
      </c>
      <c r="O96" t="n">
        <v>19304.72</v>
      </c>
      <c r="P96" t="n">
        <v>216.32</v>
      </c>
      <c r="Q96" t="n">
        <v>1304.33</v>
      </c>
      <c r="R96" t="n">
        <v>168.31</v>
      </c>
      <c r="S96" t="n">
        <v>85.31999999999999</v>
      </c>
      <c r="T96" t="n">
        <v>30908.41</v>
      </c>
      <c r="U96" t="n">
        <v>0.51</v>
      </c>
      <c r="V96" t="n">
        <v>0.6899999999999999</v>
      </c>
      <c r="W96" t="n">
        <v>4.09</v>
      </c>
      <c r="X96" t="n">
        <v>1.82</v>
      </c>
      <c r="Y96" t="n">
        <v>2</v>
      </c>
      <c r="Z96" t="n">
        <v>10</v>
      </c>
    </row>
    <row r="97">
      <c r="A97" t="n">
        <v>4</v>
      </c>
      <c r="B97" t="n">
        <v>75</v>
      </c>
      <c r="C97" t="inlineStr">
        <is>
          <t xml:space="preserve">CONCLUIDO	</t>
        </is>
      </c>
      <c r="D97" t="n">
        <v>4.3529</v>
      </c>
      <c r="E97" t="n">
        <v>22.97</v>
      </c>
      <c r="F97" t="n">
        <v>19.78</v>
      </c>
      <c r="G97" t="n">
        <v>39.56</v>
      </c>
      <c r="H97" t="n">
        <v>0.57</v>
      </c>
      <c r="I97" t="n">
        <v>30</v>
      </c>
      <c r="J97" t="n">
        <v>156.03</v>
      </c>
      <c r="K97" t="n">
        <v>49.1</v>
      </c>
      <c r="L97" t="n">
        <v>5</v>
      </c>
      <c r="M97" t="n">
        <v>28</v>
      </c>
      <c r="N97" t="n">
        <v>26.94</v>
      </c>
      <c r="O97" t="n">
        <v>19478.15</v>
      </c>
      <c r="P97" t="n">
        <v>202.18</v>
      </c>
      <c r="Q97" t="n">
        <v>1304.34</v>
      </c>
      <c r="R97" t="n">
        <v>151.76</v>
      </c>
      <c r="S97" t="n">
        <v>85.31999999999999</v>
      </c>
      <c r="T97" t="n">
        <v>22684.09</v>
      </c>
      <c r="U97" t="n">
        <v>0.5600000000000001</v>
      </c>
      <c r="V97" t="n">
        <v>0.71</v>
      </c>
      <c r="W97" t="n">
        <v>4.06</v>
      </c>
      <c r="X97" t="n">
        <v>1.33</v>
      </c>
      <c r="Y97" t="n">
        <v>2</v>
      </c>
      <c r="Z97" t="n">
        <v>10</v>
      </c>
    </row>
    <row r="98">
      <c r="A98" t="n">
        <v>5</v>
      </c>
      <c r="B98" t="n">
        <v>75</v>
      </c>
      <c r="C98" t="inlineStr">
        <is>
          <t xml:space="preserve">CONCLUIDO	</t>
        </is>
      </c>
      <c r="D98" t="n">
        <v>4.4403</v>
      </c>
      <c r="E98" t="n">
        <v>22.52</v>
      </c>
      <c r="F98" t="n">
        <v>19.51</v>
      </c>
      <c r="G98" t="n">
        <v>48.78</v>
      </c>
      <c r="H98" t="n">
        <v>0.67</v>
      </c>
      <c r="I98" t="n">
        <v>24</v>
      </c>
      <c r="J98" t="n">
        <v>157.44</v>
      </c>
      <c r="K98" t="n">
        <v>49.1</v>
      </c>
      <c r="L98" t="n">
        <v>6</v>
      </c>
      <c r="M98" t="n">
        <v>22</v>
      </c>
      <c r="N98" t="n">
        <v>27.35</v>
      </c>
      <c r="O98" t="n">
        <v>19652.13</v>
      </c>
      <c r="P98" t="n">
        <v>190.79</v>
      </c>
      <c r="Q98" t="n">
        <v>1304.28</v>
      </c>
      <c r="R98" t="n">
        <v>142.84</v>
      </c>
      <c r="S98" t="n">
        <v>85.31999999999999</v>
      </c>
      <c r="T98" t="n">
        <v>18256.63</v>
      </c>
      <c r="U98" t="n">
        <v>0.6</v>
      </c>
      <c r="V98" t="n">
        <v>0.72</v>
      </c>
      <c r="W98" t="n">
        <v>4.04</v>
      </c>
      <c r="X98" t="n">
        <v>1.06</v>
      </c>
      <c r="Y98" t="n">
        <v>2</v>
      </c>
      <c r="Z98" t="n">
        <v>10</v>
      </c>
    </row>
    <row r="99">
      <c r="A99" t="n">
        <v>6</v>
      </c>
      <c r="B99" t="n">
        <v>75</v>
      </c>
      <c r="C99" t="inlineStr">
        <is>
          <t xml:space="preserve">CONCLUIDO	</t>
        </is>
      </c>
      <c r="D99" t="n">
        <v>4.4992</v>
      </c>
      <c r="E99" t="n">
        <v>22.23</v>
      </c>
      <c r="F99" t="n">
        <v>19.34</v>
      </c>
      <c r="G99" t="n">
        <v>58.02</v>
      </c>
      <c r="H99" t="n">
        <v>0.78</v>
      </c>
      <c r="I99" t="n">
        <v>20</v>
      </c>
      <c r="J99" t="n">
        <v>158.86</v>
      </c>
      <c r="K99" t="n">
        <v>49.1</v>
      </c>
      <c r="L99" t="n">
        <v>7</v>
      </c>
      <c r="M99" t="n">
        <v>14</v>
      </c>
      <c r="N99" t="n">
        <v>27.77</v>
      </c>
      <c r="O99" t="n">
        <v>19826.68</v>
      </c>
      <c r="P99" t="n">
        <v>181.33</v>
      </c>
      <c r="Q99" t="n">
        <v>1304.3</v>
      </c>
      <c r="R99" t="n">
        <v>136.71</v>
      </c>
      <c r="S99" t="n">
        <v>85.31999999999999</v>
      </c>
      <c r="T99" t="n">
        <v>15207.01</v>
      </c>
      <c r="U99" t="n">
        <v>0.62</v>
      </c>
      <c r="V99" t="n">
        <v>0.73</v>
      </c>
      <c r="W99" t="n">
        <v>4.05</v>
      </c>
      <c r="X99" t="n">
        <v>0.88</v>
      </c>
      <c r="Y99" t="n">
        <v>2</v>
      </c>
      <c r="Z99" t="n">
        <v>10</v>
      </c>
    </row>
    <row r="100">
      <c r="A100" t="n">
        <v>7</v>
      </c>
      <c r="B100" t="n">
        <v>75</v>
      </c>
      <c r="C100" t="inlineStr">
        <is>
          <t xml:space="preserve">CONCLUIDO	</t>
        </is>
      </c>
      <c r="D100" t="n">
        <v>4.5128</v>
      </c>
      <c r="E100" t="n">
        <v>22.16</v>
      </c>
      <c r="F100" t="n">
        <v>19.3</v>
      </c>
      <c r="G100" t="n">
        <v>60.95</v>
      </c>
      <c r="H100" t="n">
        <v>0.88</v>
      </c>
      <c r="I100" t="n">
        <v>19</v>
      </c>
      <c r="J100" t="n">
        <v>160.28</v>
      </c>
      <c r="K100" t="n">
        <v>49.1</v>
      </c>
      <c r="L100" t="n">
        <v>8</v>
      </c>
      <c r="M100" t="n">
        <v>1</v>
      </c>
      <c r="N100" t="n">
        <v>28.19</v>
      </c>
      <c r="O100" t="n">
        <v>20001.93</v>
      </c>
      <c r="P100" t="n">
        <v>178.57</v>
      </c>
      <c r="Q100" t="n">
        <v>1304.34</v>
      </c>
      <c r="R100" t="n">
        <v>134.89</v>
      </c>
      <c r="S100" t="n">
        <v>85.31999999999999</v>
      </c>
      <c r="T100" t="n">
        <v>14304.41</v>
      </c>
      <c r="U100" t="n">
        <v>0.63</v>
      </c>
      <c r="V100" t="n">
        <v>0.73</v>
      </c>
      <c r="W100" t="n">
        <v>4.06</v>
      </c>
      <c r="X100" t="n">
        <v>0.85</v>
      </c>
      <c r="Y100" t="n">
        <v>2</v>
      </c>
      <c r="Z100" t="n">
        <v>10</v>
      </c>
    </row>
    <row r="101">
      <c r="A101" t="n">
        <v>8</v>
      </c>
      <c r="B101" t="n">
        <v>75</v>
      </c>
      <c r="C101" t="inlineStr">
        <is>
          <t xml:space="preserve">CONCLUIDO	</t>
        </is>
      </c>
      <c r="D101" t="n">
        <v>4.5127</v>
      </c>
      <c r="E101" t="n">
        <v>22.16</v>
      </c>
      <c r="F101" t="n">
        <v>19.3</v>
      </c>
      <c r="G101" t="n">
        <v>60.96</v>
      </c>
      <c r="H101" t="n">
        <v>0.99</v>
      </c>
      <c r="I101" t="n">
        <v>19</v>
      </c>
      <c r="J101" t="n">
        <v>161.71</v>
      </c>
      <c r="K101" t="n">
        <v>49.1</v>
      </c>
      <c r="L101" t="n">
        <v>9</v>
      </c>
      <c r="M101" t="n">
        <v>0</v>
      </c>
      <c r="N101" t="n">
        <v>28.61</v>
      </c>
      <c r="O101" t="n">
        <v>20177.64</v>
      </c>
      <c r="P101" t="n">
        <v>179.9</v>
      </c>
      <c r="Q101" t="n">
        <v>1304.33</v>
      </c>
      <c r="R101" t="n">
        <v>134.87</v>
      </c>
      <c r="S101" t="n">
        <v>85.31999999999999</v>
      </c>
      <c r="T101" t="n">
        <v>14294.65</v>
      </c>
      <c r="U101" t="n">
        <v>0.63</v>
      </c>
      <c r="V101" t="n">
        <v>0.73</v>
      </c>
      <c r="W101" t="n">
        <v>4.06</v>
      </c>
      <c r="X101" t="n">
        <v>0.85</v>
      </c>
      <c r="Y101" t="n">
        <v>2</v>
      </c>
      <c r="Z101" t="n">
        <v>10</v>
      </c>
    </row>
    <row r="102">
      <c r="A102" t="n">
        <v>0</v>
      </c>
      <c r="B102" t="n">
        <v>95</v>
      </c>
      <c r="C102" t="inlineStr">
        <is>
          <t xml:space="preserve">CONCLUIDO	</t>
        </is>
      </c>
      <c r="D102" t="n">
        <v>1.8652</v>
      </c>
      <c r="E102" t="n">
        <v>53.61</v>
      </c>
      <c r="F102" t="n">
        <v>37.3</v>
      </c>
      <c r="G102" t="n">
        <v>6.02</v>
      </c>
      <c r="H102" t="n">
        <v>0.1</v>
      </c>
      <c r="I102" t="n">
        <v>372</v>
      </c>
      <c r="J102" t="n">
        <v>185.69</v>
      </c>
      <c r="K102" t="n">
        <v>53.44</v>
      </c>
      <c r="L102" t="n">
        <v>1</v>
      </c>
      <c r="M102" t="n">
        <v>370</v>
      </c>
      <c r="N102" t="n">
        <v>36.26</v>
      </c>
      <c r="O102" t="n">
        <v>23136.14</v>
      </c>
      <c r="P102" t="n">
        <v>503.98</v>
      </c>
      <c r="Q102" t="n">
        <v>1305.68</v>
      </c>
      <c r="R102" t="n">
        <v>746.97</v>
      </c>
      <c r="S102" t="n">
        <v>85.31999999999999</v>
      </c>
      <c r="T102" t="n">
        <v>318577.84</v>
      </c>
      <c r="U102" t="n">
        <v>0.11</v>
      </c>
      <c r="V102" t="n">
        <v>0.38</v>
      </c>
      <c r="W102" t="n">
        <v>4.64</v>
      </c>
      <c r="X102" t="n">
        <v>18.82</v>
      </c>
      <c r="Y102" t="n">
        <v>2</v>
      </c>
      <c r="Z102" t="n">
        <v>10</v>
      </c>
    </row>
    <row r="103">
      <c r="A103" t="n">
        <v>1</v>
      </c>
      <c r="B103" t="n">
        <v>95</v>
      </c>
      <c r="C103" t="inlineStr">
        <is>
          <t xml:space="preserve">CONCLUIDO	</t>
        </is>
      </c>
      <c r="D103" t="n">
        <v>3.2593</v>
      </c>
      <c r="E103" t="n">
        <v>30.68</v>
      </c>
      <c r="F103" t="n">
        <v>23.89</v>
      </c>
      <c r="G103" t="n">
        <v>12.36</v>
      </c>
      <c r="H103" t="n">
        <v>0.19</v>
      </c>
      <c r="I103" t="n">
        <v>116</v>
      </c>
      <c r="J103" t="n">
        <v>187.21</v>
      </c>
      <c r="K103" t="n">
        <v>53.44</v>
      </c>
      <c r="L103" t="n">
        <v>2</v>
      </c>
      <c r="M103" t="n">
        <v>114</v>
      </c>
      <c r="N103" t="n">
        <v>36.77</v>
      </c>
      <c r="O103" t="n">
        <v>23322.88</v>
      </c>
      <c r="P103" t="n">
        <v>316.85</v>
      </c>
      <c r="Q103" t="n">
        <v>1304.55</v>
      </c>
      <c r="R103" t="n">
        <v>291.08</v>
      </c>
      <c r="S103" t="n">
        <v>85.31999999999999</v>
      </c>
      <c r="T103" t="n">
        <v>91915.5</v>
      </c>
      <c r="U103" t="n">
        <v>0.29</v>
      </c>
      <c r="V103" t="n">
        <v>0.59</v>
      </c>
      <c r="W103" t="n">
        <v>4.2</v>
      </c>
      <c r="X103" t="n">
        <v>5.44</v>
      </c>
      <c r="Y103" t="n">
        <v>2</v>
      </c>
      <c r="Z103" t="n">
        <v>10</v>
      </c>
    </row>
    <row r="104">
      <c r="A104" t="n">
        <v>2</v>
      </c>
      <c r="B104" t="n">
        <v>95</v>
      </c>
      <c r="C104" t="inlineStr">
        <is>
          <t xml:space="preserve">CONCLUIDO	</t>
        </is>
      </c>
      <c r="D104" t="n">
        <v>3.7536</v>
      </c>
      <c r="E104" t="n">
        <v>26.64</v>
      </c>
      <c r="F104" t="n">
        <v>21.6</v>
      </c>
      <c r="G104" t="n">
        <v>18.79</v>
      </c>
      <c r="H104" t="n">
        <v>0.28</v>
      </c>
      <c r="I104" t="n">
        <v>69</v>
      </c>
      <c r="J104" t="n">
        <v>188.73</v>
      </c>
      <c r="K104" t="n">
        <v>53.44</v>
      </c>
      <c r="L104" t="n">
        <v>3</v>
      </c>
      <c r="M104" t="n">
        <v>67</v>
      </c>
      <c r="N104" t="n">
        <v>37.29</v>
      </c>
      <c r="O104" t="n">
        <v>23510.33</v>
      </c>
      <c r="P104" t="n">
        <v>280.95</v>
      </c>
      <c r="Q104" t="n">
        <v>1304.5</v>
      </c>
      <c r="R104" t="n">
        <v>213.76</v>
      </c>
      <c r="S104" t="n">
        <v>85.31999999999999</v>
      </c>
      <c r="T104" t="n">
        <v>53487.72</v>
      </c>
      <c r="U104" t="n">
        <v>0.4</v>
      </c>
      <c r="V104" t="n">
        <v>0.65</v>
      </c>
      <c r="W104" t="n">
        <v>4.12</v>
      </c>
      <c r="X104" t="n">
        <v>3.15</v>
      </c>
      <c r="Y104" t="n">
        <v>2</v>
      </c>
      <c r="Z104" t="n">
        <v>10</v>
      </c>
    </row>
    <row r="105">
      <c r="A105" t="n">
        <v>3</v>
      </c>
      <c r="B105" t="n">
        <v>95</v>
      </c>
      <c r="C105" t="inlineStr">
        <is>
          <t xml:space="preserve">CONCLUIDO	</t>
        </is>
      </c>
      <c r="D105" t="n">
        <v>4.0043</v>
      </c>
      <c r="E105" t="n">
        <v>24.97</v>
      </c>
      <c r="F105" t="n">
        <v>20.68</v>
      </c>
      <c r="G105" t="n">
        <v>25.32</v>
      </c>
      <c r="H105" t="n">
        <v>0.37</v>
      </c>
      <c r="I105" t="n">
        <v>49</v>
      </c>
      <c r="J105" t="n">
        <v>190.25</v>
      </c>
      <c r="K105" t="n">
        <v>53.44</v>
      </c>
      <c r="L105" t="n">
        <v>4</v>
      </c>
      <c r="M105" t="n">
        <v>47</v>
      </c>
      <c r="N105" t="n">
        <v>37.82</v>
      </c>
      <c r="O105" t="n">
        <v>23698.48</v>
      </c>
      <c r="P105" t="n">
        <v>262.48</v>
      </c>
      <c r="Q105" t="n">
        <v>1304.69</v>
      </c>
      <c r="R105" t="n">
        <v>182.11</v>
      </c>
      <c r="S105" t="n">
        <v>85.31999999999999</v>
      </c>
      <c r="T105" t="n">
        <v>37762.74</v>
      </c>
      <c r="U105" t="n">
        <v>0.47</v>
      </c>
      <c r="V105" t="n">
        <v>0.68</v>
      </c>
      <c r="W105" t="n">
        <v>4.09</v>
      </c>
      <c r="X105" t="n">
        <v>2.22</v>
      </c>
      <c r="Y105" t="n">
        <v>2</v>
      </c>
      <c r="Z105" t="n">
        <v>10</v>
      </c>
    </row>
    <row r="106">
      <c r="A106" t="n">
        <v>4</v>
      </c>
      <c r="B106" t="n">
        <v>95</v>
      </c>
      <c r="C106" t="inlineStr">
        <is>
          <t xml:space="preserve">CONCLUIDO	</t>
        </is>
      </c>
      <c r="D106" t="n">
        <v>4.1708</v>
      </c>
      <c r="E106" t="n">
        <v>23.98</v>
      </c>
      <c r="F106" t="n">
        <v>20.13</v>
      </c>
      <c r="G106" t="n">
        <v>32.64</v>
      </c>
      <c r="H106" t="n">
        <v>0.46</v>
      </c>
      <c r="I106" t="n">
        <v>37</v>
      </c>
      <c r="J106" t="n">
        <v>191.78</v>
      </c>
      <c r="K106" t="n">
        <v>53.44</v>
      </c>
      <c r="L106" t="n">
        <v>5</v>
      </c>
      <c r="M106" t="n">
        <v>35</v>
      </c>
      <c r="N106" t="n">
        <v>38.35</v>
      </c>
      <c r="O106" t="n">
        <v>23887.36</v>
      </c>
      <c r="P106" t="n">
        <v>249.58</v>
      </c>
      <c r="Q106" t="n">
        <v>1304.3</v>
      </c>
      <c r="R106" t="n">
        <v>163.71</v>
      </c>
      <c r="S106" t="n">
        <v>85.31999999999999</v>
      </c>
      <c r="T106" t="n">
        <v>28624.64</v>
      </c>
      <c r="U106" t="n">
        <v>0.52</v>
      </c>
      <c r="V106" t="n">
        <v>0.7</v>
      </c>
      <c r="W106" t="n">
        <v>4.07</v>
      </c>
      <c r="X106" t="n">
        <v>1.68</v>
      </c>
      <c r="Y106" t="n">
        <v>2</v>
      </c>
      <c r="Z106" t="n">
        <v>10</v>
      </c>
    </row>
    <row r="107">
      <c r="A107" t="n">
        <v>5</v>
      </c>
      <c r="B107" t="n">
        <v>95</v>
      </c>
      <c r="C107" t="inlineStr">
        <is>
          <t xml:space="preserve">CONCLUIDO	</t>
        </is>
      </c>
      <c r="D107" t="n">
        <v>4.2768</v>
      </c>
      <c r="E107" t="n">
        <v>23.38</v>
      </c>
      <c r="F107" t="n">
        <v>19.8</v>
      </c>
      <c r="G107" t="n">
        <v>39.59</v>
      </c>
      <c r="H107" t="n">
        <v>0.55</v>
      </c>
      <c r="I107" t="n">
        <v>30</v>
      </c>
      <c r="J107" t="n">
        <v>193.32</v>
      </c>
      <c r="K107" t="n">
        <v>53.44</v>
      </c>
      <c r="L107" t="n">
        <v>6</v>
      </c>
      <c r="M107" t="n">
        <v>28</v>
      </c>
      <c r="N107" t="n">
        <v>38.89</v>
      </c>
      <c r="O107" t="n">
        <v>24076.95</v>
      </c>
      <c r="P107" t="n">
        <v>240.17</v>
      </c>
      <c r="Q107" t="n">
        <v>1304.33</v>
      </c>
      <c r="R107" t="n">
        <v>152.49</v>
      </c>
      <c r="S107" t="n">
        <v>85.31999999999999</v>
      </c>
      <c r="T107" t="n">
        <v>23048.43</v>
      </c>
      <c r="U107" t="n">
        <v>0.5600000000000001</v>
      </c>
      <c r="V107" t="n">
        <v>0.71</v>
      </c>
      <c r="W107" t="n">
        <v>4.06</v>
      </c>
      <c r="X107" t="n">
        <v>1.34</v>
      </c>
      <c r="Y107" t="n">
        <v>2</v>
      </c>
      <c r="Z107" t="n">
        <v>10</v>
      </c>
    </row>
    <row r="108">
      <c r="A108" t="n">
        <v>6</v>
      </c>
      <c r="B108" t="n">
        <v>95</v>
      </c>
      <c r="C108" t="inlineStr">
        <is>
          <t xml:space="preserve">CONCLUIDO	</t>
        </is>
      </c>
      <c r="D108" t="n">
        <v>4.3565</v>
      </c>
      <c r="E108" t="n">
        <v>22.95</v>
      </c>
      <c r="F108" t="n">
        <v>19.55</v>
      </c>
      <c r="G108" t="n">
        <v>46.93</v>
      </c>
      <c r="H108" t="n">
        <v>0.64</v>
      </c>
      <c r="I108" t="n">
        <v>25</v>
      </c>
      <c r="J108" t="n">
        <v>194.86</v>
      </c>
      <c r="K108" t="n">
        <v>53.44</v>
      </c>
      <c r="L108" t="n">
        <v>7</v>
      </c>
      <c r="M108" t="n">
        <v>23</v>
      </c>
      <c r="N108" t="n">
        <v>39.43</v>
      </c>
      <c r="O108" t="n">
        <v>24267.28</v>
      </c>
      <c r="P108" t="n">
        <v>229.97</v>
      </c>
      <c r="Q108" t="n">
        <v>1304.27</v>
      </c>
      <c r="R108" t="n">
        <v>144.23</v>
      </c>
      <c r="S108" t="n">
        <v>85.31999999999999</v>
      </c>
      <c r="T108" t="n">
        <v>18942.62</v>
      </c>
      <c r="U108" t="n">
        <v>0.59</v>
      </c>
      <c r="V108" t="n">
        <v>0.72</v>
      </c>
      <c r="W108" t="n">
        <v>4.05</v>
      </c>
      <c r="X108" t="n">
        <v>1.1</v>
      </c>
      <c r="Y108" t="n">
        <v>2</v>
      </c>
      <c r="Z108" t="n">
        <v>10</v>
      </c>
    </row>
    <row r="109">
      <c r="A109" t="n">
        <v>7</v>
      </c>
      <c r="B109" t="n">
        <v>95</v>
      </c>
      <c r="C109" t="inlineStr">
        <is>
          <t xml:space="preserve">CONCLUIDO	</t>
        </is>
      </c>
      <c r="D109" t="n">
        <v>4.4169</v>
      </c>
      <c r="E109" t="n">
        <v>22.64</v>
      </c>
      <c r="F109" t="n">
        <v>19.39</v>
      </c>
      <c r="G109" t="n">
        <v>55.4</v>
      </c>
      <c r="H109" t="n">
        <v>0.72</v>
      </c>
      <c r="I109" t="n">
        <v>21</v>
      </c>
      <c r="J109" t="n">
        <v>196.41</v>
      </c>
      <c r="K109" t="n">
        <v>53.44</v>
      </c>
      <c r="L109" t="n">
        <v>8</v>
      </c>
      <c r="M109" t="n">
        <v>19</v>
      </c>
      <c r="N109" t="n">
        <v>39.98</v>
      </c>
      <c r="O109" t="n">
        <v>24458.36</v>
      </c>
      <c r="P109" t="n">
        <v>220.79</v>
      </c>
      <c r="Q109" t="n">
        <v>1304.28</v>
      </c>
      <c r="R109" t="n">
        <v>138.73</v>
      </c>
      <c r="S109" t="n">
        <v>85.31999999999999</v>
      </c>
      <c r="T109" t="n">
        <v>16215.04</v>
      </c>
      <c r="U109" t="n">
        <v>0.62</v>
      </c>
      <c r="V109" t="n">
        <v>0.72</v>
      </c>
      <c r="W109" t="n">
        <v>4.04</v>
      </c>
      <c r="X109" t="n">
        <v>0.9399999999999999</v>
      </c>
      <c r="Y109" t="n">
        <v>2</v>
      </c>
      <c r="Z109" t="n">
        <v>10</v>
      </c>
    </row>
    <row r="110">
      <c r="A110" t="n">
        <v>8</v>
      </c>
      <c r="B110" t="n">
        <v>95</v>
      </c>
      <c r="C110" t="inlineStr">
        <is>
          <t xml:space="preserve">CONCLUIDO	</t>
        </is>
      </c>
      <c r="D110" t="n">
        <v>4.4696</v>
      </c>
      <c r="E110" t="n">
        <v>22.37</v>
      </c>
      <c r="F110" t="n">
        <v>19.23</v>
      </c>
      <c r="G110" t="n">
        <v>64.12</v>
      </c>
      <c r="H110" t="n">
        <v>0.8100000000000001</v>
      </c>
      <c r="I110" t="n">
        <v>18</v>
      </c>
      <c r="J110" t="n">
        <v>197.97</v>
      </c>
      <c r="K110" t="n">
        <v>53.44</v>
      </c>
      <c r="L110" t="n">
        <v>9</v>
      </c>
      <c r="M110" t="n">
        <v>16</v>
      </c>
      <c r="N110" t="n">
        <v>40.53</v>
      </c>
      <c r="O110" t="n">
        <v>24650.18</v>
      </c>
      <c r="P110" t="n">
        <v>212.61</v>
      </c>
      <c r="Q110" t="n">
        <v>1304.26</v>
      </c>
      <c r="R110" t="n">
        <v>133.58</v>
      </c>
      <c r="S110" t="n">
        <v>85.31999999999999</v>
      </c>
      <c r="T110" t="n">
        <v>13652.46</v>
      </c>
      <c r="U110" t="n">
        <v>0.64</v>
      </c>
      <c r="V110" t="n">
        <v>0.73</v>
      </c>
      <c r="W110" t="n">
        <v>4.03</v>
      </c>
      <c r="X110" t="n">
        <v>0.78</v>
      </c>
      <c r="Y110" t="n">
        <v>2</v>
      </c>
      <c r="Z110" t="n">
        <v>10</v>
      </c>
    </row>
    <row r="111">
      <c r="A111" t="n">
        <v>9</v>
      </c>
      <c r="B111" t="n">
        <v>95</v>
      </c>
      <c r="C111" t="inlineStr">
        <is>
          <t xml:space="preserve">CONCLUIDO	</t>
        </is>
      </c>
      <c r="D111" t="n">
        <v>4.5018</v>
      </c>
      <c r="E111" t="n">
        <v>22.21</v>
      </c>
      <c r="F111" t="n">
        <v>19.15</v>
      </c>
      <c r="G111" t="n">
        <v>71.81</v>
      </c>
      <c r="H111" t="n">
        <v>0.89</v>
      </c>
      <c r="I111" t="n">
        <v>16</v>
      </c>
      <c r="J111" t="n">
        <v>199.53</v>
      </c>
      <c r="K111" t="n">
        <v>53.44</v>
      </c>
      <c r="L111" t="n">
        <v>10</v>
      </c>
      <c r="M111" t="n">
        <v>9</v>
      </c>
      <c r="N111" t="n">
        <v>41.1</v>
      </c>
      <c r="O111" t="n">
        <v>24842.77</v>
      </c>
      <c r="P111" t="n">
        <v>204.85</v>
      </c>
      <c r="Q111" t="n">
        <v>1304.3</v>
      </c>
      <c r="R111" t="n">
        <v>130.42</v>
      </c>
      <c r="S111" t="n">
        <v>85.31999999999999</v>
      </c>
      <c r="T111" t="n">
        <v>12086.21</v>
      </c>
      <c r="U111" t="n">
        <v>0.65</v>
      </c>
      <c r="V111" t="n">
        <v>0.73</v>
      </c>
      <c r="W111" t="n">
        <v>4.04</v>
      </c>
      <c r="X111" t="n">
        <v>0.6899999999999999</v>
      </c>
      <c r="Y111" t="n">
        <v>2</v>
      </c>
      <c r="Z111" t="n">
        <v>10</v>
      </c>
    </row>
    <row r="112">
      <c r="A112" t="n">
        <v>10</v>
      </c>
      <c r="B112" t="n">
        <v>95</v>
      </c>
      <c r="C112" t="inlineStr">
        <is>
          <t xml:space="preserve">CONCLUIDO	</t>
        </is>
      </c>
      <c r="D112" t="n">
        <v>4.5197</v>
      </c>
      <c r="E112" t="n">
        <v>22.13</v>
      </c>
      <c r="F112" t="n">
        <v>19.1</v>
      </c>
      <c r="G112" t="n">
        <v>76.39</v>
      </c>
      <c r="H112" t="n">
        <v>0.97</v>
      </c>
      <c r="I112" t="n">
        <v>15</v>
      </c>
      <c r="J112" t="n">
        <v>201.1</v>
      </c>
      <c r="K112" t="n">
        <v>53.44</v>
      </c>
      <c r="L112" t="n">
        <v>11</v>
      </c>
      <c r="M112" t="n">
        <v>1</v>
      </c>
      <c r="N112" t="n">
        <v>41.66</v>
      </c>
      <c r="O112" t="n">
        <v>25036.12</v>
      </c>
      <c r="P112" t="n">
        <v>201.26</v>
      </c>
      <c r="Q112" t="n">
        <v>1304.38</v>
      </c>
      <c r="R112" t="n">
        <v>128.21</v>
      </c>
      <c r="S112" t="n">
        <v>85.31999999999999</v>
      </c>
      <c r="T112" t="n">
        <v>10985.45</v>
      </c>
      <c r="U112" t="n">
        <v>0.67</v>
      </c>
      <c r="V112" t="n">
        <v>0.73</v>
      </c>
      <c r="W112" t="n">
        <v>4.05</v>
      </c>
      <c r="X112" t="n">
        <v>0.64</v>
      </c>
      <c r="Y112" t="n">
        <v>2</v>
      </c>
      <c r="Z112" t="n">
        <v>10</v>
      </c>
    </row>
    <row r="113">
      <c r="A113" t="n">
        <v>11</v>
      </c>
      <c r="B113" t="n">
        <v>95</v>
      </c>
      <c r="C113" t="inlineStr">
        <is>
          <t xml:space="preserve">CONCLUIDO	</t>
        </is>
      </c>
      <c r="D113" t="n">
        <v>4.5199</v>
      </c>
      <c r="E113" t="n">
        <v>22.12</v>
      </c>
      <c r="F113" t="n">
        <v>19.1</v>
      </c>
      <c r="G113" t="n">
        <v>76.39</v>
      </c>
      <c r="H113" t="n">
        <v>1.05</v>
      </c>
      <c r="I113" t="n">
        <v>15</v>
      </c>
      <c r="J113" t="n">
        <v>202.67</v>
      </c>
      <c r="K113" t="n">
        <v>53.44</v>
      </c>
      <c r="L113" t="n">
        <v>12</v>
      </c>
      <c r="M113" t="n">
        <v>0</v>
      </c>
      <c r="N113" t="n">
        <v>42.24</v>
      </c>
      <c r="O113" t="n">
        <v>25230.25</v>
      </c>
      <c r="P113" t="n">
        <v>202.79</v>
      </c>
      <c r="Q113" t="n">
        <v>1304.38</v>
      </c>
      <c r="R113" t="n">
        <v>128.15</v>
      </c>
      <c r="S113" t="n">
        <v>85.31999999999999</v>
      </c>
      <c r="T113" t="n">
        <v>10955.27</v>
      </c>
      <c r="U113" t="n">
        <v>0.67</v>
      </c>
      <c r="V113" t="n">
        <v>0.73</v>
      </c>
      <c r="W113" t="n">
        <v>4.05</v>
      </c>
      <c r="X113" t="n">
        <v>0.64</v>
      </c>
      <c r="Y113" t="n">
        <v>2</v>
      </c>
      <c r="Z113" t="n">
        <v>10</v>
      </c>
    </row>
    <row r="114">
      <c r="A114" t="n">
        <v>0</v>
      </c>
      <c r="B114" t="n">
        <v>55</v>
      </c>
      <c r="C114" t="inlineStr">
        <is>
          <t xml:space="preserve">CONCLUIDO	</t>
        </is>
      </c>
      <c r="D114" t="n">
        <v>2.8432</v>
      </c>
      <c r="E114" t="n">
        <v>35.17</v>
      </c>
      <c r="F114" t="n">
        <v>28.24</v>
      </c>
      <c r="G114" t="n">
        <v>8.35</v>
      </c>
      <c r="H114" t="n">
        <v>0.15</v>
      </c>
      <c r="I114" t="n">
        <v>203</v>
      </c>
      <c r="J114" t="n">
        <v>116.05</v>
      </c>
      <c r="K114" t="n">
        <v>43.4</v>
      </c>
      <c r="L114" t="n">
        <v>1</v>
      </c>
      <c r="M114" t="n">
        <v>201</v>
      </c>
      <c r="N114" t="n">
        <v>16.65</v>
      </c>
      <c r="O114" t="n">
        <v>14546.17</v>
      </c>
      <c r="P114" t="n">
        <v>276.87</v>
      </c>
      <c r="Q114" t="n">
        <v>1304.99</v>
      </c>
      <c r="R114" t="n">
        <v>438.92</v>
      </c>
      <c r="S114" t="n">
        <v>85.31999999999999</v>
      </c>
      <c r="T114" t="n">
        <v>165398.48</v>
      </c>
      <c r="U114" t="n">
        <v>0.19</v>
      </c>
      <c r="V114" t="n">
        <v>0.5</v>
      </c>
      <c r="W114" t="n">
        <v>4.34</v>
      </c>
      <c r="X114" t="n">
        <v>9.77</v>
      </c>
      <c r="Y114" t="n">
        <v>2</v>
      </c>
      <c r="Z114" t="n">
        <v>10</v>
      </c>
    </row>
    <row r="115">
      <c r="A115" t="n">
        <v>1</v>
      </c>
      <c r="B115" t="n">
        <v>55</v>
      </c>
      <c r="C115" t="inlineStr">
        <is>
          <t xml:space="preserve">CONCLUIDO	</t>
        </is>
      </c>
      <c r="D115" t="n">
        <v>3.8791</v>
      </c>
      <c r="E115" t="n">
        <v>25.78</v>
      </c>
      <c r="F115" t="n">
        <v>21.9</v>
      </c>
      <c r="G115" t="n">
        <v>17.52</v>
      </c>
      <c r="H115" t="n">
        <v>0.3</v>
      </c>
      <c r="I115" t="n">
        <v>75</v>
      </c>
      <c r="J115" t="n">
        <v>117.34</v>
      </c>
      <c r="K115" t="n">
        <v>43.4</v>
      </c>
      <c r="L115" t="n">
        <v>2</v>
      </c>
      <c r="M115" t="n">
        <v>73</v>
      </c>
      <c r="N115" t="n">
        <v>16.94</v>
      </c>
      <c r="O115" t="n">
        <v>14705.49</v>
      </c>
      <c r="P115" t="n">
        <v>204.35</v>
      </c>
      <c r="Q115" t="n">
        <v>1304.58</v>
      </c>
      <c r="R115" t="n">
        <v>223.71</v>
      </c>
      <c r="S115" t="n">
        <v>85.31999999999999</v>
      </c>
      <c r="T115" t="n">
        <v>58435.31</v>
      </c>
      <c r="U115" t="n">
        <v>0.38</v>
      </c>
      <c r="V115" t="n">
        <v>0.64</v>
      </c>
      <c r="W115" t="n">
        <v>4.13</v>
      </c>
      <c r="X115" t="n">
        <v>3.45</v>
      </c>
      <c r="Y115" t="n">
        <v>2</v>
      </c>
      <c r="Z115" t="n">
        <v>10</v>
      </c>
    </row>
    <row r="116">
      <c r="A116" t="n">
        <v>2</v>
      </c>
      <c r="B116" t="n">
        <v>55</v>
      </c>
      <c r="C116" t="inlineStr">
        <is>
          <t xml:space="preserve">CONCLUIDO	</t>
        </is>
      </c>
      <c r="D116" t="n">
        <v>4.2286</v>
      </c>
      <c r="E116" t="n">
        <v>23.65</v>
      </c>
      <c r="F116" t="n">
        <v>20.49</v>
      </c>
      <c r="G116" t="n">
        <v>27.32</v>
      </c>
      <c r="H116" t="n">
        <v>0.45</v>
      </c>
      <c r="I116" t="n">
        <v>45</v>
      </c>
      <c r="J116" t="n">
        <v>118.63</v>
      </c>
      <c r="K116" t="n">
        <v>43.4</v>
      </c>
      <c r="L116" t="n">
        <v>3</v>
      </c>
      <c r="M116" t="n">
        <v>43</v>
      </c>
      <c r="N116" t="n">
        <v>17.23</v>
      </c>
      <c r="O116" t="n">
        <v>14865.24</v>
      </c>
      <c r="P116" t="n">
        <v>180.48</v>
      </c>
      <c r="Q116" t="n">
        <v>1304.28</v>
      </c>
      <c r="R116" t="n">
        <v>176.31</v>
      </c>
      <c r="S116" t="n">
        <v>85.31999999999999</v>
      </c>
      <c r="T116" t="n">
        <v>34885.87</v>
      </c>
      <c r="U116" t="n">
        <v>0.48</v>
      </c>
      <c r="V116" t="n">
        <v>0.68</v>
      </c>
      <c r="W116" t="n">
        <v>4.07</v>
      </c>
      <c r="X116" t="n">
        <v>2.04</v>
      </c>
      <c r="Y116" t="n">
        <v>2</v>
      </c>
      <c r="Z116" t="n">
        <v>10</v>
      </c>
    </row>
    <row r="117">
      <c r="A117" t="n">
        <v>3</v>
      </c>
      <c r="B117" t="n">
        <v>55</v>
      </c>
      <c r="C117" t="inlineStr">
        <is>
          <t xml:space="preserve">CONCLUIDO	</t>
        </is>
      </c>
      <c r="D117" t="n">
        <v>4.4101</v>
      </c>
      <c r="E117" t="n">
        <v>22.68</v>
      </c>
      <c r="F117" t="n">
        <v>19.85</v>
      </c>
      <c r="G117" t="n">
        <v>38.42</v>
      </c>
      <c r="H117" t="n">
        <v>0.59</v>
      </c>
      <c r="I117" t="n">
        <v>31</v>
      </c>
      <c r="J117" t="n">
        <v>119.93</v>
      </c>
      <c r="K117" t="n">
        <v>43.4</v>
      </c>
      <c r="L117" t="n">
        <v>4</v>
      </c>
      <c r="M117" t="n">
        <v>29</v>
      </c>
      <c r="N117" t="n">
        <v>17.53</v>
      </c>
      <c r="O117" t="n">
        <v>15025.44</v>
      </c>
      <c r="P117" t="n">
        <v>162.59</v>
      </c>
      <c r="Q117" t="n">
        <v>1304.39</v>
      </c>
      <c r="R117" t="n">
        <v>154.14</v>
      </c>
      <c r="S117" t="n">
        <v>85.31999999999999</v>
      </c>
      <c r="T117" t="n">
        <v>23868.79</v>
      </c>
      <c r="U117" t="n">
        <v>0.55</v>
      </c>
      <c r="V117" t="n">
        <v>0.71</v>
      </c>
      <c r="W117" t="n">
        <v>4.06</v>
      </c>
      <c r="X117" t="n">
        <v>1.39</v>
      </c>
      <c r="Y117" t="n">
        <v>2</v>
      </c>
      <c r="Z117" t="n">
        <v>10</v>
      </c>
    </row>
    <row r="118">
      <c r="A118" t="n">
        <v>4</v>
      </c>
      <c r="B118" t="n">
        <v>55</v>
      </c>
      <c r="C118" t="inlineStr">
        <is>
          <t xml:space="preserve">CONCLUIDO	</t>
        </is>
      </c>
      <c r="D118" t="n">
        <v>4.4901</v>
      </c>
      <c r="E118" t="n">
        <v>22.27</v>
      </c>
      <c r="F118" t="n">
        <v>19.59</v>
      </c>
      <c r="G118" t="n">
        <v>47.02</v>
      </c>
      <c r="H118" t="n">
        <v>0.73</v>
      </c>
      <c r="I118" t="n">
        <v>25</v>
      </c>
      <c r="J118" t="n">
        <v>121.23</v>
      </c>
      <c r="K118" t="n">
        <v>43.4</v>
      </c>
      <c r="L118" t="n">
        <v>5</v>
      </c>
      <c r="M118" t="n">
        <v>1</v>
      </c>
      <c r="N118" t="n">
        <v>17.83</v>
      </c>
      <c r="O118" t="n">
        <v>15186.08</v>
      </c>
      <c r="P118" t="n">
        <v>153.99</v>
      </c>
      <c r="Q118" t="n">
        <v>1304.75</v>
      </c>
      <c r="R118" t="n">
        <v>144.3</v>
      </c>
      <c r="S118" t="n">
        <v>85.31999999999999</v>
      </c>
      <c r="T118" t="n">
        <v>18980.14</v>
      </c>
      <c r="U118" t="n">
        <v>0.59</v>
      </c>
      <c r="V118" t="n">
        <v>0.72</v>
      </c>
      <c r="W118" t="n">
        <v>4.08</v>
      </c>
      <c r="X118" t="n">
        <v>1.13</v>
      </c>
      <c r="Y118" t="n">
        <v>2</v>
      </c>
      <c r="Z118" t="n">
        <v>10</v>
      </c>
    </row>
    <row r="119">
      <c r="A119" t="n">
        <v>5</v>
      </c>
      <c r="B119" t="n">
        <v>55</v>
      </c>
      <c r="C119" t="inlineStr">
        <is>
          <t xml:space="preserve">CONCLUIDO	</t>
        </is>
      </c>
      <c r="D119" t="n">
        <v>4.49</v>
      </c>
      <c r="E119" t="n">
        <v>22.27</v>
      </c>
      <c r="F119" t="n">
        <v>19.59</v>
      </c>
      <c r="G119" t="n">
        <v>47.02</v>
      </c>
      <c r="H119" t="n">
        <v>0.86</v>
      </c>
      <c r="I119" t="n">
        <v>25</v>
      </c>
      <c r="J119" t="n">
        <v>122.54</v>
      </c>
      <c r="K119" t="n">
        <v>43.4</v>
      </c>
      <c r="L119" t="n">
        <v>6</v>
      </c>
      <c r="M119" t="n">
        <v>0</v>
      </c>
      <c r="N119" t="n">
        <v>18.14</v>
      </c>
      <c r="O119" t="n">
        <v>15347.16</v>
      </c>
      <c r="P119" t="n">
        <v>155.5</v>
      </c>
      <c r="Q119" t="n">
        <v>1304.75</v>
      </c>
      <c r="R119" t="n">
        <v>144.28</v>
      </c>
      <c r="S119" t="n">
        <v>85.31999999999999</v>
      </c>
      <c r="T119" t="n">
        <v>18967.22</v>
      </c>
      <c r="U119" t="n">
        <v>0.59</v>
      </c>
      <c r="V119" t="n">
        <v>0.72</v>
      </c>
      <c r="W119" t="n">
        <v>4.08</v>
      </c>
      <c r="X119" t="n">
        <v>1.13</v>
      </c>
      <c r="Y119" t="n">
        <v>2</v>
      </c>
      <c r="Z11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INDEX(resultados!$A$2:$ZZ$119, 1, MATCH($B$1, resultados!$A$1:$ZZ$1, 0))</f>
        <v/>
      </c>
      <c r="B7">
        <f>INDEX(resultados!$A$2:$ZZ$119, 1, MATCH($B$2, resultados!$A$1:$ZZ$1, 0))</f>
        <v/>
      </c>
      <c r="C7">
        <f>INDEX(resultados!$A$2:$ZZ$119, 1, MATCH($B$3, resultados!$A$1:$ZZ$1, 0))</f>
        <v/>
      </c>
    </row>
    <row r="8">
      <c r="A8">
        <f>INDEX(resultados!$A$2:$ZZ$119, 2, MATCH($B$1, resultados!$A$1:$ZZ$1, 0))</f>
        <v/>
      </c>
      <c r="B8">
        <f>INDEX(resultados!$A$2:$ZZ$119, 2, MATCH($B$2, resultados!$A$1:$ZZ$1, 0))</f>
        <v/>
      </c>
      <c r="C8">
        <f>INDEX(resultados!$A$2:$ZZ$119, 2, MATCH($B$3, resultados!$A$1:$ZZ$1, 0))</f>
        <v/>
      </c>
    </row>
    <row r="9">
      <c r="A9">
        <f>INDEX(resultados!$A$2:$ZZ$119, 3, MATCH($B$1, resultados!$A$1:$ZZ$1, 0))</f>
        <v/>
      </c>
      <c r="B9">
        <f>INDEX(resultados!$A$2:$ZZ$119, 3, MATCH($B$2, resultados!$A$1:$ZZ$1, 0))</f>
        <v/>
      </c>
      <c r="C9">
        <f>INDEX(resultados!$A$2:$ZZ$119, 3, MATCH($B$3, resultados!$A$1:$ZZ$1, 0))</f>
        <v/>
      </c>
    </row>
    <row r="10">
      <c r="A10">
        <f>INDEX(resultados!$A$2:$ZZ$119, 4, MATCH($B$1, resultados!$A$1:$ZZ$1, 0))</f>
        <v/>
      </c>
      <c r="B10">
        <f>INDEX(resultados!$A$2:$ZZ$119, 4, MATCH($B$2, resultados!$A$1:$ZZ$1, 0))</f>
        <v/>
      </c>
      <c r="C10">
        <f>INDEX(resultados!$A$2:$ZZ$119, 4, MATCH($B$3, resultados!$A$1:$ZZ$1, 0))</f>
        <v/>
      </c>
    </row>
    <row r="11">
      <c r="A11">
        <f>INDEX(resultados!$A$2:$ZZ$119, 5, MATCH($B$1, resultados!$A$1:$ZZ$1, 0))</f>
        <v/>
      </c>
      <c r="B11">
        <f>INDEX(resultados!$A$2:$ZZ$119, 5, MATCH($B$2, resultados!$A$1:$ZZ$1, 0))</f>
        <v/>
      </c>
      <c r="C11">
        <f>INDEX(resultados!$A$2:$ZZ$119, 5, MATCH($B$3, resultados!$A$1:$ZZ$1, 0))</f>
        <v/>
      </c>
    </row>
    <row r="12">
      <c r="A12">
        <f>INDEX(resultados!$A$2:$ZZ$119, 6, MATCH($B$1, resultados!$A$1:$ZZ$1, 0))</f>
        <v/>
      </c>
      <c r="B12">
        <f>INDEX(resultados!$A$2:$ZZ$119, 6, MATCH($B$2, resultados!$A$1:$ZZ$1, 0))</f>
        <v/>
      </c>
      <c r="C12">
        <f>INDEX(resultados!$A$2:$ZZ$119, 6, MATCH($B$3, resultados!$A$1:$ZZ$1, 0))</f>
        <v/>
      </c>
    </row>
    <row r="13">
      <c r="A13">
        <f>INDEX(resultados!$A$2:$ZZ$119, 7, MATCH($B$1, resultados!$A$1:$ZZ$1, 0))</f>
        <v/>
      </c>
      <c r="B13">
        <f>INDEX(resultados!$A$2:$ZZ$119, 7, MATCH($B$2, resultados!$A$1:$ZZ$1, 0))</f>
        <v/>
      </c>
      <c r="C13">
        <f>INDEX(resultados!$A$2:$ZZ$119, 7, MATCH($B$3, resultados!$A$1:$ZZ$1, 0))</f>
        <v/>
      </c>
    </row>
    <row r="14">
      <c r="A14">
        <f>INDEX(resultados!$A$2:$ZZ$119, 8, MATCH($B$1, resultados!$A$1:$ZZ$1, 0))</f>
        <v/>
      </c>
      <c r="B14">
        <f>INDEX(resultados!$A$2:$ZZ$119, 8, MATCH($B$2, resultados!$A$1:$ZZ$1, 0))</f>
        <v/>
      </c>
      <c r="C14">
        <f>INDEX(resultados!$A$2:$ZZ$119, 8, MATCH($B$3, resultados!$A$1:$ZZ$1, 0))</f>
        <v/>
      </c>
    </row>
    <row r="15">
      <c r="A15">
        <f>INDEX(resultados!$A$2:$ZZ$119, 9, MATCH($B$1, resultados!$A$1:$ZZ$1, 0))</f>
        <v/>
      </c>
      <c r="B15">
        <f>INDEX(resultados!$A$2:$ZZ$119, 9, MATCH($B$2, resultados!$A$1:$ZZ$1, 0))</f>
        <v/>
      </c>
      <c r="C15">
        <f>INDEX(resultados!$A$2:$ZZ$119, 9, MATCH($B$3, resultados!$A$1:$ZZ$1, 0))</f>
        <v/>
      </c>
    </row>
    <row r="16">
      <c r="A16">
        <f>INDEX(resultados!$A$2:$ZZ$119, 10, MATCH($B$1, resultados!$A$1:$ZZ$1, 0))</f>
        <v/>
      </c>
      <c r="B16">
        <f>INDEX(resultados!$A$2:$ZZ$119, 10, MATCH($B$2, resultados!$A$1:$ZZ$1, 0))</f>
        <v/>
      </c>
      <c r="C16">
        <f>INDEX(resultados!$A$2:$ZZ$119, 10, MATCH($B$3, resultados!$A$1:$ZZ$1, 0))</f>
        <v/>
      </c>
    </row>
    <row r="17">
      <c r="A17">
        <f>INDEX(resultados!$A$2:$ZZ$119, 11, MATCH($B$1, resultados!$A$1:$ZZ$1, 0))</f>
        <v/>
      </c>
      <c r="B17">
        <f>INDEX(resultados!$A$2:$ZZ$119, 11, MATCH($B$2, resultados!$A$1:$ZZ$1, 0))</f>
        <v/>
      </c>
      <c r="C17">
        <f>INDEX(resultados!$A$2:$ZZ$119, 11, MATCH($B$3, resultados!$A$1:$ZZ$1, 0))</f>
        <v/>
      </c>
    </row>
    <row r="18">
      <c r="A18">
        <f>INDEX(resultados!$A$2:$ZZ$119, 12, MATCH($B$1, resultados!$A$1:$ZZ$1, 0))</f>
        <v/>
      </c>
      <c r="B18">
        <f>INDEX(resultados!$A$2:$ZZ$119, 12, MATCH($B$2, resultados!$A$1:$ZZ$1, 0))</f>
        <v/>
      </c>
      <c r="C18">
        <f>INDEX(resultados!$A$2:$ZZ$119, 12, MATCH($B$3, resultados!$A$1:$ZZ$1, 0))</f>
        <v/>
      </c>
    </row>
    <row r="19">
      <c r="A19">
        <f>INDEX(resultados!$A$2:$ZZ$119, 13, MATCH($B$1, resultados!$A$1:$ZZ$1, 0))</f>
        <v/>
      </c>
      <c r="B19">
        <f>INDEX(resultados!$A$2:$ZZ$119, 13, MATCH($B$2, resultados!$A$1:$ZZ$1, 0))</f>
        <v/>
      </c>
      <c r="C19">
        <f>INDEX(resultados!$A$2:$ZZ$119, 13, MATCH($B$3, resultados!$A$1:$ZZ$1, 0))</f>
        <v/>
      </c>
    </row>
    <row r="20">
      <c r="A20">
        <f>INDEX(resultados!$A$2:$ZZ$119, 14, MATCH($B$1, resultados!$A$1:$ZZ$1, 0))</f>
        <v/>
      </c>
      <c r="B20">
        <f>INDEX(resultados!$A$2:$ZZ$119, 14, MATCH($B$2, resultados!$A$1:$ZZ$1, 0))</f>
        <v/>
      </c>
      <c r="C20">
        <f>INDEX(resultados!$A$2:$ZZ$119, 14, MATCH($B$3, resultados!$A$1:$ZZ$1, 0))</f>
        <v/>
      </c>
    </row>
    <row r="21">
      <c r="A21">
        <f>INDEX(resultados!$A$2:$ZZ$119, 15, MATCH($B$1, resultados!$A$1:$ZZ$1, 0))</f>
        <v/>
      </c>
      <c r="B21">
        <f>INDEX(resultados!$A$2:$ZZ$119, 15, MATCH($B$2, resultados!$A$1:$ZZ$1, 0))</f>
        <v/>
      </c>
      <c r="C21">
        <f>INDEX(resultados!$A$2:$ZZ$119, 15, MATCH($B$3, resultados!$A$1:$ZZ$1, 0))</f>
        <v/>
      </c>
    </row>
    <row r="22">
      <c r="A22">
        <f>INDEX(resultados!$A$2:$ZZ$119, 16, MATCH($B$1, resultados!$A$1:$ZZ$1, 0))</f>
        <v/>
      </c>
      <c r="B22">
        <f>INDEX(resultados!$A$2:$ZZ$119, 16, MATCH($B$2, resultados!$A$1:$ZZ$1, 0))</f>
        <v/>
      </c>
      <c r="C22">
        <f>INDEX(resultados!$A$2:$ZZ$119, 16, MATCH($B$3, resultados!$A$1:$ZZ$1, 0))</f>
        <v/>
      </c>
    </row>
    <row r="23">
      <c r="A23">
        <f>INDEX(resultados!$A$2:$ZZ$119, 17, MATCH($B$1, resultados!$A$1:$ZZ$1, 0))</f>
        <v/>
      </c>
      <c r="B23">
        <f>INDEX(resultados!$A$2:$ZZ$119, 17, MATCH($B$2, resultados!$A$1:$ZZ$1, 0))</f>
        <v/>
      </c>
      <c r="C23">
        <f>INDEX(resultados!$A$2:$ZZ$119, 17, MATCH($B$3, resultados!$A$1:$ZZ$1, 0))</f>
        <v/>
      </c>
    </row>
    <row r="24">
      <c r="A24">
        <f>INDEX(resultados!$A$2:$ZZ$119, 18, MATCH($B$1, resultados!$A$1:$ZZ$1, 0))</f>
        <v/>
      </c>
      <c r="B24">
        <f>INDEX(resultados!$A$2:$ZZ$119, 18, MATCH($B$2, resultados!$A$1:$ZZ$1, 0))</f>
        <v/>
      </c>
      <c r="C24">
        <f>INDEX(resultados!$A$2:$ZZ$119, 18, MATCH($B$3, resultados!$A$1:$ZZ$1, 0))</f>
        <v/>
      </c>
    </row>
    <row r="25">
      <c r="A25">
        <f>INDEX(resultados!$A$2:$ZZ$119, 19, MATCH($B$1, resultados!$A$1:$ZZ$1, 0))</f>
        <v/>
      </c>
      <c r="B25">
        <f>INDEX(resultados!$A$2:$ZZ$119, 19, MATCH($B$2, resultados!$A$1:$ZZ$1, 0))</f>
        <v/>
      </c>
      <c r="C25">
        <f>INDEX(resultados!$A$2:$ZZ$119, 19, MATCH($B$3, resultados!$A$1:$ZZ$1, 0))</f>
        <v/>
      </c>
    </row>
    <row r="26">
      <c r="A26">
        <f>INDEX(resultados!$A$2:$ZZ$119, 20, MATCH($B$1, resultados!$A$1:$ZZ$1, 0))</f>
        <v/>
      </c>
      <c r="B26">
        <f>INDEX(resultados!$A$2:$ZZ$119, 20, MATCH($B$2, resultados!$A$1:$ZZ$1, 0))</f>
        <v/>
      </c>
      <c r="C26">
        <f>INDEX(resultados!$A$2:$ZZ$119, 20, MATCH($B$3, resultados!$A$1:$ZZ$1, 0))</f>
        <v/>
      </c>
    </row>
    <row r="27">
      <c r="A27">
        <f>INDEX(resultados!$A$2:$ZZ$119, 21, MATCH($B$1, resultados!$A$1:$ZZ$1, 0))</f>
        <v/>
      </c>
      <c r="B27">
        <f>INDEX(resultados!$A$2:$ZZ$119, 21, MATCH($B$2, resultados!$A$1:$ZZ$1, 0))</f>
        <v/>
      </c>
      <c r="C27">
        <f>INDEX(resultados!$A$2:$ZZ$119, 21, MATCH($B$3, resultados!$A$1:$ZZ$1, 0))</f>
        <v/>
      </c>
    </row>
    <row r="28">
      <c r="A28">
        <f>INDEX(resultados!$A$2:$ZZ$119, 22, MATCH($B$1, resultados!$A$1:$ZZ$1, 0))</f>
        <v/>
      </c>
      <c r="B28">
        <f>INDEX(resultados!$A$2:$ZZ$119, 22, MATCH($B$2, resultados!$A$1:$ZZ$1, 0))</f>
        <v/>
      </c>
      <c r="C28">
        <f>INDEX(resultados!$A$2:$ZZ$119, 22, MATCH($B$3, resultados!$A$1:$ZZ$1, 0))</f>
        <v/>
      </c>
    </row>
    <row r="29">
      <c r="A29">
        <f>INDEX(resultados!$A$2:$ZZ$119, 23, MATCH($B$1, resultados!$A$1:$ZZ$1, 0))</f>
        <v/>
      </c>
      <c r="B29">
        <f>INDEX(resultados!$A$2:$ZZ$119, 23, MATCH($B$2, resultados!$A$1:$ZZ$1, 0))</f>
        <v/>
      </c>
      <c r="C29">
        <f>INDEX(resultados!$A$2:$ZZ$119, 23, MATCH($B$3, resultados!$A$1:$ZZ$1, 0))</f>
        <v/>
      </c>
    </row>
    <row r="30">
      <c r="A30">
        <f>INDEX(resultados!$A$2:$ZZ$119, 24, MATCH($B$1, resultados!$A$1:$ZZ$1, 0))</f>
        <v/>
      </c>
      <c r="B30">
        <f>INDEX(resultados!$A$2:$ZZ$119, 24, MATCH($B$2, resultados!$A$1:$ZZ$1, 0))</f>
        <v/>
      </c>
      <c r="C30">
        <f>INDEX(resultados!$A$2:$ZZ$119, 24, MATCH($B$3, resultados!$A$1:$ZZ$1, 0))</f>
        <v/>
      </c>
    </row>
    <row r="31">
      <c r="A31">
        <f>INDEX(resultados!$A$2:$ZZ$119, 25, MATCH($B$1, resultados!$A$1:$ZZ$1, 0))</f>
        <v/>
      </c>
      <c r="B31">
        <f>INDEX(resultados!$A$2:$ZZ$119, 25, MATCH($B$2, resultados!$A$1:$ZZ$1, 0))</f>
        <v/>
      </c>
      <c r="C31">
        <f>INDEX(resultados!$A$2:$ZZ$119, 25, MATCH($B$3, resultados!$A$1:$ZZ$1, 0))</f>
        <v/>
      </c>
    </row>
    <row r="32">
      <c r="A32">
        <f>INDEX(resultados!$A$2:$ZZ$119, 26, MATCH($B$1, resultados!$A$1:$ZZ$1, 0))</f>
        <v/>
      </c>
      <c r="B32">
        <f>INDEX(resultados!$A$2:$ZZ$119, 26, MATCH($B$2, resultados!$A$1:$ZZ$1, 0))</f>
        <v/>
      </c>
      <c r="C32">
        <f>INDEX(resultados!$A$2:$ZZ$119, 26, MATCH($B$3, resultados!$A$1:$ZZ$1, 0))</f>
        <v/>
      </c>
    </row>
    <row r="33">
      <c r="A33">
        <f>INDEX(resultados!$A$2:$ZZ$119, 27, MATCH($B$1, resultados!$A$1:$ZZ$1, 0))</f>
        <v/>
      </c>
      <c r="B33">
        <f>INDEX(resultados!$A$2:$ZZ$119, 27, MATCH($B$2, resultados!$A$1:$ZZ$1, 0))</f>
        <v/>
      </c>
      <c r="C33">
        <f>INDEX(resultados!$A$2:$ZZ$119, 27, MATCH($B$3, resultados!$A$1:$ZZ$1, 0))</f>
        <v/>
      </c>
    </row>
    <row r="34">
      <c r="A34">
        <f>INDEX(resultados!$A$2:$ZZ$119, 28, MATCH($B$1, resultados!$A$1:$ZZ$1, 0))</f>
        <v/>
      </c>
      <c r="B34">
        <f>INDEX(resultados!$A$2:$ZZ$119, 28, MATCH($B$2, resultados!$A$1:$ZZ$1, 0))</f>
        <v/>
      </c>
      <c r="C34">
        <f>INDEX(resultados!$A$2:$ZZ$119, 28, MATCH($B$3, resultados!$A$1:$ZZ$1, 0))</f>
        <v/>
      </c>
    </row>
    <row r="35">
      <c r="A35">
        <f>INDEX(resultados!$A$2:$ZZ$119, 29, MATCH($B$1, resultados!$A$1:$ZZ$1, 0))</f>
        <v/>
      </c>
      <c r="B35">
        <f>INDEX(resultados!$A$2:$ZZ$119, 29, MATCH($B$2, resultados!$A$1:$ZZ$1, 0))</f>
        <v/>
      </c>
      <c r="C35">
        <f>INDEX(resultados!$A$2:$ZZ$119, 29, MATCH($B$3, resultados!$A$1:$ZZ$1, 0))</f>
        <v/>
      </c>
    </row>
    <row r="36">
      <c r="A36">
        <f>INDEX(resultados!$A$2:$ZZ$119, 30, MATCH($B$1, resultados!$A$1:$ZZ$1, 0))</f>
        <v/>
      </c>
      <c r="B36">
        <f>INDEX(resultados!$A$2:$ZZ$119, 30, MATCH($B$2, resultados!$A$1:$ZZ$1, 0))</f>
        <v/>
      </c>
      <c r="C36">
        <f>INDEX(resultados!$A$2:$ZZ$119, 30, MATCH($B$3, resultados!$A$1:$ZZ$1, 0))</f>
        <v/>
      </c>
    </row>
    <row r="37">
      <c r="A37">
        <f>INDEX(resultados!$A$2:$ZZ$119, 31, MATCH($B$1, resultados!$A$1:$ZZ$1, 0))</f>
        <v/>
      </c>
      <c r="B37">
        <f>INDEX(resultados!$A$2:$ZZ$119, 31, MATCH($B$2, resultados!$A$1:$ZZ$1, 0))</f>
        <v/>
      </c>
      <c r="C37">
        <f>INDEX(resultados!$A$2:$ZZ$119, 31, MATCH($B$3, resultados!$A$1:$ZZ$1, 0))</f>
        <v/>
      </c>
    </row>
    <row r="38">
      <c r="A38">
        <f>INDEX(resultados!$A$2:$ZZ$119, 32, MATCH($B$1, resultados!$A$1:$ZZ$1, 0))</f>
        <v/>
      </c>
      <c r="B38">
        <f>INDEX(resultados!$A$2:$ZZ$119, 32, MATCH($B$2, resultados!$A$1:$ZZ$1, 0))</f>
        <v/>
      </c>
      <c r="C38">
        <f>INDEX(resultados!$A$2:$ZZ$119, 32, MATCH($B$3, resultados!$A$1:$ZZ$1, 0))</f>
        <v/>
      </c>
    </row>
    <row r="39">
      <c r="A39">
        <f>INDEX(resultados!$A$2:$ZZ$119, 33, MATCH($B$1, resultados!$A$1:$ZZ$1, 0))</f>
        <v/>
      </c>
      <c r="B39">
        <f>INDEX(resultados!$A$2:$ZZ$119, 33, MATCH($B$2, resultados!$A$1:$ZZ$1, 0))</f>
        <v/>
      </c>
      <c r="C39">
        <f>INDEX(resultados!$A$2:$ZZ$119, 33, MATCH($B$3, resultados!$A$1:$ZZ$1, 0))</f>
        <v/>
      </c>
    </row>
    <row r="40">
      <c r="A40">
        <f>INDEX(resultados!$A$2:$ZZ$119, 34, MATCH($B$1, resultados!$A$1:$ZZ$1, 0))</f>
        <v/>
      </c>
      <c r="B40">
        <f>INDEX(resultados!$A$2:$ZZ$119, 34, MATCH($B$2, resultados!$A$1:$ZZ$1, 0))</f>
        <v/>
      </c>
      <c r="C40">
        <f>INDEX(resultados!$A$2:$ZZ$119, 34, MATCH($B$3, resultados!$A$1:$ZZ$1, 0))</f>
        <v/>
      </c>
    </row>
    <row r="41">
      <c r="A41">
        <f>INDEX(resultados!$A$2:$ZZ$119, 35, MATCH($B$1, resultados!$A$1:$ZZ$1, 0))</f>
        <v/>
      </c>
      <c r="B41">
        <f>INDEX(resultados!$A$2:$ZZ$119, 35, MATCH($B$2, resultados!$A$1:$ZZ$1, 0))</f>
        <v/>
      </c>
      <c r="C41">
        <f>INDEX(resultados!$A$2:$ZZ$119, 35, MATCH($B$3, resultados!$A$1:$ZZ$1, 0))</f>
        <v/>
      </c>
    </row>
    <row r="42">
      <c r="A42">
        <f>INDEX(resultados!$A$2:$ZZ$119, 36, MATCH($B$1, resultados!$A$1:$ZZ$1, 0))</f>
        <v/>
      </c>
      <c r="B42">
        <f>INDEX(resultados!$A$2:$ZZ$119, 36, MATCH($B$2, resultados!$A$1:$ZZ$1, 0))</f>
        <v/>
      </c>
      <c r="C42">
        <f>INDEX(resultados!$A$2:$ZZ$119, 36, MATCH($B$3, resultados!$A$1:$ZZ$1, 0))</f>
        <v/>
      </c>
    </row>
    <row r="43">
      <c r="A43">
        <f>INDEX(resultados!$A$2:$ZZ$119, 37, MATCH($B$1, resultados!$A$1:$ZZ$1, 0))</f>
        <v/>
      </c>
      <c r="B43">
        <f>INDEX(resultados!$A$2:$ZZ$119, 37, MATCH($B$2, resultados!$A$1:$ZZ$1, 0))</f>
        <v/>
      </c>
      <c r="C43">
        <f>INDEX(resultados!$A$2:$ZZ$119, 37, MATCH($B$3, resultados!$A$1:$ZZ$1, 0))</f>
        <v/>
      </c>
    </row>
    <row r="44">
      <c r="A44">
        <f>INDEX(resultados!$A$2:$ZZ$119, 38, MATCH($B$1, resultados!$A$1:$ZZ$1, 0))</f>
        <v/>
      </c>
      <c r="B44">
        <f>INDEX(resultados!$A$2:$ZZ$119, 38, MATCH($B$2, resultados!$A$1:$ZZ$1, 0))</f>
        <v/>
      </c>
      <c r="C44">
        <f>INDEX(resultados!$A$2:$ZZ$119, 38, MATCH($B$3, resultados!$A$1:$ZZ$1, 0))</f>
        <v/>
      </c>
    </row>
    <row r="45">
      <c r="A45">
        <f>INDEX(resultados!$A$2:$ZZ$119, 39, MATCH($B$1, resultados!$A$1:$ZZ$1, 0))</f>
        <v/>
      </c>
      <c r="B45">
        <f>INDEX(resultados!$A$2:$ZZ$119, 39, MATCH($B$2, resultados!$A$1:$ZZ$1, 0))</f>
        <v/>
      </c>
      <c r="C45">
        <f>INDEX(resultados!$A$2:$ZZ$119, 39, MATCH($B$3, resultados!$A$1:$ZZ$1, 0))</f>
        <v/>
      </c>
    </row>
    <row r="46">
      <c r="A46">
        <f>INDEX(resultados!$A$2:$ZZ$119, 40, MATCH($B$1, resultados!$A$1:$ZZ$1, 0))</f>
        <v/>
      </c>
      <c r="B46">
        <f>INDEX(resultados!$A$2:$ZZ$119, 40, MATCH($B$2, resultados!$A$1:$ZZ$1, 0))</f>
        <v/>
      </c>
      <c r="C46">
        <f>INDEX(resultados!$A$2:$ZZ$119, 40, MATCH($B$3, resultados!$A$1:$ZZ$1, 0))</f>
        <v/>
      </c>
    </row>
    <row r="47">
      <c r="A47">
        <f>INDEX(resultados!$A$2:$ZZ$119, 41, MATCH($B$1, resultados!$A$1:$ZZ$1, 0))</f>
        <v/>
      </c>
      <c r="B47">
        <f>INDEX(resultados!$A$2:$ZZ$119, 41, MATCH($B$2, resultados!$A$1:$ZZ$1, 0))</f>
        <v/>
      </c>
      <c r="C47">
        <f>INDEX(resultados!$A$2:$ZZ$119, 41, MATCH($B$3, resultados!$A$1:$ZZ$1, 0))</f>
        <v/>
      </c>
    </row>
    <row r="48">
      <c r="A48">
        <f>INDEX(resultados!$A$2:$ZZ$119, 42, MATCH($B$1, resultados!$A$1:$ZZ$1, 0))</f>
        <v/>
      </c>
      <c r="B48">
        <f>INDEX(resultados!$A$2:$ZZ$119, 42, MATCH($B$2, resultados!$A$1:$ZZ$1, 0))</f>
        <v/>
      </c>
      <c r="C48">
        <f>INDEX(resultados!$A$2:$ZZ$119, 42, MATCH($B$3, resultados!$A$1:$ZZ$1, 0))</f>
        <v/>
      </c>
    </row>
    <row r="49">
      <c r="A49">
        <f>INDEX(resultados!$A$2:$ZZ$119, 43, MATCH($B$1, resultados!$A$1:$ZZ$1, 0))</f>
        <v/>
      </c>
      <c r="B49">
        <f>INDEX(resultados!$A$2:$ZZ$119, 43, MATCH($B$2, resultados!$A$1:$ZZ$1, 0))</f>
        <v/>
      </c>
      <c r="C49">
        <f>INDEX(resultados!$A$2:$ZZ$119, 43, MATCH($B$3, resultados!$A$1:$ZZ$1, 0))</f>
        <v/>
      </c>
    </row>
    <row r="50">
      <c r="A50">
        <f>INDEX(resultados!$A$2:$ZZ$119, 44, MATCH($B$1, resultados!$A$1:$ZZ$1, 0))</f>
        <v/>
      </c>
      <c r="B50">
        <f>INDEX(resultados!$A$2:$ZZ$119, 44, MATCH($B$2, resultados!$A$1:$ZZ$1, 0))</f>
        <v/>
      </c>
      <c r="C50">
        <f>INDEX(resultados!$A$2:$ZZ$119, 44, MATCH($B$3, resultados!$A$1:$ZZ$1, 0))</f>
        <v/>
      </c>
    </row>
    <row r="51">
      <c r="A51">
        <f>INDEX(resultados!$A$2:$ZZ$119, 45, MATCH($B$1, resultados!$A$1:$ZZ$1, 0))</f>
        <v/>
      </c>
      <c r="B51">
        <f>INDEX(resultados!$A$2:$ZZ$119, 45, MATCH($B$2, resultados!$A$1:$ZZ$1, 0))</f>
        <v/>
      </c>
      <c r="C51">
        <f>INDEX(resultados!$A$2:$ZZ$119, 45, MATCH($B$3, resultados!$A$1:$ZZ$1, 0))</f>
        <v/>
      </c>
    </row>
    <row r="52">
      <c r="A52">
        <f>INDEX(resultados!$A$2:$ZZ$119, 46, MATCH($B$1, resultados!$A$1:$ZZ$1, 0))</f>
        <v/>
      </c>
      <c r="B52">
        <f>INDEX(resultados!$A$2:$ZZ$119, 46, MATCH($B$2, resultados!$A$1:$ZZ$1, 0))</f>
        <v/>
      </c>
      <c r="C52">
        <f>INDEX(resultados!$A$2:$ZZ$119, 46, MATCH($B$3, resultados!$A$1:$ZZ$1, 0))</f>
        <v/>
      </c>
    </row>
    <row r="53">
      <c r="A53">
        <f>INDEX(resultados!$A$2:$ZZ$119, 47, MATCH($B$1, resultados!$A$1:$ZZ$1, 0))</f>
        <v/>
      </c>
      <c r="B53">
        <f>INDEX(resultados!$A$2:$ZZ$119, 47, MATCH($B$2, resultados!$A$1:$ZZ$1, 0))</f>
        <v/>
      </c>
      <c r="C53">
        <f>INDEX(resultados!$A$2:$ZZ$119, 47, MATCH($B$3, resultados!$A$1:$ZZ$1, 0))</f>
        <v/>
      </c>
    </row>
    <row r="54">
      <c r="A54">
        <f>INDEX(resultados!$A$2:$ZZ$119, 48, MATCH($B$1, resultados!$A$1:$ZZ$1, 0))</f>
        <v/>
      </c>
      <c r="B54">
        <f>INDEX(resultados!$A$2:$ZZ$119, 48, MATCH($B$2, resultados!$A$1:$ZZ$1, 0))</f>
        <v/>
      </c>
      <c r="C54">
        <f>INDEX(resultados!$A$2:$ZZ$119, 48, MATCH($B$3, resultados!$A$1:$ZZ$1, 0))</f>
        <v/>
      </c>
    </row>
    <row r="55">
      <c r="A55">
        <f>INDEX(resultados!$A$2:$ZZ$119, 49, MATCH($B$1, resultados!$A$1:$ZZ$1, 0))</f>
        <v/>
      </c>
      <c r="B55">
        <f>INDEX(resultados!$A$2:$ZZ$119, 49, MATCH($B$2, resultados!$A$1:$ZZ$1, 0))</f>
        <v/>
      </c>
      <c r="C55">
        <f>INDEX(resultados!$A$2:$ZZ$119, 49, MATCH($B$3, resultados!$A$1:$ZZ$1, 0))</f>
        <v/>
      </c>
    </row>
    <row r="56">
      <c r="A56">
        <f>INDEX(resultados!$A$2:$ZZ$119, 50, MATCH($B$1, resultados!$A$1:$ZZ$1, 0))</f>
        <v/>
      </c>
      <c r="B56">
        <f>INDEX(resultados!$A$2:$ZZ$119, 50, MATCH($B$2, resultados!$A$1:$ZZ$1, 0))</f>
        <v/>
      </c>
      <c r="C56">
        <f>INDEX(resultados!$A$2:$ZZ$119, 50, MATCH($B$3, resultados!$A$1:$ZZ$1, 0))</f>
        <v/>
      </c>
    </row>
    <row r="57">
      <c r="A57">
        <f>INDEX(resultados!$A$2:$ZZ$119, 51, MATCH($B$1, resultados!$A$1:$ZZ$1, 0))</f>
        <v/>
      </c>
      <c r="B57">
        <f>INDEX(resultados!$A$2:$ZZ$119, 51, MATCH($B$2, resultados!$A$1:$ZZ$1, 0))</f>
        <v/>
      </c>
      <c r="C57">
        <f>INDEX(resultados!$A$2:$ZZ$119, 51, MATCH($B$3, resultados!$A$1:$ZZ$1, 0))</f>
        <v/>
      </c>
    </row>
    <row r="58">
      <c r="A58">
        <f>INDEX(resultados!$A$2:$ZZ$119, 52, MATCH($B$1, resultados!$A$1:$ZZ$1, 0))</f>
        <v/>
      </c>
      <c r="B58">
        <f>INDEX(resultados!$A$2:$ZZ$119, 52, MATCH($B$2, resultados!$A$1:$ZZ$1, 0))</f>
        <v/>
      </c>
      <c r="C58">
        <f>INDEX(resultados!$A$2:$ZZ$119, 52, MATCH($B$3, resultados!$A$1:$ZZ$1, 0))</f>
        <v/>
      </c>
    </row>
    <row r="59">
      <c r="A59">
        <f>INDEX(resultados!$A$2:$ZZ$119, 53, MATCH($B$1, resultados!$A$1:$ZZ$1, 0))</f>
        <v/>
      </c>
      <c r="B59">
        <f>INDEX(resultados!$A$2:$ZZ$119, 53, MATCH($B$2, resultados!$A$1:$ZZ$1, 0))</f>
        <v/>
      </c>
      <c r="C59">
        <f>INDEX(resultados!$A$2:$ZZ$119, 53, MATCH($B$3, resultados!$A$1:$ZZ$1, 0))</f>
        <v/>
      </c>
    </row>
    <row r="60">
      <c r="A60">
        <f>INDEX(resultados!$A$2:$ZZ$119, 54, MATCH($B$1, resultados!$A$1:$ZZ$1, 0))</f>
        <v/>
      </c>
      <c r="B60">
        <f>INDEX(resultados!$A$2:$ZZ$119, 54, MATCH($B$2, resultados!$A$1:$ZZ$1, 0))</f>
        <v/>
      </c>
      <c r="C60">
        <f>INDEX(resultados!$A$2:$ZZ$119, 54, MATCH($B$3, resultados!$A$1:$ZZ$1, 0))</f>
        <v/>
      </c>
    </row>
    <row r="61">
      <c r="A61">
        <f>INDEX(resultados!$A$2:$ZZ$119, 55, MATCH($B$1, resultados!$A$1:$ZZ$1, 0))</f>
        <v/>
      </c>
      <c r="B61">
        <f>INDEX(resultados!$A$2:$ZZ$119, 55, MATCH($B$2, resultados!$A$1:$ZZ$1, 0))</f>
        <v/>
      </c>
      <c r="C61">
        <f>INDEX(resultados!$A$2:$ZZ$119, 55, MATCH($B$3, resultados!$A$1:$ZZ$1, 0))</f>
        <v/>
      </c>
    </row>
    <row r="62">
      <c r="A62">
        <f>INDEX(resultados!$A$2:$ZZ$119, 56, MATCH($B$1, resultados!$A$1:$ZZ$1, 0))</f>
        <v/>
      </c>
      <c r="B62">
        <f>INDEX(resultados!$A$2:$ZZ$119, 56, MATCH($B$2, resultados!$A$1:$ZZ$1, 0))</f>
        <v/>
      </c>
      <c r="C62">
        <f>INDEX(resultados!$A$2:$ZZ$119, 56, MATCH($B$3, resultados!$A$1:$ZZ$1, 0))</f>
        <v/>
      </c>
    </row>
    <row r="63">
      <c r="A63">
        <f>INDEX(resultados!$A$2:$ZZ$119, 57, MATCH($B$1, resultados!$A$1:$ZZ$1, 0))</f>
        <v/>
      </c>
      <c r="B63">
        <f>INDEX(resultados!$A$2:$ZZ$119, 57, MATCH($B$2, resultados!$A$1:$ZZ$1, 0))</f>
        <v/>
      </c>
      <c r="C63">
        <f>INDEX(resultados!$A$2:$ZZ$119, 57, MATCH($B$3, resultados!$A$1:$ZZ$1, 0))</f>
        <v/>
      </c>
    </row>
    <row r="64">
      <c r="A64">
        <f>INDEX(resultados!$A$2:$ZZ$119, 58, MATCH($B$1, resultados!$A$1:$ZZ$1, 0))</f>
        <v/>
      </c>
      <c r="B64">
        <f>INDEX(resultados!$A$2:$ZZ$119, 58, MATCH($B$2, resultados!$A$1:$ZZ$1, 0))</f>
        <v/>
      </c>
      <c r="C64">
        <f>INDEX(resultados!$A$2:$ZZ$119, 58, MATCH($B$3, resultados!$A$1:$ZZ$1, 0))</f>
        <v/>
      </c>
    </row>
    <row r="65">
      <c r="A65">
        <f>INDEX(resultados!$A$2:$ZZ$119, 59, MATCH($B$1, resultados!$A$1:$ZZ$1, 0))</f>
        <v/>
      </c>
      <c r="B65">
        <f>INDEX(resultados!$A$2:$ZZ$119, 59, MATCH($B$2, resultados!$A$1:$ZZ$1, 0))</f>
        <v/>
      </c>
      <c r="C65">
        <f>INDEX(resultados!$A$2:$ZZ$119, 59, MATCH($B$3, resultados!$A$1:$ZZ$1, 0))</f>
        <v/>
      </c>
    </row>
    <row r="66">
      <c r="A66">
        <f>INDEX(resultados!$A$2:$ZZ$119, 60, MATCH($B$1, resultados!$A$1:$ZZ$1, 0))</f>
        <v/>
      </c>
      <c r="B66">
        <f>INDEX(resultados!$A$2:$ZZ$119, 60, MATCH($B$2, resultados!$A$1:$ZZ$1, 0))</f>
        <v/>
      </c>
      <c r="C66">
        <f>INDEX(resultados!$A$2:$ZZ$119, 60, MATCH($B$3, resultados!$A$1:$ZZ$1, 0))</f>
        <v/>
      </c>
    </row>
    <row r="67">
      <c r="A67">
        <f>INDEX(resultados!$A$2:$ZZ$119, 61, MATCH($B$1, resultados!$A$1:$ZZ$1, 0))</f>
        <v/>
      </c>
      <c r="B67">
        <f>INDEX(resultados!$A$2:$ZZ$119, 61, MATCH($B$2, resultados!$A$1:$ZZ$1, 0))</f>
        <v/>
      </c>
      <c r="C67">
        <f>INDEX(resultados!$A$2:$ZZ$119, 61, MATCH($B$3, resultados!$A$1:$ZZ$1, 0))</f>
        <v/>
      </c>
    </row>
    <row r="68">
      <c r="A68">
        <f>INDEX(resultados!$A$2:$ZZ$119, 62, MATCH($B$1, resultados!$A$1:$ZZ$1, 0))</f>
        <v/>
      </c>
      <c r="B68">
        <f>INDEX(resultados!$A$2:$ZZ$119, 62, MATCH($B$2, resultados!$A$1:$ZZ$1, 0))</f>
        <v/>
      </c>
      <c r="C68">
        <f>INDEX(resultados!$A$2:$ZZ$119, 62, MATCH($B$3, resultados!$A$1:$ZZ$1, 0))</f>
        <v/>
      </c>
    </row>
    <row r="69">
      <c r="A69">
        <f>INDEX(resultados!$A$2:$ZZ$119, 63, MATCH($B$1, resultados!$A$1:$ZZ$1, 0))</f>
        <v/>
      </c>
      <c r="B69">
        <f>INDEX(resultados!$A$2:$ZZ$119, 63, MATCH($B$2, resultados!$A$1:$ZZ$1, 0))</f>
        <v/>
      </c>
      <c r="C69">
        <f>INDEX(resultados!$A$2:$ZZ$119, 63, MATCH($B$3, resultados!$A$1:$ZZ$1, 0))</f>
        <v/>
      </c>
    </row>
    <row r="70">
      <c r="A70">
        <f>INDEX(resultados!$A$2:$ZZ$119, 64, MATCH($B$1, resultados!$A$1:$ZZ$1, 0))</f>
        <v/>
      </c>
      <c r="B70">
        <f>INDEX(resultados!$A$2:$ZZ$119, 64, MATCH($B$2, resultados!$A$1:$ZZ$1, 0))</f>
        <v/>
      </c>
      <c r="C70">
        <f>INDEX(resultados!$A$2:$ZZ$119, 64, MATCH($B$3, resultados!$A$1:$ZZ$1, 0))</f>
        <v/>
      </c>
    </row>
    <row r="71">
      <c r="A71">
        <f>INDEX(resultados!$A$2:$ZZ$119, 65, MATCH($B$1, resultados!$A$1:$ZZ$1, 0))</f>
        <v/>
      </c>
      <c r="B71">
        <f>INDEX(resultados!$A$2:$ZZ$119, 65, MATCH($B$2, resultados!$A$1:$ZZ$1, 0))</f>
        <v/>
      </c>
      <c r="C71">
        <f>INDEX(resultados!$A$2:$ZZ$119, 65, MATCH($B$3, resultados!$A$1:$ZZ$1, 0))</f>
        <v/>
      </c>
    </row>
    <row r="72">
      <c r="A72">
        <f>INDEX(resultados!$A$2:$ZZ$119, 66, MATCH($B$1, resultados!$A$1:$ZZ$1, 0))</f>
        <v/>
      </c>
      <c r="B72">
        <f>INDEX(resultados!$A$2:$ZZ$119, 66, MATCH($B$2, resultados!$A$1:$ZZ$1, 0))</f>
        <v/>
      </c>
      <c r="C72">
        <f>INDEX(resultados!$A$2:$ZZ$119, 66, MATCH($B$3, resultados!$A$1:$ZZ$1, 0))</f>
        <v/>
      </c>
    </row>
    <row r="73">
      <c r="A73">
        <f>INDEX(resultados!$A$2:$ZZ$119, 67, MATCH($B$1, resultados!$A$1:$ZZ$1, 0))</f>
        <v/>
      </c>
      <c r="B73">
        <f>INDEX(resultados!$A$2:$ZZ$119, 67, MATCH($B$2, resultados!$A$1:$ZZ$1, 0))</f>
        <v/>
      </c>
      <c r="C73">
        <f>INDEX(resultados!$A$2:$ZZ$119, 67, MATCH($B$3, resultados!$A$1:$ZZ$1, 0))</f>
        <v/>
      </c>
    </row>
    <row r="74">
      <c r="A74">
        <f>INDEX(resultados!$A$2:$ZZ$119, 68, MATCH($B$1, resultados!$A$1:$ZZ$1, 0))</f>
        <v/>
      </c>
      <c r="B74">
        <f>INDEX(resultados!$A$2:$ZZ$119, 68, MATCH($B$2, resultados!$A$1:$ZZ$1, 0))</f>
        <v/>
      </c>
      <c r="C74">
        <f>INDEX(resultados!$A$2:$ZZ$119, 68, MATCH($B$3, resultados!$A$1:$ZZ$1, 0))</f>
        <v/>
      </c>
    </row>
    <row r="75">
      <c r="A75">
        <f>INDEX(resultados!$A$2:$ZZ$119, 69, MATCH($B$1, resultados!$A$1:$ZZ$1, 0))</f>
        <v/>
      </c>
      <c r="B75">
        <f>INDEX(resultados!$A$2:$ZZ$119, 69, MATCH($B$2, resultados!$A$1:$ZZ$1, 0))</f>
        <v/>
      </c>
      <c r="C75">
        <f>INDEX(resultados!$A$2:$ZZ$119, 69, MATCH($B$3, resultados!$A$1:$ZZ$1, 0))</f>
        <v/>
      </c>
    </row>
    <row r="76">
      <c r="A76">
        <f>INDEX(resultados!$A$2:$ZZ$119, 70, MATCH($B$1, resultados!$A$1:$ZZ$1, 0))</f>
        <v/>
      </c>
      <c r="B76">
        <f>INDEX(resultados!$A$2:$ZZ$119, 70, MATCH($B$2, resultados!$A$1:$ZZ$1, 0))</f>
        <v/>
      </c>
      <c r="C76">
        <f>INDEX(resultados!$A$2:$ZZ$119, 70, MATCH($B$3, resultados!$A$1:$ZZ$1, 0))</f>
        <v/>
      </c>
    </row>
    <row r="77">
      <c r="A77">
        <f>INDEX(resultados!$A$2:$ZZ$119, 71, MATCH($B$1, resultados!$A$1:$ZZ$1, 0))</f>
        <v/>
      </c>
      <c r="B77">
        <f>INDEX(resultados!$A$2:$ZZ$119, 71, MATCH($B$2, resultados!$A$1:$ZZ$1, 0))</f>
        <v/>
      </c>
      <c r="C77">
        <f>INDEX(resultados!$A$2:$ZZ$119, 71, MATCH($B$3, resultados!$A$1:$ZZ$1, 0))</f>
        <v/>
      </c>
    </row>
    <row r="78">
      <c r="A78">
        <f>INDEX(resultados!$A$2:$ZZ$119, 72, MATCH($B$1, resultados!$A$1:$ZZ$1, 0))</f>
        <v/>
      </c>
      <c r="B78">
        <f>INDEX(resultados!$A$2:$ZZ$119, 72, MATCH($B$2, resultados!$A$1:$ZZ$1, 0))</f>
        <v/>
      </c>
      <c r="C78">
        <f>INDEX(resultados!$A$2:$ZZ$119, 72, MATCH($B$3, resultados!$A$1:$ZZ$1, 0))</f>
        <v/>
      </c>
    </row>
    <row r="79">
      <c r="A79">
        <f>INDEX(resultados!$A$2:$ZZ$119, 73, MATCH($B$1, resultados!$A$1:$ZZ$1, 0))</f>
        <v/>
      </c>
      <c r="B79">
        <f>INDEX(resultados!$A$2:$ZZ$119, 73, MATCH($B$2, resultados!$A$1:$ZZ$1, 0))</f>
        <v/>
      </c>
      <c r="C79">
        <f>INDEX(resultados!$A$2:$ZZ$119, 73, MATCH($B$3, resultados!$A$1:$ZZ$1, 0))</f>
        <v/>
      </c>
    </row>
    <row r="80">
      <c r="A80">
        <f>INDEX(resultados!$A$2:$ZZ$119, 74, MATCH($B$1, resultados!$A$1:$ZZ$1, 0))</f>
        <v/>
      </c>
      <c r="B80">
        <f>INDEX(resultados!$A$2:$ZZ$119, 74, MATCH($B$2, resultados!$A$1:$ZZ$1, 0))</f>
        <v/>
      </c>
      <c r="C80">
        <f>INDEX(resultados!$A$2:$ZZ$119, 74, MATCH($B$3, resultados!$A$1:$ZZ$1, 0))</f>
        <v/>
      </c>
    </row>
    <row r="81">
      <c r="A81">
        <f>INDEX(resultados!$A$2:$ZZ$119, 75, MATCH($B$1, resultados!$A$1:$ZZ$1, 0))</f>
        <v/>
      </c>
      <c r="B81">
        <f>INDEX(resultados!$A$2:$ZZ$119, 75, MATCH($B$2, resultados!$A$1:$ZZ$1, 0))</f>
        <v/>
      </c>
      <c r="C81">
        <f>INDEX(resultados!$A$2:$ZZ$119, 75, MATCH($B$3, resultados!$A$1:$ZZ$1, 0))</f>
        <v/>
      </c>
    </row>
    <row r="82">
      <c r="A82">
        <f>INDEX(resultados!$A$2:$ZZ$119, 76, MATCH($B$1, resultados!$A$1:$ZZ$1, 0))</f>
        <v/>
      </c>
      <c r="B82">
        <f>INDEX(resultados!$A$2:$ZZ$119, 76, MATCH($B$2, resultados!$A$1:$ZZ$1, 0))</f>
        <v/>
      </c>
      <c r="C82">
        <f>INDEX(resultados!$A$2:$ZZ$119, 76, MATCH($B$3, resultados!$A$1:$ZZ$1, 0))</f>
        <v/>
      </c>
    </row>
    <row r="83">
      <c r="A83">
        <f>INDEX(resultados!$A$2:$ZZ$119, 77, MATCH($B$1, resultados!$A$1:$ZZ$1, 0))</f>
        <v/>
      </c>
      <c r="B83">
        <f>INDEX(resultados!$A$2:$ZZ$119, 77, MATCH($B$2, resultados!$A$1:$ZZ$1, 0))</f>
        <v/>
      </c>
      <c r="C83">
        <f>INDEX(resultados!$A$2:$ZZ$119, 77, MATCH($B$3, resultados!$A$1:$ZZ$1, 0))</f>
        <v/>
      </c>
    </row>
    <row r="84">
      <c r="A84">
        <f>INDEX(resultados!$A$2:$ZZ$119, 78, MATCH($B$1, resultados!$A$1:$ZZ$1, 0))</f>
        <v/>
      </c>
      <c r="B84">
        <f>INDEX(resultados!$A$2:$ZZ$119, 78, MATCH($B$2, resultados!$A$1:$ZZ$1, 0))</f>
        <v/>
      </c>
      <c r="C84">
        <f>INDEX(resultados!$A$2:$ZZ$119, 78, MATCH($B$3, resultados!$A$1:$ZZ$1, 0))</f>
        <v/>
      </c>
    </row>
    <row r="85">
      <c r="A85">
        <f>INDEX(resultados!$A$2:$ZZ$119, 79, MATCH($B$1, resultados!$A$1:$ZZ$1, 0))</f>
        <v/>
      </c>
      <c r="B85">
        <f>INDEX(resultados!$A$2:$ZZ$119, 79, MATCH($B$2, resultados!$A$1:$ZZ$1, 0))</f>
        <v/>
      </c>
      <c r="C85">
        <f>INDEX(resultados!$A$2:$ZZ$119, 79, MATCH($B$3, resultados!$A$1:$ZZ$1, 0))</f>
        <v/>
      </c>
    </row>
    <row r="86">
      <c r="A86">
        <f>INDEX(resultados!$A$2:$ZZ$119, 80, MATCH($B$1, resultados!$A$1:$ZZ$1, 0))</f>
        <v/>
      </c>
      <c r="B86">
        <f>INDEX(resultados!$A$2:$ZZ$119, 80, MATCH($B$2, resultados!$A$1:$ZZ$1, 0))</f>
        <v/>
      </c>
      <c r="C86">
        <f>INDEX(resultados!$A$2:$ZZ$119, 80, MATCH($B$3, resultados!$A$1:$ZZ$1, 0))</f>
        <v/>
      </c>
    </row>
    <row r="87">
      <c r="A87">
        <f>INDEX(resultados!$A$2:$ZZ$119, 81, MATCH($B$1, resultados!$A$1:$ZZ$1, 0))</f>
        <v/>
      </c>
      <c r="B87">
        <f>INDEX(resultados!$A$2:$ZZ$119, 81, MATCH($B$2, resultados!$A$1:$ZZ$1, 0))</f>
        <v/>
      </c>
      <c r="C87">
        <f>INDEX(resultados!$A$2:$ZZ$119, 81, MATCH($B$3, resultados!$A$1:$ZZ$1, 0))</f>
        <v/>
      </c>
    </row>
    <row r="88">
      <c r="A88">
        <f>INDEX(resultados!$A$2:$ZZ$119, 82, MATCH($B$1, resultados!$A$1:$ZZ$1, 0))</f>
        <v/>
      </c>
      <c r="B88">
        <f>INDEX(resultados!$A$2:$ZZ$119, 82, MATCH($B$2, resultados!$A$1:$ZZ$1, 0))</f>
        <v/>
      </c>
      <c r="C88">
        <f>INDEX(resultados!$A$2:$ZZ$119, 82, MATCH($B$3, resultados!$A$1:$ZZ$1, 0))</f>
        <v/>
      </c>
    </row>
    <row r="89">
      <c r="A89">
        <f>INDEX(resultados!$A$2:$ZZ$119, 83, MATCH($B$1, resultados!$A$1:$ZZ$1, 0))</f>
        <v/>
      </c>
      <c r="B89">
        <f>INDEX(resultados!$A$2:$ZZ$119, 83, MATCH($B$2, resultados!$A$1:$ZZ$1, 0))</f>
        <v/>
      </c>
      <c r="C89">
        <f>INDEX(resultados!$A$2:$ZZ$119, 83, MATCH($B$3, resultados!$A$1:$ZZ$1, 0))</f>
        <v/>
      </c>
    </row>
    <row r="90">
      <c r="A90">
        <f>INDEX(resultados!$A$2:$ZZ$119, 84, MATCH($B$1, resultados!$A$1:$ZZ$1, 0))</f>
        <v/>
      </c>
      <c r="B90">
        <f>INDEX(resultados!$A$2:$ZZ$119, 84, MATCH($B$2, resultados!$A$1:$ZZ$1, 0))</f>
        <v/>
      </c>
      <c r="C90">
        <f>INDEX(resultados!$A$2:$ZZ$119, 84, MATCH($B$3, resultados!$A$1:$ZZ$1, 0))</f>
        <v/>
      </c>
    </row>
    <row r="91">
      <c r="A91">
        <f>INDEX(resultados!$A$2:$ZZ$119, 85, MATCH($B$1, resultados!$A$1:$ZZ$1, 0))</f>
        <v/>
      </c>
      <c r="B91">
        <f>INDEX(resultados!$A$2:$ZZ$119, 85, MATCH($B$2, resultados!$A$1:$ZZ$1, 0))</f>
        <v/>
      </c>
      <c r="C91">
        <f>INDEX(resultados!$A$2:$ZZ$119, 85, MATCH($B$3, resultados!$A$1:$ZZ$1, 0))</f>
        <v/>
      </c>
    </row>
    <row r="92">
      <c r="A92">
        <f>INDEX(resultados!$A$2:$ZZ$119, 86, MATCH($B$1, resultados!$A$1:$ZZ$1, 0))</f>
        <v/>
      </c>
      <c r="B92">
        <f>INDEX(resultados!$A$2:$ZZ$119, 86, MATCH($B$2, resultados!$A$1:$ZZ$1, 0))</f>
        <v/>
      </c>
      <c r="C92">
        <f>INDEX(resultados!$A$2:$ZZ$119, 86, MATCH($B$3, resultados!$A$1:$ZZ$1, 0))</f>
        <v/>
      </c>
    </row>
    <row r="93">
      <c r="A93">
        <f>INDEX(resultados!$A$2:$ZZ$119, 87, MATCH($B$1, resultados!$A$1:$ZZ$1, 0))</f>
        <v/>
      </c>
      <c r="B93">
        <f>INDEX(resultados!$A$2:$ZZ$119, 87, MATCH($B$2, resultados!$A$1:$ZZ$1, 0))</f>
        <v/>
      </c>
      <c r="C93">
        <f>INDEX(resultados!$A$2:$ZZ$119, 87, MATCH($B$3, resultados!$A$1:$ZZ$1, 0))</f>
        <v/>
      </c>
    </row>
    <row r="94">
      <c r="A94">
        <f>INDEX(resultados!$A$2:$ZZ$119, 88, MATCH($B$1, resultados!$A$1:$ZZ$1, 0))</f>
        <v/>
      </c>
      <c r="B94">
        <f>INDEX(resultados!$A$2:$ZZ$119, 88, MATCH($B$2, resultados!$A$1:$ZZ$1, 0))</f>
        <v/>
      </c>
      <c r="C94">
        <f>INDEX(resultados!$A$2:$ZZ$119, 88, MATCH($B$3, resultados!$A$1:$ZZ$1, 0))</f>
        <v/>
      </c>
    </row>
    <row r="95">
      <c r="A95">
        <f>INDEX(resultados!$A$2:$ZZ$119, 89, MATCH($B$1, resultados!$A$1:$ZZ$1, 0))</f>
        <v/>
      </c>
      <c r="B95">
        <f>INDEX(resultados!$A$2:$ZZ$119, 89, MATCH($B$2, resultados!$A$1:$ZZ$1, 0))</f>
        <v/>
      </c>
      <c r="C95">
        <f>INDEX(resultados!$A$2:$ZZ$119, 89, MATCH($B$3, resultados!$A$1:$ZZ$1, 0))</f>
        <v/>
      </c>
    </row>
    <row r="96">
      <c r="A96">
        <f>INDEX(resultados!$A$2:$ZZ$119, 90, MATCH($B$1, resultados!$A$1:$ZZ$1, 0))</f>
        <v/>
      </c>
      <c r="B96">
        <f>INDEX(resultados!$A$2:$ZZ$119, 90, MATCH($B$2, resultados!$A$1:$ZZ$1, 0))</f>
        <v/>
      </c>
      <c r="C96">
        <f>INDEX(resultados!$A$2:$ZZ$119, 90, MATCH($B$3, resultados!$A$1:$ZZ$1, 0))</f>
        <v/>
      </c>
    </row>
    <row r="97">
      <c r="A97">
        <f>INDEX(resultados!$A$2:$ZZ$119, 91, MATCH($B$1, resultados!$A$1:$ZZ$1, 0))</f>
        <v/>
      </c>
      <c r="B97">
        <f>INDEX(resultados!$A$2:$ZZ$119, 91, MATCH($B$2, resultados!$A$1:$ZZ$1, 0))</f>
        <v/>
      </c>
      <c r="C97">
        <f>INDEX(resultados!$A$2:$ZZ$119, 91, MATCH($B$3, resultados!$A$1:$ZZ$1, 0))</f>
        <v/>
      </c>
    </row>
    <row r="98">
      <c r="A98">
        <f>INDEX(resultados!$A$2:$ZZ$119, 92, MATCH($B$1, resultados!$A$1:$ZZ$1, 0))</f>
        <v/>
      </c>
      <c r="B98">
        <f>INDEX(resultados!$A$2:$ZZ$119, 92, MATCH($B$2, resultados!$A$1:$ZZ$1, 0))</f>
        <v/>
      </c>
      <c r="C98">
        <f>INDEX(resultados!$A$2:$ZZ$119, 92, MATCH($B$3, resultados!$A$1:$ZZ$1, 0))</f>
        <v/>
      </c>
    </row>
    <row r="99">
      <c r="A99">
        <f>INDEX(resultados!$A$2:$ZZ$119, 93, MATCH($B$1, resultados!$A$1:$ZZ$1, 0))</f>
        <v/>
      </c>
      <c r="B99">
        <f>INDEX(resultados!$A$2:$ZZ$119, 93, MATCH($B$2, resultados!$A$1:$ZZ$1, 0))</f>
        <v/>
      </c>
      <c r="C99">
        <f>INDEX(resultados!$A$2:$ZZ$119, 93, MATCH($B$3, resultados!$A$1:$ZZ$1, 0))</f>
        <v/>
      </c>
    </row>
    <row r="100">
      <c r="A100">
        <f>INDEX(resultados!$A$2:$ZZ$119, 94, MATCH($B$1, resultados!$A$1:$ZZ$1, 0))</f>
        <v/>
      </c>
      <c r="B100">
        <f>INDEX(resultados!$A$2:$ZZ$119, 94, MATCH($B$2, resultados!$A$1:$ZZ$1, 0))</f>
        <v/>
      </c>
      <c r="C100">
        <f>INDEX(resultados!$A$2:$ZZ$119, 94, MATCH($B$3, resultados!$A$1:$ZZ$1, 0))</f>
        <v/>
      </c>
    </row>
    <row r="101">
      <c r="A101">
        <f>INDEX(resultados!$A$2:$ZZ$119, 95, MATCH($B$1, resultados!$A$1:$ZZ$1, 0))</f>
        <v/>
      </c>
      <c r="B101">
        <f>INDEX(resultados!$A$2:$ZZ$119, 95, MATCH($B$2, resultados!$A$1:$ZZ$1, 0))</f>
        <v/>
      </c>
      <c r="C101">
        <f>INDEX(resultados!$A$2:$ZZ$119, 95, MATCH($B$3, resultados!$A$1:$ZZ$1, 0))</f>
        <v/>
      </c>
    </row>
    <row r="102">
      <c r="A102">
        <f>INDEX(resultados!$A$2:$ZZ$119, 96, MATCH($B$1, resultados!$A$1:$ZZ$1, 0))</f>
        <v/>
      </c>
      <c r="B102">
        <f>INDEX(resultados!$A$2:$ZZ$119, 96, MATCH($B$2, resultados!$A$1:$ZZ$1, 0))</f>
        <v/>
      </c>
      <c r="C102">
        <f>INDEX(resultados!$A$2:$ZZ$119, 96, MATCH($B$3, resultados!$A$1:$ZZ$1, 0))</f>
        <v/>
      </c>
    </row>
    <row r="103">
      <c r="A103">
        <f>INDEX(resultados!$A$2:$ZZ$119, 97, MATCH($B$1, resultados!$A$1:$ZZ$1, 0))</f>
        <v/>
      </c>
      <c r="B103">
        <f>INDEX(resultados!$A$2:$ZZ$119, 97, MATCH($B$2, resultados!$A$1:$ZZ$1, 0))</f>
        <v/>
      </c>
      <c r="C103">
        <f>INDEX(resultados!$A$2:$ZZ$119, 97, MATCH($B$3, resultados!$A$1:$ZZ$1, 0))</f>
        <v/>
      </c>
    </row>
    <row r="104">
      <c r="A104">
        <f>INDEX(resultados!$A$2:$ZZ$119, 98, MATCH($B$1, resultados!$A$1:$ZZ$1, 0))</f>
        <v/>
      </c>
      <c r="B104">
        <f>INDEX(resultados!$A$2:$ZZ$119, 98, MATCH($B$2, resultados!$A$1:$ZZ$1, 0))</f>
        <v/>
      </c>
      <c r="C104">
        <f>INDEX(resultados!$A$2:$ZZ$119, 98, MATCH($B$3, resultados!$A$1:$ZZ$1, 0))</f>
        <v/>
      </c>
    </row>
    <row r="105">
      <c r="A105">
        <f>INDEX(resultados!$A$2:$ZZ$119, 99, MATCH($B$1, resultados!$A$1:$ZZ$1, 0))</f>
        <v/>
      </c>
      <c r="B105">
        <f>INDEX(resultados!$A$2:$ZZ$119, 99, MATCH($B$2, resultados!$A$1:$ZZ$1, 0))</f>
        <v/>
      </c>
      <c r="C105">
        <f>INDEX(resultados!$A$2:$ZZ$119, 99, MATCH($B$3, resultados!$A$1:$ZZ$1, 0))</f>
        <v/>
      </c>
    </row>
    <row r="106">
      <c r="A106">
        <f>INDEX(resultados!$A$2:$ZZ$119, 100, MATCH($B$1, resultados!$A$1:$ZZ$1, 0))</f>
        <v/>
      </c>
      <c r="B106">
        <f>INDEX(resultados!$A$2:$ZZ$119, 100, MATCH($B$2, resultados!$A$1:$ZZ$1, 0))</f>
        <v/>
      </c>
      <c r="C106">
        <f>INDEX(resultados!$A$2:$ZZ$119, 100, MATCH($B$3, resultados!$A$1:$ZZ$1, 0))</f>
        <v/>
      </c>
    </row>
    <row r="107">
      <c r="A107">
        <f>INDEX(resultados!$A$2:$ZZ$119, 101, MATCH($B$1, resultados!$A$1:$ZZ$1, 0))</f>
        <v/>
      </c>
      <c r="B107">
        <f>INDEX(resultados!$A$2:$ZZ$119, 101, MATCH($B$2, resultados!$A$1:$ZZ$1, 0))</f>
        <v/>
      </c>
      <c r="C107">
        <f>INDEX(resultados!$A$2:$ZZ$119, 101, MATCH($B$3, resultados!$A$1:$ZZ$1, 0))</f>
        <v/>
      </c>
    </row>
    <row r="108">
      <c r="A108">
        <f>INDEX(resultados!$A$2:$ZZ$119, 102, MATCH($B$1, resultados!$A$1:$ZZ$1, 0))</f>
        <v/>
      </c>
      <c r="B108">
        <f>INDEX(resultados!$A$2:$ZZ$119, 102, MATCH($B$2, resultados!$A$1:$ZZ$1, 0))</f>
        <v/>
      </c>
      <c r="C108">
        <f>INDEX(resultados!$A$2:$ZZ$119, 102, MATCH($B$3, resultados!$A$1:$ZZ$1, 0))</f>
        <v/>
      </c>
    </row>
    <row r="109">
      <c r="A109">
        <f>INDEX(resultados!$A$2:$ZZ$119, 103, MATCH($B$1, resultados!$A$1:$ZZ$1, 0))</f>
        <v/>
      </c>
      <c r="B109">
        <f>INDEX(resultados!$A$2:$ZZ$119, 103, MATCH($B$2, resultados!$A$1:$ZZ$1, 0))</f>
        <v/>
      </c>
      <c r="C109">
        <f>INDEX(resultados!$A$2:$ZZ$119, 103, MATCH($B$3, resultados!$A$1:$ZZ$1, 0))</f>
        <v/>
      </c>
    </row>
    <row r="110">
      <c r="A110">
        <f>INDEX(resultados!$A$2:$ZZ$119, 104, MATCH($B$1, resultados!$A$1:$ZZ$1, 0))</f>
        <v/>
      </c>
      <c r="B110">
        <f>INDEX(resultados!$A$2:$ZZ$119, 104, MATCH($B$2, resultados!$A$1:$ZZ$1, 0))</f>
        <v/>
      </c>
      <c r="C110">
        <f>INDEX(resultados!$A$2:$ZZ$119, 104, MATCH($B$3, resultados!$A$1:$ZZ$1, 0))</f>
        <v/>
      </c>
    </row>
    <row r="111">
      <c r="A111">
        <f>INDEX(resultados!$A$2:$ZZ$119, 105, MATCH($B$1, resultados!$A$1:$ZZ$1, 0))</f>
        <v/>
      </c>
      <c r="B111">
        <f>INDEX(resultados!$A$2:$ZZ$119, 105, MATCH($B$2, resultados!$A$1:$ZZ$1, 0))</f>
        <v/>
      </c>
      <c r="C111">
        <f>INDEX(resultados!$A$2:$ZZ$119, 105, MATCH($B$3, resultados!$A$1:$ZZ$1, 0))</f>
        <v/>
      </c>
    </row>
    <row r="112">
      <c r="A112">
        <f>INDEX(resultados!$A$2:$ZZ$119, 106, MATCH($B$1, resultados!$A$1:$ZZ$1, 0))</f>
        <v/>
      </c>
      <c r="B112">
        <f>INDEX(resultados!$A$2:$ZZ$119, 106, MATCH($B$2, resultados!$A$1:$ZZ$1, 0))</f>
        <v/>
      </c>
      <c r="C112">
        <f>INDEX(resultados!$A$2:$ZZ$119, 106, MATCH($B$3, resultados!$A$1:$ZZ$1, 0))</f>
        <v/>
      </c>
    </row>
    <row r="113">
      <c r="A113">
        <f>INDEX(resultados!$A$2:$ZZ$119, 107, MATCH($B$1, resultados!$A$1:$ZZ$1, 0))</f>
        <v/>
      </c>
      <c r="B113">
        <f>INDEX(resultados!$A$2:$ZZ$119, 107, MATCH($B$2, resultados!$A$1:$ZZ$1, 0))</f>
        <v/>
      </c>
      <c r="C113">
        <f>INDEX(resultados!$A$2:$ZZ$119, 107, MATCH($B$3, resultados!$A$1:$ZZ$1, 0))</f>
        <v/>
      </c>
    </row>
    <row r="114">
      <c r="A114">
        <f>INDEX(resultados!$A$2:$ZZ$119, 108, MATCH($B$1, resultados!$A$1:$ZZ$1, 0))</f>
        <v/>
      </c>
      <c r="B114">
        <f>INDEX(resultados!$A$2:$ZZ$119, 108, MATCH($B$2, resultados!$A$1:$ZZ$1, 0))</f>
        <v/>
      </c>
      <c r="C114">
        <f>INDEX(resultados!$A$2:$ZZ$119, 108, MATCH($B$3, resultados!$A$1:$ZZ$1, 0))</f>
        <v/>
      </c>
    </row>
    <row r="115">
      <c r="A115">
        <f>INDEX(resultados!$A$2:$ZZ$119, 109, MATCH($B$1, resultados!$A$1:$ZZ$1, 0))</f>
        <v/>
      </c>
      <c r="B115">
        <f>INDEX(resultados!$A$2:$ZZ$119, 109, MATCH($B$2, resultados!$A$1:$ZZ$1, 0))</f>
        <v/>
      </c>
      <c r="C115">
        <f>INDEX(resultados!$A$2:$ZZ$119, 109, MATCH($B$3, resultados!$A$1:$ZZ$1, 0))</f>
        <v/>
      </c>
    </row>
    <row r="116">
      <c r="A116">
        <f>INDEX(resultados!$A$2:$ZZ$119, 110, MATCH($B$1, resultados!$A$1:$ZZ$1, 0))</f>
        <v/>
      </c>
      <c r="B116">
        <f>INDEX(resultados!$A$2:$ZZ$119, 110, MATCH($B$2, resultados!$A$1:$ZZ$1, 0))</f>
        <v/>
      </c>
      <c r="C116">
        <f>INDEX(resultados!$A$2:$ZZ$119, 110, MATCH($B$3, resultados!$A$1:$ZZ$1, 0))</f>
        <v/>
      </c>
    </row>
    <row r="117">
      <c r="A117">
        <f>INDEX(resultados!$A$2:$ZZ$119, 111, MATCH($B$1, resultados!$A$1:$ZZ$1, 0))</f>
        <v/>
      </c>
      <c r="B117">
        <f>INDEX(resultados!$A$2:$ZZ$119, 111, MATCH($B$2, resultados!$A$1:$ZZ$1, 0))</f>
        <v/>
      </c>
      <c r="C117">
        <f>INDEX(resultados!$A$2:$ZZ$119, 111, MATCH($B$3, resultados!$A$1:$ZZ$1, 0))</f>
        <v/>
      </c>
    </row>
    <row r="118">
      <c r="A118">
        <f>INDEX(resultados!$A$2:$ZZ$119, 112, MATCH($B$1, resultados!$A$1:$ZZ$1, 0))</f>
        <v/>
      </c>
      <c r="B118">
        <f>INDEX(resultados!$A$2:$ZZ$119, 112, MATCH($B$2, resultados!$A$1:$ZZ$1, 0))</f>
        <v/>
      </c>
      <c r="C118">
        <f>INDEX(resultados!$A$2:$ZZ$119, 112, MATCH($B$3, resultados!$A$1:$ZZ$1, 0))</f>
        <v/>
      </c>
    </row>
    <row r="119">
      <c r="A119">
        <f>INDEX(resultados!$A$2:$ZZ$119, 113, MATCH($B$1, resultados!$A$1:$ZZ$1, 0))</f>
        <v/>
      </c>
      <c r="B119">
        <f>INDEX(resultados!$A$2:$ZZ$119, 113, MATCH($B$2, resultados!$A$1:$ZZ$1, 0))</f>
        <v/>
      </c>
      <c r="C119">
        <f>INDEX(resultados!$A$2:$ZZ$119, 113, MATCH($B$3, resultados!$A$1:$ZZ$1, 0))</f>
        <v/>
      </c>
    </row>
    <row r="120">
      <c r="A120">
        <f>INDEX(resultados!$A$2:$ZZ$119, 114, MATCH($B$1, resultados!$A$1:$ZZ$1, 0))</f>
        <v/>
      </c>
      <c r="B120">
        <f>INDEX(resultados!$A$2:$ZZ$119, 114, MATCH($B$2, resultados!$A$1:$ZZ$1, 0))</f>
        <v/>
      </c>
      <c r="C120">
        <f>INDEX(resultados!$A$2:$ZZ$119, 114, MATCH($B$3, resultados!$A$1:$ZZ$1, 0))</f>
        <v/>
      </c>
    </row>
    <row r="121">
      <c r="A121">
        <f>INDEX(resultados!$A$2:$ZZ$119, 115, MATCH($B$1, resultados!$A$1:$ZZ$1, 0))</f>
        <v/>
      </c>
      <c r="B121">
        <f>INDEX(resultados!$A$2:$ZZ$119, 115, MATCH($B$2, resultados!$A$1:$ZZ$1, 0))</f>
        <v/>
      </c>
      <c r="C121">
        <f>INDEX(resultados!$A$2:$ZZ$119, 115, MATCH($B$3, resultados!$A$1:$ZZ$1, 0))</f>
        <v/>
      </c>
    </row>
    <row r="122">
      <c r="A122">
        <f>INDEX(resultados!$A$2:$ZZ$119, 116, MATCH($B$1, resultados!$A$1:$ZZ$1, 0))</f>
        <v/>
      </c>
      <c r="B122">
        <f>INDEX(resultados!$A$2:$ZZ$119, 116, MATCH($B$2, resultados!$A$1:$ZZ$1, 0))</f>
        <v/>
      </c>
      <c r="C122">
        <f>INDEX(resultados!$A$2:$ZZ$119, 116, MATCH($B$3, resultados!$A$1:$ZZ$1, 0))</f>
        <v/>
      </c>
    </row>
    <row r="123">
      <c r="A123">
        <f>INDEX(resultados!$A$2:$ZZ$119, 117, MATCH($B$1, resultados!$A$1:$ZZ$1, 0))</f>
        <v/>
      </c>
      <c r="B123">
        <f>INDEX(resultados!$A$2:$ZZ$119, 117, MATCH($B$2, resultados!$A$1:$ZZ$1, 0))</f>
        <v/>
      </c>
      <c r="C123">
        <f>INDEX(resultados!$A$2:$ZZ$119, 117, MATCH($B$3, resultados!$A$1:$ZZ$1, 0))</f>
        <v/>
      </c>
    </row>
    <row r="124">
      <c r="A124">
        <f>INDEX(resultados!$A$2:$ZZ$119, 118, MATCH($B$1, resultados!$A$1:$ZZ$1, 0))</f>
        <v/>
      </c>
      <c r="B124">
        <f>INDEX(resultados!$A$2:$ZZ$119, 118, MATCH($B$2, resultados!$A$1:$ZZ$1, 0))</f>
        <v/>
      </c>
      <c r="C124">
        <f>INDEX(resultados!$A$2:$ZZ$119, 118,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3.6114</v>
      </c>
      <c r="E2" t="n">
        <v>27.69</v>
      </c>
      <c r="F2" t="n">
        <v>24.01</v>
      </c>
      <c r="G2" t="n">
        <v>12.21</v>
      </c>
      <c r="H2" t="n">
        <v>0.24</v>
      </c>
      <c r="I2" t="n">
        <v>118</v>
      </c>
      <c r="J2" t="n">
        <v>71.52</v>
      </c>
      <c r="K2" t="n">
        <v>32.27</v>
      </c>
      <c r="L2" t="n">
        <v>1</v>
      </c>
      <c r="M2" t="n">
        <v>116</v>
      </c>
      <c r="N2" t="n">
        <v>8.25</v>
      </c>
      <c r="O2" t="n">
        <v>9054.6</v>
      </c>
      <c r="P2" t="n">
        <v>161.16</v>
      </c>
      <c r="Q2" t="n">
        <v>1304.57</v>
      </c>
      <c r="R2" t="n">
        <v>295.13</v>
      </c>
      <c r="S2" t="n">
        <v>85.31999999999999</v>
      </c>
      <c r="T2" t="n">
        <v>93929.73</v>
      </c>
      <c r="U2" t="n">
        <v>0.29</v>
      </c>
      <c r="V2" t="n">
        <v>0.58</v>
      </c>
      <c r="W2" t="n">
        <v>4.2</v>
      </c>
      <c r="X2" t="n">
        <v>5.55</v>
      </c>
      <c r="Y2" t="n">
        <v>2</v>
      </c>
      <c r="Z2" t="n">
        <v>10</v>
      </c>
      <c r="AA2" t="n">
        <v>75.51341788793309</v>
      </c>
      <c r="AB2" t="n">
        <v>103.3207897711071</v>
      </c>
      <c r="AC2" t="n">
        <v>93.45999860701781</v>
      </c>
      <c r="AD2" t="n">
        <v>75513.41788793309</v>
      </c>
      <c r="AE2" t="n">
        <v>103320.7897711071</v>
      </c>
      <c r="AF2" t="n">
        <v>2.210884007373992e-05</v>
      </c>
      <c r="AG2" t="n">
        <v>1.15375</v>
      </c>
      <c r="AH2" t="n">
        <v>93459.99860701781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4.3131</v>
      </c>
      <c r="E3" t="n">
        <v>23.18</v>
      </c>
      <c r="F3" t="n">
        <v>20.61</v>
      </c>
      <c r="G3" t="n">
        <v>26.31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22</v>
      </c>
      <c r="N3" t="n">
        <v>8.43</v>
      </c>
      <c r="O3" t="n">
        <v>9200.25</v>
      </c>
      <c r="P3" t="n">
        <v>121.17</v>
      </c>
      <c r="Q3" t="n">
        <v>1304.66</v>
      </c>
      <c r="R3" t="n">
        <v>178.92</v>
      </c>
      <c r="S3" t="n">
        <v>85.31999999999999</v>
      </c>
      <c r="T3" t="n">
        <v>36177.72</v>
      </c>
      <c r="U3" t="n">
        <v>0.48</v>
      </c>
      <c r="V3" t="n">
        <v>0.68</v>
      </c>
      <c r="W3" t="n">
        <v>4.12</v>
      </c>
      <c r="X3" t="n">
        <v>2.15</v>
      </c>
      <c r="Y3" t="n">
        <v>2</v>
      </c>
      <c r="Z3" t="n">
        <v>10</v>
      </c>
      <c r="AA3" t="n">
        <v>52.2944864501603</v>
      </c>
      <c r="AB3" t="n">
        <v>71.55162343100201</v>
      </c>
      <c r="AC3" t="n">
        <v>64.72283691409729</v>
      </c>
      <c r="AD3" t="n">
        <v>52294.4864501603</v>
      </c>
      <c r="AE3" t="n">
        <v>71551.62343100201</v>
      </c>
      <c r="AF3" t="n">
        <v>2.640461818741975e-05</v>
      </c>
      <c r="AG3" t="n">
        <v>0.9658333333333333</v>
      </c>
      <c r="AH3" t="n">
        <v>64722.83691409728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4.3332</v>
      </c>
      <c r="E4" t="n">
        <v>23.08</v>
      </c>
      <c r="F4" t="n">
        <v>20.53</v>
      </c>
      <c r="G4" t="n">
        <v>27.38</v>
      </c>
      <c r="H4" t="n">
        <v>0.71</v>
      </c>
      <c r="I4" t="n">
        <v>45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121.02</v>
      </c>
      <c r="Q4" t="n">
        <v>1304.46</v>
      </c>
      <c r="R4" t="n">
        <v>175.59</v>
      </c>
      <c r="S4" t="n">
        <v>85.31999999999999</v>
      </c>
      <c r="T4" t="n">
        <v>34523.94</v>
      </c>
      <c r="U4" t="n">
        <v>0.49</v>
      </c>
      <c r="V4" t="n">
        <v>0.68</v>
      </c>
      <c r="W4" t="n">
        <v>4.14</v>
      </c>
      <c r="X4" t="n">
        <v>2.08</v>
      </c>
      <c r="Y4" t="n">
        <v>2</v>
      </c>
      <c r="Z4" t="n">
        <v>10</v>
      </c>
      <c r="AA4" t="n">
        <v>51.96058588942432</v>
      </c>
      <c r="AB4" t="n">
        <v>71.09476595315017</v>
      </c>
      <c r="AC4" t="n">
        <v>64.30958127272797</v>
      </c>
      <c r="AD4" t="n">
        <v>51960.58588942431</v>
      </c>
      <c r="AE4" t="n">
        <v>71094.76595315017</v>
      </c>
      <c r="AF4" t="n">
        <v>2.65276695485213e-05</v>
      </c>
      <c r="AG4" t="n">
        <v>0.9616666666666666</v>
      </c>
      <c r="AH4" t="n">
        <v>64309.58127272797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3.9683</v>
      </c>
      <c r="E2" t="n">
        <v>25.2</v>
      </c>
      <c r="F2" t="n">
        <v>22.52</v>
      </c>
      <c r="G2" t="n">
        <v>15.36</v>
      </c>
      <c r="H2" t="n">
        <v>0.43</v>
      </c>
      <c r="I2" t="n">
        <v>88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88.51000000000001</v>
      </c>
      <c r="Q2" t="n">
        <v>1305.2</v>
      </c>
      <c r="R2" t="n">
        <v>240.8</v>
      </c>
      <c r="S2" t="n">
        <v>85.31999999999999</v>
      </c>
      <c r="T2" t="n">
        <v>66915.14999999999</v>
      </c>
      <c r="U2" t="n">
        <v>0.35</v>
      </c>
      <c r="V2" t="n">
        <v>0.62</v>
      </c>
      <c r="W2" t="n">
        <v>4.26</v>
      </c>
      <c r="X2" t="n">
        <v>4.06</v>
      </c>
      <c r="Y2" t="n">
        <v>2</v>
      </c>
      <c r="Z2" t="n">
        <v>10</v>
      </c>
      <c r="AA2" t="n">
        <v>46.10832274875455</v>
      </c>
      <c r="AB2" t="n">
        <v>63.08744134046172</v>
      </c>
      <c r="AC2" t="n">
        <v>57.06646448272129</v>
      </c>
      <c r="AD2" t="n">
        <v>46108.32274875455</v>
      </c>
      <c r="AE2" t="n">
        <v>63087.44134046172</v>
      </c>
      <c r="AF2" t="n">
        <v>3.213074030180227e-05</v>
      </c>
      <c r="AG2" t="n">
        <v>1.05</v>
      </c>
      <c r="AH2" t="n">
        <v>57066.46448272129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2.453</v>
      </c>
      <c r="E2" t="n">
        <v>40.77</v>
      </c>
      <c r="F2" t="n">
        <v>31.09</v>
      </c>
      <c r="G2" t="n">
        <v>7.23</v>
      </c>
      <c r="H2" t="n">
        <v>0.12</v>
      </c>
      <c r="I2" t="n">
        <v>258</v>
      </c>
      <c r="J2" t="n">
        <v>141.81</v>
      </c>
      <c r="K2" t="n">
        <v>47.83</v>
      </c>
      <c r="L2" t="n">
        <v>1</v>
      </c>
      <c r="M2" t="n">
        <v>256</v>
      </c>
      <c r="N2" t="n">
        <v>22.98</v>
      </c>
      <c r="O2" t="n">
        <v>17723.39</v>
      </c>
      <c r="P2" t="n">
        <v>350.7</v>
      </c>
      <c r="Q2" t="n">
        <v>1305.62</v>
      </c>
      <c r="R2" t="n">
        <v>535.8200000000001</v>
      </c>
      <c r="S2" t="n">
        <v>85.31999999999999</v>
      </c>
      <c r="T2" t="n">
        <v>213572.11</v>
      </c>
      <c r="U2" t="n">
        <v>0.16</v>
      </c>
      <c r="V2" t="n">
        <v>0.45</v>
      </c>
      <c r="W2" t="n">
        <v>4.43</v>
      </c>
      <c r="X2" t="n">
        <v>12.62</v>
      </c>
      <c r="Y2" t="n">
        <v>2</v>
      </c>
      <c r="Z2" t="n">
        <v>10</v>
      </c>
      <c r="AA2" t="n">
        <v>208.6428106664524</v>
      </c>
      <c r="AB2" t="n">
        <v>285.4742982248817</v>
      </c>
      <c r="AC2" t="n">
        <v>258.229031868077</v>
      </c>
      <c r="AD2" t="n">
        <v>208642.8106664524</v>
      </c>
      <c r="AE2" t="n">
        <v>285474.2982248818</v>
      </c>
      <c r="AF2" t="n">
        <v>1.066983857263689e-05</v>
      </c>
      <c r="AG2" t="n">
        <v>1.69875</v>
      </c>
      <c r="AH2" t="n">
        <v>258229.031868077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3.6324</v>
      </c>
      <c r="E3" t="n">
        <v>27.53</v>
      </c>
      <c r="F3" t="n">
        <v>22.67</v>
      </c>
      <c r="G3" t="n">
        <v>14.95</v>
      </c>
      <c r="H3" t="n">
        <v>0.25</v>
      </c>
      <c r="I3" t="n">
        <v>91</v>
      </c>
      <c r="J3" t="n">
        <v>143.17</v>
      </c>
      <c r="K3" t="n">
        <v>47.83</v>
      </c>
      <c r="L3" t="n">
        <v>2</v>
      </c>
      <c r="M3" t="n">
        <v>89</v>
      </c>
      <c r="N3" t="n">
        <v>23.34</v>
      </c>
      <c r="O3" t="n">
        <v>17891.86</v>
      </c>
      <c r="P3" t="n">
        <v>247.72</v>
      </c>
      <c r="Q3" t="n">
        <v>1304.66</v>
      </c>
      <c r="R3" t="n">
        <v>249.98</v>
      </c>
      <c r="S3" t="n">
        <v>85.31999999999999</v>
      </c>
      <c r="T3" t="n">
        <v>71490.61</v>
      </c>
      <c r="U3" t="n">
        <v>0.34</v>
      </c>
      <c r="V3" t="n">
        <v>0.62</v>
      </c>
      <c r="W3" t="n">
        <v>4.15</v>
      </c>
      <c r="X3" t="n">
        <v>4.21</v>
      </c>
      <c r="Y3" t="n">
        <v>2</v>
      </c>
      <c r="Z3" t="n">
        <v>10</v>
      </c>
      <c r="AA3" t="n">
        <v>104.3239720093935</v>
      </c>
      <c r="AB3" t="n">
        <v>142.7406609520123</v>
      </c>
      <c r="AC3" t="n">
        <v>129.1176926085667</v>
      </c>
      <c r="AD3" t="n">
        <v>104323.9720093935</v>
      </c>
      <c r="AE3" t="n">
        <v>142740.6609520123</v>
      </c>
      <c r="AF3" t="n">
        <v>1.579988651905676e-05</v>
      </c>
      <c r="AG3" t="n">
        <v>1.147083333333333</v>
      </c>
      <c r="AH3" t="n">
        <v>129117.6926085667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4.0477</v>
      </c>
      <c r="E4" t="n">
        <v>24.71</v>
      </c>
      <c r="F4" t="n">
        <v>20.92</v>
      </c>
      <c r="G4" t="n">
        <v>23.24</v>
      </c>
      <c r="H4" t="n">
        <v>0.37</v>
      </c>
      <c r="I4" t="n">
        <v>54</v>
      </c>
      <c r="J4" t="n">
        <v>144.54</v>
      </c>
      <c r="K4" t="n">
        <v>47.83</v>
      </c>
      <c r="L4" t="n">
        <v>3</v>
      </c>
      <c r="M4" t="n">
        <v>52</v>
      </c>
      <c r="N4" t="n">
        <v>23.71</v>
      </c>
      <c r="O4" t="n">
        <v>18060.85</v>
      </c>
      <c r="P4" t="n">
        <v>220.26</v>
      </c>
      <c r="Q4" t="n">
        <v>1304.5</v>
      </c>
      <c r="R4" t="n">
        <v>190.54</v>
      </c>
      <c r="S4" t="n">
        <v>85.31999999999999</v>
      </c>
      <c r="T4" t="n">
        <v>41955.84</v>
      </c>
      <c r="U4" t="n">
        <v>0.45</v>
      </c>
      <c r="V4" t="n">
        <v>0.67</v>
      </c>
      <c r="W4" t="n">
        <v>4.09</v>
      </c>
      <c r="X4" t="n">
        <v>2.46</v>
      </c>
      <c r="Y4" t="n">
        <v>2</v>
      </c>
      <c r="Z4" t="n">
        <v>10</v>
      </c>
      <c r="AA4" t="n">
        <v>85.55973241585811</v>
      </c>
      <c r="AB4" t="n">
        <v>117.0666005203238</v>
      </c>
      <c r="AC4" t="n">
        <v>105.8939284707002</v>
      </c>
      <c r="AD4" t="n">
        <v>85559.7324158581</v>
      </c>
      <c r="AE4" t="n">
        <v>117066.6005203238</v>
      </c>
      <c r="AF4" t="n">
        <v>1.760632107234501e-05</v>
      </c>
      <c r="AG4" t="n">
        <v>1.029583333333333</v>
      </c>
      <c r="AH4" t="n">
        <v>105893.9284707002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4.2568</v>
      </c>
      <c r="E5" t="n">
        <v>23.49</v>
      </c>
      <c r="F5" t="n">
        <v>20.17</v>
      </c>
      <c r="G5" t="n">
        <v>31.84</v>
      </c>
      <c r="H5" t="n">
        <v>0.49</v>
      </c>
      <c r="I5" t="n">
        <v>38</v>
      </c>
      <c r="J5" t="n">
        <v>145.92</v>
      </c>
      <c r="K5" t="n">
        <v>47.83</v>
      </c>
      <c r="L5" t="n">
        <v>4</v>
      </c>
      <c r="M5" t="n">
        <v>36</v>
      </c>
      <c r="N5" t="n">
        <v>24.09</v>
      </c>
      <c r="O5" t="n">
        <v>18230.35</v>
      </c>
      <c r="P5" t="n">
        <v>203.84</v>
      </c>
      <c r="Q5" t="n">
        <v>1304.29</v>
      </c>
      <c r="R5" t="n">
        <v>164.81</v>
      </c>
      <c r="S5" t="n">
        <v>85.31999999999999</v>
      </c>
      <c r="T5" t="n">
        <v>29169.97</v>
      </c>
      <c r="U5" t="n">
        <v>0.52</v>
      </c>
      <c r="V5" t="n">
        <v>0.7</v>
      </c>
      <c r="W5" t="n">
        <v>4.07</v>
      </c>
      <c r="X5" t="n">
        <v>1.71</v>
      </c>
      <c r="Y5" t="n">
        <v>2</v>
      </c>
      <c r="Z5" t="n">
        <v>10</v>
      </c>
      <c r="AA5" t="n">
        <v>77.02458583986886</v>
      </c>
      <c r="AB5" t="n">
        <v>105.3884364309694</v>
      </c>
      <c r="AC5" t="n">
        <v>95.33031197162384</v>
      </c>
      <c r="AD5" t="n">
        <v>77024.58583986886</v>
      </c>
      <c r="AE5" t="n">
        <v>105388.4364309694</v>
      </c>
      <c r="AF5" t="n">
        <v>1.851584542845524e-05</v>
      </c>
      <c r="AG5" t="n">
        <v>0.9787499999999999</v>
      </c>
      <c r="AH5" t="n">
        <v>95330.31197162384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4.384</v>
      </c>
      <c r="E6" t="n">
        <v>22.81</v>
      </c>
      <c r="F6" t="n">
        <v>19.74</v>
      </c>
      <c r="G6" t="n">
        <v>40.85</v>
      </c>
      <c r="H6" t="n">
        <v>0.6</v>
      </c>
      <c r="I6" t="n">
        <v>29</v>
      </c>
      <c r="J6" t="n">
        <v>147.3</v>
      </c>
      <c r="K6" t="n">
        <v>47.83</v>
      </c>
      <c r="L6" t="n">
        <v>5</v>
      </c>
      <c r="M6" t="n">
        <v>27</v>
      </c>
      <c r="N6" t="n">
        <v>24.47</v>
      </c>
      <c r="O6" t="n">
        <v>18400.38</v>
      </c>
      <c r="P6" t="n">
        <v>190.74</v>
      </c>
      <c r="Q6" t="n">
        <v>1304.36</v>
      </c>
      <c r="R6" t="n">
        <v>150.52</v>
      </c>
      <c r="S6" t="n">
        <v>85.31999999999999</v>
      </c>
      <c r="T6" t="n">
        <v>22067.19</v>
      </c>
      <c r="U6" t="n">
        <v>0.57</v>
      </c>
      <c r="V6" t="n">
        <v>0.71</v>
      </c>
      <c r="W6" t="n">
        <v>4.06</v>
      </c>
      <c r="X6" t="n">
        <v>1.29</v>
      </c>
      <c r="Y6" t="n">
        <v>2</v>
      </c>
      <c r="Z6" t="n">
        <v>10</v>
      </c>
      <c r="AA6" t="n">
        <v>71.70338915362559</v>
      </c>
      <c r="AB6" t="n">
        <v>98.10774037022537</v>
      </c>
      <c r="AC6" t="n">
        <v>88.74447532439382</v>
      </c>
      <c r="AD6" t="n">
        <v>71703.3891536256</v>
      </c>
      <c r="AE6" t="n">
        <v>98107.74037022537</v>
      </c>
      <c r="AF6" t="n">
        <v>1.906912853748068e-05</v>
      </c>
      <c r="AG6" t="n">
        <v>0.9504166666666666</v>
      </c>
      <c r="AH6" t="n">
        <v>88744.47532439382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4.4719</v>
      </c>
      <c r="E7" t="n">
        <v>22.36</v>
      </c>
      <c r="F7" t="n">
        <v>19.47</v>
      </c>
      <c r="G7" t="n">
        <v>50.79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20</v>
      </c>
      <c r="N7" t="n">
        <v>24.85</v>
      </c>
      <c r="O7" t="n">
        <v>18570.94</v>
      </c>
      <c r="P7" t="n">
        <v>177.86</v>
      </c>
      <c r="Q7" t="n">
        <v>1304.35</v>
      </c>
      <c r="R7" t="n">
        <v>141.46</v>
      </c>
      <c r="S7" t="n">
        <v>85.31999999999999</v>
      </c>
      <c r="T7" t="n">
        <v>17568.35</v>
      </c>
      <c r="U7" t="n">
        <v>0.6</v>
      </c>
      <c r="V7" t="n">
        <v>0.72</v>
      </c>
      <c r="W7" t="n">
        <v>4.04</v>
      </c>
      <c r="X7" t="n">
        <v>1.01</v>
      </c>
      <c r="Y7" t="n">
        <v>2</v>
      </c>
      <c r="Z7" t="n">
        <v>10</v>
      </c>
      <c r="AA7" t="n">
        <v>67.48877181784971</v>
      </c>
      <c r="AB7" t="n">
        <v>92.34111499562555</v>
      </c>
      <c r="AC7" t="n">
        <v>83.52820858203441</v>
      </c>
      <c r="AD7" t="n">
        <v>67488.77181784972</v>
      </c>
      <c r="AE7" t="n">
        <v>92341.11499562554</v>
      </c>
      <c r="AF7" t="n">
        <v>1.945146804442515e-05</v>
      </c>
      <c r="AG7" t="n">
        <v>0.9316666666666666</v>
      </c>
      <c r="AH7" t="n">
        <v>83528.20858203441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4.5161</v>
      </c>
      <c r="E8" t="n">
        <v>22.14</v>
      </c>
      <c r="F8" t="n">
        <v>19.34</v>
      </c>
      <c r="G8" t="n">
        <v>58.01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2</v>
      </c>
      <c r="N8" t="n">
        <v>25.24</v>
      </c>
      <c r="O8" t="n">
        <v>18742.03</v>
      </c>
      <c r="P8" t="n">
        <v>172</v>
      </c>
      <c r="Q8" t="n">
        <v>1304.3</v>
      </c>
      <c r="R8" t="n">
        <v>136.16</v>
      </c>
      <c r="S8" t="n">
        <v>85.31999999999999</v>
      </c>
      <c r="T8" t="n">
        <v>14933.3</v>
      </c>
      <c r="U8" t="n">
        <v>0.63</v>
      </c>
      <c r="V8" t="n">
        <v>0.73</v>
      </c>
      <c r="W8" t="n">
        <v>4.06</v>
      </c>
      <c r="X8" t="n">
        <v>0.88</v>
      </c>
      <c r="Y8" t="n">
        <v>2</v>
      </c>
      <c r="Z8" t="n">
        <v>10</v>
      </c>
      <c r="AA8" t="n">
        <v>65.55694389341612</v>
      </c>
      <c r="AB8" t="n">
        <v>89.69790280318375</v>
      </c>
      <c r="AC8" t="n">
        <v>81.13726085146682</v>
      </c>
      <c r="AD8" t="n">
        <v>65556.94389341612</v>
      </c>
      <c r="AE8" t="n">
        <v>89697.90280318375</v>
      </c>
      <c r="AF8" t="n">
        <v>1.964372522539154e-05</v>
      </c>
      <c r="AG8" t="n">
        <v>0.9225</v>
      </c>
      <c r="AH8" t="n">
        <v>81137.26085146682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4.5154</v>
      </c>
      <c r="E9" t="n">
        <v>22.15</v>
      </c>
      <c r="F9" t="n">
        <v>19.34</v>
      </c>
      <c r="G9" t="n">
        <v>58.02</v>
      </c>
      <c r="H9" t="n">
        <v>0.9399999999999999</v>
      </c>
      <c r="I9" t="n">
        <v>20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173.51</v>
      </c>
      <c r="Q9" t="n">
        <v>1304.39</v>
      </c>
      <c r="R9" t="n">
        <v>136.28</v>
      </c>
      <c r="S9" t="n">
        <v>85.31999999999999</v>
      </c>
      <c r="T9" t="n">
        <v>14993.12</v>
      </c>
      <c r="U9" t="n">
        <v>0.63</v>
      </c>
      <c r="V9" t="n">
        <v>0.73</v>
      </c>
      <c r="W9" t="n">
        <v>4.06</v>
      </c>
      <c r="X9" t="n">
        <v>0.89</v>
      </c>
      <c r="Y9" t="n">
        <v>2</v>
      </c>
      <c r="Z9" t="n">
        <v>10</v>
      </c>
      <c r="AA9" t="n">
        <v>65.86072142358067</v>
      </c>
      <c r="AB9" t="n">
        <v>90.11354462167346</v>
      </c>
      <c r="AC9" t="n">
        <v>81.51323439815695</v>
      </c>
      <c r="AD9" t="n">
        <v>65860.72142358068</v>
      </c>
      <c r="AE9" t="n">
        <v>90113.54462167346</v>
      </c>
      <c r="AF9" t="n">
        <v>1.964068042840791e-05</v>
      </c>
      <c r="AG9" t="n">
        <v>0.9229166666666666</v>
      </c>
      <c r="AH9" t="n">
        <v>81513.23439815696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1.982</v>
      </c>
      <c r="E2" t="n">
        <v>50.46</v>
      </c>
      <c r="F2" t="n">
        <v>35.77</v>
      </c>
      <c r="G2" t="n">
        <v>6.22</v>
      </c>
      <c r="H2" t="n">
        <v>0.1</v>
      </c>
      <c r="I2" t="n">
        <v>345</v>
      </c>
      <c r="J2" t="n">
        <v>176.73</v>
      </c>
      <c r="K2" t="n">
        <v>52.44</v>
      </c>
      <c r="L2" t="n">
        <v>1</v>
      </c>
      <c r="M2" t="n">
        <v>343</v>
      </c>
      <c r="N2" t="n">
        <v>33.29</v>
      </c>
      <c r="O2" t="n">
        <v>22031.19</v>
      </c>
      <c r="P2" t="n">
        <v>467.77</v>
      </c>
      <c r="Q2" t="n">
        <v>1306</v>
      </c>
      <c r="R2" t="n">
        <v>695.26</v>
      </c>
      <c r="S2" t="n">
        <v>85.31999999999999</v>
      </c>
      <c r="T2" t="n">
        <v>292859.01</v>
      </c>
      <c r="U2" t="n">
        <v>0.12</v>
      </c>
      <c r="V2" t="n">
        <v>0.39</v>
      </c>
      <c r="W2" t="n">
        <v>4.58</v>
      </c>
      <c r="X2" t="n">
        <v>17.29</v>
      </c>
      <c r="Y2" t="n">
        <v>2</v>
      </c>
      <c r="Z2" t="n">
        <v>10</v>
      </c>
      <c r="AA2" t="n">
        <v>332.2612618874227</v>
      </c>
      <c r="AB2" t="n">
        <v>454.6145168467141</v>
      </c>
      <c r="AC2" t="n">
        <v>411.2267454143447</v>
      </c>
      <c r="AD2" t="n">
        <v>332261.2618874227</v>
      </c>
      <c r="AE2" t="n">
        <v>454614.5168467141</v>
      </c>
      <c r="AF2" t="n">
        <v>7.790019832702609e-06</v>
      </c>
      <c r="AG2" t="n">
        <v>2.1025</v>
      </c>
      <c r="AH2" t="n">
        <v>411226.7454143447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3.3302</v>
      </c>
      <c r="E3" t="n">
        <v>30.03</v>
      </c>
      <c r="F3" t="n">
        <v>23.66</v>
      </c>
      <c r="G3" t="n">
        <v>12.79</v>
      </c>
      <c r="H3" t="n">
        <v>0.2</v>
      </c>
      <c r="I3" t="n">
        <v>111</v>
      </c>
      <c r="J3" t="n">
        <v>178.21</v>
      </c>
      <c r="K3" t="n">
        <v>52.44</v>
      </c>
      <c r="L3" t="n">
        <v>2</v>
      </c>
      <c r="M3" t="n">
        <v>109</v>
      </c>
      <c r="N3" t="n">
        <v>33.77</v>
      </c>
      <c r="O3" t="n">
        <v>22213.89</v>
      </c>
      <c r="P3" t="n">
        <v>303.06</v>
      </c>
      <c r="Q3" t="n">
        <v>1304.66</v>
      </c>
      <c r="R3" t="n">
        <v>283.44</v>
      </c>
      <c r="S3" t="n">
        <v>85.31999999999999</v>
      </c>
      <c r="T3" t="n">
        <v>88117.58</v>
      </c>
      <c r="U3" t="n">
        <v>0.3</v>
      </c>
      <c r="V3" t="n">
        <v>0.59</v>
      </c>
      <c r="W3" t="n">
        <v>4.19</v>
      </c>
      <c r="X3" t="n">
        <v>5.2</v>
      </c>
      <c r="Y3" t="n">
        <v>2</v>
      </c>
      <c r="Z3" t="n">
        <v>10</v>
      </c>
      <c r="AA3" t="n">
        <v>133.8538977276248</v>
      </c>
      <c r="AB3" t="n">
        <v>183.144808088054</v>
      </c>
      <c r="AC3" t="n">
        <v>165.6657246495342</v>
      </c>
      <c r="AD3" t="n">
        <v>133853.8977276248</v>
      </c>
      <c r="AE3" t="n">
        <v>183144.808088054</v>
      </c>
      <c r="AF3" t="n">
        <v>1.308896268762171e-05</v>
      </c>
      <c r="AG3" t="n">
        <v>1.25125</v>
      </c>
      <c r="AH3" t="n">
        <v>165665.7246495342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3.8169</v>
      </c>
      <c r="E4" t="n">
        <v>26.2</v>
      </c>
      <c r="F4" t="n">
        <v>21.43</v>
      </c>
      <c r="G4" t="n">
        <v>19.48</v>
      </c>
      <c r="H4" t="n">
        <v>0.3</v>
      </c>
      <c r="I4" t="n">
        <v>66</v>
      </c>
      <c r="J4" t="n">
        <v>179.7</v>
      </c>
      <c r="K4" t="n">
        <v>52.44</v>
      </c>
      <c r="L4" t="n">
        <v>3</v>
      </c>
      <c r="M4" t="n">
        <v>64</v>
      </c>
      <c r="N4" t="n">
        <v>34.26</v>
      </c>
      <c r="O4" t="n">
        <v>22397.24</v>
      </c>
      <c r="P4" t="n">
        <v>268.35</v>
      </c>
      <c r="Q4" t="n">
        <v>1304.44</v>
      </c>
      <c r="R4" t="n">
        <v>207.72</v>
      </c>
      <c r="S4" t="n">
        <v>85.31999999999999</v>
      </c>
      <c r="T4" t="n">
        <v>50482.46</v>
      </c>
      <c r="U4" t="n">
        <v>0.41</v>
      </c>
      <c r="V4" t="n">
        <v>0.65</v>
      </c>
      <c r="W4" t="n">
        <v>4.12</v>
      </c>
      <c r="X4" t="n">
        <v>2.97</v>
      </c>
      <c r="Y4" t="n">
        <v>2</v>
      </c>
      <c r="Z4" t="n">
        <v>10</v>
      </c>
      <c r="AA4" t="n">
        <v>105.6138623448503</v>
      </c>
      <c r="AB4" t="n">
        <v>144.5055458149288</v>
      </c>
      <c r="AC4" t="n">
        <v>130.7141393371984</v>
      </c>
      <c r="AD4" t="n">
        <v>105613.8623448503</v>
      </c>
      <c r="AE4" t="n">
        <v>144505.5458149287</v>
      </c>
      <c r="AF4" t="n">
        <v>1.500188027217083e-05</v>
      </c>
      <c r="AG4" t="n">
        <v>1.091666666666667</v>
      </c>
      <c r="AH4" t="n">
        <v>130714.1393371984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4.0525</v>
      </c>
      <c r="E5" t="n">
        <v>24.68</v>
      </c>
      <c r="F5" t="n">
        <v>20.58</v>
      </c>
      <c r="G5" t="n">
        <v>26.28</v>
      </c>
      <c r="H5" t="n">
        <v>0.39</v>
      </c>
      <c r="I5" t="n">
        <v>47</v>
      </c>
      <c r="J5" t="n">
        <v>181.19</v>
      </c>
      <c r="K5" t="n">
        <v>52.44</v>
      </c>
      <c r="L5" t="n">
        <v>4</v>
      </c>
      <c r="M5" t="n">
        <v>45</v>
      </c>
      <c r="N5" t="n">
        <v>34.75</v>
      </c>
      <c r="O5" t="n">
        <v>22581.25</v>
      </c>
      <c r="P5" t="n">
        <v>251.41</v>
      </c>
      <c r="Q5" t="n">
        <v>1304.44</v>
      </c>
      <c r="R5" t="n">
        <v>179.11</v>
      </c>
      <c r="S5" t="n">
        <v>85.31999999999999</v>
      </c>
      <c r="T5" t="n">
        <v>36273.81</v>
      </c>
      <c r="U5" t="n">
        <v>0.48</v>
      </c>
      <c r="V5" t="n">
        <v>0.68</v>
      </c>
      <c r="W5" t="n">
        <v>4.08</v>
      </c>
      <c r="X5" t="n">
        <v>2.13</v>
      </c>
      <c r="Y5" t="n">
        <v>2</v>
      </c>
      <c r="Z5" t="n">
        <v>10</v>
      </c>
      <c r="AA5" t="n">
        <v>94.68179589523527</v>
      </c>
      <c r="AB5" t="n">
        <v>129.5478102098395</v>
      </c>
      <c r="AC5" t="n">
        <v>117.1839490249403</v>
      </c>
      <c r="AD5" t="n">
        <v>94681.79589523526</v>
      </c>
      <c r="AE5" t="n">
        <v>129547.8102098395</v>
      </c>
      <c r="AF5" t="n">
        <v>1.592787859335384e-05</v>
      </c>
      <c r="AG5" t="n">
        <v>1.028333333333333</v>
      </c>
      <c r="AH5" t="n">
        <v>117183.9490249403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4.2064</v>
      </c>
      <c r="E6" t="n">
        <v>23.77</v>
      </c>
      <c r="F6" t="n">
        <v>20.07</v>
      </c>
      <c r="G6" t="n">
        <v>33.45</v>
      </c>
      <c r="H6" t="n">
        <v>0.49</v>
      </c>
      <c r="I6" t="n">
        <v>36</v>
      </c>
      <c r="J6" t="n">
        <v>182.69</v>
      </c>
      <c r="K6" t="n">
        <v>52.44</v>
      </c>
      <c r="L6" t="n">
        <v>5</v>
      </c>
      <c r="M6" t="n">
        <v>34</v>
      </c>
      <c r="N6" t="n">
        <v>35.25</v>
      </c>
      <c r="O6" t="n">
        <v>22766.06</v>
      </c>
      <c r="P6" t="n">
        <v>239.47</v>
      </c>
      <c r="Q6" t="n">
        <v>1304.31</v>
      </c>
      <c r="R6" t="n">
        <v>161.99</v>
      </c>
      <c r="S6" t="n">
        <v>85.31999999999999</v>
      </c>
      <c r="T6" t="n">
        <v>27768.59</v>
      </c>
      <c r="U6" t="n">
        <v>0.53</v>
      </c>
      <c r="V6" t="n">
        <v>0.7</v>
      </c>
      <c r="W6" t="n">
        <v>4.06</v>
      </c>
      <c r="X6" t="n">
        <v>1.62</v>
      </c>
      <c r="Y6" t="n">
        <v>2</v>
      </c>
      <c r="Z6" t="n">
        <v>10</v>
      </c>
      <c r="AA6" t="n">
        <v>87.97848596002306</v>
      </c>
      <c r="AB6" t="n">
        <v>120.3760458273239</v>
      </c>
      <c r="AC6" t="n">
        <v>108.887524962437</v>
      </c>
      <c r="AD6" t="n">
        <v>87978.48596002307</v>
      </c>
      <c r="AE6" t="n">
        <v>120376.0458273239</v>
      </c>
      <c r="AF6" t="n">
        <v>1.653276459348146e-05</v>
      </c>
      <c r="AG6" t="n">
        <v>0.9904166666666666</v>
      </c>
      <c r="AH6" t="n">
        <v>108887.524962437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4.3131</v>
      </c>
      <c r="E7" t="n">
        <v>23.18</v>
      </c>
      <c r="F7" t="n">
        <v>19.73</v>
      </c>
      <c r="G7" t="n">
        <v>40.83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228.58</v>
      </c>
      <c r="Q7" t="n">
        <v>1304.25</v>
      </c>
      <c r="R7" t="n">
        <v>150.39</v>
      </c>
      <c r="S7" t="n">
        <v>85.31999999999999</v>
      </c>
      <c r="T7" t="n">
        <v>22006.19</v>
      </c>
      <c r="U7" t="n">
        <v>0.57</v>
      </c>
      <c r="V7" t="n">
        <v>0.71</v>
      </c>
      <c r="W7" t="n">
        <v>4.05</v>
      </c>
      <c r="X7" t="n">
        <v>1.28</v>
      </c>
      <c r="Y7" t="n">
        <v>2</v>
      </c>
      <c r="Z7" t="n">
        <v>10</v>
      </c>
      <c r="AA7" t="n">
        <v>83.1701301728754</v>
      </c>
      <c r="AB7" t="n">
        <v>113.7970413096658</v>
      </c>
      <c r="AC7" t="n">
        <v>102.9364114022513</v>
      </c>
      <c r="AD7" t="n">
        <v>83170.1301728754</v>
      </c>
      <c r="AE7" t="n">
        <v>113797.0413096658</v>
      </c>
      <c r="AF7" t="n">
        <v>1.695213649870314e-05</v>
      </c>
      <c r="AG7" t="n">
        <v>0.9658333333333333</v>
      </c>
      <c r="AH7" t="n">
        <v>102936.4114022513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4.3895</v>
      </c>
      <c r="E8" t="n">
        <v>22.78</v>
      </c>
      <c r="F8" t="n">
        <v>19.51</v>
      </c>
      <c r="G8" t="n">
        <v>48.77</v>
      </c>
      <c r="H8" t="n">
        <v>0.67</v>
      </c>
      <c r="I8" t="n">
        <v>24</v>
      </c>
      <c r="J8" t="n">
        <v>185.7</v>
      </c>
      <c r="K8" t="n">
        <v>52.44</v>
      </c>
      <c r="L8" t="n">
        <v>7</v>
      </c>
      <c r="M8" t="n">
        <v>22</v>
      </c>
      <c r="N8" t="n">
        <v>36.26</v>
      </c>
      <c r="O8" t="n">
        <v>23137.49</v>
      </c>
      <c r="P8" t="n">
        <v>219.06</v>
      </c>
      <c r="Q8" t="n">
        <v>1304.32</v>
      </c>
      <c r="R8" t="n">
        <v>142.73</v>
      </c>
      <c r="S8" t="n">
        <v>85.31999999999999</v>
      </c>
      <c r="T8" t="n">
        <v>18200.9</v>
      </c>
      <c r="U8" t="n">
        <v>0.6</v>
      </c>
      <c r="V8" t="n">
        <v>0.72</v>
      </c>
      <c r="W8" t="n">
        <v>4.04</v>
      </c>
      <c r="X8" t="n">
        <v>1.05</v>
      </c>
      <c r="Y8" t="n">
        <v>2</v>
      </c>
      <c r="Z8" t="n">
        <v>10</v>
      </c>
      <c r="AA8" t="n">
        <v>79.56222069208957</v>
      </c>
      <c r="AB8" t="n">
        <v>108.8605403883245</v>
      </c>
      <c r="AC8" t="n">
        <v>98.47104320041859</v>
      </c>
      <c r="AD8" t="n">
        <v>79562.22069208957</v>
      </c>
      <c r="AE8" t="n">
        <v>108860.5403883245</v>
      </c>
      <c r="AF8" t="n">
        <v>1.725241778791529e-05</v>
      </c>
      <c r="AG8" t="n">
        <v>0.9491666666666667</v>
      </c>
      <c r="AH8" t="n">
        <v>98471.04320041859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4.4532</v>
      </c>
      <c r="E9" t="n">
        <v>22.46</v>
      </c>
      <c r="F9" t="n">
        <v>19.32</v>
      </c>
      <c r="G9" t="n">
        <v>57.97</v>
      </c>
      <c r="H9" t="n">
        <v>0.76</v>
      </c>
      <c r="I9" t="n">
        <v>20</v>
      </c>
      <c r="J9" t="n">
        <v>187.22</v>
      </c>
      <c r="K9" t="n">
        <v>52.44</v>
      </c>
      <c r="L9" t="n">
        <v>8</v>
      </c>
      <c r="M9" t="n">
        <v>18</v>
      </c>
      <c r="N9" t="n">
        <v>36.78</v>
      </c>
      <c r="O9" t="n">
        <v>23324.24</v>
      </c>
      <c r="P9" t="n">
        <v>209.83</v>
      </c>
      <c r="Q9" t="n">
        <v>1304.15</v>
      </c>
      <c r="R9" t="n">
        <v>136.3</v>
      </c>
      <c r="S9" t="n">
        <v>85.31999999999999</v>
      </c>
      <c r="T9" t="n">
        <v>15005.55</v>
      </c>
      <c r="U9" t="n">
        <v>0.63</v>
      </c>
      <c r="V9" t="n">
        <v>0.73</v>
      </c>
      <c r="W9" t="n">
        <v>4.04</v>
      </c>
      <c r="X9" t="n">
        <v>0.87</v>
      </c>
      <c r="Y9" t="n">
        <v>2</v>
      </c>
      <c r="Z9" t="n">
        <v>10</v>
      </c>
      <c r="AA9" t="n">
        <v>76.3885899193136</v>
      </c>
      <c r="AB9" t="n">
        <v>104.5182387543063</v>
      </c>
      <c r="AC9" t="n">
        <v>94.54316473989113</v>
      </c>
      <c r="AD9" t="n">
        <v>76388.5899193136</v>
      </c>
      <c r="AE9" t="n">
        <v>104518.2387543063</v>
      </c>
      <c r="AF9" t="n">
        <v>1.750278320837097e-05</v>
      </c>
      <c r="AG9" t="n">
        <v>0.9358333333333334</v>
      </c>
      <c r="AH9" t="n">
        <v>94543.16473989113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4.5043</v>
      </c>
      <c r="E10" t="n">
        <v>22.2</v>
      </c>
      <c r="F10" t="n">
        <v>19.18</v>
      </c>
      <c r="G10" t="n">
        <v>67.68000000000001</v>
      </c>
      <c r="H10" t="n">
        <v>0.85</v>
      </c>
      <c r="I10" t="n">
        <v>17</v>
      </c>
      <c r="J10" t="n">
        <v>188.74</v>
      </c>
      <c r="K10" t="n">
        <v>52.44</v>
      </c>
      <c r="L10" t="n">
        <v>9</v>
      </c>
      <c r="M10" t="n">
        <v>12</v>
      </c>
      <c r="N10" t="n">
        <v>37.3</v>
      </c>
      <c r="O10" t="n">
        <v>23511.69</v>
      </c>
      <c r="P10" t="n">
        <v>199.57</v>
      </c>
      <c r="Q10" t="n">
        <v>1304.31</v>
      </c>
      <c r="R10" t="n">
        <v>131.33</v>
      </c>
      <c r="S10" t="n">
        <v>85.31999999999999</v>
      </c>
      <c r="T10" t="n">
        <v>12534.08</v>
      </c>
      <c r="U10" t="n">
        <v>0.65</v>
      </c>
      <c r="V10" t="n">
        <v>0.73</v>
      </c>
      <c r="W10" t="n">
        <v>4.04</v>
      </c>
      <c r="X10" t="n">
        <v>0.72</v>
      </c>
      <c r="Y10" t="n">
        <v>2</v>
      </c>
      <c r="Z10" t="n">
        <v>10</v>
      </c>
      <c r="AA10" t="n">
        <v>73.36767645371894</v>
      </c>
      <c r="AB10" t="n">
        <v>100.3848916773857</v>
      </c>
      <c r="AC10" t="n">
        <v>90.80429850680143</v>
      </c>
      <c r="AD10" t="n">
        <v>73367.67645371894</v>
      </c>
      <c r="AE10" t="n">
        <v>100384.8916773857</v>
      </c>
      <c r="AF10" t="n">
        <v>1.770362579840684e-05</v>
      </c>
      <c r="AG10" t="n">
        <v>0.9249999999999999</v>
      </c>
      <c r="AH10" t="n">
        <v>90804.29850680142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4.5175</v>
      </c>
      <c r="E11" t="n">
        <v>22.14</v>
      </c>
      <c r="F11" t="n">
        <v>19.15</v>
      </c>
      <c r="G11" t="n">
        <v>71.8</v>
      </c>
      <c r="H11" t="n">
        <v>0.93</v>
      </c>
      <c r="I11" t="n">
        <v>16</v>
      </c>
      <c r="J11" t="n">
        <v>190.26</v>
      </c>
      <c r="K11" t="n">
        <v>52.44</v>
      </c>
      <c r="L11" t="n">
        <v>10</v>
      </c>
      <c r="M11" t="n">
        <v>2</v>
      </c>
      <c r="N11" t="n">
        <v>37.82</v>
      </c>
      <c r="O11" t="n">
        <v>23699.85</v>
      </c>
      <c r="P11" t="n">
        <v>195.88</v>
      </c>
      <c r="Q11" t="n">
        <v>1304.43</v>
      </c>
      <c r="R11" t="n">
        <v>129.93</v>
      </c>
      <c r="S11" t="n">
        <v>85.31999999999999</v>
      </c>
      <c r="T11" t="n">
        <v>11841.29</v>
      </c>
      <c r="U11" t="n">
        <v>0.66</v>
      </c>
      <c r="V11" t="n">
        <v>0.73</v>
      </c>
      <c r="W11" t="n">
        <v>4.05</v>
      </c>
      <c r="X11" t="n">
        <v>0.6899999999999999</v>
      </c>
      <c r="Y11" t="n">
        <v>2</v>
      </c>
      <c r="Z11" t="n">
        <v>10</v>
      </c>
      <c r="AA11" t="n">
        <v>72.40848273808066</v>
      </c>
      <c r="AB11" t="n">
        <v>99.07248051900987</v>
      </c>
      <c r="AC11" t="n">
        <v>89.61714202739994</v>
      </c>
      <c r="AD11" t="n">
        <v>72408.48273808067</v>
      </c>
      <c r="AE11" t="n">
        <v>99072.48051900987</v>
      </c>
      <c r="AF11" t="n">
        <v>1.775550685884664e-05</v>
      </c>
      <c r="AG11" t="n">
        <v>0.9225</v>
      </c>
      <c r="AH11" t="n">
        <v>89617.14202739994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4.5131</v>
      </c>
      <c r="E12" t="n">
        <v>22.16</v>
      </c>
      <c r="F12" t="n">
        <v>19.17</v>
      </c>
      <c r="G12" t="n">
        <v>71.88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197.54</v>
      </c>
      <c r="Q12" t="n">
        <v>1304.53</v>
      </c>
      <c r="R12" t="n">
        <v>130.36</v>
      </c>
      <c r="S12" t="n">
        <v>85.31999999999999</v>
      </c>
      <c r="T12" t="n">
        <v>12053.21</v>
      </c>
      <c r="U12" t="n">
        <v>0.65</v>
      </c>
      <c r="V12" t="n">
        <v>0.73</v>
      </c>
      <c r="W12" t="n">
        <v>4.06</v>
      </c>
      <c r="X12" t="n">
        <v>0.71</v>
      </c>
      <c r="Y12" t="n">
        <v>2</v>
      </c>
      <c r="Z12" t="n">
        <v>10</v>
      </c>
      <c r="AA12" t="n">
        <v>72.82347383264857</v>
      </c>
      <c r="AB12" t="n">
        <v>99.64028964271236</v>
      </c>
      <c r="AC12" t="n">
        <v>90.13076024526156</v>
      </c>
      <c r="AD12" t="n">
        <v>72823.47383264857</v>
      </c>
      <c r="AE12" t="n">
        <v>99640.28964271236</v>
      </c>
      <c r="AF12" t="n">
        <v>1.773821317203337e-05</v>
      </c>
      <c r="AG12" t="n">
        <v>0.9233333333333333</v>
      </c>
      <c r="AH12" t="n">
        <v>90130.76024526155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3.6079</v>
      </c>
      <c r="E2" t="n">
        <v>27.72</v>
      </c>
      <c r="F2" t="n">
        <v>24.6</v>
      </c>
      <c r="G2" t="n">
        <v>11.18</v>
      </c>
      <c r="H2" t="n">
        <v>0.64</v>
      </c>
      <c r="I2" t="n">
        <v>132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71.01000000000001</v>
      </c>
      <c r="Q2" t="n">
        <v>1306</v>
      </c>
      <c r="R2" t="n">
        <v>308.74</v>
      </c>
      <c r="S2" t="n">
        <v>85.31999999999999</v>
      </c>
      <c r="T2" t="n">
        <v>100665.73</v>
      </c>
      <c r="U2" t="n">
        <v>0.28</v>
      </c>
      <c r="V2" t="n">
        <v>0.57</v>
      </c>
      <c r="W2" t="n">
        <v>4.4</v>
      </c>
      <c r="X2" t="n">
        <v>6.14</v>
      </c>
      <c r="Y2" t="n">
        <v>2</v>
      </c>
      <c r="Z2" t="n">
        <v>10</v>
      </c>
      <c r="AA2" t="n">
        <v>44.99404980639098</v>
      </c>
      <c r="AB2" t="n">
        <v>61.56284394246784</v>
      </c>
      <c r="AC2" t="n">
        <v>55.68737252060556</v>
      </c>
      <c r="AD2" t="n">
        <v>44994.04980639098</v>
      </c>
      <c r="AE2" t="n">
        <v>61562.84394246784</v>
      </c>
      <c r="AF2" t="n">
        <v>3.440331623460238e-05</v>
      </c>
      <c r="AG2" t="n">
        <v>1.155</v>
      </c>
      <c r="AH2" t="n">
        <v>55687.37252060556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3.1304</v>
      </c>
      <c r="E2" t="n">
        <v>31.95</v>
      </c>
      <c r="F2" t="n">
        <v>26.48</v>
      </c>
      <c r="G2" t="n">
        <v>9.4</v>
      </c>
      <c r="H2" t="n">
        <v>0.18</v>
      </c>
      <c r="I2" t="n">
        <v>169</v>
      </c>
      <c r="J2" t="n">
        <v>98.70999999999999</v>
      </c>
      <c r="K2" t="n">
        <v>39.72</v>
      </c>
      <c r="L2" t="n">
        <v>1</v>
      </c>
      <c r="M2" t="n">
        <v>167</v>
      </c>
      <c r="N2" t="n">
        <v>12.99</v>
      </c>
      <c r="O2" t="n">
        <v>12407.75</v>
      </c>
      <c r="P2" t="n">
        <v>230.55</v>
      </c>
      <c r="Q2" t="n">
        <v>1305.05</v>
      </c>
      <c r="R2" t="n">
        <v>379.58</v>
      </c>
      <c r="S2" t="n">
        <v>85.31999999999999</v>
      </c>
      <c r="T2" t="n">
        <v>135900.76</v>
      </c>
      <c r="U2" t="n">
        <v>0.22</v>
      </c>
      <c r="V2" t="n">
        <v>0.53</v>
      </c>
      <c r="W2" t="n">
        <v>4.27</v>
      </c>
      <c r="X2" t="n">
        <v>8.02</v>
      </c>
      <c r="Y2" t="n">
        <v>2</v>
      </c>
      <c r="Z2" t="n">
        <v>10</v>
      </c>
      <c r="AA2" t="n">
        <v>114.9935029852529</v>
      </c>
      <c r="AB2" t="n">
        <v>157.3391839396617</v>
      </c>
      <c r="AC2" t="n">
        <v>142.3229530514351</v>
      </c>
      <c r="AD2" t="n">
        <v>114993.5029852529</v>
      </c>
      <c r="AE2" t="n">
        <v>157339.1839396617</v>
      </c>
      <c r="AF2" t="n">
        <v>1.627273749147644e-05</v>
      </c>
      <c r="AG2" t="n">
        <v>1.33125</v>
      </c>
      <c r="AH2" t="n">
        <v>142322.9530514351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4.0515</v>
      </c>
      <c r="E3" t="n">
        <v>24.68</v>
      </c>
      <c r="F3" t="n">
        <v>21.38</v>
      </c>
      <c r="G3" t="n">
        <v>20.04</v>
      </c>
      <c r="H3" t="n">
        <v>0.35</v>
      </c>
      <c r="I3" t="n">
        <v>64</v>
      </c>
      <c r="J3" t="n">
        <v>99.95</v>
      </c>
      <c r="K3" t="n">
        <v>39.72</v>
      </c>
      <c r="L3" t="n">
        <v>2</v>
      </c>
      <c r="M3" t="n">
        <v>62</v>
      </c>
      <c r="N3" t="n">
        <v>13.24</v>
      </c>
      <c r="O3" t="n">
        <v>12561.45</v>
      </c>
      <c r="P3" t="n">
        <v>173.78</v>
      </c>
      <c r="Q3" t="n">
        <v>1304.37</v>
      </c>
      <c r="R3" t="n">
        <v>206.02</v>
      </c>
      <c r="S3" t="n">
        <v>85.31999999999999</v>
      </c>
      <c r="T3" t="n">
        <v>49646.76</v>
      </c>
      <c r="U3" t="n">
        <v>0.41</v>
      </c>
      <c r="V3" t="n">
        <v>0.66</v>
      </c>
      <c r="W3" t="n">
        <v>4.11</v>
      </c>
      <c r="X3" t="n">
        <v>2.92</v>
      </c>
      <c r="Y3" t="n">
        <v>2</v>
      </c>
      <c r="Z3" t="n">
        <v>10</v>
      </c>
      <c r="AA3" t="n">
        <v>71.36966148121006</v>
      </c>
      <c r="AB3" t="n">
        <v>97.65111944580084</v>
      </c>
      <c r="AC3" t="n">
        <v>88.33143366012473</v>
      </c>
      <c r="AD3" t="n">
        <v>71369.66148121006</v>
      </c>
      <c r="AE3" t="n">
        <v>97651.11944580084</v>
      </c>
      <c r="AF3" t="n">
        <v>2.106088549281778e-05</v>
      </c>
      <c r="AG3" t="n">
        <v>1.028333333333333</v>
      </c>
      <c r="AH3" t="n">
        <v>88331.43366012473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4.3716</v>
      </c>
      <c r="E4" t="n">
        <v>22.87</v>
      </c>
      <c r="F4" t="n">
        <v>20.13</v>
      </c>
      <c r="G4" t="n">
        <v>32.64</v>
      </c>
      <c r="H4" t="n">
        <v>0.52</v>
      </c>
      <c r="I4" t="n">
        <v>37</v>
      </c>
      <c r="J4" t="n">
        <v>101.2</v>
      </c>
      <c r="K4" t="n">
        <v>39.72</v>
      </c>
      <c r="L4" t="n">
        <v>3</v>
      </c>
      <c r="M4" t="n">
        <v>34</v>
      </c>
      <c r="N4" t="n">
        <v>13.49</v>
      </c>
      <c r="O4" t="n">
        <v>12715.54</v>
      </c>
      <c r="P4" t="n">
        <v>149.4</v>
      </c>
      <c r="Q4" t="n">
        <v>1304.53</v>
      </c>
      <c r="R4" t="n">
        <v>163.53</v>
      </c>
      <c r="S4" t="n">
        <v>85.31999999999999</v>
      </c>
      <c r="T4" t="n">
        <v>28532.39</v>
      </c>
      <c r="U4" t="n">
        <v>0.52</v>
      </c>
      <c r="V4" t="n">
        <v>0.7</v>
      </c>
      <c r="W4" t="n">
        <v>4.07</v>
      </c>
      <c r="X4" t="n">
        <v>1.67</v>
      </c>
      <c r="Y4" t="n">
        <v>2</v>
      </c>
      <c r="Z4" t="n">
        <v>10</v>
      </c>
      <c r="AA4" t="n">
        <v>60.01188285169412</v>
      </c>
      <c r="AB4" t="n">
        <v>82.11090565507553</v>
      </c>
      <c r="AC4" t="n">
        <v>74.27435606275426</v>
      </c>
      <c r="AD4" t="n">
        <v>60011.88285169413</v>
      </c>
      <c r="AE4" t="n">
        <v>82110.90565507553</v>
      </c>
      <c r="AF4" t="n">
        <v>2.27248591929908e-05</v>
      </c>
      <c r="AG4" t="n">
        <v>0.9529166666666667</v>
      </c>
      <c r="AH4" t="n">
        <v>74274.35606275426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4.4594</v>
      </c>
      <c r="E5" t="n">
        <v>22.42</v>
      </c>
      <c r="F5" t="n">
        <v>19.82</v>
      </c>
      <c r="G5" t="n">
        <v>39.64</v>
      </c>
      <c r="H5" t="n">
        <v>0.6899999999999999</v>
      </c>
      <c r="I5" t="n">
        <v>30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141.22</v>
      </c>
      <c r="Q5" t="n">
        <v>1304.84</v>
      </c>
      <c r="R5" t="n">
        <v>151.8</v>
      </c>
      <c r="S5" t="n">
        <v>85.31999999999999</v>
      </c>
      <c r="T5" t="n">
        <v>22706.56</v>
      </c>
      <c r="U5" t="n">
        <v>0.5600000000000001</v>
      </c>
      <c r="V5" t="n">
        <v>0.71</v>
      </c>
      <c r="W5" t="n">
        <v>4.1</v>
      </c>
      <c r="X5" t="n">
        <v>1.36</v>
      </c>
      <c r="Y5" t="n">
        <v>2</v>
      </c>
      <c r="Z5" t="n">
        <v>10</v>
      </c>
      <c r="AA5" t="n">
        <v>56.94819994037815</v>
      </c>
      <c r="AB5" t="n">
        <v>77.9190395356642</v>
      </c>
      <c r="AC5" t="n">
        <v>70.48255576245715</v>
      </c>
      <c r="AD5" t="n">
        <v>56948.19994037814</v>
      </c>
      <c r="AE5" t="n">
        <v>77919.0395356642</v>
      </c>
      <c r="AF5" t="n">
        <v>2.318126934880207e-05</v>
      </c>
      <c r="AG5" t="n">
        <v>0.9341666666666667</v>
      </c>
      <c r="AH5" t="n">
        <v>70482.55576245715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2.7062</v>
      </c>
      <c r="E2" t="n">
        <v>36.95</v>
      </c>
      <c r="F2" t="n">
        <v>29.17</v>
      </c>
      <c r="G2" t="n">
        <v>7.92</v>
      </c>
      <c r="H2" t="n">
        <v>0.14</v>
      </c>
      <c r="I2" t="n">
        <v>221</v>
      </c>
      <c r="J2" t="n">
        <v>124.63</v>
      </c>
      <c r="K2" t="n">
        <v>45</v>
      </c>
      <c r="L2" t="n">
        <v>1</v>
      </c>
      <c r="M2" t="n">
        <v>219</v>
      </c>
      <c r="N2" t="n">
        <v>18.64</v>
      </c>
      <c r="O2" t="n">
        <v>15605.44</v>
      </c>
      <c r="P2" t="n">
        <v>300.78</v>
      </c>
      <c r="Q2" t="n">
        <v>1304.87</v>
      </c>
      <c r="R2" t="n">
        <v>470.28</v>
      </c>
      <c r="S2" t="n">
        <v>85.31999999999999</v>
      </c>
      <c r="T2" t="n">
        <v>180989.8</v>
      </c>
      <c r="U2" t="n">
        <v>0.18</v>
      </c>
      <c r="V2" t="n">
        <v>0.48</v>
      </c>
      <c r="W2" t="n">
        <v>4.38</v>
      </c>
      <c r="X2" t="n">
        <v>10.71</v>
      </c>
      <c r="Y2" t="n">
        <v>2</v>
      </c>
      <c r="Z2" t="n">
        <v>10</v>
      </c>
      <c r="AA2" t="n">
        <v>165.9212927418684</v>
      </c>
      <c r="AB2" t="n">
        <v>227.0208326601426</v>
      </c>
      <c r="AC2" t="n">
        <v>205.3542830168638</v>
      </c>
      <c r="AD2" t="n">
        <v>165921.2927418684</v>
      </c>
      <c r="AE2" t="n">
        <v>227020.8326601426</v>
      </c>
      <c r="AF2" t="n">
        <v>1.252634542948922e-05</v>
      </c>
      <c r="AG2" t="n">
        <v>1.539583333333334</v>
      </c>
      <c r="AH2" t="n">
        <v>205354.2830168638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3.802</v>
      </c>
      <c r="E3" t="n">
        <v>26.3</v>
      </c>
      <c r="F3" t="n">
        <v>22.13</v>
      </c>
      <c r="G3" t="n">
        <v>16.59</v>
      </c>
      <c r="H3" t="n">
        <v>0.28</v>
      </c>
      <c r="I3" t="n">
        <v>80</v>
      </c>
      <c r="J3" t="n">
        <v>125.95</v>
      </c>
      <c r="K3" t="n">
        <v>45</v>
      </c>
      <c r="L3" t="n">
        <v>2</v>
      </c>
      <c r="M3" t="n">
        <v>78</v>
      </c>
      <c r="N3" t="n">
        <v>18.95</v>
      </c>
      <c r="O3" t="n">
        <v>15767.7</v>
      </c>
      <c r="P3" t="n">
        <v>218.75</v>
      </c>
      <c r="Q3" t="n">
        <v>1304.52</v>
      </c>
      <c r="R3" t="n">
        <v>231.26</v>
      </c>
      <c r="S3" t="n">
        <v>85.31999999999999</v>
      </c>
      <c r="T3" t="n">
        <v>62184.79</v>
      </c>
      <c r="U3" t="n">
        <v>0.37</v>
      </c>
      <c r="V3" t="n">
        <v>0.63</v>
      </c>
      <c r="W3" t="n">
        <v>4.14</v>
      </c>
      <c r="X3" t="n">
        <v>3.67</v>
      </c>
      <c r="Y3" t="n">
        <v>2</v>
      </c>
      <c r="Z3" t="n">
        <v>10</v>
      </c>
      <c r="AA3" t="n">
        <v>90.42090444731296</v>
      </c>
      <c r="AB3" t="n">
        <v>123.7178705535312</v>
      </c>
      <c r="AC3" t="n">
        <v>111.9104106270565</v>
      </c>
      <c r="AD3" t="n">
        <v>90420.90444731296</v>
      </c>
      <c r="AE3" t="n">
        <v>123717.8705535312</v>
      </c>
      <c r="AF3" t="n">
        <v>1.759853866045304e-05</v>
      </c>
      <c r="AG3" t="n">
        <v>1.095833333333333</v>
      </c>
      <c r="AH3" t="n">
        <v>111910.4106270566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4.1658</v>
      </c>
      <c r="E4" t="n">
        <v>24.01</v>
      </c>
      <c r="F4" t="n">
        <v>20.65</v>
      </c>
      <c r="G4" t="n">
        <v>25.81</v>
      </c>
      <c r="H4" t="n">
        <v>0.42</v>
      </c>
      <c r="I4" t="n">
        <v>48</v>
      </c>
      <c r="J4" t="n">
        <v>127.27</v>
      </c>
      <c r="K4" t="n">
        <v>45</v>
      </c>
      <c r="L4" t="n">
        <v>3</v>
      </c>
      <c r="M4" t="n">
        <v>46</v>
      </c>
      <c r="N4" t="n">
        <v>19.27</v>
      </c>
      <c r="O4" t="n">
        <v>15930.42</v>
      </c>
      <c r="P4" t="n">
        <v>194.42</v>
      </c>
      <c r="Q4" t="n">
        <v>1304.61</v>
      </c>
      <c r="R4" t="n">
        <v>181.13</v>
      </c>
      <c r="S4" t="n">
        <v>85.31999999999999</v>
      </c>
      <c r="T4" t="n">
        <v>37277.99</v>
      </c>
      <c r="U4" t="n">
        <v>0.47</v>
      </c>
      <c r="V4" t="n">
        <v>0.68</v>
      </c>
      <c r="W4" t="n">
        <v>4.09</v>
      </c>
      <c r="X4" t="n">
        <v>2.19</v>
      </c>
      <c r="Y4" t="n">
        <v>2</v>
      </c>
      <c r="Z4" t="n">
        <v>10</v>
      </c>
      <c r="AA4" t="n">
        <v>75.78699109035966</v>
      </c>
      <c r="AB4" t="n">
        <v>103.6951046958648</v>
      </c>
      <c r="AC4" t="n">
        <v>93.79858944071113</v>
      </c>
      <c r="AD4" t="n">
        <v>75786.99109035966</v>
      </c>
      <c r="AE4" t="n">
        <v>103695.1046958648</v>
      </c>
      <c r="AF4" t="n">
        <v>1.928248089208713e-05</v>
      </c>
      <c r="AG4" t="n">
        <v>1.000416666666667</v>
      </c>
      <c r="AH4" t="n">
        <v>93798.58944071112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4.3676</v>
      </c>
      <c r="E5" t="n">
        <v>22.9</v>
      </c>
      <c r="F5" t="n">
        <v>19.92</v>
      </c>
      <c r="G5" t="n">
        <v>36.22</v>
      </c>
      <c r="H5" t="n">
        <v>0.55</v>
      </c>
      <c r="I5" t="n">
        <v>33</v>
      </c>
      <c r="J5" t="n">
        <v>128.59</v>
      </c>
      <c r="K5" t="n">
        <v>45</v>
      </c>
      <c r="L5" t="n">
        <v>4</v>
      </c>
      <c r="M5" t="n">
        <v>31</v>
      </c>
      <c r="N5" t="n">
        <v>19.59</v>
      </c>
      <c r="O5" t="n">
        <v>16093.6</v>
      </c>
      <c r="P5" t="n">
        <v>177.29</v>
      </c>
      <c r="Q5" t="n">
        <v>1304.32</v>
      </c>
      <c r="R5" t="n">
        <v>156.44</v>
      </c>
      <c r="S5" t="n">
        <v>85.31999999999999</v>
      </c>
      <c r="T5" t="n">
        <v>25010.63</v>
      </c>
      <c r="U5" t="n">
        <v>0.55</v>
      </c>
      <c r="V5" t="n">
        <v>0.7</v>
      </c>
      <c r="W5" t="n">
        <v>4.07</v>
      </c>
      <c r="X5" t="n">
        <v>1.47</v>
      </c>
      <c r="Y5" t="n">
        <v>2</v>
      </c>
      <c r="Z5" t="n">
        <v>10</v>
      </c>
      <c r="AA5" t="n">
        <v>67.99611960961327</v>
      </c>
      <c r="AB5" t="n">
        <v>93.03529062692097</v>
      </c>
      <c r="AC5" t="n">
        <v>84.15613306536085</v>
      </c>
      <c r="AD5" t="n">
        <v>67996.11960961328</v>
      </c>
      <c r="AE5" t="n">
        <v>93035.29062692096</v>
      </c>
      <c r="AF5" t="n">
        <v>2.021656429600071e-05</v>
      </c>
      <c r="AG5" t="n">
        <v>0.9541666666666666</v>
      </c>
      <c r="AH5" t="n">
        <v>84156.13306536085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4.4773</v>
      </c>
      <c r="E6" t="n">
        <v>22.34</v>
      </c>
      <c r="F6" t="n">
        <v>19.56</v>
      </c>
      <c r="G6" t="n">
        <v>46.95</v>
      </c>
      <c r="H6" t="n">
        <v>0.68</v>
      </c>
      <c r="I6" t="n">
        <v>25</v>
      </c>
      <c r="J6" t="n">
        <v>129.92</v>
      </c>
      <c r="K6" t="n">
        <v>45</v>
      </c>
      <c r="L6" t="n">
        <v>5</v>
      </c>
      <c r="M6" t="n">
        <v>16</v>
      </c>
      <c r="N6" t="n">
        <v>19.92</v>
      </c>
      <c r="O6" t="n">
        <v>16257.24</v>
      </c>
      <c r="P6" t="n">
        <v>163.09</v>
      </c>
      <c r="Q6" t="n">
        <v>1304.36</v>
      </c>
      <c r="R6" t="n">
        <v>144.34</v>
      </c>
      <c r="S6" t="n">
        <v>85.31999999999999</v>
      </c>
      <c r="T6" t="n">
        <v>18998.19</v>
      </c>
      <c r="U6" t="n">
        <v>0.59</v>
      </c>
      <c r="V6" t="n">
        <v>0.72</v>
      </c>
      <c r="W6" t="n">
        <v>4.06</v>
      </c>
      <c r="X6" t="n">
        <v>1.11</v>
      </c>
      <c r="Y6" t="n">
        <v>2</v>
      </c>
      <c r="Z6" t="n">
        <v>10</v>
      </c>
      <c r="AA6" t="n">
        <v>63.19759747573313</v>
      </c>
      <c r="AB6" t="n">
        <v>86.46974094749365</v>
      </c>
      <c r="AC6" t="n">
        <v>78.21719023252913</v>
      </c>
      <c r="AD6" t="n">
        <v>63197.59747573313</v>
      </c>
      <c r="AE6" t="n">
        <v>86469.74094749364</v>
      </c>
      <c r="AF6" t="n">
        <v>2.072433907008058e-05</v>
      </c>
      <c r="AG6" t="n">
        <v>0.9308333333333333</v>
      </c>
      <c r="AH6" t="n">
        <v>78217.19023252913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4.502</v>
      </c>
      <c r="E7" t="n">
        <v>22.21</v>
      </c>
      <c r="F7" t="n">
        <v>19.49</v>
      </c>
      <c r="G7" t="n">
        <v>50.85</v>
      </c>
      <c r="H7" t="n">
        <v>0.8100000000000001</v>
      </c>
      <c r="I7" t="n">
        <v>23</v>
      </c>
      <c r="J7" t="n">
        <v>131.25</v>
      </c>
      <c r="K7" t="n">
        <v>45</v>
      </c>
      <c r="L7" t="n">
        <v>6</v>
      </c>
      <c r="M7" t="n">
        <v>1</v>
      </c>
      <c r="N7" t="n">
        <v>20.25</v>
      </c>
      <c r="O7" t="n">
        <v>16421.36</v>
      </c>
      <c r="P7" t="n">
        <v>160.89</v>
      </c>
      <c r="Q7" t="n">
        <v>1304.39</v>
      </c>
      <c r="R7" t="n">
        <v>141.25</v>
      </c>
      <c r="S7" t="n">
        <v>85.31999999999999</v>
      </c>
      <c r="T7" t="n">
        <v>17465.96</v>
      </c>
      <c r="U7" t="n">
        <v>0.6</v>
      </c>
      <c r="V7" t="n">
        <v>0.72</v>
      </c>
      <c r="W7" t="n">
        <v>4.07</v>
      </c>
      <c r="X7" t="n">
        <v>1.04</v>
      </c>
      <c r="Y7" t="n">
        <v>2</v>
      </c>
      <c r="Z7" t="n">
        <v>10</v>
      </c>
      <c r="AA7" t="n">
        <v>62.35142234637118</v>
      </c>
      <c r="AB7" t="n">
        <v>85.31196680488915</v>
      </c>
      <c r="AC7" t="n">
        <v>77.16991242914824</v>
      </c>
      <c r="AD7" t="n">
        <v>62351.42234637118</v>
      </c>
      <c r="AE7" t="n">
        <v>85311.96680488915</v>
      </c>
      <c r="AF7" t="n">
        <v>2.083866939751698e-05</v>
      </c>
      <c r="AG7" t="n">
        <v>0.9254166666666667</v>
      </c>
      <c r="AH7" t="n">
        <v>77169.91242914824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4.502</v>
      </c>
      <c r="E8" t="n">
        <v>22.21</v>
      </c>
      <c r="F8" t="n">
        <v>19.49</v>
      </c>
      <c r="G8" t="n">
        <v>50.85</v>
      </c>
      <c r="H8" t="n">
        <v>0.93</v>
      </c>
      <c r="I8" t="n">
        <v>23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162.41</v>
      </c>
      <c r="Q8" t="n">
        <v>1304.39</v>
      </c>
      <c r="R8" t="n">
        <v>141.22</v>
      </c>
      <c r="S8" t="n">
        <v>85.31999999999999</v>
      </c>
      <c r="T8" t="n">
        <v>17450.1</v>
      </c>
      <c r="U8" t="n">
        <v>0.6</v>
      </c>
      <c r="V8" t="n">
        <v>0.72</v>
      </c>
      <c r="W8" t="n">
        <v>4.07</v>
      </c>
      <c r="X8" t="n">
        <v>1.04</v>
      </c>
      <c r="Y8" t="n">
        <v>2</v>
      </c>
      <c r="Z8" t="n">
        <v>10</v>
      </c>
      <c r="AA8" t="n">
        <v>62.64539931738058</v>
      </c>
      <c r="AB8" t="n">
        <v>85.71419906597265</v>
      </c>
      <c r="AC8" t="n">
        <v>77.53375620777058</v>
      </c>
      <c r="AD8" t="n">
        <v>62645.39931738058</v>
      </c>
      <c r="AE8" t="n">
        <v>85714.19906597264</v>
      </c>
      <c r="AF8" t="n">
        <v>2.083866939751698e-05</v>
      </c>
      <c r="AG8" t="n">
        <v>0.9254166666666667</v>
      </c>
      <c r="AH8" t="n">
        <v>77533.75620777058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2024-09-25T23:05:33Z</dcterms:created>
  <dcterms:modified xmlns:dcterms="http://purl.org/dc/terms/" xmlns:xsi="http://www.w3.org/2001/XMLSchema-instance" xsi:type="dcterms:W3CDTF">2024-09-25T23:05:33Z</dcterms:modified>
</cp:coreProperties>
</file>