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gráficos!$A$7:$A$151</f>
              <numCache>
                <formatCode>General</formatCode>
                <ptCount val="1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</numCache>
            </numRef>
          </xVal>
          <yVal>
            <numRef>
              <f>gráficos!$B$7:$B$151</f>
              <numCache>
                <formatCode>General</formatCode>
                <ptCount val="1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5.0629</v>
      </c>
      <c r="E2" t="n">
        <v>19.75</v>
      </c>
      <c r="F2" t="n">
        <v>12.37</v>
      </c>
      <c r="G2" t="n">
        <v>5.94</v>
      </c>
      <c r="H2" t="n">
        <v>0.09</v>
      </c>
      <c r="I2" t="n">
        <v>125</v>
      </c>
      <c r="J2" t="n">
        <v>194.77</v>
      </c>
      <c r="K2" t="n">
        <v>54.38</v>
      </c>
      <c r="L2" t="n">
        <v>1</v>
      </c>
      <c r="M2" t="n">
        <v>123</v>
      </c>
      <c r="N2" t="n">
        <v>39.4</v>
      </c>
      <c r="O2" t="n">
        <v>24256.19</v>
      </c>
      <c r="P2" t="n">
        <v>171.15</v>
      </c>
      <c r="Q2" t="n">
        <v>444.79</v>
      </c>
      <c r="R2" t="n">
        <v>180.03</v>
      </c>
      <c r="S2" t="n">
        <v>48.21</v>
      </c>
      <c r="T2" t="n">
        <v>59394.82</v>
      </c>
      <c r="U2" t="n">
        <v>0.27</v>
      </c>
      <c r="V2" t="n">
        <v>0.55</v>
      </c>
      <c r="W2" t="n">
        <v>0.36</v>
      </c>
      <c r="X2" t="n">
        <v>3.65</v>
      </c>
      <c r="Y2" t="n">
        <v>2</v>
      </c>
      <c r="Z2" t="n">
        <v>10</v>
      </c>
      <c r="AA2" t="n">
        <v>132.0575846703682</v>
      </c>
      <c r="AB2" t="n">
        <v>180.6870133153777</v>
      </c>
      <c r="AC2" t="n">
        <v>163.4424983604246</v>
      </c>
      <c r="AD2" t="n">
        <v>132057.5846703682</v>
      </c>
      <c r="AE2" t="n">
        <v>180687.0133153777</v>
      </c>
      <c r="AF2" t="n">
        <v>6.865618311771264e-06</v>
      </c>
      <c r="AG2" t="n">
        <v>0.8229166666666666</v>
      </c>
      <c r="AH2" t="n">
        <v>163442.4983604246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6.767</v>
      </c>
      <c r="E3" t="n">
        <v>14.78</v>
      </c>
      <c r="F3" t="n">
        <v>10.24</v>
      </c>
      <c r="G3" t="n">
        <v>11.81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139.67</v>
      </c>
      <c r="Q3" t="n">
        <v>444.8</v>
      </c>
      <c r="R3" t="n">
        <v>111.14</v>
      </c>
      <c r="S3" t="n">
        <v>48.21</v>
      </c>
      <c r="T3" t="n">
        <v>25313.56</v>
      </c>
      <c r="U3" t="n">
        <v>0.43</v>
      </c>
      <c r="V3" t="n">
        <v>0.67</v>
      </c>
      <c r="W3" t="n">
        <v>0.22</v>
      </c>
      <c r="X3" t="n">
        <v>1.51</v>
      </c>
      <c r="Y3" t="n">
        <v>2</v>
      </c>
      <c r="Z3" t="n">
        <v>10</v>
      </c>
      <c r="AA3" t="n">
        <v>82.50778615601295</v>
      </c>
      <c r="AB3" t="n">
        <v>112.8907930052393</v>
      </c>
      <c r="AC3" t="n">
        <v>102.1166541640715</v>
      </c>
      <c r="AD3" t="n">
        <v>82507.78615601295</v>
      </c>
      <c r="AE3" t="n">
        <v>112890.7930052393</v>
      </c>
      <c r="AF3" t="n">
        <v>9.176487609029636e-06</v>
      </c>
      <c r="AG3" t="n">
        <v>0.6158333333333333</v>
      </c>
      <c r="AH3" t="n">
        <v>102116.6541640715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7.4877</v>
      </c>
      <c r="E4" t="n">
        <v>13.36</v>
      </c>
      <c r="F4" t="n">
        <v>9.59</v>
      </c>
      <c r="G4" t="n">
        <v>17.99</v>
      </c>
      <c r="H4" t="n">
        <v>0.27</v>
      </c>
      <c r="I4" t="n">
        <v>32</v>
      </c>
      <c r="J4" t="n">
        <v>197.88</v>
      </c>
      <c r="K4" t="n">
        <v>54.38</v>
      </c>
      <c r="L4" t="n">
        <v>3</v>
      </c>
      <c r="M4" t="n">
        <v>30</v>
      </c>
      <c r="N4" t="n">
        <v>40.5</v>
      </c>
      <c r="O4" t="n">
        <v>24639</v>
      </c>
      <c r="P4" t="n">
        <v>129.14</v>
      </c>
      <c r="Q4" t="n">
        <v>444.64</v>
      </c>
      <c r="R4" t="n">
        <v>88.94</v>
      </c>
      <c r="S4" t="n">
        <v>48.21</v>
      </c>
      <c r="T4" t="n">
        <v>14315.53</v>
      </c>
      <c r="U4" t="n">
        <v>0.54</v>
      </c>
      <c r="V4" t="n">
        <v>0.71</v>
      </c>
      <c r="W4" t="n">
        <v>0.21</v>
      </c>
      <c r="X4" t="n">
        <v>0.87</v>
      </c>
      <c r="Y4" t="n">
        <v>2</v>
      </c>
      <c r="Z4" t="n">
        <v>10</v>
      </c>
      <c r="AA4" t="n">
        <v>69.80357445103523</v>
      </c>
      <c r="AB4" t="n">
        <v>95.50833008023315</v>
      </c>
      <c r="AC4" t="n">
        <v>86.39314910418237</v>
      </c>
      <c r="AD4" t="n">
        <v>69803.57445103524</v>
      </c>
      <c r="AE4" t="n">
        <v>95508.33008023315</v>
      </c>
      <c r="AF4" t="n">
        <v>1.015380320232469e-05</v>
      </c>
      <c r="AG4" t="n">
        <v>0.5566666666666666</v>
      </c>
      <c r="AH4" t="n">
        <v>86393.14910418238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7.7843</v>
      </c>
      <c r="E5" t="n">
        <v>12.85</v>
      </c>
      <c r="F5" t="n">
        <v>9.4</v>
      </c>
      <c r="G5" t="n">
        <v>23.49</v>
      </c>
      <c r="H5" t="n">
        <v>0.36</v>
      </c>
      <c r="I5" t="n">
        <v>24</v>
      </c>
      <c r="J5" t="n">
        <v>199.44</v>
      </c>
      <c r="K5" t="n">
        <v>54.38</v>
      </c>
      <c r="L5" t="n">
        <v>4</v>
      </c>
      <c r="M5" t="n">
        <v>22</v>
      </c>
      <c r="N5" t="n">
        <v>41.06</v>
      </c>
      <c r="O5" t="n">
        <v>24831.54</v>
      </c>
      <c r="P5" t="n">
        <v>124.8</v>
      </c>
      <c r="Q5" t="n">
        <v>444.62</v>
      </c>
      <c r="R5" t="n">
        <v>82.7</v>
      </c>
      <c r="S5" t="n">
        <v>48.21</v>
      </c>
      <c r="T5" t="n">
        <v>11232.86</v>
      </c>
      <c r="U5" t="n">
        <v>0.58</v>
      </c>
      <c r="V5" t="n">
        <v>0.73</v>
      </c>
      <c r="W5" t="n">
        <v>0.2</v>
      </c>
      <c r="X5" t="n">
        <v>0.67</v>
      </c>
      <c r="Y5" t="n">
        <v>2</v>
      </c>
      <c r="Z5" t="n">
        <v>10</v>
      </c>
      <c r="AA5" t="n">
        <v>65.42380611459571</v>
      </c>
      <c r="AB5" t="n">
        <v>89.5157378205775</v>
      </c>
      <c r="AC5" t="n">
        <v>80.97248143913029</v>
      </c>
      <c r="AD5" t="n">
        <v>65423.8061145957</v>
      </c>
      <c r="AE5" t="n">
        <v>89515.7378205775</v>
      </c>
      <c r="AF5" t="n">
        <v>1.055601189522231e-05</v>
      </c>
      <c r="AG5" t="n">
        <v>0.5354166666666667</v>
      </c>
      <c r="AH5" t="n">
        <v>80972.48143913029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8.0618</v>
      </c>
      <c r="E6" t="n">
        <v>12.4</v>
      </c>
      <c r="F6" t="n">
        <v>9.15</v>
      </c>
      <c r="G6" t="n">
        <v>28.89</v>
      </c>
      <c r="H6" t="n">
        <v>0.44</v>
      </c>
      <c r="I6" t="n">
        <v>19</v>
      </c>
      <c r="J6" t="n">
        <v>201.01</v>
      </c>
      <c r="K6" t="n">
        <v>54.38</v>
      </c>
      <c r="L6" t="n">
        <v>5</v>
      </c>
      <c r="M6" t="n">
        <v>17</v>
      </c>
      <c r="N6" t="n">
        <v>41.63</v>
      </c>
      <c r="O6" t="n">
        <v>25024.84</v>
      </c>
      <c r="P6" t="n">
        <v>119.64</v>
      </c>
      <c r="Q6" t="n">
        <v>444.57</v>
      </c>
      <c r="R6" t="n">
        <v>74.34999999999999</v>
      </c>
      <c r="S6" t="n">
        <v>48.21</v>
      </c>
      <c r="T6" t="n">
        <v>7085.73</v>
      </c>
      <c r="U6" t="n">
        <v>0.65</v>
      </c>
      <c r="V6" t="n">
        <v>0.75</v>
      </c>
      <c r="W6" t="n">
        <v>0.19</v>
      </c>
      <c r="X6" t="n">
        <v>0.43</v>
      </c>
      <c r="Y6" t="n">
        <v>2</v>
      </c>
      <c r="Z6" t="n">
        <v>10</v>
      </c>
      <c r="AA6" t="n">
        <v>61.13399179711902</v>
      </c>
      <c r="AB6" t="n">
        <v>83.64622461815796</v>
      </c>
      <c r="AC6" t="n">
        <v>75.66314633883428</v>
      </c>
      <c r="AD6" t="n">
        <v>61133.99179711902</v>
      </c>
      <c r="AE6" t="n">
        <v>83646.22461815795</v>
      </c>
      <c r="AF6" t="n">
        <v>1.093231975860427e-05</v>
      </c>
      <c r="AG6" t="n">
        <v>0.5166666666666667</v>
      </c>
      <c r="AH6" t="n">
        <v>75663.14633883428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8.1378</v>
      </c>
      <c r="E7" t="n">
        <v>12.29</v>
      </c>
      <c r="F7" t="n">
        <v>9.15</v>
      </c>
      <c r="G7" t="n">
        <v>34.31</v>
      </c>
      <c r="H7" t="n">
        <v>0.53</v>
      </c>
      <c r="I7" t="n">
        <v>16</v>
      </c>
      <c r="J7" t="n">
        <v>202.58</v>
      </c>
      <c r="K7" t="n">
        <v>54.38</v>
      </c>
      <c r="L7" t="n">
        <v>6</v>
      </c>
      <c r="M7" t="n">
        <v>14</v>
      </c>
      <c r="N7" t="n">
        <v>42.2</v>
      </c>
      <c r="O7" t="n">
        <v>25218.93</v>
      </c>
      <c r="P7" t="n">
        <v>118.1</v>
      </c>
      <c r="Q7" t="n">
        <v>444.62</v>
      </c>
      <c r="R7" t="n">
        <v>74.43000000000001</v>
      </c>
      <c r="S7" t="n">
        <v>48.21</v>
      </c>
      <c r="T7" t="n">
        <v>7139.04</v>
      </c>
      <c r="U7" t="n">
        <v>0.65</v>
      </c>
      <c r="V7" t="n">
        <v>0.75</v>
      </c>
      <c r="W7" t="n">
        <v>0.19</v>
      </c>
      <c r="X7" t="n">
        <v>0.43</v>
      </c>
      <c r="Y7" t="n">
        <v>2</v>
      </c>
      <c r="Z7" t="n">
        <v>10</v>
      </c>
      <c r="AA7" t="n">
        <v>60.11770982643586</v>
      </c>
      <c r="AB7" t="n">
        <v>82.25570279067372</v>
      </c>
      <c r="AC7" t="n">
        <v>74.40533396295505</v>
      </c>
      <c r="AD7" t="n">
        <v>60117.70982643586</v>
      </c>
      <c r="AE7" t="n">
        <v>82255.70279067372</v>
      </c>
      <c r="AF7" t="n">
        <v>1.103538065091789e-05</v>
      </c>
      <c r="AG7" t="n">
        <v>0.5120833333333333</v>
      </c>
      <c r="AH7" t="n">
        <v>74405.33396295506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8.2683</v>
      </c>
      <c r="E8" t="n">
        <v>12.09</v>
      </c>
      <c r="F8" t="n">
        <v>9.07</v>
      </c>
      <c r="G8" t="n">
        <v>41.87</v>
      </c>
      <c r="H8" t="n">
        <v>0.61</v>
      </c>
      <c r="I8" t="n">
        <v>13</v>
      </c>
      <c r="J8" t="n">
        <v>204.16</v>
      </c>
      <c r="K8" t="n">
        <v>54.38</v>
      </c>
      <c r="L8" t="n">
        <v>7</v>
      </c>
      <c r="M8" t="n">
        <v>11</v>
      </c>
      <c r="N8" t="n">
        <v>42.78</v>
      </c>
      <c r="O8" t="n">
        <v>25413.94</v>
      </c>
      <c r="P8" t="n">
        <v>115.27</v>
      </c>
      <c r="Q8" t="n">
        <v>444.56</v>
      </c>
      <c r="R8" t="n">
        <v>72.04000000000001</v>
      </c>
      <c r="S8" t="n">
        <v>48.21</v>
      </c>
      <c r="T8" t="n">
        <v>5960.02</v>
      </c>
      <c r="U8" t="n">
        <v>0.67</v>
      </c>
      <c r="V8" t="n">
        <v>0.75</v>
      </c>
      <c r="W8" t="n">
        <v>0.19</v>
      </c>
      <c r="X8" t="n">
        <v>0.35</v>
      </c>
      <c r="Y8" t="n">
        <v>2</v>
      </c>
      <c r="Z8" t="n">
        <v>10</v>
      </c>
      <c r="AA8" t="n">
        <v>58.19216794016021</v>
      </c>
      <c r="AB8" t="n">
        <v>79.62109143296007</v>
      </c>
      <c r="AC8" t="n">
        <v>72.0221662155205</v>
      </c>
      <c r="AD8" t="n">
        <v>58192.16794016021</v>
      </c>
      <c r="AE8" t="n">
        <v>79621.09143296008</v>
      </c>
      <c r="AF8" t="n">
        <v>1.121234705153535e-05</v>
      </c>
      <c r="AG8" t="n">
        <v>0.50375</v>
      </c>
      <c r="AH8" t="n">
        <v>72022.1662155205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8.3979</v>
      </c>
      <c r="E9" t="n">
        <v>11.91</v>
      </c>
      <c r="F9" t="n">
        <v>8.960000000000001</v>
      </c>
      <c r="G9" t="n">
        <v>48.89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9</v>
      </c>
      <c r="N9" t="n">
        <v>43.37</v>
      </c>
      <c r="O9" t="n">
        <v>25609.61</v>
      </c>
      <c r="P9" t="n">
        <v>111.73</v>
      </c>
      <c r="Q9" t="n">
        <v>444.57</v>
      </c>
      <c r="R9" t="n">
        <v>68.58</v>
      </c>
      <c r="S9" t="n">
        <v>48.21</v>
      </c>
      <c r="T9" t="n">
        <v>4240.63</v>
      </c>
      <c r="U9" t="n">
        <v>0.7</v>
      </c>
      <c r="V9" t="n">
        <v>0.76</v>
      </c>
      <c r="W9" t="n">
        <v>0.17</v>
      </c>
      <c r="X9" t="n">
        <v>0.24</v>
      </c>
      <c r="Y9" t="n">
        <v>2</v>
      </c>
      <c r="Z9" t="n">
        <v>10</v>
      </c>
      <c r="AA9" t="n">
        <v>55.97114929322379</v>
      </c>
      <c r="AB9" t="n">
        <v>76.58219573579586</v>
      </c>
      <c r="AC9" t="n">
        <v>69.27329845857579</v>
      </c>
      <c r="AD9" t="n">
        <v>55971.14929322379</v>
      </c>
      <c r="AE9" t="n">
        <v>76582.19573579586</v>
      </c>
      <c r="AF9" t="n">
        <v>1.138809299421752e-05</v>
      </c>
      <c r="AG9" t="n">
        <v>0.49625</v>
      </c>
      <c r="AH9" t="n">
        <v>69273.29845857579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8.426</v>
      </c>
      <c r="E10" t="n">
        <v>11.87</v>
      </c>
      <c r="F10" t="n">
        <v>8.960000000000001</v>
      </c>
      <c r="G10" t="n">
        <v>53.77</v>
      </c>
      <c r="H10" t="n">
        <v>0.77</v>
      </c>
      <c r="I10" t="n">
        <v>10</v>
      </c>
      <c r="J10" t="n">
        <v>207.34</v>
      </c>
      <c r="K10" t="n">
        <v>54.38</v>
      </c>
      <c r="L10" t="n">
        <v>9</v>
      </c>
      <c r="M10" t="n">
        <v>8</v>
      </c>
      <c r="N10" t="n">
        <v>43.96</v>
      </c>
      <c r="O10" t="n">
        <v>25806.1</v>
      </c>
      <c r="P10" t="n">
        <v>110.63</v>
      </c>
      <c r="Q10" t="n">
        <v>444.57</v>
      </c>
      <c r="R10" t="n">
        <v>68.41</v>
      </c>
      <c r="S10" t="n">
        <v>48.21</v>
      </c>
      <c r="T10" t="n">
        <v>4157.73</v>
      </c>
      <c r="U10" t="n">
        <v>0.7</v>
      </c>
      <c r="V10" t="n">
        <v>0.76</v>
      </c>
      <c r="W10" t="n">
        <v>0.18</v>
      </c>
      <c r="X10" t="n">
        <v>0.24</v>
      </c>
      <c r="Y10" t="n">
        <v>2</v>
      </c>
      <c r="Z10" t="n">
        <v>10</v>
      </c>
      <c r="AA10" t="n">
        <v>55.47186573196727</v>
      </c>
      <c r="AB10" t="n">
        <v>75.89905394044889</v>
      </c>
      <c r="AC10" t="n">
        <v>68.65535475738099</v>
      </c>
      <c r="AD10" t="n">
        <v>55471.86573196727</v>
      </c>
      <c r="AE10" t="n">
        <v>75899.0539404489</v>
      </c>
      <c r="AF10" t="n">
        <v>1.142619840308611e-05</v>
      </c>
      <c r="AG10" t="n">
        <v>0.4945833333333333</v>
      </c>
      <c r="AH10" t="n">
        <v>68655.35475738099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8.4696</v>
      </c>
      <c r="E11" t="n">
        <v>11.81</v>
      </c>
      <c r="F11" t="n">
        <v>8.94</v>
      </c>
      <c r="G11" t="n">
        <v>59.6</v>
      </c>
      <c r="H11" t="n">
        <v>0.85</v>
      </c>
      <c r="I11" t="n">
        <v>9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108.07</v>
      </c>
      <c r="Q11" t="n">
        <v>444.6</v>
      </c>
      <c r="R11" t="n">
        <v>67.65000000000001</v>
      </c>
      <c r="S11" t="n">
        <v>48.21</v>
      </c>
      <c r="T11" t="n">
        <v>3783.97</v>
      </c>
      <c r="U11" t="n">
        <v>0.71</v>
      </c>
      <c r="V11" t="n">
        <v>0.76</v>
      </c>
      <c r="W11" t="n">
        <v>0.18</v>
      </c>
      <c r="X11" t="n">
        <v>0.22</v>
      </c>
      <c r="Y11" t="n">
        <v>2</v>
      </c>
      <c r="Z11" t="n">
        <v>10</v>
      </c>
      <c r="AA11" t="n">
        <v>54.42082829634116</v>
      </c>
      <c r="AB11" t="n">
        <v>74.46097815252685</v>
      </c>
      <c r="AC11" t="n">
        <v>67.3545269043057</v>
      </c>
      <c r="AD11" t="n">
        <v>54420.82829634115</v>
      </c>
      <c r="AE11" t="n">
        <v>74460.97815252685</v>
      </c>
      <c r="AF11" t="n">
        <v>1.148532280972919e-05</v>
      </c>
      <c r="AG11" t="n">
        <v>0.4920833333333334</v>
      </c>
      <c r="AH11" t="n">
        <v>67354.52690430571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8.5084</v>
      </c>
      <c r="E12" t="n">
        <v>11.75</v>
      </c>
      <c r="F12" t="n">
        <v>8.93</v>
      </c>
      <c r="G12" t="n">
        <v>66.94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6</v>
      </c>
      <c r="N12" t="n">
        <v>45.17</v>
      </c>
      <c r="O12" t="n">
        <v>26201.54</v>
      </c>
      <c r="P12" t="n">
        <v>106.12</v>
      </c>
      <c r="Q12" t="n">
        <v>444.56</v>
      </c>
      <c r="R12" t="n">
        <v>67.31999999999999</v>
      </c>
      <c r="S12" t="n">
        <v>48.21</v>
      </c>
      <c r="T12" t="n">
        <v>3624.45</v>
      </c>
      <c r="U12" t="n">
        <v>0.72</v>
      </c>
      <c r="V12" t="n">
        <v>0.77</v>
      </c>
      <c r="W12" t="n">
        <v>0.18</v>
      </c>
      <c r="X12" t="n">
        <v>0.2</v>
      </c>
      <c r="Y12" t="n">
        <v>2</v>
      </c>
      <c r="Z12" t="n">
        <v>10</v>
      </c>
      <c r="AA12" t="n">
        <v>53.60044587725564</v>
      </c>
      <c r="AB12" t="n">
        <v>73.33849473401662</v>
      </c>
      <c r="AC12" t="n">
        <v>66.33917172784237</v>
      </c>
      <c r="AD12" t="n">
        <v>53600.44587725564</v>
      </c>
      <c r="AE12" t="n">
        <v>73338.49473401663</v>
      </c>
      <c r="AF12" t="n">
        <v>1.153793810738403e-05</v>
      </c>
      <c r="AG12" t="n">
        <v>0.4895833333333333</v>
      </c>
      <c r="AH12" t="n">
        <v>66339.17172784237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8.4968</v>
      </c>
      <c r="E13" t="n">
        <v>11.77</v>
      </c>
      <c r="F13" t="n">
        <v>8.94</v>
      </c>
      <c r="G13" t="n">
        <v>67.06</v>
      </c>
      <c r="H13" t="n">
        <v>1</v>
      </c>
      <c r="I13" t="n">
        <v>8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103.88</v>
      </c>
      <c r="Q13" t="n">
        <v>444.56</v>
      </c>
      <c r="R13" t="n">
        <v>67.81999999999999</v>
      </c>
      <c r="S13" t="n">
        <v>48.21</v>
      </c>
      <c r="T13" t="n">
        <v>3872.83</v>
      </c>
      <c r="U13" t="n">
        <v>0.71</v>
      </c>
      <c r="V13" t="n">
        <v>0.76</v>
      </c>
      <c r="W13" t="n">
        <v>0.18</v>
      </c>
      <c r="X13" t="n">
        <v>0.22</v>
      </c>
      <c r="Y13" t="n">
        <v>2</v>
      </c>
      <c r="Z13" t="n">
        <v>10</v>
      </c>
      <c r="AA13" t="n">
        <v>53.05613987665338</v>
      </c>
      <c r="AB13" t="n">
        <v>72.593751250907</v>
      </c>
      <c r="AC13" t="n">
        <v>65.66550551750645</v>
      </c>
      <c r="AD13" t="n">
        <v>53056.13987665337</v>
      </c>
      <c r="AE13" t="n">
        <v>72593.75125090701</v>
      </c>
      <c r="AF13" t="n">
        <v>1.152220776066248e-05</v>
      </c>
      <c r="AG13" t="n">
        <v>0.4904166666666667</v>
      </c>
      <c r="AH13" t="n">
        <v>65665.50551750645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8.542299999999999</v>
      </c>
      <c r="E14" t="n">
        <v>11.71</v>
      </c>
      <c r="F14" t="n">
        <v>8.92</v>
      </c>
      <c r="G14" t="n">
        <v>76.44</v>
      </c>
      <c r="H14" t="n">
        <v>1.08</v>
      </c>
      <c r="I14" t="n">
        <v>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101.6</v>
      </c>
      <c r="Q14" t="n">
        <v>444.58</v>
      </c>
      <c r="R14" t="n">
        <v>67.16</v>
      </c>
      <c r="S14" t="n">
        <v>48.21</v>
      </c>
      <c r="T14" t="n">
        <v>3548.06</v>
      </c>
      <c r="U14" t="n">
        <v>0.72</v>
      </c>
      <c r="V14" t="n">
        <v>0.77</v>
      </c>
      <c r="W14" t="n">
        <v>0.17</v>
      </c>
      <c r="X14" t="n">
        <v>0.2</v>
      </c>
      <c r="Y14" t="n">
        <v>2</v>
      </c>
      <c r="Z14" t="n">
        <v>10</v>
      </c>
      <c r="AA14" t="n">
        <v>52.09471551823729</v>
      </c>
      <c r="AB14" t="n">
        <v>71.27828802867359</v>
      </c>
      <c r="AC14" t="n">
        <v>64.47558825893834</v>
      </c>
      <c r="AD14" t="n">
        <v>52094.7155182373</v>
      </c>
      <c r="AE14" t="n">
        <v>71278.28802867359</v>
      </c>
      <c r="AF14" t="n">
        <v>1.15839086896134e-05</v>
      </c>
      <c r="AG14" t="n">
        <v>0.4879166666666667</v>
      </c>
      <c r="AH14" t="n">
        <v>64475.58825893834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8.6256</v>
      </c>
      <c r="E15" t="n">
        <v>11.59</v>
      </c>
      <c r="F15" t="n">
        <v>8.84</v>
      </c>
      <c r="G15" t="n">
        <v>88.43000000000001</v>
      </c>
      <c r="H15" t="n">
        <v>1.15</v>
      </c>
      <c r="I15" t="n">
        <v>6</v>
      </c>
      <c r="J15" t="n">
        <v>215.41</v>
      </c>
      <c r="K15" t="n">
        <v>54.38</v>
      </c>
      <c r="L15" t="n">
        <v>14</v>
      </c>
      <c r="M15" t="n">
        <v>4</v>
      </c>
      <c r="N15" t="n">
        <v>47.03</v>
      </c>
      <c r="O15" t="n">
        <v>26801</v>
      </c>
      <c r="P15" t="n">
        <v>97.62</v>
      </c>
      <c r="Q15" t="n">
        <v>444.56</v>
      </c>
      <c r="R15" t="n">
        <v>64.61</v>
      </c>
      <c r="S15" t="n">
        <v>48.21</v>
      </c>
      <c r="T15" t="n">
        <v>2277.64</v>
      </c>
      <c r="U15" t="n">
        <v>0.75</v>
      </c>
      <c r="V15" t="n">
        <v>0.77</v>
      </c>
      <c r="W15" t="n">
        <v>0.17</v>
      </c>
      <c r="X15" t="n">
        <v>0.12</v>
      </c>
      <c r="Y15" t="n">
        <v>2</v>
      </c>
      <c r="Z15" t="n">
        <v>10</v>
      </c>
      <c r="AA15" t="n">
        <v>50.32561135583033</v>
      </c>
      <c r="AB15" t="n">
        <v>68.85772166630224</v>
      </c>
      <c r="AC15" t="n">
        <v>62.28603735290473</v>
      </c>
      <c r="AD15" t="n">
        <v>50325.61135583033</v>
      </c>
      <c r="AE15" t="n">
        <v>68857.72166630224</v>
      </c>
      <c r="AF15" t="n">
        <v>1.169686885184661e-05</v>
      </c>
      <c r="AG15" t="n">
        <v>0.4829166666666667</v>
      </c>
      <c r="AH15" t="n">
        <v>62286.03735290473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8.626099999999999</v>
      </c>
      <c r="E16" t="n">
        <v>11.59</v>
      </c>
      <c r="F16" t="n">
        <v>8.84</v>
      </c>
      <c r="G16" t="n">
        <v>88.43000000000001</v>
      </c>
      <c r="H16" t="n">
        <v>1.23</v>
      </c>
      <c r="I16" t="n">
        <v>6</v>
      </c>
      <c r="J16" t="n">
        <v>217.04</v>
      </c>
      <c r="K16" t="n">
        <v>54.38</v>
      </c>
      <c r="L16" t="n">
        <v>15</v>
      </c>
      <c r="M16" t="n">
        <v>3</v>
      </c>
      <c r="N16" t="n">
        <v>47.66</v>
      </c>
      <c r="O16" t="n">
        <v>27002.55</v>
      </c>
      <c r="P16" t="n">
        <v>98.04000000000001</v>
      </c>
      <c r="Q16" t="n">
        <v>444.56</v>
      </c>
      <c r="R16" t="n">
        <v>64.38</v>
      </c>
      <c r="S16" t="n">
        <v>48.21</v>
      </c>
      <c r="T16" t="n">
        <v>2164.88</v>
      </c>
      <c r="U16" t="n">
        <v>0.75</v>
      </c>
      <c r="V16" t="n">
        <v>0.77</v>
      </c>
      <c r="W16" t="n">
        <v>0.18</v>
      </c>
      <c r="X16" t="n">
        <v>0.12</v>
      </c>
      <c r="Y16" t="n">
        <v>2</v>
      </c>
      <c r="Z16" t="n">
        <v>10</v>
      </c>
      <c r="AA16" t="n">
        <v>50.44078436691403</v>
      </c>
      <c r="AB16" t="n">
        <v>69.01530646114153</v>
      </c>
      <c r="AC16" t="n">
        <v>62.42858247609625</v>
      </c>
      <c r="AD16" t="n">
        <v>50440.78436691403</v>
      </c>
      <c r="AE16" t="n">
        <v>69015.30646114153</v>
      </c>
      <c r="AF16" t="n">
        <v>1.169754688403289e-05</v>
      </c>
      <c r="AG16" t="n">
        <v>0.4829166666666667</v>
      </c>
      <c r="AH16" t="n">
        <v>62428.58247609625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8.6228</v>
      </c>
      <c r="E17" t="n">
        <v>11.6</v>
      </c>
      <c r="F17" t="n">
        <v>8.85</v>
      </c>
      <c r="G17" t="n">
        <v>88.47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98.09</v>
      </c>
      <c r="Q17" t="n">
        <v>444.56</v>
      </c>
      <c r="R17" t="n">
        <v>64.42</v>
      </c>
      <c r="S17" t="n">
        <v>48.21</v>
      </c>
      <c r="T17" t="n">
        <v>2184.21</v>
      </c>
      <c r="U17" t="n">
        <v>0.75</v>
      </c>
      <c r="V17" t="n">
        <v>0.77</v>
      </c>
      <c r="W17" t="n">
        <v>0.18</v>
      </c>
      <c r="X17" t="n">
        <v>0.13</v>
      </c>
      <c r="Y17" t="n">
        <v>2</v>
      </c>
      <c r="Z17" t="n">
        <v>10</v>
      </c>
      <c r="AA17" t="n">
        <v>50.49556777619785</v>
      </c>
      <c r="AB17" t="n">
        <v>69.09026353859707</v>
      </c>
      <c r="AC17" t="n">
        <v>62.49638575528238</v>
      </c>
      <c r="AD17" t="n">
        <v>50495.56777619785</v>
      </c>
      <c r="AE17" t="n">
        <v>69090.26353859706</v>
      </c>
      <c r="AF17" t="n">
        <v>1.169307187160348e-05</v>
      </c>
      <c r="AG17" t="n">
        <v>0.4833333333333333</v>
      </c>
      <c r="AH17" t="n">
        <v>62496.38575528238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5.7687</v>
      </c>
      <c r="E2" t="n">
        <v>17.34</v>
      </c>
      <c r="F2" t="n">
        <v>11.69</v>
      </c>
      <c r="G2" t="n">
        <v>6.81</v>
      </c>
      <c r="H2" t="n">
        <v>0.11</v>
      </c>
      <c r="I2" t="n">
        <v>103</v>
      </c>
      <c r="J2" t="n">
        <v>159.12</v>
      </c>
      <c r="K2" t="n">
        <v>50.28</v>
      </c>
      <c r="L2" t="n">
        <v>1</v>
      </c>
      <c r="M2" t="n">
        <v>101</v>
      </c>
      <c r="N2" t="n">
        <v>27.84</v>
      </c>
      <c r="O2" t="n">
        <v>19859.16</v>
      </c>
      <c r="P2" t="n">
        <v>141.43</v>
      </c>
      <c r="Q2" t="n">
        <v>444.88</v>
      </c>
      <c r="R2" t="n">
        <v>157.26</v>
      </c>
      <c r="S2" t="n">
        <v>48.21</v>
      </c>
      <c r="T2" t="n">
        <v>48117.53</v>
      </c>
      <c r="U2" t="n">
        <v>0.31</v>
      </c>
      <c r="V2" t="n">
        <v>0.59</v>
      </c>
      <c r="W2" t="n">
        <v>0.33</v>
      </c>
      <c r="X2" t="n">
        <v>2.96</v>
      </c>
      <c r="Y2" t="n">
        <v>2</v>
      </c>
      <c r="Z2" t="n">
        <v>10</v>
      </c>
      <c r="AA2" t="n">
        <v>98.56010550991458</v>
      </c>
      <c r="AB2" t="n">
        <v>134.8542845235857</v>
      </c>
      <c r="AC2" t="n">
        <v>121.9839808778678</v>
      </c>
      <c r="AD2" t="n">
        <v>98560.10550991457</v>
      </c>
      <c r="AE2" t="n">
        <v>134854.2845235857</v>
      </c>
      <c r="AF2" t="n">
        <v>8.559505184756069e-06</v>
      </c>
      <c r="AG2" t="n">
        <v>0.7225</v>
      </c>
      <c r="AH2" t="n">
        <v>121983.9808778678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7.2707</v>
      </c>
      <c r="E3" t="n">
        <v>13.75</v>
      </c>
      <c r="F3" t="n">
        <v>10.01</v>
      </c>
      <c r="G3" t="n">
        <v>13.65</v>
      </c>
      <c r="H3" t="n">
        <v>0.22</v>
      </c>
      <c r="I3" t="n">
        <v>44</v>
      </c>
      <c r="J3" t="n">
        <v>160.54</v>
      </c>
      <c r="K3" t="n">
        <v>50.28</v>
      </c>
      <c r="L3" t="n">
        <v>2</v>
      </c>
      <c r="M3" t="n">
        <v>42</v>
      </c>
      <c r="N3" t="n">
        <v>28.26</v>
      </c>
      <c r="O3" t="n">
        <v>20034.4</v>
      </c>
      <c r="P3" t="n">
        <v>118.8</v>
      </c>
      <c r="Q3" t="n">
        <v>444.61</v>
      </c>
      <c r="R3" t="n">
        <v>102.86</v>
      </c>
      <c r="S3" t="n">
        <v>48.21</v>
      </c>
      <c r="T3" t="n">
        <v>21213.09</v>
      </c>
      <c r="U3" t="n">
        <v>0.47</v>
      </c>
      <c r="V3" t="n">
        <v>0.68</v>
      </c>
      <c r="W3" t="n">
        <v>0.23</v>
      </c>
      <c r="X3" t="n">
        <v>1.29</v>
      </c>
      <c r="Y3" t="n">
        <v>2</v>
      </c>
      <c r="Z3" t="n">
        <v>10</v>
      </c>
      <c r="AA3" t="n">
        <v>67.32428404089603</v>
      </c>
      <c r="AB3" t="n">
        <v>92.11605556250906</v>
      </c>
      <c r="AC3" t="n">
        <v>83.32462850534161</v>
      </c>
      <c r="AD3" t="n">
        <v>67324.28404089603</v>
      </c>
      <c r="AE3" t="n">
        <v>92116.05556250906</v>
      </c>
      <c r="AF3" t="n">
        <v>1.078814886314177e-05</v>
      </c>
      <c r="AG3" t="n">
        <v>0.5729166666666666</v>
      </c>
      <c r="AH3" t="n">
        <v>83324.62850534161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7.9794</v>
      </c>
      <c r="E4" t="n">
        <v>12.53</v>
      </c>
      <c r="F4" t="n">
        <v>9.34</v>
      </c>
      <c r="G4" t="n">
        <v>20.75</v>
      </c>
      <c r="H4" t="n">
        <v>0.33</v>
      </c>
      <c r="I4" t="n">
        <v>27</v>
      </c>
      <c r="J4" t="n">
        <v>161.97</v>
      </c>
      <c r="K4" t="n">
        <v>50.28</v>
      </c>
      <c r="L4" t="n">
        <v>3</v>
      </c>
      <c r="M4" t="n">
        <v>25</v>
      </c>
      <c r="N4" t="n">
        <v>28.69</v>
      </c>
      <c r="O4" t="n">
        <v>20210.21</v>
      </c>
      <c r="P4" t="n">
        <v>108.42</v>
      </c>
      <c r="Q4" t="n">
        <v>444.56</v>
      </c>
      <c r="R4" t="n">
        <v>80.44</v>
      </c>
      <c r="S4" t="n">
        <v>48.21</v>
      </c>
      <c r="T4" t="n">
        <v>10090.39</v>
      </c>
      <c r="U4" t="n">
        <v>0.6</v>
      </c>
      <c r="V4" t="n">
        <v>0.73</v>
      </c>
      <c r="W4" t="n">
        <v>0.2</v>
      </c>
      <c r="X4" t="n">
        <v>0.62</v>
      </c>
      <c r="Y4" t="n">
        <v>2</v>
      </c>
      <c r="Z4" t="n">
        <v>10</v>
      </c>
      <c r="AA4" t="n">
        <v>56.99861382724909</v>
      </c>
      <c r="AB4" t="n">
        <v>77.98801803978471</v>
      </c>
      <c r="AC4" t="n">
        <v>70.54495105495636</v>
      </c>
      <c r="AD4" t="n">
        <v>56998.61382724909</v>
      </c>
      <c r="AE4" t="n">
        <v>77988.0180397847</v>
      </c>
      <c r="AF4" t="n">
        <v>1.183970663602589e-05</v>
      </c>
      <c r="AG4" t="n">
        <v>0.5220833333333333</v>
      </c>
      <c r="AH4" t="n">
        <v>70544.95105495636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8.1839</v>
      </c>
      <c r="E5" t="n">
        <v>12.22</v>
      </c>
      <c r="F5" t="n">
        <v>9.25</v>
      </c>
      <c r="G5" t="n">
        <v>27.75</v>
      </c>
      <c r="H5" t="n">
        <v>0.43</v>
      </c>
      <c r="I5" t="n">
        <v>20</v>
      </c>
      <c r="J5" t="n">
        <v>163.4</v>
      </c>
      <c r="K5" t="n">
        <v>50.28</v>
      </c>
      <c r="L5" t="n">
        <v>4</v>
      </c>
      <c r="M5" t="n">
        <v>18</v>
      </c>
      <c r="N5" t="n">
        <v>29.12</v>
      </c>
      <c r="O5" t="n">
        <v>20386.62</v>
      </c>
      <c r="P5" t="n">
        <v>105.29</v>
      </c>
      <c r="Q5" t="n">
        <v>444.56</v>
      </c>
      <c r="R5" t="n">
        <v>77.75</v>
      </c>
      <c r="S5" t="n">
        <v>48.21</v>
      </c>
      <c r="T5" t="n">
        <v>8781.459999999999</v>
      </c>
      <c r="U5" t="n">
        <v>0.62</v>
      </c>
      <c r="V5" t="n">
        <v>0.74</v>
      </c>
      <c r="W5" t="n">
        <v>0.2</v>
      </c>
      <c r="X5" t="n">
        <v>0.53</v>
      </c>
      <c r="Y5" t="n">
        <v>2</v>
      </c>
      <c r="Z5" t="n">
        <v>10</v>
      </c>
      <c r="AA5" t="n">
        <v>54.50764661371751</v>
      </c>
      <c r="AB5" t="n">
        <v>74.57976680451495</v>
      </c>
      <c r="AC5" t="n">
        <v>67.46197853406903</v>
      </c>
      <c r="AD5" t="n">
        <v>54507.64661371751</v>
      </c>
      <c r="AE5" t="n">
        <v>74579.76680451495</v>
      </c>
      <c r="AF5" t="n">
        <v>1.214314047905511e-05</v>
      </c>
      <c r="AG5" t="n">
        <v>0.5091666666666667</v>
      </c>
      <c r="AH5" t="n">
        <v>67461.97853406903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8.3362</v>
      </c>
      <c r="E6" t="n">
        <v>12</v>
      </c>
      <c r="F6" t="n">
        <v>9.16</v>
      </c>
      <c r="G6" t="n">
        <v>34.33</v>
      </c>
      <c r="H6" t="n">
        <v>0.54</v>
      </c>
      <c r="I6" t="n">
        <v>16</v>
      </c>
      <c r="J6" t="n">
        <v>164.83</v>
      </c>
      <c r="K6" t="n">
        <v>50.28</v>
      </c>
      <c r="L6" t="n">
        <v>5</v>
      </c>
      <c r="M6" t="n">
        <v>14</v>
      </c>
      <c r="N6" t="n">
        <v>29.55</v>
      </c>
      <c r="O6" t="n">
        <v>20563.61</v>
      </c>
      <c r="P6" t="n">
        <v>101.92</v>
      </c>
      <c r="Q6" t="n">
        <v>444.67</v>
      </c>
      <c r="R6" t="n">
        <v>74.66</v>
      </c>
      <c r="S6" t="n">
        <v>48.21</v>
      </c>
      <c r="T6" t="n">
        <v>7253.36</v>
      </c>
      <c r="U6" t="n">
        <v>0.65</v>
      </c>
      <c r="V6" t="n">
        <v>0.75</v>
      </c>
      <c r="W6" t="n">
        <v>0.19</v>
      </c>
      <c r="X6" t="n">
        <v>0.43</v>
      </c>
      <c r="Y6" t="n">
        <v>2</v>
      </c>
      <c r="Z6" t="n">
        <v>10</v>
      </c>
      <c r="AA6" t="n">
        <v>52.28686268118074</v>
      </c>
      <c r="AB6" t="n">
        <v>71.54119225394723</v>
      </c>
      <c r="AC6" t="n">
        <v>64.71340127394033</v>
      </c>
      <c r="AD6" t="n">
        <v>52286.86268118073</v>
      </c>
      <c r="AE6" t="n">
        <v>71541.19225394723</v>
      </c>
      <c r="AF6" t="n">
        <v>1.236912079344801e-05</v>
      </c>
      <c r="AG6" t="n">
        <v>0.5</v>
      </c>
      <c r="AH6" t="n">
        <v>64713.40127394034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8.465</v>
      </c>
      <c r="E7" t="n">
        <v>11.81</v>
      </c>
      <c r="F7" t="n">
        <v>9.07</v>
      </c>
      <c r="G7" t="n">
        <v>41.86</v>
      </c>
      <c r="H7" t="n">
        <v>0.64</v>
      </c>
      <c r="I7" t="n">
        <v>13</v>
      </c>
      <c r="J7" t="n">
        <v>166.27</v>
      </c>
      <c r="K7" t="n">
        <v>50.28</v>
      </c>
      <c r="L7" t="n">
        <v>6</v>
      </c>
      <c r="M7" t="n">
        <v>11</v>
      </c>
      <c r="N7" t="n">
        <v>29.99</v>
      </c>
      <c r="O7" t="n">
        <v>20741.2</v>
      </c>
      <c r="P7" t="n">
        <v>98.52</v>
      </c>
      <c r="Q7" t="n">
        <v>444.59</v>
      </c>
      <c r="R7" t="n">
        <v>72.06</v>
      </c>
      <c r="S7" t="n">
        <v>48.21</v>
      </c>
      <c r="T7" t="n">
        <v>5970.9</v>
      </c>
      <c r="U7" t="n">
        <v>0.67</v>
      </c>
      <c r="V7" t="n">
        <v>0.75</v>
      </c>
      <c r="W7" t="n">
        <v>0.18</v>
      </c>
      <c r="X7" t="n">
        <v>0.35</v>
      </c>
      <c r="Y7" t="n">
        <v>2</v>
      </c>
      <c r="Z7" t="n">
        <v>10</v>
      </c>
      <c r="AA7" t="n">
        <v>50.36758939362785</v>
      </c>
      <c r="AB7" t="n">
        <v>68.91515786955711</v>
      </c>
      <c r="AC7" t="n">
        <v>62.33799192553319</v>
      </c>
      <c r="AD7" t="n">
        <v>50367.58939362785</v>
      </c>
      <c r="AE7" t="n">
        <v>68915.15786955711</v>
      </c>
      <c r="AF7" t="n">
        <v>1.256023218211384e-05</v>
      </c>
      <c r="AG7" t="n">
        <v>0.4920833333333334</v>
      </c>
      <c r="AH7" t="n">
        <v>62337.99192553319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8.5488</v>
      </c>
      <c r="E8" t="n">
        <v>11.7</v>
      </c>
      <c r="F8" t="n">
        <v>9.02</v>
      </c>
      <c r="G8" t="n">
        <v>49.19</v>
      </c>
      <c r="H8" t="n">
        <v>0.74</v>
      </c>
      <c r="I8" t="n">
        <v>11</v>
      </c>
      <c r="J8" t="n">
        <v>167.72</v>
      </c>
      <c r="K8" t="n">
        <v>50.28</v>
      </c>
      <c r="L8" t="n">
        <v>7</v>
      </c>
      <c r="M8" t="n">
        <v>9</v>
      </c>
      <c r="N8" t="n">
        <v>30.44</v>
      </c>
      <c r="O8" t="n">
        <v>20919.39</v>
      </c>
      <c r="P8" t="n">
        <v>95.39</v>
      </c>
      <c r="Q8" t="n">
        <v>444.59</v>
      </c>
      <c r="R8" t="n">
        <v>70.44</v>
      </c>
      <c r="S8" t="n">
        <v>48.21</v>
      </c>
      <c r="T8" t="n">
        <v>5169.13</v>
      </c>
      <c r="U8" t="n">
        <v>0.68</v>
      </c>
      <c r="V8" t="n">
        <v>0.76</v>
      </c>
      <c r="W8" t="n">
        <v>0.18</v>
      </c>
      <c r="X8" t="n">
        <v>0.3</v>
      </c>
      <c r="Y8" t="n">
        <v>2</v>
      </c>
      <c r="Z8" t="n">
        <v>10</v>
      </c>
      <c r="AA8" t="n">
        <v>48.90988418940031</v>
      </c>
      <c r="AB8" t="n">
        <v>66.9206612997191</v>
      </c>
      <c r="AC8" t="n">
        <v>60.53384730902635</v>
      </c>
      <c r="AD8" t="n">
        <v>48909.88418940031</v>
      </c>
      <c r="AE8" t="n">
        <v>66920.6612997191</v>
      </c>
      <c r="AF8" t="n">
        <v>1.268457328747251e-05</v>
      </c>
      <c r="AG8" t="n">
        <v>0.4875</v>
      </c>
      <c r="AH8" t="n">
        <v>60533.84730902635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8.558</v>
      </c>
      <c r="E9" t="n">
        <v>11.68</v>
      </c>
      <c r="F9" t="n">
        <v>9.039999999999999</v>
      </c>
      <c r="G9" t="n">
        <v>54.23</v>
      </c>
      <c r="H9" t="n">
        <v>0.84</v>
      </c>
      <c r="I9" t="n">
        <v>10</v>
      </c>
      <c r="J9" t="n">
        <v>169.17</v>
      </c>
      <c r="K9" t="n">
        <v>50.28</v>
      </c>
      <c r="L9" t="n">
        <v>8</v>
      </c>
      <c r="M9" t="n">
        <v>8</v>
      </c>
      <c r="N9" t="n">
        <v>30.89</v>
      </c>
      <c r="O9" t="n">
        <v>21098.19</v>
      </c>
      <c r="P9" t="n">
        <v>93.17</v>
      </c>
      <c r="Q9" t="n">
        <v>444.66</v>
      </c>
      <c r="R9" t="n">
        <v>71.31</v>
      </c>
      <c r="S9" t="n">
        <v>48.21</v>
      </c>
      <c r="T9" t="n">
        <v>5611.93</v>
      </c>
      <c r="U9" t="n">
        <v>0.68</v>
      </c>
      <c r="V9" t="n">
        <v>0.76</v>
      </c>
      <c r="W9" t="n">
        <v>0.17</v>
      </c>
      <c r="X9" t="n">
        <v>0.32</v>
      </c>
      <c r="Y9" t="n">
        <v>2</v>
      </c>
      <c r="Z9" t="n">
        <v>10</v>
      </c>
      <c r="AA9" t="n">
        <v>48.26403596868413</v>
      </c>
      <c r="AB9" t="n">
        <v>66.03698327132308</v>
      </c>
      <c r="AC9" t="n">
        <v>59.73450627141028</v>
      </c>
      <c r="AD9" t="n">
        <v>48264.03596868413</v>
      </c>
      <c r="AE9" t="n">
        <v>66036.98327132309</v>
      </c>
      <c r="AF9" t="n">
        <v>1.269822410094864e-05</v>
      </c>
      <c r="AG9" t="n">
        <v>0.4866666666666666</v>
      </c>
      <c r="AH9" t="n">
        <v>59734.50627141028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8.6211</v>
      </c>
      <c r="E10" t="n">
        <v>11.6</v>
      </c>
      <c r="F10" t="n">
        <v>8.98</v>
      </c>
      <c r="G10" t="n">
        <v>59.9</v>
      </c>
      <c r="H10" t="n">
        <v>0.9399999999999999</v>
      </c>
      <c r="I10" t="n">
        <v>9</v>
      </c>
      <c r="J10" t="n">
        <v>170.62</v>
      </c>
      <c r="K10" t="n">
        <v>50.28</v>
      </c>
      <c r="L10" t="n">
        <v>9</v>
      </c>
      <c r="M10" t="n">
        <v>7</v>
      </c>
      <c r="N10" t="n">
        <v>31.34</v>
      </c>
      <c r="O10" t="n">
        <v>21277.6</v>
      </c>
      <c r="P10" t="n">
        <v>90.04000000000001</v>
      </c>
      <c r="Q10" t="n">
        <v>444.61</v>
      </c>
      <c r="R10" t="n">
        <v>69.44</v>
      </c>
      <c r="S10" t="n">
        <v>48.21</v>
      </c>
      <c r="T10" t="n">
        <v>4680.34</v>
      </c>
      <c r="U10" t="n">
        <v>0.6899999999999999</v>
      </c>
      <c r="V10" t="n">
        <v>0.76</v>
      </c>
      <c r="W10" t="n">
        <v>0.17</v>
      </c>
      <c r="X10" t="n">
        <v>0.26</v>
      </c>
      <c r="Y10" t="n">
        <v>2</v>
      </c>
      <c r="Z10" t="n">
        <v>10</v>
      </c>
      <c r="AA10" t="n">
        <v>46.93456578168387</v>
      </c>
      <c r="AB10" t="n">
        <v>64.21794350938507</v>
      </c>
      <c r="AC10" t="n">
        <v>58.08907311131271</v>
      </c>
      <c r="AD10" t="n">
        <v>46934.56578168387</v>
      </c>
      <c r="AE10" t="n">
        <v>64217.94350938506</v>
      </c>
      <c r="AF10" t="n">
        <v>1.279185087598602e-05</v>
      </c>
      <c r="AG10" t="n">
        <v>0.4833333333333333</v>
      </c>
      <c r="AH10" t="n">
        <v>58089.0731113127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8.6837</v>
      </c>
      <c r="E11" t="n">
        <v>11.52</v>
      </c>
      <c r="F11" t="n">
        <v>8.93</v>
      </c>
      <c r="G11" t="n">
        <v>67</v>
      </c>
      <c r="H11" t="n">
        <v>1.03</v>
      </c>
      <c r="I11" t="n">
        <v>8</v>
      </c>
      <c r="J11" t="n">
        <v>172.08</v>
      </c>
      <c r="K11" t="n">
        <v>50.28</v>
      </c>
      <c r="L11" t="n">
        <v>10</v>
      </c>
      <c r="M11" t="n">
        <v>6</v>
      </c>
      <c r="N11" t="n">
        <v>31.8</v>
      </c>
      <c r="O11" t="n">
        <v>21457.64</v>
      </c>
      <c r="P11" t="n">
        <v>85.34999999999999</v>
      </c>
      <c r="Q11" t="n">
        <v>444.56</v>
      </c>
      <c r="R11" t="n">
        <v>67.63</v>
      </c>
      <c r="S11" t="n">
        <v>48.21</v>
      </c>
      <c r="T11" t="n">
        <v>3782.39</v>
      </c>
      <c r="U11" t="n">
        <v>0.71</v>
      </c>
      <c r="V11" t="n">
        <v>0.77</v>
      </c>
      <c r="W11" t="n">
        <v>0.18</v>
      </c>
      <c r="X11" t="n">
        <v>0.21</v>
      </c>
      <c r="Y11" t="n">
        <v>2</v>
      </c>
      <c r="Z11" t="n">
        <v>10</v>
      </c>
      <c r="AA11" t="n">
        <v>45.20952504645817</v>
      </c>
      <c r="AB11" t="n">
        <v>61.85766667202432</v>
      </c>
      <c r="AC11" t="n">
        <v>55.95405778263957</v>
      </c>
      <c r="AD11" t="n">
        <v>45209.52504645817</v>
      </c>
      <c r="AE11" t="n">
        <v>61857.66667202432</v>
      </c>
      <c r="AF11" t="n">
        <v>1.288473575898665e-05</v>
      </c>
      <c r="AG11" t="n">
        <v>0.48</v>
      </c>
      <c r="AH11" t="n">
        <v>55954.05778263957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8.7553</v>
      </c>
      <c r="E12" t="n">
        <v>11.42</v>
      </c>
      <c r="F12" t="n">
        <v>8.869999999999999</v>
      </c>
      <c r="G12" t="n">
        <v>76.04000000000001</v>
      </c>
      <c r="H12" t="n">
        <v>1.12</v>
      </c>
      <c r="I12" t="n">
        <v>7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84.18000000000001</v>
      </c>
      <c r="Q12" t="n">
        <v>444.56</v>
      </c>
      <c r="R12" t="n">
        <v>65.2</v>
      </c>
      <c r="S12" t="n">
        <v>48.21</v>
      </c>
      <c r="T12" t="n">
        <v>2572.32</v>
      </c>
      <c r="U12" t="n">
        <v>0.74</v>
      </c>
      <c r="V12" t="n">
        <v>0.77</v>
      </c>
      <c r="W12" t="n">
        <v>0.18</v>
      </c>
      <c r="X12" t="n">
        <v>0.15</v>
      </c>
      <c r="Y12" t="n">
        <v>2</v>
      </c>
      <c r="Z12" t="n">
        <v>10</v>
      </c>
      <c r="AA12" t="n">
        <v>44.41648001121249</v>
      </c>
      <c r="AB12" t="n">
        <v>60.772587468124</v>
      </c>
      <c r="AC12" t="n">
        <v>54.97253701504093</v>
      </c>
      <c r="AD12" t="n">
        <v>44416.48001121249</v>
      </c>
      <c r="AE12" t="n">
        <v>60772.587468124</v>
      </c>
      <c r="AF12" t="n">
        <v>1.299097469864871e-05</v>
      </c>
      <c r="AG12" t="n">
        <v>0.4758333333333333</v>
      </c>
      <c r="AH12" t="n">
        <v>54972.53701504093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7.7449</v>
      </c>
      <c r="E2" t="n">
        <v>12.91</v>
      </c>
      <c r="F2" t="n">
        <v>10.07</v>
      </c>
      <c r="G2" t="n">
        <v>10.99</v>
      </c>
      <c r="H2" t="n">
        <v>0.22</v>
      </c>
      <c r="I2" t="n">
        <v>55</v>
      </c>
      <c r="J2" t="n">
        <v>80.84</v>
      </c>
      <c r="K2" t="n">
        <v>35.1</v>
      </c>
      <c r="L2" t="n">
        <v>1</v>
      </c>
      <c r="M2" t="n">
        <v>53</v>
      </c>
      <c r="N2" t="n">
        <v>9.74</v>
      </c>
      <c r="O2" t="n">
        <v>10204.21</v>
      </c>
      <c r="P2" t="n">
        <v>74.84</v>
      </c>
      <c r="Q2" t="n">
        <v>444.9</v>
      </c>
      <c r="R2" t="n">
        <v>104.3</v>
      </c>
      <c r="S2" t="n">
        <v>48.21</v>
      </c>
      <c r="T2" t="n">
        <v>21879.56</v>
      </c>
      <c r="U2" t="n">
        <v>0.46</v>
      </c>
      <c r="V2" t="n">
        <v>0.68</v>
      </c>
      <c r="W2" t="n">
        <v>0.24</v>
      </c>
      <c r="X2" t="n">
        <v>1.35</v>
      </c>
      <c r="Y2" t="n">
        <v>2</v>
      </c>
      <c r="Z2" t="n">
        <v>10</v>
      </c>
      <c r="AA2" t="n">
        <v>43.7960391495099</v>
      </c>
      <c r="AB2" t="n">
        <v>59.92367290922394</v>
      </c>
      <c r="AC2" t="n">
        <v>54.20464167018295</v>
      </c>
      <c r="AD2" t="n">
        <v>43796.0391495099</v>
      </c>
      <c r="AE2" t="n">
        <v>59923.67290922394</v>
      </c>
      <c r="AF2" t="n">
        <v>1.604000452810621e-05</v>
      </c>
      <c r="AG2" t="n">
        <v>0.5379166666666667</v>
      </c>
      <c r="AH2" t="n">
        <v>54204.64167018295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8.494400000000001</v>
      </c>
      <c r="E3" t="n">
        <v>11.77</v>
      </c>
      <c r="F3" t="n">
        <v>9.449999999999999</v>
      </c>
      <c r="G3" t="n">
        <v>22.68</v>
      </c>
      <c r="H3" t="n">
        <v>0.43</v>
      </c>
      <c r="I3" t="n">
        <v>25</v>
      </c>
      <c r="J3" t="n">
        <v>82.04000000000001</v>
      </c>
      <c r="K3" t="n">
        <v>35.1</v>
      </c>
      <c r="L3" t="n">
        <v>2</v>
      </c>
      <c r="M3" t="n">
        <v>23</v>
      </c>
      <c r="N3" t="n">
        <v>9.94</v>
      </c>
      <c r="O3" t="n">
        <v>10352.53</v>
      </c>
      <c r="P3" t="n">
        <v>65.25</v>
      </c>
      <c r="Q3" t="n">
        <v>444.63</v>
      </c>
      <c r="R3" t="n">
        <v>84.53</v>
      </c>
      <c r="S3" t="n">
        <v>48.21</v>
      </c>
      <c r="T3" t="n">
        <v>12145.18</v>
      </c>
      <c r="U3" t="n">
        <v>0.57</v>
      </c>
      <c r="V3" t="n">
        <v>0.72</v>
      </c>
      <c r="W3" t="n">
        <v>0.2</v>
      </c>
      <c r="X3" t="n">
        <v>0.73</v>
      </c>
      <c r="Y3" t="n">
        <v>2</v>
      </c>
      <c r="Z3" t="n">
        <v>10</v>
      </c>
      <c r="AA3" t="n">
        <v>36.38702896163647</v>
      </c>
      <c r="AB3" t="n">
        <v>49.78633830758957</v>
      </c>
      <c r="AC3" t="n">
        <v>45.034800055169</v>
      </c>
      <c r="AD3" t="n">
        <v>36387.02896163648</v>
      </c>
      <c r="AE3" t="n">
        <v>49786.33830758957</v>
      </c>
      <c r="AF3" t="n">
        <v>1.759224966927209e-05</v>
      </c>
      <c r="AG3" t="n">
        <v>0.4904166666666667</v>
      </c>
      <c r="AH3" t="n">
        <v>45034.800055169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8.875500000000001</v>
      </c>
      <c r="E4" t="n">
        <v>11.27</v>
      </c>
      <c r="F4" t="n">
        <v>9.119999999999999</v>
      </c>
      <c r="G4" t="n">
        <v>36.47</v>
      </c>
      <c r="H4" t="n">
        <v>0.63</v>
      </c>
      <c r="I4" t="n">
        <v>15</v>
      </c>
      <c r="J4" t="n">
        <v>83.25</v>
      </c>
      <c r="K4" t="n">
        <v>35.1</v>
      </c>
      <c r="L4" t="n">
        <v>3</v>
      </c>
      <c r="M4" t="n">
        <v>8</v>
      </c>
      <c r="N4" t="n">
        <v>10.15</v>
      </c>
      <c r="O4" t="n">
        <v>10501.19</v>
      </c>
      <c r="P4" t="n">
        <v>57.46</v>
      </c>
      <c r="Q4" t="n">
        <v>444.62</v>
      </c>
      <c r="R4" t="n">
        <v>73.2</v>
      </c>
      <c r="S4" t="n">
        <v>48.21</v>
      </c>
      <c r="T4" t="n">
        <v>6528.32</v>
      </c>
      <c r="U4" t="n">
        <v>0.66</v>
      </c>
      <c r="V4" t="n">
        <v>0.75</v>
      </c>
      <c r="W4" t="n">
        <v>0.2</v>
      </c>
      <c r="X4" t="n">
        <v>0.39</v>
      </c>
      <c r="Y4" t="n">
        <v>2</v>
      </c>
      <c r="Z4" t="n">
        <v>10</v>
      </c>
      <c r="AA4" t="n">
        <v>32.33452671298518</v>
      </c>
      <c r="AB4" t="n">
        <v>44.2415259472304</v>
      </c>
      <c r="AC4" t="n">
        <v>40.01917680427299</v>
      </c>
      <c r="AD4" t="n">
        <v>32334.52671298518</v>
      </c>
      <c r="AE4" t="n">
        <v>44241.5259472304</v>
      </c>
      <c r="AF4" t="n">
        <v>1.838152334945663e-05</v>
      </c>
      <c r="AG4" t="n">
        <v>0.4695833333333333</v>
      </c>
      <c r="AH4" t="n">
        <v>40019.17680427299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8.879200000000001</v>
      </c>
      <c r="E5" t="n">
        <v>11.26</v>
      </c>
      <c r="F5" t="n">
        <v>9.130000000000001</v>
      </c>
      <c r="G5" t="n">
        <v>39.12</v>
      </c>
      <c r="H5" t="n">
        <v>0.83</v>
      </c>
      <c r="I5" t="n">
        <v>14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57.02</v>
      </c>
      <c r="Q5" t="n">
        <v>444.76</v>
      </c>
      <c r="R5" t="n">
        <v>73.45999999999999</v>
      </c>
      <c r="S5" t="n">
        <v>48.21</v>
      </c>
      <c r="T5" t="n">
        <v>6663.37</v>
      </c>
      <c r="U5" t="n">
        <v>0.66</v>
      </c>
      <c r="V5" t="n">
        <v>0.75</v>
      </c>
      <c r="W5" t="n">
        <v>0.2</v>
      </c>
      <c r="X5" t="n">
        <v>0.41</v>
      </c>
      <c r="Y5" t="n">
        <v>2</v>
      </c>
      <c r="Z5" t="n">
        <v>10</v>
      </c>
      <c r="AA5" t="n">
        <v>32.21200972639038</v>
      </c>
      <c r="AB5" t="n">
        <v>44.07389280110424</v>
      </c>
      <c r="AC5" t="n">
        <v>39.86754233033801</v>
      </c>
      <c r="AD5" t="n">
        <v>32212.00972639038</v>
      </c>
      <c r="AE5" t="n">
        <v>44073.89280110424</v>
      </c>
      <c r="AF5" t="n">
        <v>1.838918620072056e-05</v>
      </c>
      <c r="AG5" t="n">
        <v>0.4691666666666667</v>
      </c>
      <c r="AH5" t="n">
        <v>39867.54233033801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6.9382</v>
      </c>
      <c r="E2" t="n">
        <v>14.41</v>
      </c>
      <c r="F2" t="n">
        <v>10.75</v>
      </c>
      <c r="G2" t="n">
        <v>8.84</v>
      </c>
      <c r="H2" t="n">
        <v>0.16</v>
      </c>
      <c r="I2" t="n">
        <v>73</v>
      </c>
      <c r="J2" t="n">
        <v>107.41</v>
      </c>
      <c r="K2" t="n">
        <v>41.65</v>
      </c>
      <c r="L2" t="n">
        <v>1</v>
      </c>
      <c r="M2" t="n">
        <v>71</v>
      </c>
      <c r="N2" t="n">
        <v>14.77</v>
      </c>
      <c r="O2" t="n">
        <v>13481.73</v>
      </c>
      <c r="P2" t="n">
        <v>99.04000000000001</v>
      </c>
      <c r="Q2" t="n">
        <v>444.76</v>
      </c>
      <c r="R2" t="n">
        <v>126.67</v>
      </c>
      <c r="S2" t="n">
        <v>48.21</v>
      </c>
      <c r="T2" t="n">
        <v>32977.32</v>
      </c>
      <c r="U2" t="n">
        <v>0.38</v>
      </c>
      <c r="V2" t="n">
        <v>0.64</v>
      </c>
      <c r="W2" t="n">
        <v>0.28</v>
      </c>
      <c r="X2" t="n">
        <v>2.03</v>
      </c>
      <c r="Y2" t="n">
        <v>2</v>
      </c>
      <c r="Z2" t="n">
        <v>10</v>
      </c>
      <c r="AA2" t="n">
        <v>61.00938829192673</v>
      </c>
      <c r="AB2" t="n">
        <v>83.47573660523527</v>
      </c>
      <c r="AC2" t="n">
        <v>75.50892946258344</v>
      </c>
      <c r="AD2" t="n">
        <v>61009.38829192673</v>
      </c>
      <c r="AE2" t="n">
        <v>83475.73660523527</v>
      </c>
      <c r="AF2" t="n">
        <v>1.244379910351697e-05</v>
      </c>
      <c r="AG2" t="n">
        <v>0.6004166666666667</v>
      </c>
      <c r="AH2" t="n">
        <v>75508.92946258344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8.1021</v>
      </c>
      <c r="E3" t="n">
        <v>12.34</v>
      </c>
      <c r="F3" t="n">
        <v>9.6</v>
      </c>
      <c r="G3" t="n">
        <v>17.99</v>
      </c>
      <c r="H3" t="n">
        <v>0.32</v>
      </c>
      <c r="I3" t="n">
        <v>32</v>
      </c>
      <c r="J3" t="n">
        <v>108.68</v>
      </c>
      <c r="K3" t="n">
        <v>41.65</v>
      </c>
      <c r="L3" t="n">
        <v>2</v>
      </c>
      <c r="M3" t="n">
        <v>30</v>
      </c>
      <c r="N3" t="n">
        <v>15.03</v>
      </c>
      <c r="O3" t="n">
        <v>13638.32</v>
      </c>
      <c r="P3" t="n">
        <v>84.75</v>
      </c>
      <c r="Q3" t="n">
        <v>444.61</v>
      </c>
      <c r="R3" t="n">
        <v>89.16</v>
      </c>
      <c r="S3" t="n">
        <v>48.21</v>
      </c>
      <c r="T3" t="n">
        <v>14425.88</v>
      </c>
      <c r="U3" t="n">
        <v>0.54</v>
      </c>
      <c r="V3" t="n">
        <v>0.71</v>
      </c>
      <c r="W3" t="n">
        <v>0.21</v>
      </c>
      <c r="X3" t="n">
        <v>0.87</v>
      </c>
      <c r="Y3" t="n">
        <v>2</v>
      </c>
      <c r="Z3" t="n">
        <v>10</v>
      </c>
      <c r="AA3" t="n">
        <v>46.32144177759554</v>
      </c>
      <c r="AB3" t="n">
        <v>63.37904019786979</v>
      </c>
      <c r="AC3" t="n">
        <v>57.33023355443999</v>
      </c>
      <c r="AD3" t="n">
        <v>46321.44177759554</v>
      </c>
      <c r="AE3" t="n">
        <v>63379.04019786979</v>
      </c>
      <c r="AF3" t="n">
        <v>1.453127680329262e-05</v>
      </c>
      <c r="AG3" t="n">
        <v>0.5141666666666667</v>
      </c>
      <c r="AH3" t="n">
        <v>57330.23355443999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8.523300000000001</v>
      </c>
      <c r="E4" t="n">
        <v>11.73</v>
      </c>
      <c r="F4" t="n">
        <v>9.25</v>
      </c>
      <c r="G4" t="n">
        <v>27.76</v>
      </c>
      <c r="H4" t="n">
        <v>0.48</v>
      </c>
      <c r="I4" t="n">
        <v>20</v>
      </c>
      <c r="J4" t="n">
        <v>109.96</v>
      </c>
      <c r="K4" t="n">
        <v>41.65</v>
      </c>
      <c r="L4" t="n">
        <v>3</v>
      </c>
      <c r="M4" t="n">
        <v>18</v>
      </c>
      <c r="N4" t="n">
        <v>15.31</v>
      </c>
      <c r="O4" t="n">
        <v>13795.21</v>
      </c>
      <c r="P4" t="n">
        <v>78.16</v>
      </c>
      <c r="Q4" t="n">
        <v>444.62</v>
      </c>
      <c r="R4" t="n">
        <v>77.81</v>
      </c>
      <c r="S4" t="n">
        <v>48.21</v>
      </c>
      <c r="T4" t="n">
        <v>8808.67</v>
      </c>
      <c r="U4" t="n">
        <v>0.62</v>
      </c>
      <c r="V4" t="n">
        <v>0.74</v>
      </c>
      <c r="W4" t="n">
        <v>0.2</v>
      </c>
      <c r="X4" t="n">
        <v>0.53</v>
      </c>
      <c r="Y4" t="n">
        <v>2</v>
      </c>
      <c r="Z4" t="n">
        <v>10</v>
      </c>
      <c r="AA4" t="n">
        <v>41.58955679162671</v>
      </c>
      <c r="AB4" t="n">
        <v>56.90466640387696</v>
      </c>
      <c r="AC4" t="n">
        <v>51.47376490860413</v>
      </c>
      <c r="AD4" t="n">
        <v>41589.5567916267</v>
      </c>
      <c r="AE4" t="n">
        <v>56904.66640387696</v>
      </c>
      <c r="AF4" t="n">
        <v>1.528670734470125e-05</v>
      </c>
      <c r="AG4" t="n">
        <v>0.48875</v>
      </c>
      <c r="AH4" t="n">
        <v>51473.76490860413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8.7897</v>
      </c>
      <c r="E5" t="n">
        <v>11.38</v>
      </c>
      <c r="F5" t="n">
        <v>9.029999999999999</v>
      </c>
      <c r="G5" t="n">
        <v>38.7</v>
      </c>
      <c r="H5" t="n">
        <v>0.63</v>
      </c>
      <c r="I5" t="n">
        <v>14</v>
      </c>
      <c r="J5" t="n">
        <v>111.23</v>
      </c>
      <c r="K5" t="n">
        <v>41.65</v>
      </c>
      <c r="L5" t="n">
        <v>4</v>
      </c>
      <c r="M5" t="n">
        <v>12</v>
      </c>
      <c r="N5" t="n">
        <v>15.58</v>
      </c>
      <c r="O5" t="n">
        <v>13952.52</v>
      </c>
      <c r="P5" t="n">
        <v>72.06999999999999</v>
      </c>
      <c r="Q5" t="n">
        <v>444.56</v>
      </c>
      <c r="R5" t="n">
        <v>70.43000000000001</v>
      </c>
      <c r="S5" t="n">
        <v>48.21</v>
      </c>
      <c r="T5" t="n">
        <v>5151.17</v>
      </c>
      <c r="U5" t="n">
        <v>0.68</v>
      </c>
      <c r="V5" t="n">
        <v>0.76</v>
      </c>
      <c r="W5" t="n">
        <v>0.19</v>
      </c>
      <c r="X5" t="n">
        <v>0.31</v>
      </c>
      <c r="Y5" t="n">
        <v>2</v>
      </c>
      <c r="Z5" t="n">
        <v>10</v>
      </c>
      <c r="AA5" t="n">
        <v>38.36535089302421</v>
      </c>
      <c r="AB5" t="n">
        <v>52.49316565150506</v>
      </c>
      <c r="AC5" t="n">
        <v>47.48329159644529</v>
      </c>
      <c r="AD5" t="n">
        <v>38365.35089302421</v>
      </c>
      <c r="AE5" t="n">
        <v>52493.16565150506</v>
      </c>
      <c r="AF5" t="n">
        <v>1.576450102046397e-05</v>
      </c>
      <c r="AG5" t="n">
        <v>0.4741666666666667</v>
      </c>
      <c r="AH5" t="n">
        <v>47483.29159644529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8.85</v>
      </c>
      <c r="E6" t="n">
        <v>11.3</v>
      </c>
      <c r="F6" t="n">
        <v>9.02</v>
      </c>
      <c r="G6" t="n">
        <v>49.19</v>
      </c>
      <c r="H6" t="n">
        <v>0.78</v>
      </c>
      <c r="I6" t="n">
        <v>11</v>
      </c>
      <c r="J6" t="n">
        <v>112.51</v>
      </c>
      <c r="K6" t="n">
        <v>41.65</v>
      </c>
      <c r="L6" t="n">
        <v>5</v>
      </c>
      <c r="M6" t="n">
        <v>8</v>
      </c>
      <c r="N6" t="n">
        <v>15.86</v>
      </c>
      <c r="O6" t="n">
        <v>14110.24</v>
      </c>
      <c r="P6" t="n">
        <v>67.59999999999999</v>
      </c>
      <c r="Q6" t="n">
        <v>444.64</v>
      </c>
      <c r="R6" t="n">
        <v>70.20999999999999</v>
      </c>
      <c r="S6" t="n">
        <v>48.21</v>
      </c>
      <c r="T6" t="n">
        <v>5053.52</v>
      </c>
      <c r="U6" t="n">
        <v>0.6899999999999999</v>
      </c>
      <c r="V6" t="n">
        <v>0.76</v>
      </c>
      <c r="W6" t="n">
        <v>0.18</v>
      </c>
      <c r="X6" t="n">
        <v>0.3</v>
      </c>
      <c r="Y6" t="n">
        <v>2</v>
      </c>
      <c r="Z6" t="n">
        <v>10</v>
      </c>
      <c r="AA6" t="n">
        <v>36.87355552910168</v>
      </c>
      <c r="AB6" t="n">
        <v>50.45202542122954</v>
      </c>
      <c r="AC6" t="n">
        <v>45.63695492498288</v>
      </c>
      <c r="AD6" t="n">
        <v>36873.55552910168</v>
      </c>
      <c r="AE6" t="n">
        <v>50452.02542122954</v>
      </c>
      <c r="AF6" t="n">
        <v>1.587265026463999e-05</v>
      </c>
      <c r="AG6" t="n">
        <v>0.4708333333333334</v>
      </c>
      <c r="AH6" t="n">
        <v>45636.95492498288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8.902100000000001</v>
      </c>
      <c r="E7" t="n">
        <v>11.23</v>
      </c>
      <c r="F7" t="n">
        <v>8.970000000000001</v>
      </c>
      <c r="G7" t="n">
        <v>53.85</v>
      </c>
      <c r="H7" t="n">
        <v>0.93</v>
      </c>
      <c r="I7" t="n">
        <v>10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66.41</v>
      </c>
      <c r="Q7" t="n">
        <v>444.72</v>
      </c>
      <c r="R7" t="n">
        <v>68.41</v>
      </c>
      <c r="S7" t="n">
        <v>48.21</v>
      </c>
      <c r="T7" t="n">
        <v>4160.8</v>
      </c>
      <c r="U7" t="n">
        <v>0.7</v>
      </c>
      <c r="V7" t="n">
        <v>0.76</v>
      </c>
      <c r="W7" t="n">
        <v>0.19</v>
      </c>
      <c r="X7" t="n">
        <v>0.25</v>
      </c>
      <c r="Y7" t="n">
        <v>2</v>
      </c>
      <c r="Z7" t="n">
        <v>10</v>
      </c>
      <c r="AA7" t="n">
        <v>36.26690752122883</v>
      </c>
      <c r="AB7" t="n">
        <v>49.62198285344068</v>
      </c>
      <c r="AC7" t="n">
        <v>44.88613045488928</v>
      </c>
      <c r="AD7" t="n">
        <v>36266.90752122883</v>
      </c>
      <c r="AE7" t="n">
        <v>49621.98285344068</v>
      </c>
      <c r="AF7" t="n">
        <v>1.596609264642392e-05</v>
      </c>
      <c r="AG7" t="n">
        <v>0.4679166666666667</v>
      </c>
      <c r="AH7" t="n">
        <v>44886.13045488927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8.045199999999999</v>
      </c>
      <c r="E2" t="n">
        <v>12.43</v>
      </c>
      <c r="F2" t="n">
        <v>10.02</v>
      </c>
      <c r="G2" t="n">
        <v>13.67</v>
      </c>
      <c r="H2" t="n">
        <v>0.28</v>
      </c>
      <c r="I2" t="n">
        <v>44</v>
      </c>
      <c r="J2" t="n">
        <v>61.76</v>
      </c>
      <c r="K2" t="n">
        <v>28.92</v>
      </c>
      <c r="L2" t="n">
        <v>1</v>
      </c>
      <c r="M2" t="n">
        <v>42</v>
      </c>
      <c r="N2" t="n">
        <v>6.84</v>
      </c>
      <c r="O2" t="n">
        <v>7851.41</v>
      </c>
      <c r="P2" t="n">
        <v>59.69</v>
      </c>
      <c r="Q2" t="n">
        <v>444.72</v>
      </c>
      <c r="R2" t="n">
        <v>103</v>
      </c>
      <c r="S2" t="n">
        <v>48.21</v>
      </c>
      <c r="T2" t="n">
        <v>21283.74</v>
      </c>
      <c r="U2" t="n">
        <v>0.47</v>
      </c>
      <c r="V2" t="n">
        <v>0.68</v>
      </c>
      <c r="W2" t="n">
        <v>0.24</v>
      </c>
      <c r="X2" t="n">
        <v>1.3</v>
      </c>
      <c r="Y2" t="n">
        <v>2</v>
      </c>
      <c r="Z2" t="n">
        <v>10</v>
      </c>
      <c r="AA2" t="n">
        <v>35.77730233474929</v>
      </c>
      <c r="AB2" t="n">
        <v>48.95208343744622</v>
      </c>
      <c r="AC2" t="n">
        <v>44.2801652989456</v>
      </c>
      <c r="AD2" t="n">
        <v>35777.30233474929</v>
      </c>
      <c r="AE2" t="n">
        <v>48952.08343744622</v>
      </c>
      <c r="AF2" t="n">
        <v>1.908397732492055e-05</v>
      </c>
      <c r="AG2" t="n">
        <v>0.5179166666666667</v>
      </c>
      <c r="AH2" t="n">
        <v>44280.1652989456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8.8104</v>
      </c>
      <c r="E3" t="n">
        <v>11.35</v>
      </c>
      <c r="F3" t="n">
        <v>9.279999999999999</v>
      </c>
      <c r="G3" t="n">
        <v>27.83</v>
      </c>
      <c r="H3" t="n">
        <v>0.55</v>
      </c>
      <c r="I3" t="n">
        <v>20</v>
      </c>
      <c r="J3" t="n">
        <v>62.92</v>
      </c>
      <c r="K3" t="n">
        <v>28.92</v>
      </c>
      <c r="L3" t="n">
        <v>2</v>
      </c>
      <c r="M3" t="n">
        <v>5</v>
      </c>
      <c r="N3" t="n">
        <v>7</v>
      </c>
      <c r="O3" t="n">
        <v>7994.37</v>
      </c>
      <c r="P3" t="n">
        <v>48.57</v>
      </c>
      <c r="Q3" t="n">
        <v>444.65</v>
      </c>
      <c r="R3" t="n">
        <v>78.03</v>
      </c>
      <c r="S3" t="n">
        <v>48.21</v>
      </c>
      <c r="T3" t="n">
        <v>8921.49</v>
      </c>
      <c r="U3" t="n">
        <v>0.62</v>
      </c>
      <c r="V3" t="n">
        <v>0.74</v>
      </c>
      <c r="W3" t="n">
        <v>0.21</v>
      </c>
      <c r="X3" t="n">
        <v>0.55</v>
      </c>
      <c r="Y3" t="n">
        <v>2</v>
      </c>
      <c r="Z3" t="n">
        <v>10</v>
      </c>
      <c r="AA3" t="n">
        <v>28.79811903903055</v>
      </c>
      <c r="AB3" t="n">
        <v>39.40285695245352</v>
      </c>
      <c r="AC3" t="n">
        <v>35.64230358722862</v>
      </c>
      <c r="AD3" t="n">
        <v>28798.11903903055</v>
      </c>
      <c r="AE3" t="n">
        <v>39402.85695245352</v>
      </c>
      <c r="AF3" t="n">
        <v>2.089910428870383e-05</v>
      </c>
      <c r="AG3" t="n">
        <v>0.4729166666666667</v>
      </c>
      <c r="AH3" t="n">
        <v>35642.30358722863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8.8522</v>
      </c>
      <c r="E4" t="n">
        <v>11.3</v>
      </c>
      <c r="F4" t="n">
        <v>9.24</v>
      </c>
      <c r="G4" t="n">
        <v>29.17</v>
      </c>
      <c r="H4" t="n">
        <v>0.8100000000000001</v>
      </c>
      <c r="I4" t="n">
        <v>19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48.92</v>
      </c>
      <c r="Q4" t="n">
        <v>444.76</v>
      </c>
      <c r="R4" t="n">
        <v>76.54000000000001</v>
      </c>
      <c r="S4" t="n">
        <v>48.21</v>
      </c>
      <c r="T4" t="n">
        <v>8178.1</v>
      </c>
      <c r="U4" t="n">
        <v>0.63</v>
      </c>
      <c r="V4" t="n">
        <v>0.74</v>
      </c>
      <c r="W4" t="n">
        <v>0.22</v>
      </c>
      <c r="X4" t="n">
        <v>0.51</v>
      </c>
      <c r="Y4" t="n">
        <v>2</v>
      </c>
      <c r="Z4" t="n">
        <v>10</v>
      </c>
      <c r="AA4" t="n">
        <v>28.72010581316368</v>
      </c>
      <c r="AB4" t="n">
        <v>39.29611581512238</v>
      </c>
      <c r="AC4" t="n">
        <v>35.54574967423192</v>
      </c>
      <c r="AD4" t="n">
        <v>28720.10581316368</v>
      </c>
      <c r="AE4" t="n">
        <v>39296.11581512238</v>
      </c>
      <c r="AF4" t="n">
        <v>2.099825785259058e-05</v>
      </c>
      <c r="AG4" t="n">
        <v>0.4708333333333334</v>
      </c>
      <c r="AH4" t="n">
        <v>35545.74967423192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5.5693</v>
      </c>
      <c r="E2" t="n">
        <v>17.96</v>
      </c>
      <c r="F2" t="n">
        <v>11.89</v>
      </c>
      <c r="G2" t="n">
        <v>6.54</v>
      </c>
      <c r="H2" t="n">
        <v>0.11</v>
      </c>
      <c r="I2" t="n">
        <v>109</v>
      </c>
      <c r="J2" t="n">
        <v>167.88</v>
      </c>
      <c r="K2" t="n">
        <v>51.39</v>
      </c>
      <c r="L2" t="n">
        <v>1</v>
      </c>
      <c r="M2" t="n">
        <v>107</v>
      </c>
      <c r="N2" t="n">
        <v>30.49</v>
      </c>
      <c r="O2" t="n">
        <v>20939.59</v>
      </c>
      <c r="P2" t="n">
        <v>149.05</v>
      </c>
      <c r="Q2" t="n">
        <v>444.9</v>
      </c>
      <c r="R2" t="n">
        <v>164.16</v>
      </c>
      <c r="S2" t="n">
        <v>48.21</v>
      </c>
      <c r="T2" t="n">
        <v>51541.28</v>
      </c>
      <c r="U2" t="n">
        <v>0.29</v>
      </c>
      <c r="V2" t="n">
        <v>0.58</v>
      </c>
      <c r="W2" t="n">
        <v>0.33</v>
      </c>
      <c r="X2" t="n">
        <v>3.16</v>
      </c>
      <c r="Y2" t="n">
        <v>2</v>
      </c>
      <c r="Z2" t="n">
        <v>10</v>
      </c>
      <c r="AA2" t="n">
        <v>106.7502825694591</v>
      </c>
      <c r="AB2" t="n">
        <v>146.0604461015598</v>
      </c>
      <c r="AC2" t="n">
        <v>132.1206421227901</v>
      </c>
      <c r="AD2" t="n">
        <v>106750.2825694591</v>
      </c>
      <c r="AE2" t="n">
        <v>146060.4461015598</v>
      </c>
      <c r="AF2" t="n">
        <v>8.064010156572919e-06</v>
      </c>
      <c r="AG2" t="n">
        <v>0.7483333333333334</v>
      </c>
      <c r="AH2" t="n">
        <v>132120.6421227901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7.1219</v>
      </c>
      <c r="E3" t="n">
        <v>14.04</v>
      </c>
      <c r="F3" t="n">
        <v>10.11</v>
      </c>
      <c r="G3" t="n">
        <v>13.19</v>
      </c>
      <c r="H3" t="n">
        <v>0.21</v>
      </c>
      <c r="I3" t="n">
        <v>46</v>
      </c>
      <c r="J3" t="n">
        <v>169.33</v>
      </c>
      <c r="K3" t="n">
        <v>51.39</v>
      </c>
      <c r="L3" t="n">
        <v>2</v>
      </c>
      <c r="M3" t="n">
        <v>44</v>
      </c>
      <c r="N3" t="n">
        <v>30.94</v>
      </c>
      <c r="O3" t="n">
        <v>21118.46</v>
      </c>
      <c r="P3" t="n">
        <v>124.51</v>
      </c>
      <c r="Q3" t="n">
        <v>444.74</v>
      </c>
      <c r="R3" t="n">
        <v>106.09</v>
      </c>
      <c r="S3" t="n">
        <v>48.21</v>
      </c>
      <c r="T3" t="n">
        <v>22817.99</v>
      </c>
      <c r="U3" t="n">
        <v>0.45</v>
      </c>
      <c r="V3" t="n">
        <v>0.68</v>
      </c>
      <c r="W3" t="n">
        <v>0.24</v>
      </c>
      <c r="X3" t="n">
        <v>1.39</v>
      </c>
      <c r="Y3" t="n">
        <v>2</v>
      </c>
      <c r="Z3" t="n">
        <v>10</v>
      </c>
      <c r="AA3" t="n">
        <v>71.42427105752594</v>
      </c>
      <c r="AB3" t="n">
        <v>97.72583867732065</v>
      </c>
      <c r="AC3" t="n">
        <v>88.39902179305743</v>
      </c>
      <c r="AD3" t="n">
        <v>71424.27105752594</v>
      </c>
      <c r="AE3" t="n">
        <v>97725.83867732066</v>
      </c>
      <c r="AF3" t="n">
        <v>1.03120812192011e-05</v>
      </c>
      <c r="AG3" t="n">
        <v>0.585</v>
      </c>
      <c r="AH3" t="n">
        <v>88399.02179305743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7.8064</v>
      </c>
      <c r="E4" t="n">
        <v>12.81</v>
      </c>
      <c r="F4" t="n">
        <v>9.449999999999999</v>
      </c>
      <c r="G4" t="n">
        <v>19.56</v>
      </c>
      <c r="H4" t="n">
        <v>0.31</v>
      </c>
      <c r="I4" t="n">
        <v>29</v>
      </c>
      <c r="J4" t="n">
        <v>170.79</v>
      </c>
      <c r="K4" t="n">
        <v>51.39</v>
      </c>
      <c r="L4" t="n">
        <v>3</v>
      </c>
      <c r="M4" t="n">
        <v>27</v>
      </c>
      <c r="N4" t="n">
        <v>31.4</v>
      </c>
      <c r="O4" t="n">
        <v>21297.94</v>
      </c>
      <c r="P4" t="n">
        <v>114.2</v>
      </c>
      <c r="Q4" t="n">
        <v>444.57</v>
      </c>
      <c r="R4" t="n">
        <v>84.15000000000001</v>
      </c>
      <c r="S4" t="n">
        <v>48.21</v>
      </c>
      <c r="T4" t="n">
        <v>11935.74</v>
      </c>
      <c r="U4" t="n">
        <v>0.57</v>
      </c>
      <c r="V4" t="n">
        <v>0.72</v>
      </c>
      <c r="W4" t="n">
        <v>0.21</v>
      </c>
      <c r="X4" t="n">
        <v>0.73</v>
      </c>
      <c r="Y4" t="n">
        <v>2</v>
      </c>
      <c r="Z4" t="n">
        <v>10</v>
      </c>
      <c r="AA4" t="n">
        <v>60.72474225368212</v>
      </c>
      <c r="AB4" t="n">
        <v>83.08627133801225</v>
      </c>
      <c r="AC4" t="n">
        <v>75.15663421384616</v>
      </c>
      <c r="AD4" t="n">
        <v>60724.74225368212</v>
      </c>
      <c r="AE4" t="n">
        <v>83086.27133801226</v>
      </c>
      <c r="AF4" t="n">
        <v>1.130319589288974e-05</v>
      </c>
      <c r="AG4" t="n">
        <v>0.5337500000000001</v>
      </c>
      <c r="AH4" t="n">
        <v>75156.63421384616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8.082599999999999</v>
      </c>
      <c r="E5" t="n">
        <v>12.37</v>
      </c>
      <c r="F5" t="n">
        <v>9.289999999999999</v>
      </c>
      <c r="G5" t="n">
        <v>26.54</v>
      </c>
      <c r="H5" t="n">
        <v>0.41</v>
      </c>
      <c r="I5" t="n">
        <v>21</v>
      </c>
      <c r="J5" t="n">
        <v>172.25</v>
      </c>
      <c r="K5" t="n">
        <v>51.39</v>
      </c>
      <c r="L5" t="n">
        <v>4</v>
      </c>
      <c r="M5" t="n">
        <v>19</v>
      </c>
      <c r="N5" t="n">
        <v>31.86</v>
      </c>
      <c r="O5" t="n">
        <v>21478.05</v>
      </c>
      <c r="P5" t="n">
        <v>110.13</v>
      </c>
      <c r="Q5" t="n">
        <v>444.67</v>
      </c>
      <c r="R5" t="n">
        <v>78.98</v>
      </c>
      <c r="S5" t="n">
        <v>48.21</v>
      </c>
      <c r="T5" t="n">
        <v>9390.34</v>
      </c>
      <c r="U5" t="n">
        <v>0.61</v>
      </c>
      <c r="V5" t="n">
        <v>0.74</v>
      </c>
      <c r="W5" t="n">
        <v>0.2</v>
      </c>
      <c r="X5" t="n">
        <v>0.5600000000000001</v>
      </c>
      <c r="Y5" t="n">
        <v>2</v>
      </c>
      <c r="Z5" t="n">
        <v>10</v>
      </c>
      <c r="AA5" t="n">
        <v>57.1544702160904</v>
      </c>
      <c r="AB5" t="n">
        <v>78.20126762689587</v>
      </c>
      <c r="AC5" t="n">
        <v>70.73784840077138</v>
      </c>
      <c r="AD5" t="n">
        <v>57154.47021609041</v>
      </c>
      <c r="AE5" t="n">
        <v>78201.26762689587</v>
      </c>
      <c r="AF5" t="n">
        <v>1.170311681746652e-05</v>
      </c>
      <c r="AG5" t="n">
        <v>0.5154166666666666</v>
      </c>
      <c r="AH5" t="n">
        <v>70737.84840077139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8.2369</v>
      </c>
      <c r="E6" t="n">
        <v>12.14</v>
      </c>
      <c r="F6" t="n">
        <v>9.19</v>
      </c>
      <c r="G6" t="n">
        <v>32.44</v>
      </c>
      <c r="H6" t="n">
        <v>0.51</v>
      </c>
      <c r="I6" t="n">
        <v>17</v>
      </c>
      <c r="J6" t="n">
        <v>173.71</v>
      </c>
      <c r="K6" t="n">
        <v>51.39</v>
      </c>
      <c r="L6" t="n">
        <v>5</v>
      </c>
      <c r="M6" t="n">
        <v>15</v>
      </c>
      <c r="N6" t="n">
        <v>32.32</v>
      </c>
      <c r="O6" t="n">
        <v>21658.78</v>
      </c>
      <c r="P6" t="n">
        <v>106.97</v>
      </c>
      <c r="Q6" t="n">
        <v>444.6</v>
      </c>
      <c r="R6" t="n">
        <v>76.05</v>
      </c>
      <c r="S6" t="n">
        <v>48.21</v>
      </c>
      <c r="T6" t="n">
        <v>7942.62</v>
      </c>
      <c r="U6" t="n">
        <v>0.63</v>
      </c>
      <c r="V6" t="n">
        <v>0.74</v>
      </c>
      <c r="W6" t="n">
        <v>0.19</v>
      </c>
      <c r="X6" t="n">
        <v>0.47</v>
      </c>
      <c r="Y6" t="n">
        <v>2</v>
      </c>
      <c r="Z6" t="n">
        <v>10</v>
      </c>
      <c r="AA6" t="n">
        <v>54.98473287634992</v>
      </c>
      <c r="AB6" t="n">
        <v>75.23253727660874</v>
      </c>
      <c r="AC6" t="n">
        <v>68.0524495084755</v>
      </c>
      <c r="AD6" t="n">
        <v>54984.73287634992</v>
      </c>
      <c r="AE6" t="n">
        <v>75232.53727660874</v>
      </c>
      <c r="AF6" t="n">
        <v>1.192653390168881e-05</v>
      </c>
      <c r="AG6" t="n">
        <v>0.5058333333333334</v>
      </c>
      <c r="AH6" t="n">
        <v>68052.4495084755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8.3347</v>
      </c>
      <c r="E7" t="n">
        <v>12</v>
      </c>
      <c r="F7" t="n">
        <v>9.15</v>
      </c>
      <c r="G7" t="n">
        <v>39.22</v>
      </c>
      <c r="H7" t="n">
        <v>0.61</v>
      </c>
      <c r="I7" t="n">
        <v>14</v>
      </c>
      <c r="J7" t="n">
        <v>175.18</v>
      </c>
      <c r="K7" t="n">
        <v>51.39</v>
      </c>
      <c r="L7" t="n">
        <v>6</v>
      </c>
      <c r="M7" t="n">
        <v>12</v>
      </c>
      <c r="N7" t="n">
        <v>32.79</v>
      </c>
      <c r="O7" t="n">
        <v>21840.16</v>
      </c>
      <c r="P7" t="n">
        <v>104.62</v>
      </c>
      <c r="Q7" t="n">
        <v>444.57</v>
      </c>
      <c r="R7" t="n">
        <v>75.06999999999999</v>
      </c>
      <c r="S7" t="n">
        <v>48.21</v>
      </c>
      <c r="T7" t="n">
        <v>7470.32</v>
      </c>
      <c r="U7" t="n">
        <v>0.64</v>
      </c>
      <c r="V7" t="n">
        <v>0.75</v>
      </c>
      <c r="W7" t="n">
        <v>0.18</v>
      </c>
      <c r="X7" t="n">
        <v>0.43</v>
      </c>
      <c r="Y7" t="n">
        <v>2</v>
      </c>
      <c r="Z7" t="n">
        <v>10</v>
      </c>
      <c r="AA7" t="n">
        <v>53.49378724293202</v>
      </c>
      <c r="AB7" t="n">
        <v>73.19255968508827</v>
      </c>
      <c r="AC7" t="n">
        <v>66.20716451516256</v>
      </c>
      <c r="AD7" t="n">
        <v>53493.78724293201</v>
      </c>
      <c r="AE7" t="n">
        <v>73192.55968508827</v>
      </c>
      <c r="AF7" t="n">
        <v>1.206814239706755e-05</v>
      </c>
      <c r="AG7" t="n">
        <v>0.5</v>
      </c>
      <c r="AH7" t="n">
        <v>66207.16451516256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8.495799999999999</v>
      </c>
      <c r="E8" t="n">
        <v>11.77</v>
      </c>
      <c r="F8" t="n">
        <v>8.99</v>
      </c>
      <c r="G8" t="n">
        <v>44.96</v>
      </c>
      <c r="H8" t="n">
        <v>0.7</v>
      </c>
      <c r="I8" t="n">
        <v>12</v>
      </c>
      <c r="J8" t="n">
        <v>176.66</v>
      </c>
      <c r="K8" t="n">
        <v>51.39</v>
      </c>
      <c r="L8" t="n">
        <v>7</v>
      </c>
      <c r="M8" t="n">
        <v>10</v>
      </c>
      <c r="N8" t="n">
        <v>33.27</v>
      </c>
      <c r="O8" t="n">
        <v>22022.17</v>
      </c>
      <c r="P8" t="n">
        <v>100.29</v>
      </c>
      <c r="Q8" t="n">
        <v>444.58</v>
      </c>
      <c r="R8" t="n">
        <v>69.26000000000001</v>
      </c>
      <c r="S8" t="n">
        <v>48.21</v>
      </c>
      <c r="T8" t="n">
        <v>4577.42</v>
      </c>
      <c r="U8" t="n">
        <v>0.7</v>
      </c>
      <c r="V8" t="n">
        <v>0.76</v>
      </c>
      <c r="W8" t="n">
        <v>0.18</v>
      </c>
      <c r="X8" t="n">
        <v>0.27</v>
      </c>
      <c r="Y8" t="n">
        <v>2</v>
      </c>
      <c r="Z8" t="n">
        <v>10</v>
      </c>
      <c r="AA8" t="n">
        <v>50.9663638425479</v>
      </c>
      <c r="AB8" t="n">
        <v>69.73442748663344</v>
      </c>
      <c r="AC8" t="n">
        <v>63.07907160020813</v>
      </c>
      <c r="AD8" t="n">
        <v>50966.3638425479</v>
      </c>
      <c r="AE8" t="n">
        <v>69734.42748663343</v>
      </c>
      <c r="AF8" t="n">
        <v>1.230140547074358e-05</v>
      </c>
      <c r="AG8" t="n">
        <v>0.4904166666666667</v>
      </c>
      <c r="AH8" t="n">
        <v>63079.07160020813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8.5724</v>
      </c>
      <c r="E9" t="n">
        <v>11.67</v>
      </c>
      <c r="F9" t="n">
        <v>8.949999999999999</v>
      </c>
      <c r="G9" t="n">
        <v>53.72</v>
      </c>
      <c r="H9" t="n">
        <v>0.8</v>
      </c>
      <c r="I9" t="n">
        <v>10</v>
      </c>
      <c r="J9" t="n">
        <v>178.14</v>
      </c>
      <c r="K9" t="n">
        <v>51.39</v>
      </c>
      <c r="L9" t="n">
        <v>8</v>
      </c>
      <c r="M9" t="n">
        <v>8</v>
      </c>
      <c r="N9" t="n">
        <v>33.75</v>
      </c>
      <c r="O9" t="n">
        <v>22204.83</v>
      </c>
      <c r="P9" t="n">
        <v>97.84999999999999</v>
      </c>
      <c r="Q9" t="n">
        <v>444.61</v>
      </c>
      <c r="R9" t="n">
        <v>68.09</v>
      </c>
      <c r="S9" t="n">
        <v>48.21</v>
      </c>
      <c r="T9" t="n">
        <v>4001.29</v>
      </c>
      <c r="U9" t="n">
        <v>0.71</v>
      </c>
      <c r="V9" t="n">
        <v>0.76</v>
      </c>
      <c r="W9" t="n">
        <v>0.18</v>
      </c>
      <c r="X9" t="n">
        <v>0.23</v>
      </c>
      <c r="Y9" t="n">
        <v>2</v>
      </c>
      <c r="Z9" t="n">
        <v>10</v>
      </c>
      <c r="AA9" t="n">
        <v>49.75948140111019</v>
      </c>
      <c r="AB9" t="n">
        <v>68.08311768636364</v>
      </c>
      <c r="AC9" t="n">
        <v>61.5853604896477</v>
      </c>
      <c r="AD9" t="n">
        <v>49759.48140111019</v>
      </c>
      <c r="AE9" t="n">
        <v>68083.11768636364</v>
      </c>
      <c r="AF9" t="n">
        <v>1.241231764606067e-05</v>
      </c>
      <c r="AG9" t="n">
        <v>0.48625</v>
      </c>
      <c r="AH9" t="n">
        <v>61585.3604896477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8.607699999999999</v>
      </c>
      <c r="E10" t="n">
        <v>11.62</v>
      </c>
      <c r="F10" t="n">
        <v>8.94</v>
      </c>
      <c r="G10" t="n">
        <v>59.6</v>
      </c>
      <c r="H10" t="n">
        <v>0.89</v>
      </c>
      <c r="I10" t="n">
        <v>9</v>
      </c>
      <c r="J10" t="n">
        <v>179.63</v>
      </c>
      <c r="K10" t="n">
        <v>51.39</v>
      </c>
      <c r="L10" t="n">
        <v>9</v>
      </c>
      <c r="M10" t="n">
        <v>7</v>
      </c>
      <c r="N10" t="n">
        <v>34.24</v>
      </c>
      <c r="O10" t="n">
        <v>22388.15</v>
      </c>
      <c r="P10" t="n">
        <v>95.17</v>
      </c>
      <c r="Q10" t="n">
        <v>444.56</v>
      </c>
      <c r="R10" t="n">
        <v>67.69</v>
      </c>
      <c r="S10" t="n">
        <v>48.21</v>
      </c>
      <c r="T10" t="n">
        <v>3804.03</v>
      </c>
      <c r="U10" t="n">
        <v>0.71</v>
      </c>
      <c r="V10" t="n">
        <v>0.76</v>
      </c>
      <c r="W10" t="n">
        <v>0.18</v>
      </c>
      <c r="X10" t="n">
        <v>0.22</v>
      </c>
      <c r="Y10" t="n">
        <v>2</v>
      </c>
      <c r="Z10" t="n">
        <v>10</v>
      </c>
      <c r="AA10" t="n">
        <v>48.78713062934067</v>
      </c>
      <c r="AB10" t="n">
        <v>66.75270446334073</v>
      </c>
      <c r="AC10" t="n">
        <v>60.381920037383</v>
      </c>
      <c r="AD10" t="n">
        <v>48787.13062934067</v>
      </c>
      <c r="AE10" t="n">
        <v>66752.70446334073</v>
      </c>
      <c r="AF10" t="n">
        <v>1.246342991484257e-05</v>
      </c>
      <c r="AG10" t="n">
        <v>0.4841666666666666</v>
      </c>
      <c r="AH10" t="n">
        <v>60381.920037383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8.648400000000001</v>
      </c>
      <c r="E11" t="n">
        <v>11.56</v>
      </c>
      <c r="F11" t="n">
        <v>8.92</v>
      </c>
      <c r="G11" t="n">
        <v>66.89</v>
      </c>
      <c r="H11" t="n">
        <v>0.98</v>
      </c>
      <c r="I11" t="n">
        <v>8</v>
      </c>
      <c r="J11" t="n">
        <v>181.12</v>
      </c>
      <c r="K11" t="n">
        <v>51.39</v>
      </c>
      <c r="L11" t="n">
        <v>10</v>
      </c>
      <c r="M11" t="n">
        <v>6</v>
      </c>
      <c r="N11" t="n">
        <v>34.73</v>
      </c>
      <c r="O11" t="n">
        <v>22572.13</v>
      </c>
      <c r="P11" t="n">
        <v>91.97</v>
      </c>
      <c r="Q11" t="n">
        <v>444.56</v>
      </c>
      <c r="R11" t="n">
        <v>67.03</v>
      </c>
      <c r="S11" t="n">
        <v>48.21</v>
      </c>
      <c r="T11" t="n">
        <v>3478.45</v>
      </c>
      <c r="U11" t="n">
        <v>0.72</v>
      </c>
      <c r="V11" t="n">
        <v>0.77</v>
      </c>
      <c r="W11" t="n">
        <v>0.18</v>
      </c>
      <c r="X11" t="n">
        <v>0.2</v>
      </c>
      <c r="Y11" t="n">
        <v>2</v>
      </c>
      <c r="Z11" t="n">
        <v>10</v>
      </c>
      <c r="AA11" t="n">
        <v>47.62848499046279</v>
      </c>
      <c r="AB11" t="n">
        <v>65.1673943843908</v>
      </c>
      <c r="AC11" t="n">
        <v>58.94790972737087</v>
      </c>
      <c r="AD11" t="n">
        <v>47628.48499046279</v>
      </c>
      <c r="AE11" t="n">
        <v>65167.3943843908</v>
      </c>
      <c r="AF11" t="n">
        <v>1.252236105760243e-05</v>
      </c>
      <c r="AG11" t="n">
        <v>0.4816666666666667</v>
      </c>
      <c r="AH11" t="n">
        <v>58947.90972737087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8.715</v>
      </c>
      <c r="E12" t="n">
        <v>11.47</v>
      </c>
      <c r="F12" t="n">
        <v>8.859999999999999</v>
      </c>
      <c r="G12" t="n">
        <v>75.98</v>
      </c>
      <c r="H12" t="n">
        <v>1.07</v>
      </c>
      <c r="I12" t="n">
        <v>7</v>
      </c>
      <c r="J12" t="n">
        <v>182.62</v>
      </c>
      <c r="K12" t="n">
        <v>51.39</v>
      </c>
      <c r="L12" t="n">
        <v>11</v>
      </c>
      <c r="M12" t="n">
        <v>5</v>
      </c>
      <c r="N12" t="n">
        <v>35.22</v>
      </c>
      <c r="O12" t="n">
        <v>22756.91</v>
      </c>
      <c r="P12" t="n">
        <v>88.70999999999999</v>
      </c>
      <c r="Q12" t="n">
        <v>444.63</v>
      </c>
      <c r="R12" t="n">
        <v>65.11</v>
      </c>
      <c r="S12" t="n">
        <v>48.21</v>
      </c>
      <c r="T12" t="n">
        <v>2526.12</v>
      </c>
      <c r="U12" t="n">
        <v>0.74</v>
      </c>
      <c r="V12" t="n">
        <v>0.77</v>
      </c>
      <c r="W12" t="n">
        <v>0.18</v>
      </c>
      <c r="X12" t="n">
        <v>0.14</v>
      </c>
      <c r="Y12" t="n">
        <v>2</v>
      </c>
      <c r="Z12" t="n">
        <v>10</v>
      </c>
      <c r="AA12" t="n">
        <v>46.2576638457253</v>
      </c>
      <c r="AB12" t="n">
        <v>63.2917764178012</v>
      </c>
      <c r="AC12" t="n">
        <v>57.25129810706564</v>
      </c>
      <c r="AD12" t="n">
        <v>46257.6638457253</v>
      </c>
      <c r="AE12" t="n">
        <v>63291.7764178012</v>
      </c>
      <c r="AF12" t="n">
        <v>1.261879383666403e-05</v>
      </c>
      <c r="AG12" t="n">
        <v>0.4779166666666667</v>
      </c>
      <c r="AH12" t="n">
        <v>57251.29810706564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8.680300000000001</v>
      </c>
      <c r="E13" t="n">
        <v>11.52</v>
      </c>
      <c r="F13" t="n">
        <v>8.91</v>
      </c>
      <c r="G13" t="n">
        <v>76.38</v>
      </c>
      <c r="H13" t="n">
        <v>1.16</v>
      </c>
      <c r="I13" t="n">
        <v>7</v>
      </c>
      <c r="J13" t="n">
        <v>184.12</v>
      </c>
      <c r="K13" t="n">
        <v>51.39</v>
      </c>
      <c r="L13" t="n">
        <v>12</v>
      </c>
      <c r="M13" t="n">
        <v>1</v>
      </c>
      <c r="N13" t="n">
        <v>35.73</v>
      </c>
      <c r="O13" t="n">
        <v>22942.24</v>
      </c>
      <c r="P13" t="n">
        <v>87.45999999999999</v>
      </c>
      <c r="Q13" t="n">
        <v>444.56</v>
      </c>
      <c r="R13" t="n">
        <v>66.64</v>
      </c>
      <c r="S13" t="n">
        <v>48.21</v>
      </c>
      <c r="T13" t="n">
        <v>3287.84</v>
      </c>
      <c r="U13" t="n">
        <v>0.72</v>
      </c>
      <c r="V13" t="n">
        <v>0.77</v>
      </c>
      <c r="W13" t="n">
        <v>0.18</v>
      </c>
      <c r="X13" t="n">
        <v>0.19</v>
      </c>
      <c r="Y13" t="n">
        <v>2</v>
      </c>
      <c r="Z13" t="n">
        <v>10</v>
      </c>
      <c r="AA13" t="n">
        <v>46.1831470966958</v>
      </c>
      <c r="AB13" t="n">
        <v>63.18981931433214</v>
      </c>
      <c r="AC13" t="n">
        <v>57.15907164645394</v>
      </c>
      <c r="AD13" t="n">
        <v>46183.1470966958</v>
      </c>
      <c r="AE13" t="n">
        <v>63189.81931433214</v>
      </c>
      <c r="AF13" t="n">
        <v>1.256855033165746e-05</v>
      </c>
      <c r="AG13" t="n">
        <v>0.48</v>
      </c>
      <c r="AH13" t="n">
        <v>57159.07164645394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8.674899999999999</v>
      </c>
      <c r="E14" t="n">
        <v>11.53</v>
      </c>
      <c r="F14" t="n">
        <v>8.92</v>
      </c>
      <c r="G14" t="n">
        <v>76.44</v>
      </c>
      <c r="H14" t="n">
        <v>1.24</v>
      </c>
      <c r="I14" t="n">
        <v>7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87.8</v>
      </c>
      <c r="Q14" t="n">
        <v>444.56</v>
      </c>
      <c r="R14" t="n">
        <v>66.75</v>
      </c>
      <c r="S14" t="n">
        <v>48.21</v>
      </c>
      <c r="T14" t="n">
        <v>3346.36</v>
      </c>
      <c r="U14" t="n">
        <v>0.72</v>
      </c>
      <c r="V14" t="n">
        <v>0.77</v>
      </c>
      <c r="W14" t="n">
        <v>0.18</v>
      </c>
      <c r="X14" t="n">
        <v>0.2</v>
      </c>
      <c r="Y14" t="n">
        <v>2</v>
      </c>
      <c r="Z14" t="n">
        <v>10</v>
      </c>
      <c r="AA14" t="n">
        <v>46.32544662616662</v>
      </c>
      <c r="AB14" t="n">
        <v>63.38451980836619</v>
      </c>
      <c r="AC14" t="n">
        <v>57.3351901986013</v>
      </c>
      <c r="AD14" t="n">
        <v>46325.44662616662</v>
      </c>
      <c r="AE14" t="n">
        <v>63384.51980836619</v>
      </c>
      <c r="AF14" t="n">
        <v>1.256073145767949e-05</v>
      </c>
      <c r="AG14" t="n">
        <v>0.4804166666666667</v>
      </c>
      <c r="AH14" t="n">
        <v>57335.1901986013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8.3809</v>
      </c>
      <c r="E2" t="n">
        <v>11.93</v>
      </c>
      <c r="F2" t="n">
        <v>9.74</v>
      </c>
      <c r="G2" t="n">
        <v>16.24</v>
      </c>
      <c r="H2" t="n">
        <v>0.34</v>
      </c>
      <c r="I2" t="n">
        <v>36</v>
      </c>
      <c r="J2" t="n">
        <v>51.33</v>
      </c>
      <c r="K2" t="n">
        <v>24.83</v>
      </c>
      <c r="L2" t="n">
        <v>1</v>
      </c>
      <c r="M2" t="n">
        <v>34</v>
      </c>
      <c r="N2" t="n">
        <v>5.51</v>
      </c>
      <c r="O2" t="n">
        <v>6564.78</v>
      </c>
      <c r="P2" t="n">
        <v>48.76</v>
      </c>
      <c r="Q2" t="n">
        <v>444.59</v>
      </c>
      <c r="R2" t="n">
        <v>93.90000000000001</v>
      </c>
      <c r="S2" t="n">
        <v>48.21</v>
      </c>
      <c r="T2" t="n">
        <v>16775.51</v>
      </c>
      <c r="U2" t="n">
        <v>0.51</v>
      </c>
      <c r="V2" t="n">
        <v>0.7</v>
      </c>
      <c r="W2" t="n">
        <v>0.22</v>
      </c>
      <c r="X2" t="n">
        <v>1.02</v>
      </c>
      <c r="Y2" t="n">
        <v>2</v>
      </c>
      <c r="Z2" t="n">
        <v>10</v>
      </c>
      <c r="AA2" t="n">
        <v>29.81190113582382</v>
      </c>
      <c r="AB2" t="n">
        <v>40.78995834218895</v>
      </c>
      <c r="AC2" t="n">
        <v>36.89702196714087</v>
      </c>
      <c r="AD2" t="n">
        <v>29811.90113582382</v>
      </c>
      <c r="AE2" t="n">
        <v>40789.95834218895</v>
      </c>
      <c r="AF2" t="n">
        <v>2.175269671680926e-05</v>
      </c>
      <c r="AG2" t="n">
        <v>0.4970833333333333</v>
      </c>
      <c r="AH2" t="n">
        <v>36897.02196714087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8.734</v>
      </c>
      <c r="E3" t="n">
        <v>11.45</v>
      </c>
      <c r="F3" t="n">
        <v>9.41</v>
      </c>
      <c r="G3" t="n">
        <v>23.52</v>
      </c>
      <c r="H3" t="n">
        <v>0.66</v>
      </c>
      <c r="I3" t="n">
        <v>24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43.93</v>
      </c>
      <c r="Q3" t="n">
        <v>444.88</v>
      </c>
      <c r="R3" t="n">
        <v>81.91</v>
      </c>
      <c r="S3" t="n">
        <v>48.21</v>
      </c>
      <c r="T3" t="n">
        <v>10841.97</v>
      </c>
      <c r="U3" t="n">
        <v>0.59</v>
      </c>
      <c r="V3" t="n">
        <v>0.73</v>
      </c>
      <c r="W3" t="n">
        <v>0.23</v>
      </c>
      <c r="X3" t="n">
        <v>0.6899999999999999</v>
      </c>
      <c r="Y3" t="n">
        <v>2</v>
      </c>
      <c r="Z3" t="n">
        <v>10</v>
      </c>
      <c r="AA3" t="n">
        <v>26.97596413082769</v>
      </c>
      <c r="AB3" t="n">
        <v>36.90970421926137</v>
      </c>
      <c r="AC3" t="n">
        <v>33.38709385172308</v>
      </c>
      <c r="AD3" t="n">
        <v>26975.96413082769</v>
      </c>
      <c r="AE3" t="n">
        <v>36909.70421926137</v>
      </c>
      <c r="AF3" t="n">
        <v>2.266917074832202e-05</v>
      </c>
      <c r="AG3" t="n">
        <v>0.4770833333333333</v>
      </c>
      <c r="AH3" t="n">
        <v>33387.09385172308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6.3259</v>
      </c>
      <c r="E2" t="n">
        <v>15.81</v>
      </c>
      <c r="F2" t="n">
        <v>11.23</v>
      </c>
      <c r="G2" t="n">
        <v>7.66</v>
      </c>
      <c r="H2" t="n">
        <v>0.13</v>
      </c>
      <c r="I2" t="n">
        <v>88</v>
      </c>
      <c r="J2" t="n">
        <v>133.21</v>
      </c>
      <c r="K2" t="n">
        <v>46.47</v>
      </c>
      <c r="L2" t="n">
        <v>1</v>
      </c>
      <c r="M2" t="n">
        <v>86</v>
      </c>
      <c r="N2" t="n">
        <v>20.75</v>
      </c>
      <c r="O2" t="n">
        <v>16663.42</v>
      </c>
      <c r="P2" t="n">
        <v>120.36</v>
      </c>
      <c r="Q2" t="n">
        <v>444.91</v>
      </c>
      <c r="R2" t="n">
        <v>142.43</v>
      </c>
      <c r="S2" t="n">
        <v>48.21</v>
      </c>
      <c r="T2" t="n">
        <v>40778.99</v>
      </c>
      <c r="U2" t="n">
        <v>0.34</v>
      </c>
      <c r="V2" t="n">
        <v>0.61</v>
      </c>
      <c r="W2" t="n">
        <v>0.3</v>
      </c>
      <c r="X2" t="n">
        <v>2.51</v>
      </c>
      <c r="Y2" t="n">
        <v>2</v>
      </c>
      <c r="Z2" t="n">
        <v>10</v>
      </c>
      <c r="AA2" t="n">
        <v>78.5326065205406</v>
      </c>
      <c r="AB2" t="n">
        <v>107.4517768554405</v>
      </c>
      <c r="AC2" t="n">
        <v>97.19673008190051</v>
      </c>
      <c r="AD2" t="n">
        <v>78532.60652054059</v>
      </c>
      <c r="AE2" t="n">
        <v>107451.7768554405</v>
      </c>
      <c r="AF2" t="n">
        <v>1.020627804515721e-05</v>
      </c>
      <c r="AG2" t="n">
        <v>0.6587500000000001</v>
      </c>
      <c r="AH2" t="n">
        <v>97196.73008190052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7.6884</v>
      </c>
      <c r="E3" t="n">
        <v>13.01</v>
      </c>
      <c r="F3" t="n">
        <v>9.789999999999999</v>
      </c>
      <c r="G3" t="n">
        <v>15.46</v>
      </c>
      <c r="H3" t="n">
        <v>0.26</v>
      </c>
      <c r="I3" t="n">
        <v>38</v>
      </c>
      <c r="J3" t="n">
        <v>134.55</v>
      </c>
      <c r="K3" t="n">
        <v>46.47</v>
      </c>
      <c r="L3" t="n">
        <v>2</v>
      </c>
      <c r="M3" t="n">
        <v>36</v>
      </c>
      <c r="N3" t="n">
        <v>21.09</v>
      </c>
      <c r="O3" t="n">
        <v>16828.84</v>
      </c>
      <c r="P3" t="n">
        <v>102.1</v>
      </c>
      <c r="Q3" t="n">
        <v>444.69</v>
      </c>
      <c r="R3" t="n">
        <v>95.55</v>
      </c>
      <c r="S3" t="n">
        <v>48.21</v>
      </c>
      <c r="T3" t="n">
        <v>17589.87</v>
      </c>
      <c r="U3" t="n">
        <v>0.5</v>
      </c>
      <c r="V3" t="n">
        <v>0.7</v>
      </c>
      <c r="W3" t="n">
        <v>0.22</v>
      </c>
      <c r="X3" t="n">
        <v>1.07</v>
      </c>
      <c r="Y3" t="n">
        <v>2</v>
      </c>
      <c r="Z3" t="n">
        <v>10</v>
      </c>
      <c r="AA3" t="n">
        <v>56.40406863158059</v>
      </c>
      <c r="AB3" t="n">
        <v>77.17453507358863</v>
      </c>
      <c r="AC3" t="n">
        <v>69.80910576132328</v>
      </c>
      <c r="AD3" t="n">
        <v>56404.06863158059</v>
      </c>
      <c r="AE3" t="n">
        <v>77174.53507358863</v>
      </c>
      <c r="AF3" t="n">
        <v>1.240455083425073e-05</v>
      </c>
      <c r="AG3" t="n">
        <v>0.5420833333333334</v>
      </c>
      <c r="AH3" t="n">
        <v>69809.10576132328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8.163600000000001</v>
      </c>
      <c r="E4" t="n">
        <v>12.25</v>
      </c>
      <c r="F4" t="n">
        <v>9.42</v>
      </c>
      <c r="G4" t="n">
        <v>23.54</v>
      </c>
      <c r="H4" t="n">
        <v>0.39</v>
      </c>
      <c r="I4" t="n">
        <v>24</v>
      </c>
      <c r="J4" t="n">
        <v>135.9</v>
      </c>
      <c r="K4" t="n">
        <v>46.47</v>
      </c>
      <c r="L4" t="n">
        <v>3</v>
      </c>
      <c r="M4" t="n">
        <v>22</v>
      </c>
      <c r="N4" t="n">
        <v>21.43</v>
      </c>
      <c r="O4" t="n">
        <v>16994.64</v>
      </c>
      <c r="P4" t="n">
        <v>95.42</v>
      </c>
      <c r="Q4" t="n">
        <v>444.64</v>
      </c>
      <c r="R4" t="n">
        <v>83.31999999999999</v>
      </c>
      <c r="S4" t="n">
        <v>48.21</v>
      </c>
      <c r="T4" t="n">
        <v>11544.63</v>
      </c>
      <c r="U4" t="n">
        <v>0.58</v>
      </c>
      <c r="V4" t="n">
        <v>0.73</v>
      </c>
      <c r="W4" t="n">
        <v>0.2</v>
      </c>
      <c r="X4" t="n">
        <v>0.6899999999999999</v>
      </c>
      <c r="Y4" t="n">
        <v>2</v>
      </c>
      <c r="Z4" t="n">
        <v>10</v>
      </c>
      <c r="AA4" t="n">
        <v>50.55991737879483</v>
      </c>
      <c r="AB4" t="n">
        <v>69.17830950377432</v>
      </c>
      <c r="AC4" t="n">
        <v>62.57602873711642</v>
      </c>
      <c r="AD4" t="n">
        <v>50559.91737879483</v>
      </c>
      <c r="AE4" t="n">
        <v>69178.30950377432</v>
      </c>
      <c r="AF4" t="n">
        <v>1.31712438466377e-05</v>
      </c>
      <c r="AG4" t="n">
        <v>0.5104166666666666</v>
      </c>
      <c r="AH4" t="n">
        <v>62576.02873711642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8.3811</v>
      </c>
      <c r="E5" t="n">
        <v>11.93</v>
      </c>
      <c r="F5" t="n">
        <v>9.26</v>
      </c>
      <c r="G5" t="n">
        <v>30.87</v>
      </c>
      <c r="H5" t="n">
        <v>0.52</v>
      </c>
      <c r="I5" t="n">
        <v>18</v>
      </c>
      <c r="J5" t="n">
        <v>137.25</v>
      </c>
      <c r="K5" t="n">
        <v>46.47</v>
      </c>
      <c r="L5" t="n">
        <v>4</v>
      </c>
      <c r="M5" t="n">
        <v>16</v>
      </c>
      <c r="N5" t="n">
        <v>21.78</v>
      </c>
      <c r="O5" t="n">
        <v>17160.92</v>
      </c>
      <c r="P5" t="n">
        <v>90.84999999999999</v>
      </c>
      <c r="Q5" t="n">
        <v>444.56</v>
      </c>
      <c r="R5" t="n">
        <v>78.59999999999999</v>
      </c>
      <c r="S5" t="n">
        <v>48.21</v>
      </c>
      <c r="T5" t="n">
        <v>9217.290000000001</v>
      </c>
      <c r="U5" t="n">
        <v>0.61</v>
      </c>
      <c r="V5" t="n">
        <v>0.74</v>
      </c>
      <c r="W5" t="n">
        <v>0.19</v>
      </c>
      <c r="X5" t="n">
        <v>0.54</v>
      </c>
      <c r="Y5" t="n">
        <v>2</v>
      </c>
      <c r="Z5" t="n">
        <v>10</v>
      </c>
      <c r="AA5" t="n">
        <v>47.58361117518586</v>
      </c>
      <c r="AB5" t="n">
        <v>65.10599605063592</v>
      </c>
      <c r="AC5" t="n">
        <v>58.89237116441644</v>
      </c>
      <c r="AD5" t="n">
        <v>47583.61117518586</v>
      </c>
      <c r="AE5" t="n">
        <v>65105.99605063593</v>
      </c>
      <c r="AF5" t="n">
        <v>1.352216078728198e-05</v>
      </c>
      <c r="AG5" t="n">
        <v>0.4970833333333333</v>
      </c>
      <c r="AH5" t="n">
        <v>58892.37116441644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8.528600000000001</v>
      </c>
      <c r="E6" t="n">
        <v>11.73</v>
      </c>
      <c r="F6" t="n">
        <v>9.16</v>
      </c>
      <c r="G6" t="n">
        <v>39.27</v>
      </c>
      <c r="H6" t="n">
        <v>0.64</v>
      </c>
      <c r="I6" t="n">
        <v>14</v>
      </c>
      <c r="J6" t="n">
        <v>138.6</v>
      </c>
      <c r="K6" t="n">
        <v>46.47</v>
      </c>
      <c r="L6" t="n">
        <v>5</v>
      </c>
      <c r="M6" t="n">
        <v>12</v>
      </c>
      <c r="N6" t="n">
        <v>22.13</v>
      </c>
      <c r="O6" t="n">
        <v>17327.69</v>
      </c>
      <c r="P6" t="n">
        <v>87.23999999999999</v>
      </c>
      <c r="Q6" t="n">
        <v>444.6</v>
      </c>
      <c r="R6" t="n">
        <v>75.55</v>
      </c>
      <c r="S6" t="n">
        <v>48.21</v>
      </c>
      <c r="T6" t="n">
        <v>7711.96</v>
      </c>
      <c r="U6" t="n">
        <v>0.64</v>
      </c>
      <c r="V6" t="n">
        <v>0.75</v>
      </c>
      <c r="W6" t="n">
        <v>0.18</v>
      </c>
      <c r="X6" t="n">
        <v>0.44</v>
      </c>
      <c r="Y6" t="n">
        <v>2</v>
      </c>
      <c r="Z6" t="n">
        <v>10</v>
      </c>
      <c r="AA6" t="n">
        <v>45.58980234596934</v>
      </c>
      <c r="AB6" t="n">
        <v>62.37797884986564</v>
      </c>
      <c r="AC6" t="n">
        <v>56.42471209649062</v>
      </c>
      <c r="AD6" t="n">
        <v>45589.80234596934</v>
      </c>
      <c r="AE6" t="n">
        <v>62377.97884986564</v>
      </c>
      <c r="AF6" t="n">
        <v>1.376013894243156e-05</v>
      </c>
      <c r="AG6" t="n">
        <v>0.48875</v>
      </c>
      <c r="AH6" t="n">
        <v>56424.71209649061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8.7026</v>
      </c>
      <c r="E7" t="n">
        <v>11.49</v>
      </c>
      <c r="F7" t="n">
        <v>9.01</v>
      </c>
      <c r="G7" t="n">
        <v>49.15</v>
      </c>
      <c r="H7" t="n">
        <v>0.76</v>
      </c>
      <c r="I7" t="n">
        <v>11</v>
      </c>
      <c r="J7" t="n">
        <v>139.95</v>
      </c>
      <c r="K7" t="n">
        <v>46.47</v>
      </c>
      <c r="L7" t="n">
        <v>6</v>
      </c>
      <c r="M7" t="n">
        <v>9</v>
      </c>
      <c r="N7" t="n">
        <v>22.49</v>
      </c>
      <c r="O7" t="n">
        <v>17494.97</v>
      </c>
      <c r="P7" t="n">
        <v>81.93000000000001</v>
      </c>
      <c r="Q7" t="n">
        <v>444.56</v>
      </c>
      <c r="R7" t="n">
        <v>70.16</v>
      </c>
      <c r="S7" t="n">
        <v>48.21</v>
      </c>
      <c r="T7" t="n">
        <v>5030.8</v>
      </c>
      <c r="U7" t="n">
        <v>0.6899999999999999</v>
      </c>
      <c r="V7" t="n">
        <v>0.76</v>
      </c>
      <c r="W7" t="n">
        <v>0.18</v>
      </c>
      <c r="X7" t="n">
        <v>0.29</v>
      </c>
      <c r="Y7" t="n">
        <v>2</v>
      </c>
      <c r="Z7" t="n">
        <v>10</v>
      </c>
      <c r="AA7" t="n">
        <v>42.97517097088716</v>
      </c>
      <c r="AB7" t="n">
        <v>58.80052485308469</v>
      </c>
      <c r="AC7" t="n">
        <v>53.18868528817309</v>
      </c>
      <c r="AD7" t="n">
        <v>42975.17097088716</v>
      </c>
      <c r="AE7" t="n">
        <v>58800.52485308469</v>
      </c>
      <c r="AF7" t="n">
        <v>1.404087249494698e-05</v>
      </c>
      <c r="AG7" t="n">
        <v>0.47875</v>
      </c>
      <c r="AH7" t="n">
        <v>53188.68528817309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8.789099999999999</v>
      </c>
      <c r="E8" t="n">
        <v>11.38</v>
      </c>
      <c r="F8" t="n">
        <v>8.949999999999999</v>
      </c>
      <c r="G8" t="n">
        <v>59.68</v>
      </c>
      <c r="H8" t="n">
        <v>0.88</v>
      </c>
      <c r="I8" t="n">
        <v>9</v>
      </c>
      <c r="J8" t="n">
        <v>141.31</v>
      </c>
      <c r="K8" t="n">
        <v>46.47</v>
      </c>
      <c r="L8" t="n">
        <v>7</v>
      </c>
      <c r="M8" t="n">
        <v>7</v>
      </c>
      <c r="N8" t="n">
        <v>22.85</v>
      </c>
      <c r="O8" t="n">
        <v>17662.75</v>
      </c>
      <c r="P8" t="n">
        <v>77.56</v>
      </c>
      <c r="Q8" t="n">
        <v>444.67</v>
      </c>
      <c r="R8" t="n">
        <v>68.19</v>
      </c>
      <c r="S8" t="n">
        <v>48.21</v>
      </c>
      <c r="T8" t="n">
        <v>4052.55</v>
      </c>
      <c r="U8" t="n">
        <v>0.71</v>
      </c>
      <c r="V8" t="n">
        <v>0.76</v>
      </c>
      <c r="W8" t="n">
        <v>0.18</v>
      </c>
      <c r="X8" t="n">
        <v>0.23</v>
      </c>
      <c r="Y8" t="n">
        <v>2</v>
      </c>
      <c r="Z8" t="n">
        <v>10</v>
      </c>
      <c r="AA8" t="n">
        <v>41.26355369280783</v>
      </c>
      <c r="AB8" t="n">
        <v>56.45861458183344</v>
      </c>
      <c r="AC8" t="n">
        <v>51.07028364641746</v>
      </c>
      <c r="AD8" t="n">
        <v>41263.55369280782</v>
      </c>
      <c r="AE8" t="n">
        <v>56458.61458183344</v>
      </c>
      <c r="AF8" t="n">
        <v>1.418043256559402e-05</v>
      </c>
      <c r="AG8" t="n">
        <v>0.4741666666666667</v>
      </c>
      <c r="AH8" t="n">
        <v>51070.28364641746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8.837199999999999</v>
      </c>
      <c r="E9" t="n">
        <v>11.32</v>
      </c>
      <c r="F9" t="n">
        <v>8.92</v>
      </c>
      <c r="G9" t="n">
        <v>66.88</v>
      </c>
      <c r="H9" t="n">
        <v>0.99</v>
      </c>
      <c r="I9" t="n">
        <v>8</v>
      </c>
      <c r="J9" t="n">
        <v>142.68</v>
      </c>
      <c r="K9" t="n">
        <v>46.47</v>
      </c>
      <c r="L9" t="n">
        <v>8</v>
      </c>
      <c r="M9" t="n">
        <v>2</v>
      </c>
      <c r="N9" t="n">
        <v>23.21</v>
      </c>
      <c r="O9" t="n">
        <v>17831.04</v>
      </c>
      <c r="P9" t="n">
        <v>75.45999999999999</v>
      </c>
      <c r="Q9" t="n">
        <v>444.61</v>
      </c>
      <c r="R9" t="n">
        <v>66.87</v>
      </c>
      <c r="S9" t="n">
        <v>48.21</v>
      </c>
      <c r="T9" t="n">
        <v>3400.22</v>
      </c>
      <c r="U9" t="n">
        <v>0.72</v>
      </c>
      <c r="V9" t="n">
        <v>0.77</v>
      </c>
      <c r="W9" t="n">
        <v>0.18</v>
      </c>
      <c r="X9" t="n">
        <v>0.2</v>
      </c>
      <c r="Y9" t="n">
        <v>2</v>
      </c>
      <c r="Z9" t="n">
        <v>10</v>
      </c>
      <c r="AA9" t="n">
        <v>40.42209171007913</v>
      </c>
      <c r="AB9" t="n">
        <v>55.30728917438692</v>
      </c>
      <c r="AC9" t="n">
        <v>50.02883911995886</v>
      </c>
      <c r="AD9" t="n">
        <v>40422.09171007913</v>
      </c>
      <c r="AE9" t="n">
        <v>55307.28917438693</v>
      </c>
      <c r="AF9" t="n">
        <v>1.42580376453411e-05</v>
      </c>
      <c r="AG9" t="n">
        <v>0.4716666666666667</v>
      </c>
      <c r="AH9" t="n">
        <v>50028.83911995886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8.828900000000001</v>
      </c>
      <c r="E10" t="n">
        <v>11.33</v>
      </c>
      <c r="F10" t="n">
        <v>8.93</v>
      </c>
      <c r="G10" t="n">
        <v>66.95999999999999</v>
      </c>
      <c r="H10" t="n">
        <v>1.11</v>
      </c>
      <c r="I10" t="n">
        <v>8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75.95999999999999</v>
      </c>
      <c r="Q10" t="n">
        <v>444.62</v>
      </c>
      <c r="R10" t="n">
        <v>67.06</v>
      </c>
      <c r="S10" t="n">
        <v>48.21</v>
      </c>
      <c r="T10" t="n">
        <v>3497.43</v>
      </c>
      <c r="U10" t="n">
        <v>0.72</v>
      </c>
      <c r="V10" t="n">
        <v>0.77</v>
      </c>
      <c r="W10" t="n">
        <v>0.18</v>
      </c>
      <c r="X10" t="n">
        <v>0.21</v>
      </c>
      <c r="Y10" t="n">
        <v>2</v>
      </c>
      <c r="Z10" t="n">
        <v>10</v>
      </c>
      <c r="AA10" t="n">
        <v>40.61197209774187</v>
      </c>
      <c r="AB10" t="n">
        <v>55.56709189771731</v>
      </c>
      <c r="AC10" t="n">
        <v>50.26384663601078</v>
      </c>
      <c r="AD10" t="n">
        <v>40611.97209774187</v>
      </c>
      <c r="AE10" t="n">
        <v>55567.09189771731</v>
      </c>
      <c r="AF10" t="n">
        <v>1.424464633220387e-05</v>
      </c>
      <c r="AG10" t="n">
        <v>0.4720833333333334</v>
      </c>
      <c r="AH10" t="n">
        <v>50263.84663601079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5.9214</v>
      </c>
      <c r="E2" t="n">
        <v>16.89</v>
      </c>
      <c r="F2" t="n">
        <v>11.59</v>
      </c>
      <c r="G2" t="n">
        <v>7.02</v>
      </c>
      <c r="H2" t="n">
        <v>0.12</v>
      </c>
      <c r="I2" t="n">
        <v>99</v>
      </c>
      <c r="J2" t="n">
        <v>150.44</v>
      </c>
      <c r="K2" t="n">
        <v>49.1</v>
      </c>
      <c r="L2" t="n">
        <v>1</v>
      </c>
      <c r="M2" t="n">
        <v>97</v>
      </c>
      <c r="N2" t="n">
        <v>25.34</v>
      </c>
      <c r="O2" t="n">
        <v>18787.76</v>
      </c>
      <c r="P2" t="n">
        <v>134.9</v>
      </c>
      <c r="Q2" t="n">
        <v>444.81</v>
      </c>
      <c r="R2" t="n">
        <v>153.91</v>
      </c>
      <c r="S2" t="n">
        <v>48.21</v>
      </c>
      <c r="T2" t="n">
        <v>46462.76</v>
      </c>
      <c r="U2" t="n">
        <v>0.31</v>
      </c>
      <c r="V2" t="n">
        <v>0.59</v>
      </c>
      <c r="W2" t="n">
        <v>0.32</v>
      </c>
      <c r="X2" t="n">
        <v>2.86</v>
      </c>
      <c r="Y2" t="n">
        <v>2</v>
      </c>
      <c r="Z2" t="n">
        <v>10</v>
      </c>
      <c r="AA2" t="n">
        <v>92.32031504532017</v>
      </c>
      <c r="AB2" t="n">
        <v>126.3167279298049</v>
      </c>
      <c r="AC2" t="n">
        <v>114.2612367028588</v>
      </c>
      <c r="AD2" t="n">
        <v>92320.31504532017</v>
      </c>
      <c r="AE2" t="n">
        <v>126316.7279298049</v>
      </c>
      <c r="AF2" t="n">
        <v>9.017808220003178e-06</v>
      </c>
      <c r="AG2" t="n">
        <v>0.70375</v>
      </c>
      <c r="AH2" t="n">
        <v>114261.2367028588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7.4088</v>
      </c>
      <c r="E3" t="n">
        <v>13.5</v>
      </c>
      <c r="F3" t="n">
        <v>9.94</v>
      </c>
      <c r="G3" t="n">
        <v>14.2</v>
      </c>
      <c r="H3" t="n">
        <v>0.23</v>
      </c>
      <c r="I3" t="n">
        <v>42</v>
      </c>
      <c r="J3" t="n">
        <v>151.83</v>
      </c>
      <c r="K3" t="n">
        <v>49.1</v>
      </c>
      <c r="L3" t="n">
        <v>2</v>
      </c>
      <c r="M3" t="n">
        <v>40</v>
      </c>
      <c r="N3" t="n">
        <v>25.73</v>
      </c>
      <c r="O3" t="n">
        <v>18959.54</v>
      </c>
      <c r="P3" t="n">
        <v>113.22</v>
      </c>
      <c r="Q3" t="n">
        <v>444.63</v>
      </c>
      <c r="R3" t="n">
        <v>100.33</v>
      </c>
      <c r="S3" t="n">
        <v>48.21</v>
      </c>
      <c r="T3" t="n">
        <v>19957.74</v>
      </c>
      <c r="U3" t="n">
        <v>0.48</v>
      </c>
      <c r="V3" t="n">
        <v>0.6899999999999999</v>
      </c>
      <c r="W3" t="n">
        <v>0.23</v>
      </c>
      <c r="X3" t="n">
        <v>1.21</v>
      </c>
      <c r="Y3" t="n">
        <v>2</v>
      </c>
      <c r="Z3" t="n">
        <v>10</v>
      </c>
      <c r="AA3" t="n">
        <v>63.57589177655674</v>
      </c>
      <c r="AB3" t="n">
        <v>86.98733989904694</v>
      </c>
      <c r="AC3" t="n">
        <v>78.68539026660102</v>
      </c>
      <c r="AD3" t="n">
        <v>63575.89177655675</v>
      </c>
      <c r="AE3" t="n">
        <v>86987.33989904694</v>
      </c>
      <c r="AF3" t="n">
        <v>1.128299684877893e-05</v>
      </c>
      <c r="AG3" t="n">
        <v>0.5625</v>
      </c>
      <c r="AH3" t="n">
        <v>78685.39026660103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7.9725</v>
      </c>
      <c r="E4" t="n">
        <v>12.54</v>
      </c>
      <c r="F4" t="n">
        <v>9.44</v>
      </c>
      <c r="G4" t="n">
        <v>20.98</v>
      </c>
      <c r="H4" t="n">
        <v>0.35</v>
      </c>
      <c r="I4" t="n">
        <v>27</v>
      </c>
      <c r="J4" t="n">
        <v>153.23</v>
      </c>
      <c r="K4" t="n">
        <v>49.1</v>
      </c>
      <c r="L4" t="n">
        <v>3</v>
      </c>
      <c r="M4" t="n">
        <v>25</v>
      </c>
      <c r="N4" t="n">
        <v>26.13</v>
      </c>
      <c r="O4" t="n">
        <v>19131.85</v>
      </c>
      <c r="P4" t="n">
        <v>105.1</v>
      </c>
      <c r="Q4" t="n">
        <v>444.6</v>
      </c>
      <c r="R4" t="n">
        <v>84.55</v>
      </c>
      <c r="S4" t="n">
        <v>48.21</v>
      </c>
      <c r="T4" t="n">
        <v>12146</v>
      </c>
      <c r="U4" t="n">
        <v>0.57</v>
      </c>
      <c r="V4" t="n">
        <v>0.72</v>
      </c>
      <c r="W4" t="n">
        <v>0.19</v>
      </c>
      <c r="X4" t="n">
        <v>0.72</v>
      </c>
      <c r="Y4" t="n">
        <v>2</v>
      </c>
      <c r="Z4" t="n">
        <v>10</v>
      </c>
      <c r="AA4" t="n">
        <v>55.74812659254725</v>
      </c>
      <c r="AB4" t="n">
        <v>76.27704623766326</v>
      </c>
      <c r="AC4" t="n">
        <v>68.99727200026483</v>
      </c>
      <c r="AD4" t="n">
        <v>55748.12659254725</v>
      </c>
      <c r="AE4" t="n">
        <v>76277.04623766325</v>
      </c>
      <c r="AF4" t="n">
        <v>1.214146587529559e-05</v>
      </c>
      <c r="AG4" t="n">
        <v>0.5225</v>
      </c>
      <c r="AH4" t="n">
        <v>68997.27200026483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8.289199999999999</v>
      </c>
      <c r="E5" t="n">
        <v>12.06</v>
      </c>
      <c r="F5" t="n">
        <v>9.210000000000001</v>
      </c>
      <c r="G5" t="n">
        <v>29.07</v>
      </c>
      <c r="H5" t="n">
        <v>0.46</v>
      </c>
      <c r="I5" t="n">
        <v>19</v>
      </c>
      <c r="J5" t="n">
        <v>154.63</v>
      </c>
      <c r="K5" t="n">
        <v>49.1</v>
      </c>
      <c r="L5" t="n">
        <v>4</v>
      </c>
      <c r="M5" t="n">
        <v>17</v>
      </c>
      <c r="N5" t="n">
        <v>26.53</v>
      </c>
      <c r="O5" t="n">
        <v>19304.72</v>
      </c>
      <c r="P5" t="n">
        <v>100.18</v>
      </c>
      <c r="Q5" t="n">
        <v>444.6</v>
      </c>
      <c r="R5" t="n">
        <v>76.25</v>
      </c>
      <c r="S5" t="n">
        <v>48.21</v>
      </c>
      <c r="T5" t="n">
        <v>8033.27</v>
      </c>
      <c r="U5" t="n">
        <v>0.63</v>
      </c>
      <c r="V5" t="n">
        <v>0.74</v>
      </c>
      <c r="W5" t="n">
        <v>0.2</v>
      </c>
      <c r="X5" t="n">
        <v>0.48</v>
      </c>
      <c r="Y5" t="n">
        <v>2</v>
      </c>
      <c r="Z5" t="n">
        <v>10</v>
      </c>
      <c r="AA5" t="n">
        <v>51.8061031680011</v>
      </c>
      <c r="AB5" t="n">
        <v>70.88339587840235</v>
      </c>
      <c r="AC5" t="n">
        <v>64.11838406125426</v>
      </c>
      <c r="AD5" t="n">
        <v>51806.1031680011</v>
      </c>
      <c r="AE5" t="n">
        <v>70883.39587840236</v>
      </c>
      <c r="AF5" t="n">
        <v>1.262377409012233e-05</v>
      </c>
      <c r="AG5" t="n">
        <v>0.5025000000000001</v>
      </c>
      <c r="AH5" t="n">
        <v>64118.38406125426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8.4406</v>
      </c>
      <c r="E6" t="n">
        <v>11.85</v>
      </c>
      <c r="F6" t="n">
        <v>9.109999999999999</v>
      </c>
      <c r="G6" t="n">
        <v>36.45</v>
      </c>
      <c r="H6" t="n">
        <v>0.57</v>
      </c>
      <c r="I6" t="n">
        <v>15</v>
      </c>
      <c r="J6" t="n">
        <v>156.03</v>
      </c>
      <c r="K6" t="n">
        <v>49.1</v>
      </c>
      <c r="L6" t="n">
        <v>5</v>
      </c>
      <c r="M6" t="n">
        <v>13</v>
      </c>
      <c r="N6" t="n">
        <v>26.94</v>
      </c>
      <c r="O6" t="n">
        <v>19478.15</v>
      </c>
      <c r="P6" t="n">
        <v>96.64</v>
      </c>
      <c r="Q6" t="n">
        <v>444.58</v>
      </c>
      <c r="R6" t="n">
        <v>73.31999999999999</v>
      </c>
      <c r="S6" t="n">
        <v>48.21</v>
      </c>
      <c r="T6" t="n">
        <v>6589.15</v>
      </c>
      <c r="U6" t="n">
        <v>0.66</v>
      </c>
      <c r="V6" t="n">
        <v>0.75</v>
      </c>
      <c r="W6" t="n">
        <v>0.19</v>
      </c>
      <c r="X6" t="n">
        <v>0.39</v>
      </c>
      <c r="Y6" t="n">
        <v>2</v>
      </c>
      <c r="Z6" t="n">
        <v>10</v>
      </c>
      <c r="AA6" t="n">
        <v>49.60462253098594</v>
      </c>
      <c r="AB6" t="n">
        <v>67.87123294836859</v>
      </c>
      <c r="AC6" t="n">
        <v>61.39369773366473</v>
      </c>
      <c r="AD6" t="n">
        <v>49604.62253098594</v>
      </c>
      <c r="AE6" t="n">
        <v>67871.23294836859</v>
      </c>
      <c r="AF6" t="n">
        <v>1.285434391558733e-05</v>
      </c>
      <c r="AG6" t="n">
        <v>0.49375</v>
      </c>
      <c r="AH6" t="n">
        <v>61393.69773366473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8.5205</v>
      </c>
      <c r="E7" t="n">
        <v>11.74</v>
      </c>
      <c r="F7" t="n">
        <v>9.06</v>
      </c>
      <c r="G7" t="n">
        <v>41.83</v>
      </c>
      <c r="H7" t="n">
        <v>0.67</v>
      </c>
      <c r="I7" t="n">
        <v>13</v>
      </c>
      <c r="J7" t="n">
        <v>157.44</v>
      </c>
      <c r="K7" t="n">
        <v>49.1</v>
      </c>
      <c r="L7" t="n">
        <v>6</v>
      </c>
      <c r="M7" t="n">
        <v>11</v>
      </c>
      <c r="N7" t="n">
        <v>27.35</v>
      </c>
      <c r="O7" t="n">
        <v>19652.13</v>
      </c>
      <c r="P7" t="n">
        <v>93.09</v>
      </c>
      <c r="Q7" t="n">
        <v>444.56</v>
      </c>
      <c r="R7" t="n">
        <v>71.69</v>
      </c>
      <c r="S7" t="n">
        <v>48.21</v>
      </c>
      <c r="T7" t="n">
        <v>5784.33</v>
      </c>
      <c r="U7" t="n">
        <v>0.67</v>
      </c>
      <c r="V7" t="n">
        <v>0.75</v>
      </c>
      <c r="W7" t="n">
        <v>0.19</v>
      </c>
      <c r="X7" t="n">
        <v>0.34</v>
      </c>
      <c r="Y7" t="n">
        <v>2</v>
      </c>
      <c r="Z7" t="n">
        <v>10</v>
      </c>
      <c r="AA7" t="n">
        <v>48.05308148196421</v>
      </c>
      <c r="AB7" t="n">
        <v>65.74834603593793</v>
      </c>
      <c r="AC7" t="n">
        <v>59.47341616866527</v>
      </c>
      <c r="AD7" t="n">
        <v>48053.0814819642</v>
      </c>
      <c r="AE7" t="n">
        <v>65748.34603593792</v>
      </c>
      <c r="AF7" t="n">
        <v>1.297602508503683e-05</v>
      </c>
      <c r="AG7" t="n">
        <v>0.4891666666666667</v>
      </c>
      <c r="AH7" t="n">
        <v>59473.41616866527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8.6073</v>
      </c>
      <c r="E8" t="n">
        <v>11.62</v>
      </c>
      <c r="F8" t="n">
        <v>9.01</v>
      </c>
      <c r="G8" t="n">
        <v>49.12</v>
      </c>
      <c r="H8" t="n">
        <v>0.78</v>
      </c>
      <c r="I8" t="n">
        <v>11</v>
      </c>
      <c r="J8" t="n">
        <v>158.86</v>
      </c>
      <c r="K8" t="n">
        <v>49.1</v>
      </c>
      <c r="L8" t="n">
        <v>7</v>
      </c>
      <c r="M8" t="n">
        <v>9</v>
      </c>
      <c r="N8" t="n">
        <v>27.77</v>
      </c>
      <c r="O8" t="n">
        <v>19826.68</v>
      </c>
      <c r="P8" t="n">
        <v>90.16</v>
      </c>
      <c r="Q8" t="n">
        <v>444.58</v>
      </c>
      <c r="R8" t="n">
        <v>69.86</v>
      </c>
      <c r="S8" t="n">
        <v>48.21</v>
      </c>
      <c r="T8" t="n">
        <v>4882.48</v>
      </c>
      <c r="U8" t="n">
        <v>0.6899999999999999</v>
      </c>
      <c r="V8" t="n">
        <v>0.76</v>
      </c>
      <c r="W8" t="n">
        <v>0.18</v>
      </c>
      <c r="X8" t="n">
        <v>0.28</v>
      </c>
      <c r="Y8" t="n">
        <v>2</v>
      </c>
      <c r="Z8" t="n">
        <v>10</v>
      </c>
      <c r="AA8" t="n">
        <v>46.66698470123038</v>
      </c>
      <c r="AB8" t="n">
        <v>63.85182727026465</v>
      </c>
      <c r="AC8" t="n">
        <v>57.75789849220647</v>
      </c>
      <c r="AD8" t="n">
        <v>46666.98470123038</v>
      </c>
      <c r="AE8" t="n">
        <v>63851.82727026465</v>
      </c>
      <c r="AF8" t="n">
        <v>1.310821439052139e-05</v>
      </c>
      <c r="AG8" t="n">
        <v>0.4841666666666666</v>
      </c>
      <c r="AH8" t="n">
        <v>57757.89849220647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8.7119</v>
      </c>
      <c r="E9" t="n">
        <v>11.48</v>
      </c>
      <c r="F9" t="n">
        <v>8.93</v>
      </c>
      <c r="G9" t="n">
        <v>59.51</v>
      </c>
      <c r="H9" t="n">
        <v>0.88</v>
      </c>
      <c r="I9" t="n">
        <v>9</v>
      </c>
      <c r="J9" t="n">
        <v>160.28</v>
      </c>
      <c r="K9" t="n">
        <v>49.1</v>
      </c>
      <c r="L9" t="n">
        <v>8</v>
      </c>
      <c r="M9" t="n">
        <v>7</v>
      </c>
      <c r="N9" t="n">
        <v>28.19</v>
      </c>
      <c r="O9" t="n">
        <v>20001.93</v>
      </c>
      <c r="P9" t="n">
        <v>86.27</v>
      </c>
      <c r="Q9" t="n">
        <v>444.56</v>
      </c>
      <c r="R9" t="n">
        <v>67.23</v>
      </c>
      <c r="S9" t="n">
        <v>48.21</v>
      </c>
      <c r="T9" t="n">
        <v>3577.41</v>
      </c>
      <c r="U9" t="n">
        <v>0.72</v>
      </c>
      <c r="V9" t="n">
        <v>0.77</v>
      </c>
      <c r="W9" t="n">
        <v>0.18</v>
      </c>
      <c r="X9" t="n">
        <v>0.21</v>
      </c>
      <c r="Y9" t="n">
        <v>2</v>
      </c>
      <c r="Z9" t="n">
        <v>10</v>
      </c>
      <c r="AA9" t="n">
        <v>44.90012366258516</v>
      </c>
      <c r="AB9" t="n">
        <v>61.43433004878377</v>
      </c>
      <c r="AC9" t="n">
        <v>55.57112381256429</v>
      </c>
      <c r="AD9" t="n">
        <v>44900.12366258516</v>
      </c>
      <c r="AE9" t="n">
        <v>61434.33004878377</v>
      </c>
      <c r="AF9" t="n">
        <v>1.326751164113988e-05</v>
      </c>
      <c r="AG9" t="n">
        <v>0.4783333333333333</v>
      </c>
      <c r="AH9" t="n">
        <v>55571.12381256428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8.7432</v>
      </c>
      <c r="E10" t="n">
        <v>11.44</v>
      </c>
      <c r="F10" t="n">
        <v>8.92</v>
      </c>
      <c r="G10" t="n">
        <v>66.88</v>
      </c>
      <c r="H10" t="n">
        <v>0.99</v>
      </c>
      <c r="I10" t="n">
        <v>8</v>
      </c>
      <c r="J10" t="n">
        <v>161.71</v>
      </c>
      <c r="K10" t="n">
        <v>49.1</v>
      </c>
      <c r="L10" t="n">
        <v>9</v>
      </c>
      <c r="M10" t="n">
        <v>6</v>
      </c>
      <c r="N10" t="n">
        <v>28.61</v>
      </c>
      <c r="O10" t="n">
        <v>20177.64</v>
      </c>
      <c r="P10" t="n">
        <v>82.94</v>
      </c>
      <c r="Q10" t="n">
        <v>444.56</v>
      </c>
      <c r="R10" t="n">
        <v>66.90000000000001</v>
      </c>
      <c r="S10" t="n">
        <v>48.21</v>
      </c>
      <c r="T10" t="n">
        <v>3415.8</v>
      </c>
      <c r="U10" t="n">
        <v>0.72</v>
      </c>
      <c r="V10" t="n">
        <v>0.77</v>
      </c>
      <c r="W10" t="n">
        <v>0.18</v>
      </c>
      <c r="X10" t="n">
        <v>0.19</v>
      </c>
      <c r="Y10" t="n">
        <v>2</v>
      </c>
      <c r="Z10" t="n">
        <v>10</v>
      </c>
      <c r="AA10" t="n">
        <v>43.80491902707892</v>
      </c>
      <c r="AB10" t="n">
        <v>59.93582274946642</v>
      </c>
      <c r="AC10" t="n">
        <v>54.2156319467251</v>
      </c>
      <c r="AD10" t="n">
        <v>43804.91902707893</v>
      </c>
      <c r="AE10" t="n">
        <v>59935.82274946642</v>
      </c>
      <c r="AF10" t="n">
        <v>1.331517898286415e-05</v>
      </c>
      <c r="AG10" t="n">
        <v>0.4766666666666666</v>
      </c>
      <c r="AH10" t="n">
        <v>54215.63194672509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8.780900000000001</v>
      </c>
      <c r="E11" t="n">
        <v>11.39</v>
      </c>
      <c r="F11" t="n">
        <v>8.9</v>
      </c>
      <c r="G11" t="n">
        <v>76.27</v>
      </c>
      <c r="H11" t="n">
        <v>1.09</v>
      </c>
      <c r="I11" t="n">
        <v>7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80.47</v>
      </c>
      <c r="Q11" t="n">
        <v>444.74</v>
      </c>
      <c r="R11" t="n">
        <v>66.17</v>
      </c>
      <c r="S11" t="n">
        <v>48.21</v>
      </c>
      <c r="T11" t="n">
        <v>3056.12</v>
      </c>
      <c r="U11" t="n">
        <v>0.73</v>
      </c>
      <c r="V11" t="n">
        <v>0.77</v>
      </c>
      <c r="W11" t="n">
        <v>0.18</v>
      </c>
      <c r="X11" t="n">
        <v>0.18</v>
      </c>
      <c r="Y11" t="n">
        <v>2</v>
      </c>
      <c r="Z11" t="n">
        <v>10</v>
      </c>
      <c r="AA11" t="n">
        <v>42.90607533505503</v>
      </c>
      <c r="AB11" t="n">
        <v>58.7059851558549</v>
      </c>
      <c r="AC11" t="n">
        <v>53.10316832695958</v>
      </c>
      <c r="AD11" t="n">
        <v>42906.07533505503</v>
      </c>
      <c r="AE11" t="n">
        <v>58705.98515585491</v>
      </c>
      <c r="AF11" t="n">
        <v>1.337259300149051e-05</v>
      </c>
      <c r="AG11" t="n">
        <v>0.4745833333333334</v>
      </c>
      <c r="AH11" t="n">
        <v>53103.16832695958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5.2197</v>
      </c>
      <c r="E2" t="n">
        <v>19.16</v>
      </c>
      <c r="F2" t="n">
        <v>12.22</v>
      </c>
      <c r="G2" t="n">
        <v>6.11</v>
      </c>
      <c r="H2" t="n">
        <v>0.1</v>
      </c>
      <c r="I2" t="n">
        <v>120</v>
      </c>
      <c r="J2" t="n">
        <v>185.69</v>
      </c>
      <c r="K2" t="n">
        <v>53.44</v>
      </c>
      <c r="L2" t="n">
        <v>1</v>
      </c>
      <c r="M2" t="n">
        <v>118</v>
      </c>
      <c r="N2" t="n">
        <v>36.26</v>
      </c>
      <c r="O2" t="n">
        <v>23136.14</v>
      </c>
      <c r="P2" t="n">
        <v>163.85</v>
      </c>
      <c r="Q2" t="n">
        <v>444.98</v>
      </c>
      <c r="R2" t="n">
        <v>174.78</v>
      </c>
      <c r="S2" t="n">
        <v>48.21</v>
      </c>
      <c r="T2" t="n">
        <v>56795.77</v>
      </c>
      <c r="U2" t="n">
        <v>0.28</v>
      </c>
      <c r="V2" t="n">
        <v>0.5600000000000001</v>
      </c>
      <c r="W2" t="n">
        <v>0.35</v>
      </c>
      <c r="X2" t="n">
        <v>3.49</v>
      </c>
      <c r="Y2" t="n">
        <v>2</v>
      </c>
      <c r="Z2" t="n">
        <v>10</v>
      </c>
      <c r="AA2" t="n">
        <v>123.4263928226529</v>
      </c>
      <c r="AB2" t="n">
        <v>168.8774358480294</v>
      </c>
      <c r="AC2" t="n">
        <v>152.7600103917102</v>
      </c>
      <c r="AD2" t="n">
        <v>123426.3928226529</v>
      </c>
      <c r="AE2" t="n">
        <v>168877.4358480294</v>
      </c>
      <c r="AF2" t="n">
        <v>7.226224234453077e-06</v>
      </c>
      <c r="AG2" t="n">
        <v>0.7983333333333333</v>
      </c>
      <c r="AH2" t="n">
        <v>152760.0103917102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6.7465</v>
      </c>
      <c r="E3" t="n">
        <v>14.82</v>
      </c>
      <c r="F3" t="n">
        <v>10.46</v>
      </c>
      <c r="G3" t="n">
        <v>12.3</v>
      </c>
      <c r="H3" t="n">
        <v>0.19</v>
      </c>
      <c r="I3" t="n">
        <v>51</v>
      </c>
      <c r="J3" t="n">
        <v>187.21</v>
      </c>
      <c r="K3" t="n">
        <v>53.44</v>
      </c>
      <c r="L3" t="n">
        <v>2</v>
      </c>
      <c r="M3" t="n">
        <v>49</v>
      </c>
      <c r="N3" t="n">
        <v>36.77</v>
      </c>
      <c r="O3" t="n">
        <v>23322.88</v>
      </c>
      <c r="P3" t="n">
        <v>138.22</v>
      </c>
      <c r="Q3" t="n">
        <v>444.79</v>
      </c>
      <c r="R3" t="n">
        <v>119.17</v>
      </c>
      <c r="S3" t="n">
        <v>48.21</v>
      </c>
      <c r="T3" t="n">
        <v>29334.08</v>
      </c>
      <c r="U3" t="n">
        <v>0.4</v>
      </c>
      <c r="V3" t="n">
        <v>0.65</v>
      </c>
      <c r="W3" t="n">
        <v>0.21</v>
      </c>
      <c r="X3" t="n">
        <v>1.73</v>
      </c>
      <c r="Y3" t="n">
        <v>2</v>
      </c>
      <c r="Z3" t="n">
        <v>10</v>
      </c>
      <c r="AA3" t="n">
        <v>82.23208982432449</v>
      </c>
      <c r="AB3" t="n">
        <v>112.5135731213596</v>
      </c>
      <c r="AC3" t="n">
        <v>101.7754356164777</v>
      </c>
      <c r="AD3" t="n">
        <v>82232.08982432449</v>
      </c>
      <c r="AE3" t="n">
        <v>112513.5731213596</v>
      </c>
      <c r="AF3" t="n">
        <v>9.339947084648101e-06</v>
      </c>
      <c r="AG3" t="n">
        <v>0.6175</v>
      </c>
      <c r="AH3" t="n">
        <v>101775.4356164777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7.5825</v>
      </c>
      <c r="E4" t="n">
        <v>13.19</v>
      </c>
      <c r="F4" t="n">
        <v>9.57</v>
      </c>
      <c r="G4" t="n">
        <v>18.51</v>
      </c>
      <c r="H4" t="n">
        <v>0.28</v>
      </c>
      <c r="I4" t="n">
        <v>31</v>
      </c>
      <c r="J4" t="n">
        <v>188.73</v>
      </c>
      <c r="K4" t="n">
        <v>53.44</v>
      </c>
      <c r="L4" t="n">
        <v>3</v>
      </c>
      <c r="M4" t="n">
        <v>29</v>
      </c>
      <c r="N4" t="n">
        <v>37.29</v>
      </c>
      <c r="O4" t="n">
        <v>23510.33</v>
      </c>
      <c r="P4" t="n">
        <v>124.41</v>
      </c>
      <c r="Q4" t="n">
        <v>444.64</v>
      </c>
      <c r="R4" t="n">
        <v>88.06</v>
      </c>
      <c r="S4" t="n">
        <v>48.21</v>
      </c>
      <c r="T4" t="n">
        <v>13879.83</v>
      </c>
      <c r="U4" t="n">
        <v>0.55</v>
      </c>
      <c r="V4" t="n">
        <v>0.71</v>
      </c>
      <c r="W4" t="n">
        <v>0.21</v>
      </c>
      <c r="X4" t="n">
        <v>0.84</v>
      </c>
      <c r="Y4" t="n">
        <v>2</v>
      </c>
      <c r="Z4" t="n">
        <v>10</v>
      </c>
      <c r="AA4" t="n">
        <v>66.93928929991307</v>
      </c>
      <c r="AB4" t="n">
        <v>91.58928877312718</v>
      </c>
      <c r="AC4" t="n">
        <v>82.84813559901633</v>
      </c>
      <c r="AD4" t="n">
        <v>66939.28929991307</v>
      </c>
      <c r="AE4" t="n">
        <v>91589.28877312718</v>
      </c>
      <c r="AF4" t="n">
        <v>1.049731694498543e-05</v>
      </c>
      <c r="AG4" t="n">
        <v>0.5495833333333333</v>
      </c>
      <c r="AH4" t="n">
        <v>82848.13559901633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7.8813</v>
      </c>
      <c r="E5" t="n">
        <v>12.69</v>
      </c>
      <c r="F5" t="n">
        <v>9.359999999999999</v>
      </c>
      <c r="G5" t="n">
        <v>24.43</v>
      </c>
      <c r="H5" t="n">
        <v>0.37</v>
      </c>
      <c r="I5" t="n">
        <v>23</v>
      </c>
      <c r="J5" t="n">
        <v>190.25</v>
      </c>
      <c r="K5" t="n">
        <v>53.44</v>
      </c>
      <c r="L5" t="n">
        <v>4</v>
      </c>
      <c r="M5" t="n">
        <v>21</v>
      </c>
      <c r="N5" t="n">
        <v>37.82</v>
      </c>
      <c r="O5" t="n">
        <v>23698.48</v>
      </c>
      <c r="P5" t="n">
        <v>120.05</v>
      </c>
      <c r="Q5" t="n">
        <v>444.6</v>
      </c>
      <c r="R5" t="n">
        <v>81.56</v>
      </c>
      <c r="S5" t="n">
        <v>48.21</v>
      </c>
      <c r="T5" t="n">
        <v>10670.41</v>
      </c>
      <c r="U5" t="n">
        <v>0.59</v>
      </c>
      <c r="V5" t="n">
        <v>0.73</v>
      </c>
      <c r="W5" t="n">
        <v>0.2</v>
      </c>
      <c r="X5" t="n">
        <v>0.64</v>
      </c>
      <c r="Y5" t="n">
        <v>2</v>
      </c>
      <c r="Z5" t="n">
        <v>10</v>
      </c>
      <c r="AA5" t="n">
        <v>62.66346751472241</v>
      </c>
      <c r="AB5" t="n">
        <v>85.73892077068837</v>
      </c>
      <c r="AC5" t="n">
        <v>77.55611850768534</v>
      </c>
      <c r="AD5" t="n">
        <v>62663.4675147224</v>
      </c>
      <c r="AE5" t="n">
        <v>85738.92077068836</v>
      </c>
      <c r="AF5" t="n">
        <v>1.091097976109643e-05</v>
      </c>
      <c r="AG5" t="n">
        <v>0.5287499999999999</v>
      </c>
      <c r="AH5" t="n">
        <v>77556.11850768534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8.0923</v>
      </c>
      <c r="E6" t="n">
        <v>12.36</v>
      </c>
      <c r="F6" t="n">
        <v>9.220000000000001</v>
      </c>
      <c r="G6" t="n">
        <v>30.73</v>
      </c>
      <c r="H6" t="n">
        <v>0.46</v>
      </c>
      <c r="I6" t="n">
        <v>18</v>
      </c>
      <c r="J6" t="n">
        <v>191.78</v>
      </c>
      <c r="K6" t="n">
        <v>53.44</v>
      </c>
      <c r="L6" t="n">
        <v>5</v>
      </c>
      <c r="M6" t="n">
        <v>16</v>
      </c>
      <c r="N6" t="n">
        <v>38.35</v>
      </c>
      <c r="O6" t="n">
        <v>23887.36</v>
      </c>
      <c r="P6" t="n">
        <v>116.27</v>
      </c>
      <c r="Q6" t="n">
        <v>444.6</v>
      </c>
      <c r="R6" t="n">
        <v>77.18000000000001</v>
      </c>
      <c r="S6" t="n">
        <v>48.21</v>
      </c>
      <c r="T6" t="n">
        <v>8506.940000000001</v>
      </c>
      <c r="U6" t="n">
        <v>0.62</v>
      </c>
      <c r="V6" t="n">
        <v>0.74</v>
      </c>
      <c r="W6" t="n">
        <v>0.18</v>
      </c>
      <c r="X6" t="n">
        <v>0.5</v>
      </c>
      <c r="Y6" t="n">
        <v>2</v>
      </c>
      <c r="Z6" t="n">
        <v>10</v>
      </c>
      <c r="AA6" t="n">
        <v>59.64200212533548</v>
      </c>
      <c r="AB6" t="n">
        <v>81.60481852728591</v>
      </c>
      <c r="AC6" t="n">
        <v>73.81656918014298</v>
      </c>
      <c r="AD6" t="n">
        <v>59642.00212533548</v>
      </c>
      <c r="AE6" t="n">
        <v>81604.81852728591</v>
      </c>
      <c r="AF6" t="n">
        <v>1.120309105359784e-05</v>
      </c>
      <c r="AG6" t="n">
        <v>0.515</v>
      </c>
      <c r="AH6" t="n">
        <v>73816.56918014298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8.2423</v>
      </c>
      <c r="E7" t="n">
        <v>12.13</v>
      </c>
      <c r="F7" t="n">
        <v>9.109999999999999</v>
      </c>
      <c r="G7" t="n">
        <v>36.42</v>
      </c>
      <c r="H7" t="n">
        <v>0.55</v>
      </c>
      <c r="I7" t="n">
        <v>15</v>
      </c>
      <c r="J7" t="n">
        <v>193.32</v>
      </c>
      <c r="K7" t="n">
        <v>53.44</v>
      </c>
      <c r="L7" t="n">
        <v>6</v>
      </c>
      <c r="M7" t="n">
        <v>13</v>
      </c>
      <c r="N7" t="n">
        <v>38.89</v>
      </c>
      <c r="O7" t="n">
        <v>24076.95</v>
      </c>
      <c r="P7" t="n">
        <v>113.09</v>
      </c>
      <c r="Q7" t="n">
        <v>444.59</v>
      </c>
      <c r="R7" t="n">
        <v>73.09999999999999</v>
      </c>
      <c r="S7" t="n">
        <v>48.21</v>
      </c>
      <c r="T7" t="n">
        <v>6480.74</v>
      </c>
      <c r="U7" t="n">
        <v>0.66</v>
      </c>
      <c r="V7" t="n">
        <v>0.75</v>
      </c>
      <c r="W7" t="n">
        <v>0.19</v>
      </c>
      <c r="X7" t="n">
        <v>0.38</v>
      </c>
      <c r="Y7" t="n">
        <v>2</v>
      </c>
      <c r="Z7" t="n">
        <v>10</v>
      </c>
      <c r="AA7" t="n">
        <v>57.42020902707776</v>
      </c>
      <c r="AB7" t="n">
        <v>78.56486319165752</v>
      </c>
      <c r="AC7" t="n">
        <v>71.06674291514189</v>
      </c>
      <c r="AD7" t="n">
        <v>57420.20902707776</v>
      </c>
      <c r="AE7" t="n">
        <v>78564.86319165753</v>
      </c>
      <c r="AF7" t="n">
        <v>1.141075310987846e-05</v>
      </c>
      <c r="AG7" t="n">
        <v>0.5054166666666667</v>
      </c>
      <c r="AH7" t="n">
        <v>71066.74291514189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8.3085</v>
      </c>
      <c r="E8" t="n">
        <v>12.04</v>
      </c>
      <c r="F8" t="n">
        <v>9.08</v>
      </c>
      <c r="G8" t="n">
        <v>41.92</v>
      </c>
      <c r="H8" t="n">
        <v>0.64</v>
      </c>
      <c r="I8" t="n">
        <v>13</v>
      </c>
      <c r="J8" t="n">
        <v>194.86</v>
      </c>
      <c r="K8" t="n">
        <v>53.44</v>
      </c>
      <c r="L8" t="n">
        <v>7</v>
      </c>
      <c r="M8" t="n">
        <v>11</v>
      </c>
      <c r="N8" t="n">
        <v>39.43</v>
      </c>
      <c r="O8" t="n">
        <v>24267.28</v>
      </c>
      <c r="P8" t="n">
        <v>111.05</v>
      </c>
      <c r="Q8" t="n">
        <v>444.63</v>
      </c>
      <c r="R8" t="n">
        <v>72.34999999999999</v>
      </c>
      <c r="S8" t="n">
        <v>48.21</v>
      </c>
      <c r="T8" t="n">
        <v>6115.22</v>
      </c>
      <c r="U8" t="n">
        <v>0.67</v>
      </c>
      <c r="V8" t="n">
        <v>0.75</v>
      </c>
      <c r="W8" t="n">
        <v>0.19</v>
      </c>
      <c r="X8" t="n">
        <v>0.36</v>
      </c>
      <c r="Y8" t="n">
        <v>2</v>
      </c>
      <c r="Z8" t="n">
        <v>10</v>
      </c>
      <c r="AA8" t="n">
        <v>56.32035323120965</v>
      </c>
      <c r="AB8" t="n">
        <v>77.05999196953836</v>
      </c>
      <c r="AC8" t="n">
        <v>69.70549449036126</v>
      </c>
      <c r="AD8" t="n">
        <v>56320.35323120965</v>
      </c>
      <c r="AE8" t="n">
        <v>77059.99196953836</v>
      </c>
      <c r="AF8" t="n">
        <v>1.150240129738364e-05</v>
      </c>
      <c r="AG8" t="n">
        <v>0.5016666666666666</v>
      </c>
      <c r="AH8" t="n">
        <v>69705.49449036126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8.3973</v>
      </c>
      <c r="E9" t="n">
        <v>11.91</v>
      </c>
      <c r="F9" t="n">
        <v>9.029999999999999</v>
      </c>
      <c r="G9" t="n">
        <v>49.26</v>
      </c>
      <c r="H9" t="n">
        <v>0.72</v>
      </c>
      <c r="I9" t="n">
        <v>11</v>
      </c>
      <c r="J9" t="n">
        <v>196.41</v>
      </c>
      <c r="K9" t="n">
        <v>53.44</v>
      </c>
      <c r="L9" t="n">
        <v>8</v>
      </c>
      <c r="M9" t="n">
        <v>9</v>
      </c>
      <c r="N9" t="n">
        <v>39.98</v>
      </c>
      <c r="O9" t="n">
        <v>24458.36</v>
      </c>
      <c r="P9" t="n">
        <v>108.19</v>
      </c>
      <c r="Q9" t="n">
        <v>444.64</v>
      </c>
      <c r="R9" t="n">
        <v>70.73</v>
      </c>
      <c r="S9" t="n">
        <v>48.21</v>
      </c>
      <c r="T9" t="n">
        <v>5313.25</v>
      </c>
      <c r="U9" t="n">
        <v>0.68</v>
      </c>
      <c r="V9" t="n">
        <v>0.76</v>
      </c>
      <c r="W9" t="n">
        <v>0.18</v>
      </c>
      <c r="X9" t="n">
        <v>0.31</v>
      </c>
      <c r="Y9" t="n">
        <v>2</v>
      </c>
      <c r="Z9" t="n">
        <v>10</v>
      </c>
      <c r="AA9" t="n">
        <v>54.71132588419637</v>
      </c>
      <c r="AB9" t="n">
        <v>74.85844976807923</v>
      </c>
      <c r="AC9" t="n">
        <v>67.71406438672481</v>
      </c>
      <c r="AD9" t="n">
        <v>54711.32588419637</v>
      </c>
      <c r="AE9" t="n">
        <v>74858.44976807923</v>
      </c>
      <c r="AF9" t="n">
        <v>1.162533723470177e-05</v>
      </c>
      <c r="AG9" t="n">
        <v>0.49625</v>
      </c>
      <c r="AH9" t="n">
        <v>67714.06438672481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8.477</v>
      </c>
      <c r="E10" t="n">
        <v>11.8</v>
      </c>
      <c r="F10" t="n">
        <v>8.960000000000001</v>
      </c>
      <c r="G10" t="n">
        <v>53.73</v>
      </c>
      <c r="H10" t="n">
        <v>0.8100000000000001</v>
      </c>
      <c r="I10" t="n">
        <v>10</v>
      </c>
      <c r="J10" t="n">
        <v>197.97</v>
      </c>
      <c r="K10" t="n">
        <v>53.44</v>
      </c>
      <c r="L10" t="n">
        <v>9</v>
      </c>
      <c r="M10" t="n">
        <v>8</v>
      </c>
      <c r="N10" t="n">
        <v>40.53</v>
      </c>
      <c r="O10" t="n">
        <v>24650.18</v>
      </c>
      <c r="P10" t="n">
        <v>105.46</v>
      </c>
      <c r="Q10" t="n">
        <v>444.59</v>
      </c>
      <c r="R10" t="n">
        <v>68.38</v>
      </c>
      <c r="S10" t="n">
        <v>48.21</v>
      </c>
      <c r="T10" t="n">
        <v>4146.34</v>
      </c>
      <c r="U10" t="n">
        <v>0.7</v>
      </c>
      <c r="V10" t="n">
        <v>0.76</v>
      </c>
      <c r="W10" t="n">
        <v>0.17</v>
      </c>
      <c r="X10" t="n">
        <v>0.23</v>
      </c>
      <c r="Y10" t="n">
        <v>2</v>
      </c>
      <c r="Z10" t="n">
        <v>10</v>
      </c>
      <c r="AA10" t="n">
        <v>53.29137524772666</v>
      </c>
      <c r="AB10" t="n">
        <v>72.91561066346144</v>
      </c>
      <c r="AC10" t="n">
        <v>65.95664711945932</v>
      </c>
      <c r="AD10" t="n">
        <v>53291.37524772665</v>
      </c>
      <c r="AE10" t="n">
        <v>72915.61066346144</v>
      </c>
      <c r="AF10" t="n">
        <v>1.173567500727221e-05</v>
      </c>
      <c r="AG10" t="n">
        <v>0.4916666666666667</v>
      </c>
      <c r="AH10" t="n">
        <v>65956.64711945932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8.533799999999999</v>
      </c>
      <c r="E11" t="n">
        <v>11.72</v>
      </c>
      <c r="F11" t="n">
        <v>8.91</v>
      </c>
      <c r="G11" t="n">
        <v>59.43</v>
      </c>
      <c r="H11" t="n">
        <v>0.89</v>
      </c>
      <c r="I11" t="n">
        <v>9</v>
      </c>
      <c r="J11" t="n">
        <v>199.53</v>
      </c>
      <c r="K11" t="n">
        <v>53.44</v>
      </c>
      <c r="L11" t="n">
        <v>10</v>
      </c>
      <c r="M11" t="n">
        <v>7</v>
      </c>
      <c r="N11" t="n">
        <v>41.1</v>
      </c>
      <c r="O11" t="n">
        <v>24842.77</v>
      </c>
      <c r="P11" t="n">
        <v>102.77</v>
      </c>
      <c r="Q11" t="n">
        <v>444.56</v>
      </c>
      <c r="R11" t="n">
        <v>66.84</v>
      </c>
      <c r="S11" t="n">
        <v>48.21</v>
      </c>
      <c r="T11" t="n">
        <v>3379.77</v>
      </c>
      <c r="U11" t="n">
        <v>0.72</v>
      </c>
      <c r="V11" t="n">
        <v>0.77</v>
      </c>
      <c r="W11" t="n">
        <v>0.18</v>
      </c>
      <c r="X11" t="n">
        <v>0.19</v>
      </c>
      <c r="Y11" t="n">
        <v>2</v>
      </c>
      <c r="Z11" t="n">
        <v>10</v>
      </c>
      <c r="AA11" t="n">
        <v>52.08325308267607</v>
      </c>
      <c r="AB11" t="n">
        <v>71.26260461865174</v>
      </c>
      <c r="AC11" t="n">
        <v>64.46140165155717</v>
      </c>
      <c r="AD11" t="n">
        <v>52083.25308267606</v>
      </c>
      <c r="AE11" t="n">
        <v>71262.60461865173</v>
      </c>
      <c r="AF11" t="n">
        <v>1.181430970591713e-05</v>
      </c>
      <c r="AG11" t="n">
        <v>0.4883333333333333</v>
      </c>
      <c r="AH11" t="n">
        <v>64461.40165155716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8.5633</v>
      </c>
      <c r="E12" t="n">
        <v>11.68</v>
      </c>
      <c r="F12" t="n">
        <v>8.91</v>
      </c>
      <c r="G12" t="n">
        <v>66.84</v>
      </c>
      <c r="H12" t="n">
        <v>0.97</v>
      </c>
      <c r="I12" t="n">
        <v>8</v>
      </c>
      <c r="J12" t="n">
        <v>201.1</v>
      </c>
      <c r="K12" t="n">
        <v>53.44</v>
      </c>
      <c r="L12" t="n">
        <v>11</v>
      </c>
      <c r="M12" t="n">
        <v>6</v>
      </c>
      <c r="N12" t="n">
        <v>41.66</v>
      </c>
      <c r="O12" t="n">
        <v>25036.12</v>
      </c>
      <c r="P12" t="n">
        <v>100.57</v>
      </c>
      <c r="Q12" t="n">
        <v>444.65</v>
      </c>
      <c r="R12" t="n">
        <v>66.67</v>
      </c>
      <c r="S12" t="n">
        <v>48.21</v>
      </c>
      <c r="T12" t="n">
        <v>3297.73</v>
      </c>
      <c r="U12" t="n">
        <v>0.72</v>
      </c>
      <c r="V12" t="n">
        <v>0.77</v>
      </c>
      <c r="W12" t="n">
        <v>0.18</v>
      </c>
      <c r="X12" t="n">
        <v>0.19</v>
      </c>
      <c r="Y12" t="n">
        <v>2</v>
      </c>
      <c r="Z12" t="n">
        <v>10</v>
      </c>
      <c r="AA12" t="n">
        <v>51.28595113407795</v>
      </c>
      <c r="AB12" t="n">
        <v>70.17170091810088</v>
      </c>
      <c r="AC12" t="n">
        <v>63.47461226909358</v>
      </c>
      <c r="AD12" t="n">
        <v>51285.95113407795</v>
      </c>
      <c r="AE12" t="n">
        <v>70171.70091810088</v>
      </c>
      <c r="AF12" t="n">
        <v>1.185514991031899e-05</v>
      </c>
      <c r="AG12" t="n">
        <v>0.4866666666666666</v>
      </c>
      <c r="AH12" t="n">
        <v>63474.61226909357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8.6098</v>
      </c>
      <c r="E13" t="n">
        <v>11.61</v>
      </c>
      <c r="F13" t="n">
        <v>8.890000000000001</v>
      </c>
      <c r="G13" t="n">
        <v>76.16</v>
      </c>
      <c r="H13" t="n">
        <v>1.05</v>
      </c>
      <c r="I13" t="n">
        <v>7</v>
      </c>
      <c r="J13" t="n">
        <v>202.67</v>
      </c>
      <c r="K13" t="n">
        <v>53.44</v>
      </c>
      <c r="L13" t="n">
        <v>12</v>
      </c>
      <c r="M13" t="n">
        <v>5</v>
      </c>
      <c r="N13" t="n">
        <v>42.24</v>
      </c>
      <c r="O13" t="n">
        <v>25230.25</v>
      </c>
      <c r="P13" t="n">
        <v>97.95999999999999</v>
      </c>
      <c r="Q13" t="n">
        <v>444.56</v>
      </c>
      <c r="R13" t="n">
        <v>65.93000000000001</v>
      </c>
      <c r="S13" t="n">
        <v>48.21</v>
      </c>
      <c r="T13" t="n">
        <v>2933.58</v>
      </c>
      <c r="U13" t="n">
        <v>0.73</v>
      </c>
      <c r="V13" t="n">
        <v>0.77</v>
      </c>
      <c r="W13" t="n">
        <v>0.18</v>
      </c>
      <c r="X13" t="n">
        <v>0.16</v>
      </c>
      <c r="Y13" t="n">
        <v>2</v>
      </c>
      <c r="Z13" t="n">
        <v>10</v>
      </c>
      <c r="AA13" t="n">
        <v>50.23981269330342</v>
      </c>
      <c r="AB13" t="n">
        <v>68.74032815106315</v>
      </c>
      <c r="AC13" t="n">
        <v>62.17984770999718</v>
      </c>
      <c r="AD13" t="n">
        <v>50239.81269330342</v>
      </c>
      <c r="AE13" t="n">
        <v>68740.32815106315</v>
      </c>
      <c r="AF13" t="n">
        <v>1.191952514776598e-05</v>
      </c>
      <c r="AG13" t="n">
        <v>0.48375</v>
      </c>
      <c r="AH13" t="n">
        <v>62179.84770999718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8.612</v>
      </c>
      <c r="E14" t="n">
        <v>11.61</v>
      </c>
      <c r="F14" t="n">
        <v>8.880000000000001</v>
      </c>
      <c r="G14" t="n">
        <v>76.14</v>
      </c>
      <c r="H14" t="n">
        <v>1.13</v>
      </c>
      <c r="I14" t="n">
        <v>7</v>
      </c>
      <c r="J14" t="n">
        <v>204.25</v>
      </c>
      <c r="K14" t="n">
        <v>53.44</v>
      </c>
      <c r="L14" t="n">
        <v>13</v>
      </c>
      <c r="M14" t="n">
        <v>5</v>
      </c>
      <c r="N14" t="n">
        <v>42.82</v>
      </c>
      <c r="O14" t="n">
        <v>25425.3</v>
      </c>
      <c r="P14" t="n">
        <v>95.56999999999999</v>
      </c>
      <c r="Q14" t="n">
        <v>444.56</v>
      </c>
      <c r="R14" t="n">
        <v>65.87</v>
      </c>
      <c r="S14" t="n">
        <v>48.21</v>
      </c>
      <c r="T14" t="n">
        <v>2905.53</v>
      </c>
      <c r="U14" t="n">
        <v>0.73</v>
      </c>
      <c r="V14" t="n">
        <v>0.77</v>
      </c>
      <c r="W14" t="n">
        <v>0.17</v>
      </c>
      <c r="X14" t="n">
        <v>0.16</v>
      </c>
      <c r="Y14" t="n">
        <v>2</v>
      </c>
      <c r="Z14" t="n">
        <v>10</v>
      </c>
      <c r="AA14" t="n">
        <v>49.53799407320584</v>
      </c>
      <c r="AB14" t="n">
        <v>67.78006895299379</v>
      </c>
      <c r="AC14" t="n">
        <v>61.31123430205901</v>
      </c>
      <c r="AD14" t="n">
        <v>49537.99407320584</v>
      </c>
      <c r="AE14" t="n">
        <v>67780.06895299378</v>
      </c>
      <c r="AF14" t="n">
        <v>1.192257085792477e-05</v>
      </c>
      <c r="AG14" t="n">
        <v>0.48375</v>
      </c>
      <c r="AH14" t="n">
        <v>61311.23430205901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8.652799999999999</v>
      </c>
      <c r="E15" t="n">
        <v>11.56</v>
      </c>
      <c r="F15" t="n">
        <v>8.869999999999999</v>
      </c>
      <c r="G15" t="n">
        <v>88.65000000000001</v>
      </c>
      <c r="H15" t="n">
        <v>1.21</v>
      </c>
      <c r="I15" t="n">
        <v>6</v>
      </c>
      <c r="J15" t="n">
        <v>205.84</v>
      </c>
      <c r="K15" t="n">
        <v>53.44</v>
      </c>
      <c r="L15" t="n">
        <v>14</v>
      </c>
      <c r="M15" t="n">
        <v>2</v>
      </c>
      <c r="N15" t="n">
        <v>43.4</v>
      </c>
      <c r="O15" t="n">
        <v>25621.03</v>
      </c>
      <c r="P15" t="n">
        <v>94.04000000000001</v>
      </c>
      <c r="Q15" t="n">
        <v>444.56</v>
      </c>
      <c r="R15" t="n">
        <v>65.23999999999999</v>
      </c>
      <c r="S15" t="n">
        <v>48.21</v>
      </c>
      <c r="T15" t="n">
        <v>2594.44</v>
      </c>
      <c r="U15" t="n">
        <v>0.74</v>
      </c>
      <c r="V15" t="n">
        <v>0.77</v>
      </c>
      <c r="W15" t="n">
        <v>0.18</v>
      </c>
      <c r="X15" t="n">
        <v>0.14</v>
      </c>
      <c r="Y15" t="n">
        <v>2</v>
      </c>
      <c r="Z15" t="n">
        <v>10</v>
      </c>
      <c r="AA15" t="n">
        <v>48.8641184255338</v>
      </c>
      <c r="AB15" t="n">
        <v>66.85804256255398</v>
      </c>
      <c r="AC15" t="n">
        <v>60.47720481625031</v>
      </c>
      <c r="AD15" t="n">
        <v>48864.1184255338</v>
      </c>
      <c r="AE15" t="n">
        <v>66858.04256255398</v>
      </c>
      <c r="AF15" t="n">
        <v>1.197905493723309e-05</v>
      </c>
      <c r="AG15" t="n">
        <v>0.4816666666666667</v>
      </c>
      <c r="AH15" t="n">
        <v>60477.20481625031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8.655900000000001</v>
      </c>
      <c r="E16" t="n">
        <v>11.55</v>
      </c>
      <c r="F16" t="n">
        <v>8.859999999999999</v>
      </c>
      <c r="G16" t="n">
        <v>88.61</v>
      </c>
      <c r="H16" t="n">
        <v>1.28</v>
      </c>
      <c r="I16" t="n">
        <v>6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94.29000000000001</v>
      </c>
      <c r="Q16" t="n">
        <v>444.56</v>
      </c>
      <c r="R16" t="n">
        <v>65</v>
      </c>
      <c r="S16" t="n">
        <v>48.21</v>
      </c>
      <c r="T16" t="n">
        <v>2477.12</v>
      </c>
      <c r="U16" t="n">
        <v>0.74</v>
      </c>
      <c r="V16" t="n">
        <v>0.77</v>
      </c>
      <c r="W16" t="n">
        <v>0.18</v>
      </c>
      <c r="X16" t="n">
        <v>0.14</v>
      </c>
      <c r="Y16" t="n">
        <v>2</v>
      </c>
      <c r="Z16" t="n">
        <v>10</v>
      </c>
      <c r="AA16" t="n">
        <v>48.89535662533266</v>
      </c>
      <c r="AB16" t="n">
        <v>66.90078404565087</v>
      </c>
      <c r="AC16" t="n">
        <v>60.51586711218848</v>
      </c>
      <c r="AD16" t="n">
        <v>48895.35662533266</v>
      </c>
      <c r="AE16" t="n">
        <v>66900.78404565087</v>
      </c>
      <c r="AF16" t="n">
        <v>1.198334661972956e-05</v>
      </c>
      <c r="AG16" t="n">
        <v>0.48125</v>
      </c>
      <c r="AH16" t="n">
        <v>60515.86711218848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6.7301</v>
      </c>
      <c r="E2" t="n">
        <v>14.86</v>
      </c>
      <c r="F2" t="n">
        <v>10.91</v>
      </c>
      <c r="G2" t="n">
        <v>8.390000000000001</v>
      </c>
      <c r="H2" t="n">
        <v>0.15</v>
      </c>
      <c r="I2" t="n">
        <v>78</v>
      </c>
      <c r="J2" t="n">
        <v>116.05</v>
      </c>
      <c r="K2" t="n">
        <v>43.4</v>
      </c>
      <c r="L2" t="n">
        <v>1</v>
      </c>
      <c r="M2" t="n">
        <v>76</v>
      </c>
      <c r="N2" t="n">
        <v>16.65</v>
      </c>
      <c r="O2" t="n">
        <v>14546.17</v>
      </c>
      <c r="P2" t="n">
        <v>106.12</v>
      </c>
      <c r="Q2" t="n">
        <v>444.77</v>
      </c>
      <c r="R2" t="n">
        <v>131.98</v>
      </c>
      <c r="S2" t="n">
        <v>48.21</v>
      </c>
      <c r="T2" t="n">
        <v>35606.39</v>
      </c>
      <c r="U2" t="n">
        <v>0.37</v>
      </c>
      <c r="V2" t="n">
        <v>0.63</v>
      </c>
      <c r="W2" t="n">
        <v>0.28</v>
      </c>
      <c r="X2" t="n">
        <v>2.19</v>
      </c>
      <c r="Y2" t="n">
        <v>2</v>
      </c>
      <c r="Z2" t="n">
        <v>10</v>
      </c>
      <c r="AA2" t="n">
        <v>66.54640011542197</v>
      </c>
      <c r="AB2" t="n">
        <v>91.05172045785922</v>
      </c>
      <c r="AC2" t="n">
        <v>82.36187204927549</v>
      </c>
      <c r="AD2" t="n">
        <v>66546.40011542197</v>
      </c>
      <c r="AE2" t="n">
        <v>91051.72045785922</v>
      </c>
      <c r="AF2" t="n">
        <v>1.161532079370963e-05</v>
      </c>
      <c r="AG2" t="n">
        <v>0.6191666666666666</v>
      </c>
      <c r="AH2" t="n">
        <v>82361.87204927549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7.9583</v>
      </c>
      <c r="E3" t="n">
        <v>12.57</v>
      </c>
      <c r="F3" t="n">
        <v>9.67</v>
      </c>
      <c r="G3" t="n">
        <v>17.06</v>
      </c>
      <c r="H3" t="n">
        <v>0.3</v>
      </c>
      <c r="I3" t="n">
        <v>34</v>
      </c>
      <c r="J3" t="n">
        <v>117.34</v>
      </c>
      <c r="K3" t="n">
        <v>43.4</v>
      </c>
      <c r="L3" t="n">
        <v>2</v>
      </c>
      <c r="M3" t="n">
        <v>32</v>
      </c>
      <c r="N3" t="n">
        <v>16.94</v>
      </c>
      <c r="O3" t="n">
        <v>14705.49</v>
      </c>
      <c r="P3" t="n">
        <v>90.83</v>
      </c>
      <c r="Q3" t="n">
        <v>444.66</v>
      </c>
      <c r="R3" t="n">
        <v>91.40000000000001</v>
      </c>
      <c r="S3" t="n">
        <v>48.21</v>
      </c>
      <c r="T3" t="n">
        <v>15535.88</v>
      </c>
      <c r="U3" t="n">
        <v>0.53</v>
      </c>
      <c r="V3" t="n">
        <v>0.71</v>
      </c>
      <c r="W3" t="n">
        <v>0.22</v>
      </c>
      <c r="X3" t="n">
        <v>0.95</v>
      </c>
      <c r="Y3" t="n">
        <v>2</v>
      </c>
      <c r="Z3" t="n">
        <v>10</v>
      </c>
      <c r="AA3" t="n">
        <v>49.72930970029995</v>
      </c>
      <c r="AB3" t="n">
        <v>68.04183543423359</v>
      </c>
      <c r="AC3" t="n">
        <v>61.54801815772093</v>
      </c>
      <c r="AD3" t="n">
        <v>49729.30970029995</v>
      </c>
      <c r="AE3" t="n">
        <v>68041.8354342336</v>
      </c>
      <c r="AF3" t="n">
        <v>1.373504219440712e-05</v>
      </c>
      <c r="AG3" t="n">
        <v>0.52375</v>
      </c>
      <c r="AH3" t="n">
        <v>61548.01815772092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8.413600000000001</v>
      </c>
      <c r="E4" t="n">
        <v>11.89</v>
      </c>
      <c r="F4" t="n">
        <v>9.300000000000001</v>
      </c>
      <c r="G4" t="n">
        <v>26.57</v>
      </c>
      <c r="H4" t="n">
        <v>0.45</v>
      </c>
      <c r="I4" t="n">
        <v>21</v>
      </c>
      <c r="J4" t="n">
        <v>118.63</v>
      </c>
      <c r="K4" t="n">
        <v>43.4</v>
      </c>
      <c r="L4" t="n">
        <v>3</v>
      </c>
      <c r="M4" t="n">
        <v>19</v>
      </c>
      <c r="N4" t="n">
        <v>17.23</v>
      </c>
      <c r="O4" t="n">
        <v>14865.24</v>
      </c>
      <c r="P4" t="n">
        <v>83.70999999999999</v>
      </c>
      <c r="Q4" t="n">
        <v>444.65</v>
      </c>
      <c r="R4" t="n">
        <v>79.44</v>
      </c>
      <c r="S4" t="n">
        <v>48.21</v>
      </c>
      <c r="T4" t="n">
        <v>9618.049999999999</v>
      </c>
      <c r="U4" t="n">
        <v>0.61</v>
      </c>
      <c r="V4" t="n">
        <v>0.74</v>
      </c>
      <c r="W4" t="n">
        <v>0.2</v>
      </c>
      <c r="X4" t="n">
        <v>0.58</v>
      </c>
      <c r="Y4" t="n">
        <v>2</v>
      </c>
      <c r="Z4" t="n">
        <v>10</v>
      </c>
      <c r="AA4" t="n">
        <v>44.36469918118866</v>
      </c>
      <c r="AB4" t="n">
        <v>60.70173865207644</v>
      </c>
      <c r="AC4" t="n">
        <v>54.90844991055998</v>
      </c>
      <c r="AD4" t="n">
        <v>44364.69918118865</v>
      </c>
      <c r="AE4" t="n">
        <v>60701.73865207644</v>
      </c>
      <c r="AF4" t="n">
        <v>1.452083372163197e-05</v>
      </c>
      <c r="AG4" t="n">
        <v>0.4954166666666667</v>
      </c>
      <c r="AH4" t="n">
        <v>54908.44991055998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8.617000000000001</v>
      </c>
      <c r="E5" t="n">
        <v>11.6</v>
      </c>
      <c r="F5" t="n">
        <v>9.140000000000001</v>
      </c>
      <c r="G5" t="n">
        <v>34.27</v>
      </c>
      <c r="H5" t="n">
        <v>0.59</v>
      </c>
      <c r="I5" t="n">
        <v>16</v>
      </c>
      <c r="J5" t="n">
        <v>119.93</v>
      </c>
      <c r="K5" t="n">
        <v>43.4</v>
      </c>
      <c r="L5" t="n">
        <v>4</v>
      </c>
      <c r="M5" t="n">
        <v>14</v>
      </c>
      <c r="N5" t="n">
        <v>17.53</v>
      </c>
      <c r="O5" t="n">
        <v>15025.44</v>
      </c>
      <c r="P5" t="n">
        <v>78.95</v>
      </c>
      <c r="Q5" t="n">
        <v>444.58</v>
      </c>
      <c r="R5" t="n">
        <v>74.11</v>
      </c>
      <c r="S5" t="n">
        <v>48.21</v>
      </c>
      <c r="T5" t="n">
        <v>6978.87</v>
      </c>
      <c r="U5" t="n">
        <v>0.65</v>
      </c>
      <c r="V5" t="n">
        <v>0.75</v>
      </c>
      <c r="W5" t="n">
        <v>0.19</v>
      </c>
      <c r="X5" t="n">
        <v>0.42</v>
      </c>
      <c r="Y5" t="n">
        <v>2</v>
      </c>
      <c r="Z5" t="n">
        <v>10</v>
      </c>
      <c r="AA5" t="n">
        <v>41.75437598874377</v>
      </c>
      <c r="AB5" t="n">
        <v>57.13017930068124</v>
      </c>
      <c r="AC5" t="n">
        <v>51.67775517104743</v>
      </c>
      <c r="AD5" t="n">
        <v>41754.37598874378</v>
      </c>
      <c r="AE5" t="n">
        <v>57130.17930068124</v>
      </c>
      <c r="AF5" t="n">
        <v>1.487187698242164e-05</v>
      </c>
      <c r="AG5" t="n">
        <v>0.4833333333333333</v>
      </c>
      <c r="AH5" t="n">
        <v>51677.75517104743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8.7813</v>
      </c>
      <c r="E6" t="n">
        <v>11.39</v>
      </c>
      <c r="F6" t="n">
        <v>9.02</v>
      </c>
      <c r="G6" t="n">
        <v>45.08</v>
      </c>
      <c r="H6" t="n">
        <v>0.73</v>
      </c>
      <c r="I6" t="n">
        <v>12</v>
      </c>
      <c r="J6" t="n">
        <v>121.23</v>
      </c>
      <c r="K6" t="n">
        <v>43.4</v>
      </c>
      <c r="L6" t="n">
        <v>5</v>
      </c>
      <c r="M6" t="n">
        <v>10</v>
      </c>
      <c r="N6" t="n">
        <v>17.83</v>
      </c>
      <c r="O6" t="n">
        <v>15186.08</v>
      </c>
      <c r="P6" t="n">
        <v>74.16</v>
      </c>
      <c r="Q6" t="n">
        <v>444.62</v>
      </c>
      <c r="R6" t="n">
        <v>70.12</v>
      </c>
      <c r="S6" t="n">
        <v>48.21</v>
      </c>
      <c r="T6" t="n">
        <v>5005.16</v>
      </c>
      <c r="U6" t="n">
        <v>0.6899999999999999</v>
      </c>
      <c r="V6" t="n">
        <v>0.76</v>
      </c>
      <c r="W6" t="n">
        <v>0.18</v>
      </c>
      <c r="X6" t="n">
        <v>0.29</v>
      </c>
      <c r="Y6" t="n">
        <v>2</v>
      </c>
      <c r="Z6" t="n">
        <v>10</v>
      </c>
      <c r="AA6" t="n">
        <v>39.49347280353116</v>
      </c>
      <c r="AB6" t="n">
        <v>54.03671181867933</v>
      </c>
      <c r="AC6" t="n">
        <v>48.87952388380969</v>
      </c>
      <c r="AD6" t="n">
        <v>39493.47280353116</v>
      </c>
      <c r="AE6" t="n">
        <v>54036.71181867933</v>
      </c>
      <c r="AF6" t="n">
        <v>1.515543847577337e-05</v>
      </c>
      <c r="AG6" t="n">
        <v>0.4745833333333334</v>
      </c>
      <c r="AH6" t="n">
        <v>48879.52388380969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8.8666</v>
      </c>
      <c r="E7" t="n">
        <v>11.28</v>
      </c>
      <c r="F7" t="n">
        <v>8.960000000000001</v>
      </c>
      <c r="G7" t="n">
        <v>53.73</v>
      </c>
      <c r="H7" t="n">
        <v>0.86</v>
      </c>
      <c r="I7" t="n">
        <v>10</v>
      </c>
      <c r="J7" t="n">
        <v>122.54</v>
      </c>
      <c r="K7" t="n">
        <v>43.4</v>
      </c>
      <c r="L7" t="n">
        <v>6</v>
      </c>
      <c r="M7" t="n">
        <v>5</v>
      </c>
      <c r="N7" t="n">
        <v>18.14</v>
      </c>
      <c r="O7" t="n">
        <v>15347.16</v>
      </c>
      <c r="P7" t="n">
        <v>69.69</v>
      </c>
      <c r="Q7" t="n">
        <v>444.59</v>
      </c>
      <c r="R7" t="n">
        <v>68.15000000000001</v>
      </c>
      <c r="S7" t="n">
        <v>48.21</v>
      </c>
      <c r="T7" t="n">
        <v>4029.17</v>
      </c>
      <c r="U7" t="n">
        <v>0.71</v>
      </c>
      <c r="V7" t="n">
        <v>0.76</v>
      </c>
      <c r="W7" t="n">
        <v>0.18</v>
      </c>
      <c r="X7" t="n">
        <v>0.23</v>
      </c>
      <c r="Y7" t="n">
        <v>2</v>
      </c>
      <c r="Z7" t="n">
        <v>10</v>
      </c>
      <c r="AA7" t="n">
        <v>37.81360202900152</v>
      </c>
      <c r="AB7" t="n">
        <v>51.7382385143109</v>
      </c>
      <c r="AC7" t="n">
        <v>46.80041364567581</v>
      </c>
      <c r="AD7" t="n">
        <v>37813.60202900151</v>
      </c>
      <c r="AE7" t="n">
        <v>51738.2385143109</v>
      </c>
      <c r="AF7" t="n">
        <v>1.530265573312518e-05</v>
      </c>
      <c r="AG7" t="n">
        <v>0.47</v>
      </c>
      <c r="AH7" t="n">
        <v>46800.41364567581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8.8513</v>
      </c>
      <c r="E8" t="n">
        <v>11.3</v>
      </c>
      <c r="F8" t="n">
        <v>8.970000000000001</v>
      </c>
      <c r="G8" t="n">
        <v>53.85</v>
      </c>
      <c r="H8" t="n">
        <v>1</v>
      </c>
      <c r="I8" t="n">
        <v>10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69.43000000000001</v>
      </c>
      <c r="Q8" t="n">
        <v>444.59</v>
      </c>
      <c r="R8" t="n">
        <v>68.48</v>
      </c>
      <c r="S8" t="n">
        <v>48.21</v>
      </c>
      <c r="T8" t="n">
        <v>4194.57</v>
      </c>
      <c r="U8" t="n">
        <v>0.7</v>
      </c>
      <c r="V8" t="n">
        <v>0.76</v>
      </c>
      <c r="W8" t="n">
        <v>0.19</v>
      </c>
      <c r="X8" t="n">
        <v>0.25</v>
      </c>
      <c r="Y8" t="n">
        <v>2</v>
      </c>
      <c r="Z8" t="n">
        <v>10</v>
      </c>
      <c r="AA8" t="n">
        <v>37.82142494259455</v>
      </c>
      <c r="AB8" t="n">
        <v>51.74894216981143</v>
      </c>
      <c r="AC8" t="n">
        <v>46.81009575931807</v>
      </c>
      <c r="AD8" t="n">
        <v>37821.42494259455</v>
      </c>
      <c r="AE8" t="n">
        <v>51748.94216981143</v>
      </c>
      <c r="AF8" t="n">
        <v>1.527624982412773e-05</v>
      </c>
      <c r="AG8" t="n">
        <v>0.4708333333333334</v>
      </c>
      <c r="AH8" t="n">
        <v>46810.09575931807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7.4548</v>
      </c>
      <c r="E2" t="n">
        <v>13.41</v>
      </c>
      <c r="F2" t="n">
        <v>10.32</v>
      </c>
      <c r="G2" t="n">
        <v>10.15</v>
      </c>
      <c r="H2" t="n">
        <v>0.2</v>
      </c>
      <c r="I2" t="n">
        <v>61</v>
      </c>
      <c r="J2" t="n">
        <v>89.87</v>
      </c>
      <c r="K2" t="n">
        <v>37.55</v>
      </c>
      <c r="L2" t="n">
        <v>1</v>
      </c>
      <c r="M2" t="n">
        <v>59</v>
      </c>
      <c r="N2" t="n">
        <v>11.32</v>
      </c>
      <c r="O2" t="n">
        <v>11317.98</v>
      </c>
      <c r="P2" t="n">
        <v>83.22</v>
      </c>
      <c r="Q2" t="n">
        <v>444.78</v>
      </c>
      <c r="R2" t="n">
        <v>112.3</v>
      </c>
      <c r="S2" t="n">
        <v>48.21</v>
      </c>
      <c r="T2" t="n">
        <v>25848.79</v>
      </c>
      <c r="U2" t="n">
        <v>0.43</v>
      </c>
      <c r="V2" t="n">
        <v>0.66</v>
      </c>
      <c r="W2" t="n">
        <v>0.26</v>
      </c>
      <c r="X2" t="n">
        <v>1.6</v>
      </c>
      <c r="Y2" t="n">
        <v>2</v>
      </c>
      <c r="Z2" t="n">
        <v>10</v>
      </c>
      <c r="AA2" t="n">
        <v>49.41955778316382</v>
      </c>
      <c r="AB2" t="n">
        <v>67.61801919591802</v>
      </c>
      <c r="AC2" t="n">
        <v>61.16465034636023</v>
      </c>
      <c r="AD2" t="n">
        <v>49419.55778316382</v>
      </c>
      <c r="AE2" t="n">
        <v>67618.01919591802</v>
      </c>
      <c r="AF2" t="n">
        <v>1.462960405201088e-05</v>
      </c>
      <c r="AG2" t="n">
        <v>0.55875</v>
      </c>
      <c r="AH2" t="n">
        <v>61164.65034636023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8.4541</v>
      </c>
      <c r="E3" t="n">
        <v>11.83</v>
      </c>
      <c r="F3" t="n">
        <v>9.380000000000001</v>
      </c>
      <c r="G3" t="n">
        <v>20.84</v>
      </c>
      <c r="H3" t="n">
        <v>0.39</v>
      </c>
      <c r="I3" t="n">
        <v>27</v>
      </c>
      <c r="J3" t="n">
        <v>91.09999999999999</v>
      </c>
      <c r="K3" t="n">
        <v>37.55</v>
      </c>
      <c r="L3" t="n">
        <v>2</v>
      </c>
      <c r="M3" t="n">
        <v>25</v>
      </c>
      <c r="N3" t="n">
        <v>11.54</v>
      </c>
      <c r="O3" t="n">
        <v>11468.97</v>
      </c>
      <c r="P3" t="n">
        <v>71.16</v>
      </c>
      <c r="Q3" t="n">
        <v>444.58</v>
      </c>
      <c r="R3" t="n">
        <v>82.06</v>
      </c>
      <c r="S3" t="n">
        <v>48.21</v>
      </c>
      <c r="T3" t="n">
        <v>10898.06</v>
      </c>
      <c r="U3" t="n">
        <v>0.59</v>
      </c>
      <c r="V3" t="n">
        <v>0.73</v>
      </c>
      <c r="W3" t="n">
        <v>0.2</v>
      </c>
      <c r="X3" t="n">
        <v>0.66</v>
      </c>
      <c r="Y3" t="n">
        <v>2</v>
      </c>
      <c r="Z3" t="n">
        <v>10</v>
      </c>
      <c r="AA3" t="n">
        <v>38.85781477007435</v>
      </c>
      <c r="AB3" t="n">
        <v>53.1669764540547</v>
      </c>
      <c r="AC3" t="n">
        <v>48.09279484170101</v>
      </c>
      <c r="AD3" t="n">
        <v>38857.81477007435</v>
      </c>
      <c r="AE3" t="n">
        <v>53166.9764540547</v>
      </c>
      <c r="AF3" t="n">
        <v>1.659067119387579e-05</v>
      </c>
      <c r="AG3" t="n">
        <v>0.4929166666666667</v>
      </c>
      <c r="AH3" t="n">
        <v>48092.794841701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8.720700000000001</v>
      </c>
      <c r="E4" t="n">
        <v>11.47</v>
      </c>
      <c r="F4" t="n">
        <v>9.210000000000001</v>
      </c>
      <c r="G4" t="n">
        <v>32.49</v>
      </c>
      <c r="H4" t="n">
        <v>0.57</v>
      </c>
      <c r="I4" t="n">
        <v>17</v>
      </c>
      <c r="J4" t="n">
        <v>92.31999999999999</v>
      </c>
      <c r="K4" t="n">
        <v>37.55</v>
      </c>
      <c r="L4" t="n">
        <v>3</v>
      </c>
      <c r="M4" t="n">
        <v>15</v>
      </c>
      <c r="N4" t="n">
        <v>11.77</v>
      </c>
      <c r="O4" t="n">
        <v>11620.34</v>
      </c>
      <c r="P4" t="n">
        <v>65.25</v>
      </c>
      <c r="Q4" t="n">
        <v>444.6</v>
      </c>
      <c r="R4" t="n">
        <v>76.40000000000001</v>
      </c>
      <c r="S4" t="n">
        <v>48.21</v>
      </c>
      <c r="T4" t="n">
        <v>8117.71</v>
      </c>
      <c r="U4" t="n">
        <v>0.63</v>
      </c>
      <c r="V4" t="n">
        <v>0.74</v>
      </c>
      <c r="W4" t="n">
        <v>0.19</v>
      </c>
      <c r="X4" t="n">
        <v>0.48</v>
      </c>
      <c r="Y4" t="n">
        <v>2</v>
      </c>
      <c r="Z4" t="n">
        <v>10</v>
      </c>
      <c r="AA4" t="n">
        <v>35.83368295204023</v>
      </c>
      <c r="AB4" t="n">
        <v>49.02922588536059</v>
      </c>
      <c r="AC4" t="n">
        <v>44.34994537990134</v>
      </c>
      <c r="AD4" t="n">
        <v>35833.68295204022</v>
      </c>
      <c r="AE4" t="n">
        <v>49029.22588536059</v>
      </c>
      <c r="AF4" t="n">
        <v>1.711385792460848e-05</v>
      </c>
      <c r="AG4" t="n">
        <v>0.4779166666666667</v>
      </c>
      <c r="AH4" t="n">
        <v>44349.94537990134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8.8878</v>
      </c>
      <c r="E5" t="n">
        <v>11.25</v>
      </c>
      <c r="F5" t="n">
        <v>9.07</v>
      </c>
      <c r="G5" t="n">
        <v>41.84</v>
      </c>
      <c r="H5" t="n">
        <v>0.75</v>
      </c>
      <c r="I5" t="n">
        <v>13</v>
      </c>
      <c r="J5" t="n">
        <v>93.55</v>
      </c>
      <c r="K5" t="n">
        <v>37.55</v>
      </c>
      <c r="L5" t="n">
        <v>4</v>
      </c>
      <c r="M5" t="n">
        <v>2</v>
      </c>
      <c r="N5" t="n">
        <v>12</v>
      </c>
      <c r="O5" t="n">
        <v>11772.07</v>
      </c>
      <c r="P5" t="n">
        <v>60.1</v>
      </c>
      <c r="Q5" t="n">
        <v>444.63</v>
      </c>
      <c r="R5" t="n">
        <v>71.43000000000001</v>
      </c>
      <c r="S5" t="n">
        <v>48.21</v>
      </c>
      <c r="T5" t="n">
        <v>5656.33</v>
      </c>
      <c r="U5" t="n">
        <v>0.67</v>
      </c>
      <c r="V5" t="n">
        <v>0.75</v>
      </c>
      <c r="W5" t="n">
        <v>0.2</v>
      </c>
      <c r="X5" t="n">
        <v>0.34</v>
      </c>
      <c r="Y5" t="n">
        <v>2</v>
      </c>
      <c r="Z5" t="n">
        <v>10</v>
      </c>
      <c r="AA5" t="n">
        <v>33.59129420702563</v>
      </c>
      <c r="AB5" t="n">
        <v>45.96109067723697</v>
      </c>
      <c r="AC5" t="n">
        <v>41.57462868987711</v>
      </c>
      <c r="AD5" t="n">
        <v>33591.29420702562</v>
      </c>
      <c r="AE5" t="n">
        <v>45961.09067723697</v>
      </c>
      <c r="AF5" t="n">
        <v>1.744178179072039e-05</v>
      </c>
      <c r="AG5" t="n">
        <v>0.46875</v>
      </c>
      <c r="AH5" t="n">
        <v>41574.62868987711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8.8718</v>
      </c>
      <c r="E6" t="n">
        <v>11.27</v>
      </c>
      <c r="F6" t="n">
        <v>9.09</v>
      </c>
      <c r="G6" t="n">
        <v>41.94</v>
      </c>
      <c r="H6" t="n">
        <v>0.93</v>
      </c>
      <c r="I6" t="n">
        <v>13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60.47</v>
      </c>
      <c r="Q6" t="n">
        <v>444.64</v>
      </c>
      <c r="R6" t="n">
        <v>72.06</v>
      </c>
      <c r="S6" t="n">
        <v>48.21</v>
      </c>
      <c r="T6" t="n">
        <v>5971.42</v>
      </c>
      <c r="U6" t="n">
        <v>0.67</v>
      </c>
      <c r="V6" t="n">
        <v>0.75</v>
      </c>
      <c r="W6" t="n">
        <v>0.2</v>
      </c>
      <c r="X6" t="n">
        <v>0.36</v>
      </c>
      <c r="Y6" t="n">
        <v>2</v>
      </c>
      <c r="Z6" t="n">
        <v>10</v>
      </c>
      <c r="AA6" t="n">
        <v>33.77718275720706</v>
      </c>
      <c r="AB6" t="n">
        <v>46.21543159241803</v>
      </c>
      <c r="AC6" t="n">
        <v>41.80469566508376</v>
      </c>
      <c r="AD6" t="n">
        <v>33777.18275720706</v>
      </c>
      <c r="AE6" t="n">
        <v>46215.43159241803</v>
      </c>
      <c r="AF6" t="n">
        <v>1.741038273711302e-05</v>
      </c>
      <c r="AG6" t="n">
        <v>0.4695833333333333</v>
      </c>
      <c r="AH6" t="n">
        <v>41804.69566508376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5.0629</v>
      </c>
      <c r="E2" t="n">
        <v>19.75</v>
      </c>
      <c r="F2" t="n">
        <v>12.37</v>
      </c>
      <c r="G2" t="n">
        <v>5.94</v>
      </c>
      <c r="H2" t="n">
        <v>0.09</v>
      </c>
      <c r="I2" t="n">
        <v>125</v>
      </c>
      <c r="J2" t="n">
        <v>194.77</v>
      </c>
      <c r="K2" t="n">
        <v>54.38</v>
      </c>
      <c r="L2" t="n">
        <v>1</v>
      </c>
      <c r="M2" t="n">
        <v>123</v>
      </c>
      <c r="N2" t="n">
        <v>39.4</v>
      </c>
      <c r="O2" t="n">
        <v>24256.19</v>
      </c>
      <c r="P2" t="n">
        <v>171.15</v>
      </c>
      <c r="Q2" t="n">
        <v>444.79</v>
      </c>
      <c r="R2" t="n">
        <v>180.03</v>
      </c>
      <c r="S2" t="n">
        <v>48.21</v>
      </c>
      <c r="T2" t="n">
        <v>59394.82</v>
      </c>
      <c r="U2" t="n">
        <v>0.27</v>
      </c>
      <c r="V2" t="n">
        <v>0.55</v>
      </c>
      <c r="W2" t="n">
        <v>0.36</v>
      </c>
      <c r="X2" t="n">
        <v>3.65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6.767</v>
      </c>
      <c r="E3" t="n">
        <v>14.78</v>
      </c>
      <c r="F3" t="n">
        <v>10.24</v>
      </c>
      <c r="G3" t="n">
        <v>11.81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139.67</v>
      </c>
      <c r="Q3" t="n">
        <v>444.8</v>
      </c>
      <c r="R3" t="n">
        <v>111.14</v>
      </c>
      <c r="S3" t="n">
        <v>48.21</v>
      </c>
      <c r="T3" t="n">
        <v>25313.56</v>
      </c>
      <c r="U3" t="n">
        <v>0.43</v>
      </c>
      <c r="V3" t="n">
        <v>0.67</v>
      </c>
      <c r="W3" t="n">
        <v>0.22</v>
      </c>
      <c r="X3" t="n">
        <v>1.51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7.4877</v>
      </c>
      <c r="E4" t="n">
        <v>13.36</v>
      </c>
      <c r="F4" t="n">
        <v>9.59</v>
      </c>
      <c r="G4" t="n">
        <v>17.99</v>
      </c>
      <c r="H4" t="n">
        <v>0.27</v>
      </c>
      <c r="I4" t="n">
        <v>32</v>
      </c>
      <c r="J4" t="n">
        <v>197.88</v>
      </c>
      <c r="K4" t="n">
        <v>54.38</v>
      </c>
      <c r="L4" t="n">
        <v>3</v>
      </c>
      <c r="M4" t="n">
        <v>30</v>
      </c>
      <c r="N4" t="n">
        <v>40.5</v>
      </c>
      <c r="O4" t="n">
        <v>24639</v>
      </c>
      <c r="P4" t="n">
        <v>129.14</v>
      </c>
      <c r="Q4" t="n">
        <v>444.64</v>
      </c>
      <c r="R4" t="n">
        <v>88.94</v>
      </c>
      <c r="S4" t="n">
        <v>48.21</v>
      </c>
      <c r="T4" t="n">
        <v>14315.53</v>
      </c>
      <c r="U4" t="n">
        <v>0.54</v>
      </c>
      <c r="V4" t="n">
        <v>0.71</v>
      </c>
      <c r="W4" t="n">
        <v>0.21</v>
      </c>
      <c r="X4" t="n">
        <v>0.87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7.7843</v>
      </c>
      <c r="E5" t="n">
        <v>12.85</v>
      </c>
      <c r="F5" t="n">
        <v>9.4</v>
      </c>
      <c r="G5" t="n">
        <v>23.49</v>
      </c>
      <c r="H5" t="n">
        <v>0.36</v>
      </c>
      <c r="I5" t="n">
        <v>24</v>
      </c>
      <c r="J5" t="n">
        <v>199.44</v>
      </c>
      <c r="K5" t="n">
        <v>54.38</v>
      </c>
      <c r="L5" t="n">
        <v>4</v>
      </c>
      <c r="M5" t="n">
        <v>22</v>
      </c>
      <c r="N5" t="n">
        <v>41.06</v>
      </c>
      <c r="O5" t="n">
        <v>24831.54</v>
      </c>
      <c r="P5" t="n">
        <v>124.8</v>
      </c>
      <c r="Q5" t="n">
        <v>444.62</v>
      </c>
      <c r="R5" t="n">
        <v>82.7</v>
      </c>
      <c r="S5" t="n">
        <v>48.21</v>
      </c>
      <c r="T5" t="n">
        <v>11232.86</v>
      </c>
      <c r="U5" t="n">
        <v>0.58</v>
      </c>
      <c r="V5" t="n">
        <v>0.73</v>
      </c>
      <c r="W5" t="n">
        <v>0.2</v>
      </c>
      <c r="X5" t="n">
        <v>0.67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8.0618</v>
      </c>
      <c r="E6" t="n">
        <v>12.4</v>
      </c>
      <c r="F6" t="n">
        <v>9.15</v>
      </c>
      <c r="G6" t="n">
        <v>28.89</v>
      </c>
      <c r="H6" t="n">
        <v>0.44</v>
      </c>
      <c r="I6" t="n">
        <v>19</v>
      </c>
      <c r="J6" t="n">
        <v>201.01</v>
      </c>
      <c r="K6" t="n">
        <v>54.38</v>
      </c>
      <c r="L6" t="n">
        <v>5</v>
      </c>
      <c r="M6" t="n">
        <v>17</v>
      </c>
      <c r="N6" t="n">
        <v>41.63</v>
      </c>
      <c r="O6" t="n">
        <v>25024.84</v>
      </c>
      <c r="P6" t="n">
        <v>119.64</v>
      </c>
      <c r="Q6" t="n">
        <v>444.57</v>
      </c>
      <c r="R6" t="n">
        <v>74.34999999999999</v>
      </c>
      <c r="S6" t="n">
        <v>48.21</v>
      </c>
      <c r="T6" t="n">
        <v>7085.73</v>
      </c>
      <c r="U6" t="n">
        <v>0.65</v>
      </c>
      <c r="V6" t="n">
        <v>0.75</v>
      </c>
      <c r="W6" t="n">
        <v>0.19</v>
      </c>
      <c r="X6" t="n">
        <v>0.43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8.1378</v>
      </c>
      <c r="E7" t="n">
        <v>12.29</v>
      </c>
      <c r="F7" t="n">
        <v>9.15</v>
      </c>
      <c r="G7" t="n">
        <v>34.31</v>
      </c>
      <c r="H7" t="n">
        <v>0.53</v>
      </c>
      <c r="I7" t="n">
        <v>16</v>
      </c>
      <c r="J7" t="n">
        <v>202.58</v>
      </c>
      <c r="K7" t="n">
        <v>54.38</v>
      </c>
      <c r="L7" t="n">
        <v>6</v>
      </c>
      <c r="M7" t="n">
        <v>14</v>
      </c>
      <c r="N7" t="n">
        <v>42.2</v>
      </c>
      <c r="O7" t="n">
        <v>25218.93</v>
      </c>
      <c r="P7" t="n">
        <v>118.1</v>
      </c>
      <c r="Q7" t="n">
        <v>444.62</v>
      </c>
      <c r="R7" t="n">
        <v>74.43000000000001</v>
      </c>
      <c r="S7" t="n">
        <v>48.21</v>
      </c>
      <c r="T7" t="n">
        <v>7139.04</v>
      </c>
      <c r="U7" t="n">
        <v>0.65</v>
      </c>
      <c r="V7" t="n">
        <v>0.75</v>
      </c>
      <c r="W7" t="n">
        <v>0.19</v>
      </c>
      <c r="X7" t="n">
        <v>0.43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8.2683</v>
      </c>
      <c r="E8" t="n">
        <v>12.09</v>
      </c>
      <c r="F8" t="n">
        <v>9.07</v>
      </c>
      <c r="G8" t="n">
        <v>41.87</v>
      </c>
      <c r="H8" t="n">
        <v>0.61</v>
      </c>
      <c r="I8" t="n">
        <v>13</v>
      </c>
      <c r="J8" t="n">
        <v>204.16</v>
      </c>
      <c r="K8" t="n">
        <v>54.38</v>
      </c>
      <c r="L8" t="n">
        <v>7</v>
      </c>
      <c r="M8" t="n">
        <v>11</v>
      </c>
      <c r="N8" t="n">
        <v>42.78</v>
      </c>
      <c r="O8" t="n">
        <v>25413.94</v>
      </c>
      <c r="P8" t="n">
        <v>115.27</v>
      </c>
      <c r="Q8" t="n">
        <v>444.56</v>
      </c>
      <c r="R8" t="n">
        <v>72.04000000000001</v>
      </c>
      <c r="S8" t="n">
        <v>48.21</v>
      </c>
      <c r="T8" t="n">
        <v>5960.02</v>
      </c>
      <c r="U8" t="n">
        <v>0.67</v>
      </c>
      <c r="V8" t="n">
        <v>0.75</v>
      </c>
      <c r="W8" t="n">
        <v>0.19</v>
      </c>
      <c r="X8" t="n">
        <v>0.35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8.3979</v>
      </c>
      <c r="E9" t="n">
        <v>11.91</v>
      </c>
      <c r="F9" t="n">
        <v>8.960000000000001</v>
      </c>
      <c r="G9" t="n">
        <v>48.89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9</v>
      </c>
      <c r="N9" t="n">
        <v>43.37</v>
      </c>
      <c r="O9" t="n">
        <v>25609.61</v>
      </c>
      <c r="P9" t="n">
        <v>111.73</v>
      </c>
      <c r="Q9" t="n">
        <v>444.57</v>
      </c>
      <c r="R9" t="n">
        <v>68.58</v>
      </c>
      <c r="S9" t="n">
        <v>48.21</v>
      </c>
      <c r="T9" t="n">
        <v>4240.63</v>
      </c>
      <c r="U9" t="n">
        <v>0.7</v>
      </c>
      <c r="V9" t="n">
        <v>0.76</v>
      </c>
      <c r="W9" t="n">
        <v>0.17</v>
      </c>
      <c r="X9" t="n">
        <v>0.24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8.426</v>
      </c>
      <c r="E10" t="n">
        <v>11.87</v>
      </c>
      <c r="F10" t="n">
        <v>8.960000000000001</v>
      </c>
      <c r="G10" t="n">
        <v>53.77</v>
      </c>
      <c r="H10" t="n">
        <v>0.77</v>
      </c>
      <c r="I10" t="n">
        <v>10</v>
      </c>
      <c r="J10" t="n">
        <v>207.34</v>
      </c>
      <c r="K10" t="n">
        <v>54.38</v>
      </c>
      <c r="L10" t="n">
        <v>9</v>
      </c>
      <c r="M10" t="n">
        <v>8</v>
      </c>
      <c r="N10" t="n">
        <v>43.96</v>
      </c>
      <c r="O10" t="n">
        <v>25806.1</v>
      </c>
      <c r="P10" t="n">
        <v>110.63</v>
      </c>
      <c r="Q10" t="n">
        <v>444.57</v>
      </c>
      <c r="R10" t="n">
        <v>68.41</v>
      </c>
      <c r="S10" t="n">
        <v>48.21</v>
      </c>
      <c r="T10" t="n">
        <v>4157.73</v>
      </c>
      <c r="U10" t="n">
        <v>0.7</v>
      </c>
      <c r="V10" t="n">
        <v>0.76</v>
      </c>
      <c r="W10" t="n">
        <v>0.18</v>
      </c>
      <c r="X10" t="n">
        <v>0.24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8.4696</v>
      </c>
      <c r="E11" t="n">
        <v>11.81</v>
      </c>
      <c r="F11" t="n">
        <v>8.94</v>
      </c>
      <c r="G11" t="n">
        <v>59.6</v>
      </c>
      <c r="H11" t="n">
        <v>0.85</v>
      </c>
      <c r="I11" t="n">
        <v>9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108.07</v>
      </c>
      <c r="Q11" t="n">
        <v>444.6</v>
      </c>
      <c r="R11" t="n">
        <v>67.65000000000001</v>
      </c>
      <c r="S11" t="n">
        <v>48.21</v>
      </c>
      <c r="T11" t="n">
        <v>3783.97</v>
      </c>
      <c r="U11" t="n">
        <v>0.71</v>
      </c>
      <c r="V11" t="n">
        <v>0.76</v>
      </c>
      <c r="W11" t="n">
        <v>0.18</v>
      </c>
      <c r="X11" t="n">
        <v>0.22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8.5084</v>
      </c>
      <c r="E12" t="n">
        <v>11.75</v>
      </c>
      <c r="F12" t="n">
        <v>8.93</v>
      </c>
      <c r="G12" t="n">
        <v>66.94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6</v>
      </c>
      <c r="N12" t="n">
        <v>45.17</v>
      </c>
      <c r="O12" t="n">
        <v>26201.54</v>
      </c>
      <c r="P12" t="n">
        <v>106.12</v>
      </c>
      <c r="Q12" t="n">
        <v>444.56</v>
      </c>
      <c r="R12" t="n">
        <v>67.31999999999999</v>
      </c>
      <c r="S12" t="n">
        <v>48.21</v>
      </c>
      <c r="T12" t="n">
        <v>3624.45</v>
      </c>
      <c r="U12" t="n">
        <v>0.72</v>
      </c>
      <c r="V12" t="n">
        <v>0.77</v>
      </c>
      <c r="W12" t="n">
        <v>0.18</v>
      </c>
      <c r="X12" t="n">
        <v>0.2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8.4968</v>
      </c>
      <c r="E13" t="n">
        <v>11.77</v>
      </c>
      <c r="F13" t="n">
        <v>8.94</v>
      </c>
      <c r="G13" t="n">
        <v>67.06</v>
      </c>
      <c r="H13" t="n">
        <v>1</v>
      </c>
      <c r="I13" t="n">
        <v>8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103.88</v>
      </c>
      <c r="Q13" t="n">
        <v>444.56</v>
      </c>
      <c r="R13" t="n">
        <v>67.81999999999999</v>
      </c>
      <c r="S13" t="n">
        <v>48.21</v>
      </c>
      <c r="T13" t="n">
        <v>3872.83</v>
      </c>
      <c r="U13" t="n">
        <v>0.71</v>
      </c>
      <c r="V13" t="n">
        <v>0.76</v>
      </c>
      <c r="W13" t="n">
        <v>0.18</v>
      </c>
      <c r="X13" t="n">
        <v>0.22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8.542299999999999</v>
      </c>
      <c r="E14" t="n">
        <v>11.71</v>
      </c>
      <c r="F14" t="n">
        <v>8.92</v>
      </c>
      <c r="G14" t="n">
        <v>76.44</v>
      </c>
      <c r="H14" t="n">
        <v>1.08</v>
      </c>
      <c r="I14" t="n">
        <v>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101.6</v>
      </c>
      <c r="Q14" t="n">
        <v>444.58</v>
      </c>
      <c r="R14" t="n">
        <v>67.16</v>
      </c>
      <c r="S14" t="n">
        <v>48.21</v>
      </c>
      <c r="T14" t="n">
        <v>3548.06</v>
      </c>
      <c r="U14" t="n">
        <v>0.72</v>
      </c>
      <c r="V14" t="n">
        <v>0.77</v>
      </c>
      <c r="W14" t="n">
        <v>0.17</v>
      </c>
      <c r="X14" t="n">
        <v>0.2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8.6256</v>
      </c>
      <c r="E15" t="n">
        <v>11.59</v>
      </c>
      <c r="F15" t="n">
        <v>8.84</v>
      </c>
      <c r="G15" t="n">
        <v>88.43000000000001</v>
      </c>
      <c r="H15" t="n">
        <v>1.15</v>
      </c>
      <c r="I15" t="n">
        <v>6</v>
      </c>
      <c r="J15" t="n">
        <v>215.41</v>
      </c>
      <c r="K15" t="n">
        <v>54.38</v>
      </c>
      <c r="L15" t="n">
        <v>14</v>
      </c>
      <c r="M15" t="n">
        <v>4</v>
      </c>
      <c r="N15" t="n">
        <v>47.03</v>
      </c>
      <c r="O15" t="n">
        <v>26801</v>
      </c>
      <c r="P15" t="n">
        <v>97.62</v>
      </c>
      <c r="Q15" t="n">
        <v>444.56</v>
      </c>
      <c r="R15" t="n">
        <v>64.61</v>
      </c>
      <c r="S15" t="n">
        <v>48.21</v>
      </c>
      <c r="T15" t="n">
        <v>2277.64</v>
      </c>
      <c r="U15" t="n">
        <v>0.75</v>
      </c>
      <c r="V15" t="n">
        <v>0.77</v>
      </c>
      <c r="W15" t="n">
        <v>0.17</v>
      </c>
      <c r="X15" t="n">
        <v>0.12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8.626099999999999</v>
      </c>
      <c r="E16" t="n">
        <v>11.59</v>
      </c>
      <c r="F16" t="n">
        <v>8.84</v>
      </c>
      <c r="G16" t="n">
        <v>88.43000000000001</v>
      </c>
      <c r="H16" t="n">
        <v>1.23</v>
      </c>
      <c r="I16" t="n">
        <v>6</v>
      </c>
      <c r="J16" t="n">
        <v>217.04</v>
      </c>
      <c r="K16" t="n">
        <v>54.38</v>
      </c>
      <c r="L16" t="n">
        <v>15</v>
      </c>
      <c r="M16" t="n">
        <v>3</v>
      </c>
      <c r="N16" t="n">
        <v>47.66</v>
      </c>
      <c r="O16" t="n">
        <v>27002.55</v>
      </c>
      <c r="P16" t="n">
        <v>98.04000000000001</v>
      </c>
      <c r="Q16" t="n">
        <v>444.56</v>
      </c>
      <c r="R16" t="n">
        <v>64.38</v>
      </c>
      <c r="S16" t="n">
        <v>48.21</v>
      </c>
      <c r="T16" t="n">
        <v>2164.88</v>
      </c>
      <c r="U16" t="n">
        <v>0.75</v>
      </c>
      <c r="V16" t="n">
        <v>0.77</v>
      </c>
      <c r="W16" t="n">
        <v>0.18</v>
      </c>
      <c r="X16" t="n">
        <v>0.12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8.6228</v>
      </c>
      <c r="E17" t="n">
        <v>11.6</v>
      </c>
      <c r="F17" t="n">
        <v>8.85</v>
      </c>
      <c r="G17" t="n">
        <v>88.47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98.09</v>
      </c>
      <c r="Q17" t="n">
        <v>444.56</v>
      </c>
      <c r="R17" t="n">
        <v>64.42</v>
      </c>
      <c r="S17" t="n">
        <v>48.21</v>
      </c>
      <c r="T17" t="n">
        <v>2184.21</v>
      </c>
      <c r="U17" t="n">
        <v>0.75</v>
      </c>
      <c r="V17" t="n">
        <v>0.77</v>
      </c>
      <c r="W17" t="n">
        <v>0.18</v>
      </c>
      <c r="X17" t="n">
        <v>0.13</v>
      </c>
      <c r="Y17" t="n">
        <v>2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7.4548</v>
      </c>
      <c r="E18" t="n">
        <v>13.41</v>
      </c>
      <c r="F18" t="n">
        <v>10.32</v>
      </c>
      <c r="G18" t="n">
        <v>10.15</v>
      </c>
      <c r="H18" t="n">
        <v>0.2</v>
      </c>
      <c r="I18" t="n">
        <v>61</v>
      </c>
      <c r="J18" t="n">
        <v>89.87</v>
      </c>
      <c r="K18" t="n">
        <v>37.55</v>
      </c>
      <c r="L18" t="n">
        <v>1</v>
      </c>
      <c r="M18" t="n">
        <v>59</v>
      </c>
      <c r="N18" t="n">
        <v>11.32</v>
      </c>
      <c r="O18" t="n">
        <v>11317.98</v>
      </c>
      <c r="P18" t="n">
        <v>83.22</v>
      </c>
      <c r="Q18" t="n">
        <v>444.78</v>
      </c>
      <c r="R18" t="n">
        <v>112.3</v>
      </c>
      <c r="S18" t="n">
        <v>48.21</v>
      </c>
      <c r="T18" t="n">
        <v>25848.79</v>
      </c>
      <c r="U18" t="n">
        <v>0.43</v>
      </c>
      <c r="V18" t="n">
        <v>0.66</v>
      </c>
      <c r="W18" t="n">
        <v>0.26</v>
      </c>
      <c r="X18" t="n">
        <v>1.6</v>
      </c>
      <c r="Y18" t="n">
        <v>2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8.4541</v>
      </c>
      <c r="E19" t="n">
        <v>11.83</v>
      </c>
      <c r="F19" t="n">
        <v>9.380000000000001</v>
      </c>
      <c r="G19" t="n">
        <v>20.84</v>
      </c>
      <c r="H19" t="n">
        <v>0.39</v>
      </c>
      <c r="I19" t="n">
        <v>27</v>
      </c>
      <c r="J19" t="n">
        <v>91.09999999999999</v>
      </c>
      <c r="K19" t="n">
        <v>37.55</v>
      </c>
      <c r="L19" t="n">
        <v>2</v>
      </c>
      <c r="M19" t="n">
        <v>25</v>
      </c>
      <c r="N19" t="n">
        <v>11.54</v>
      </c>
      <c r="O19" t="n">
        <v>11468.97</v>
      </c>
      <c r="P19" t="n">
        <v>71.16</v>
      </c>
      <c r="Q19" t="n">
        <v>444.58</v>
      </c>
      <c r="R19" t="n">
        <v>82.06</v>
      </c>
      <c r="S19" t="n">
        <v>48.21</v>
      </c>
      <c r="T19" t="n">
        <v>10898.06</v>
      </c>
      <c r="U19" t="n">
        <v>0.59</v>
      </c>
      <c r="V19" t="n">
        <v>0.73</v>
      </c>
      <c r="W19" t="n">
        <v>0.2</v>
      </c>
      <c r="X19" t="n">
        <v>0.66</v>
      </c>
      <c r="Y19" t="n">
        <v>2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8.720700000000001</v>
      </c>
      <c r="E20" t="n">
        <v>11.47</v>
      </c>
      <c r="F20" t="n">
        <v>9.210000000000001</v>
      </c>
      <c r="G20" t="n">
        <v>32.49</v>
      </c>
      <c r="H20" t="n">
        <v>0.57</v>
      </c>
      <c r="I20" t="n">
        <v>17</v>
      </c>
      <c r="J20" t="n">
        <v>92.31999999999999</v>
      </c>
      <c r="K20" t="n">
        <v>37.55</v>
      </c>
      <c r="L20" t="n">
        <v>3</v>
      </c>
      <c r="M20" t="n">
        <v>15</v>
      </c>
      <c r="N20" t="n">
        <v>11.77</v>
      </c>
      <c r="O20" t="n">
        <v>11620.34</v>
      </c>
      <c r="P20" t="n">
        <v>65.25</v>
      </c>
      <c r="Q20" t="n">
        <v>444.6</v>
      </c>
      <c r="R20" t="n">
        <v>76.40000000000001</v>
      </c>
      <c r="S20" t="n">
        <v>48.21</v>
      </c>
      <c r="T20" t="n">
        <v>8117.71</v>
      </c>
      <c r="U20" t="n">
        <v>0.63</v>
      </c>
      <c r="V20" t="n">
        <v>0.74</v>
      </c>
      <c r="W20" t="n">
        <v>0.19</v>
      </c>
      <c r="X20" t="n">
        <v>0.48</v>
      </c>
      <c r="Y20" t="n">
        <v>2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8.8878</v>
      </c>
      <c r="E21" t="n">
        <v>11.25</v>
      </c>
      <c r="F21" t="n">
        <v>9.07</v>
      </c>
      <c r="G21" t="n">
        <v>41.84</v>
      </c>
      <c r="H21" t="n">
        <v>0.75</v>
      </c>
      <c r="I21" t="n">
        <v>13</v>
      </c>
      <c r="J21" t="n">
        <v>93.55</v>
      </c>
      <c r="K21" t="n">
        <v>37.55</v>
      </c>
      <c r="L21" t="n">
        <v>4</v>
      </c>
      <c r="M21" t="n">
        <v>2</v>
      </c>
      <c r="N21" t="n">
        <v>12</v>
      </c>
      <c r="O21" t="n">
        <v>11772.07</v>
      </c>
      <c r="P21" t="n">
        <v>60.1</v>
      </c>
      <c r="Q21" t="n">
        <v>444.63</v>
      </c>
      <c r="R21" t="n">
        <v>71.43000000000001</v>
      </c>
      <c r="S21" t="n">
        <v>48.21</v>
      </c>
      <c r="T21" t="n">
        <v>5656.33</v>
      </c>
      <c r="U21" t="n">
        <v>0.67</v>
      </c>
      <c r="V21" t="n">
        <v>0.75</v>
      </c>
      <c r="W21" t="n">
        <v>0.2</v>
      </c>
      <c r="X21" t="n">
        <v>0.34</v>
      </c>
      <c r="Y21" t="n">
        <v>2</v>
      </c>
      <c r="Z21" t="n">
        <v>10</v>
      </c>
    </row>
    <row r="22">
      <c r="A22" t="n">
        <v>4</v>
      </c>
      <c r="B22" t="n">
        <v>40</v>
      </c>
      <c r="C22" t="inlineStr">
        <is>
          <t xml:space="preserve">CONCLUIDO	</t>
        </is>
      </c>
      <c r="D22" t="n">
        <v>8.8718</v>
      </c>
      <c r="E22" t="n">
        <v>11.27</v>
      </c>
      <c r="F22" t="n">
        <v>9.09</v>
      </c>
      <c r="G22" t="n">
        <v>41.94</v>
      </c>
      <c r="H22" t="n">
        <v>0.93</v>
      </c>
      <c r="I22" t="n">
        <v>13</v>
      </c>
      <c r="J22" t="n">
        <v>94.79000000000001</v>
      </c>
      <c r="K22" t="n">
        <v>37.55</v>
      </c>
      <c r="L22" t="n">
        <v>5</v>
      </c>
      <c r="M22" t="n">
        <v>0</v>
      </c>
      <c r="N22" t="n">
        <v>12.23</v>
      </c>
      <c r="O22" t="n">
        <v>11924.18</v>
      </c>
      <c r="P22" t="n">
        <v>60.47</v>
      </c>
      <c r="Q22" t="n">
        <v>444.64</v>
      </c>
      <c r="R22" t="n">
        <v>72.06</v>
      </c>
      <c r="S22" t="n">
        <v>48.21</v>
      </c>
      <c r="T22" t="n">
        <v>5971.42</v>
      </c>
      <c r="U22" t="n">
        <v>0.67</v>
      </c>
      <c r="V22" t="n">
        <v>0.75</v>
      </c>
      <c r="W22" t="n">
        <v>0.2</v>
      </c>
      <c r="X22" t="n">
        <v>0.36</v>
      </c>
      <c r="Y22" t="n">
        <v>2</v>
      </c>
      <c r="Z22" t="n">
        <v>10</v>
      </c>
    </row>
    <row r="23">
      <c r="A23" t="n">
        <v>0</v>
      </c>
      <c r="B23" t="n">
        <v>30</v>
      </c>
      <c r="C23" t="inlineStr">
        <is>
          <t xml:space="preserve">CONCLUIDO	</t>
        </is>
      </c>
      <c r="D23" t="n">
        <v>7.7391</v>
      </c>
      <c r="E23" t="n">
        <v>12.92</v>
      </c>
      <c r="F23" t="n">
        <v>10.28</v>
      </c>
      <c r="G23" t="n">
        <v>12.1</v>
      </c>
      <c r="H23" t="n">
        <v>0.24</v>
      </c>
      <c r="I23" t="n">
        <v>51</v>
      </c>
      <c r="J23" t="n">
        <v>71.52</v>
      </c>
      <c r="K23" t="n">
        <v>32.27</v>
      </c>
      <c r="L23" t="n">
        <v>1</v>
      </c>
      <c r="M23" t="n">
        <v>49</v>
      </c>
      <c r="N23" t="n">
        <v>8.25</v>
      </c>
      <c r="O23" t="n">
        <v>9054.6</v>
      </c>
      <c r="P23" t="n">
        <v>69.37</v>
      </c>
      <c r="Q23" t="n">
        <v>444.69</v>
      </c>
      <c r="R23" t="n">
        <v>113.11</v>
      </c>
      <c r="S23" t="n">
        <v>48.21</v>
      </c>
      <c r="T23" t="n">
        <v>26305.7</v>
      </c>
      <c r="U23" t="n">
        <v>0.43</v>
      </c>
      <c r="V23" t="n">
        <v>0.66</v>
      </c>
      <c r="W23" t="n">
        <v>0.21</v>
      </c>
      <c r="X23" t="n">
        <v>1.56</v>
      </c>
      <c r="Y23" t="n">
        <v>2</v>
      </c>
      <c r="Z23" t="n">
        <v>10</v>
      </c>
    </row>
    <row r="24">
      <c r="A24" t="n">
        <v>1</v>
      </c>
      <c r="B24" t="n">
        <v>30</v>
      </c>
      <c r="C24" t="inlineStr">
        <is>
          <t xml:space="preserve">CONCLUIDO	</t>
        </is>
      </c>
      <c r="D24" t="n">
        <v>8.678000000000001</v>
      </c>
      <c r="E24" t="n">
        <v>11.52</v>
      </c>
      <c r="F24" t="n">
        <v>9.34</v>
      </c>
      <c r="G24" t="n">
        <v>25.47</v>
      </c>
      <c r="H24" t="n">
        <v>0.48</v>
      </c>
      <c r="I24" t="n">
        <v>22</v>
      </c>
      <c r="J24" t="n">
        <v>72.7</v>
      </c>
      <c r="K24" t="n">
        <v>32.27</v>
      </c>
      <c r="L24" t="n">
        <v>2</v>
      </c>
      <c r="M24" t="n">
        <v>20</v>
      </c>
      <c r="N24" t="n">
        <v>8.43</v>
      </c>
      <c r="O24" t="n">
        <v>9200.25</v>
      </c>
      <c r="P24" t="n">
        <v>56.58</v>
      </c>
      <c r="Q24" t="n">
        <v>444.57</v>
      </c>
      <c r="R24" t="n">
        <v>80.58</v>
      </c>
      <c r="S24" t="n">
        <v>48.21</v>
      </c>
      <c r="T24" t="n">
        <v>10182.85</v>
      </c>
      <c r="U24" t="n">
        <v>0.6</v>
      </c>
      <c r="V24" t="n">
        <v>0.73</v>
      </c>
      <c r="W24" t="n">
        <v>0.2</v>
      </c>
      <c r="X24" t="n">
        <v>0.61</v>
      </c>
      <c r="Y24" t="n">
        <v>2</v>
      </c>
      <c r="Z24" t="n">
        <v>10</v>
      </c>
    </row>
    <row r="25">
      <c r="A25" t="n">
        <v>2</v>
      </c>
      <c r="B25" t="n">
        <v>30</v>
      </c>
      <c r="C25" t="inlineStr">
        <is>
          <t xml:space="preserve">CONCLUIDO	</t>
        </is>
      </c>
      <c r="D25" t="n">
        <v>8.8775</v>
      </c>
      <c r="E25" t="n">
        <v>11.26</v>
      </c>
      <c r="F25" t="n">
        <v>9.17</v>
      </c>
      <c r="G25" t="n">
        <v>34.39</v>
      </c>
      <c r="H25" t="n">
        <v>0.71</v>
      </c>
      <c r="I25" t="n">
        <v>16</v>
      </c>
      <c r="J25" t="n">
        <v>73.88</v>
      </c>
      <c r="K25" t="n">
        <v>32.27</v>
      </c>
      <c r="L25" t="n">
        <v>3</v>
      </c>
      <c r="M25" t="n">
        <v>0</v>
      </c>
      <c r="N25" t="n">
        <v>8.609999999999999</v>
      </c>
      <c r="O25" t="n">
        <v>9346.23</v>
      </c>
      <c r="P25" t="n">
        <v>52.61</v>
      </c>
      <c r="Q25" t="n">
        <v>444.65</v>
      </c>
      <c r="R25" t="n">
        <v>74.7</v>
      </c>
      <c r="S25" t="n">
        <v>48.21</v>
      </c>
      <c r="T25" t="n">
        <v>7276.53</v>
      </c>
      <c r="U25" t="n">
        <v>0.65</v>
      </c>
      <c r="V25" t="n">
        <v>0.75</v>
      </c>
      <c r="W25" t="n">
        <v>0.21</v>
      </c>
      <c r="X25" t="n">
        <v>0.45</v>
      </c>
      <c r="Y25" t="n">
        <v>2</v>
      </c>
      <c r="Z25" t="n">
        <v>10</v>
      </c>
    </row>
    <row r="26">
      <c r="A26" t="n">
        <v>0</v>
      </c>
      <c r="B26" t="n">
        <v>15</v>
      </c>
      <c r="C26" t="inlineStr">
        <is>
          <t xml:space="preserve">CONCLUIDO	</t>
        </is>
      </c>
      <c r="D26" t="n">
        <v>8.587199999999999</v>
      </c>
      <c r="E26" t="n">
        <v>11.65</v>
      </c>
      <c r="F26" t="n">
        <v>9.6</v>
      </c>
      <c r="G26" t="n">
        <v>18.58</v>
      </c>
      <c r="H26" t="n">
        <v>0.43</v>
      </c>
      <c r="I26" t="n">
        <v>31</v>
      </c>
      <c r="J26" t="n">
        <v>39.78</v>
      </c>
      <c r="K26" t="n">
        <v>19.54</v>
      </c>
      <c r="L26" t="n">
        <v>1</v>
      </c>
      <c r="M26" t="n">
        <v>3</v>
      </c>
      <c r="N26" t="n">
        <v>4.24</v>
      </c>
      <c r="O26" t="n">
        <v>5140</v>
      </c>
      <c r="P26" t="n">
        <v>37.41</v>
      </c>
      <c r="Q26" t="n">
        <v>444.89</v>
      </c>
      <c r="R26" t="n">
        <v>88.08</v>
      </c>
      <c r="S26" t="n">
        <v>48.21</v>
      </c>
      <c r="T26" t="n">
        <v>13889.09</v>
      </c>
      <c r="U26" t="n">
        <v>0.55</v>
      </c>
      <c r="V26" t="n">
        <v>0.71</v>
      </c>
      <c r="W26" t="n">
        <v>0.25</v>
      </c>
      <c r="X26" t="n">
        <v>0.88</v>
      </c>
      <c r="Y26" t="n">
        <v>2</v>
      </c>
      <c r="Z26" t="n">
        <v>10</v>
      </c>
    </row>
    <row r="27">
      <c r="A27" t="n">
        <v>1</v>
      </c>
      <c r="B27" t="n">
        <v>15</v>
      </c>
      <c r="C27" t="inlineStr">
        <is>
          <t xml:space="preserve">CONCLUIDO	</t>
        </is>
      </c>
      <c r="D27" t="n">
        <v>8.5509</v>
      </c>
      <c r="E27" t="n">
        <v>11.69</v>
      </c>
      <c r="F27" t="n">
        <v>9.65</v>
      </c>
      <c r="G27" t="n">
        <v>18.68</v>
      </c>
      <c r="H27" t="n">
        <v>0.84</v>
      </c>
      <c r="I27" t="n">
        <v>31</v>
      </c>
      <c r="J27" t="n">
        <v>40.89</v>
      </c>
      <c r="K27" t="n">
        <v>19.54</v>
      </c>
      <c r="L27" t="n">
        <v>2</v>
      </c>
      <c r="M27" t="n">
        <v>0</v>
      </c>
      <c r="N27" t="n">
        <v>4.35</v>
      </c>
      <c r="O27" t="n">
        <v>5277.26</v>
      </c>
      <c r="P27" t="n">
        <v>38.44</v>
      </c>
      <c r="Q27" t="n">
        <v>444.92</v>
      </c>
      <c r="R27" t="n">
        <v>89.75</v>
      </c>
      <c r="S27" t="n">
        <v>48.21</v>
      </c>
      <c r="T27" t="n">
        <v>14724.43</v>
      </c>
      <c r="U27" t="n">
        <v>0.54</v>
      </c>
      <c r="V27" t="n">
        <v>0.71</v>
      </c>
      <c r="W27" t="n">
        <v>0.25</v>
      </c>
      <c r="X27" t="n">
        <v>0.93</v>
      </c>
      <c r="Y27" t="n">
        <v>2</v>
      </c>
      <c r="Z27" t="n">
        <v>10</v>
      </c>
    </row>
    <row r="28">
      <c r="A28" t="n">
        <v>0</v>
      </c>
      <c r="B28" t="n">
        <v>70</v>
      </c>
      <c r="C28" t="inlineStr">
        <is>
          <t xml:space="preserve">CONCLUIDO	</t>
        </is>
      </c>
      <c r="D28" t="n">
        <v>6.1348</v>
      </c>
      <c r="E28" t="n">
        <v>16.3</v>
      </c>
      <c r="F28" t="n">
        <v>11.39</v>
      </c>
      <c r="G28" t="n">
        <v>7.35</v>
      </c>
      <c r="H28" t="n">
        <v>0.12</v>
      </c>
      <c r="I28" t="n">
        <v>93</v>
      </c>
      <c r="J28" t="n">
        <v>141.81</v>
      </c>
      <c r="K28" t="n">
        <v>47.83</v>
      </c>
      <c r="L28" t="n">
        <v>1</v>
      </c>
      <c r="M28" t="n">
        <v>91</v>
      </c>
      <c r="N28" t="n">
        <v>22.98</v>
      </c>
      <c r="O28" t="n">
        <v>17723.39</v>
      </c>
      <c r="P28" t="n">
        <v>127.34</v>
      </c>
      <c r="Q28" t="n">
        <v>444.85</v>
      </c>
      <c r="R28" t="n">
        <v>147.43</v>
      </c>
      <c r="S28" t="n">
        <v>48.21</v>
      </c>
      <c r="T28" t="n">
        <v>43257.42</v>
      </c>
      <c r="U28" t="n">
        <v>0.33</v>
      </c>
      <c r="V28" t="n">
        <v>0.6</v>
      </c>
      <c r="W28" t="n">
        <v>0.31</v>
      </c>
      <c r="X28" t="n">
        <v>2.66</v>
      </c>
      <c r="Y28" t="n">
        <v>2</v>
      </c>
      <c r="Z28" t="n">
        <v>10</v>
      </c>
    </row>
    <row r="29">
      <c r="A29" t="n">
        <v>1</v>
      </c>
      <c r="B29" t="n">
        <v>70</v>
      </c>
      <c r="C29" t="inlineStr">
        <is>
          <t xml:space="preserve">CONCLUIDO	</t>
        </is>
      </c>
      <c r="D29" t="n">
        <v>7.5483</v>
      </c>
      <c r="E29" t="n">
        <v>13.25</v>
      </c>
      <c r="F29" t="n">
        <v>9.859999999999999</v>
      </c>
      <c r="G29" t="n">
        <v>14.8</v>
      </c>
      <c r="H29" t="n">
        <v>0.25</v>
      </c>
      <c r="I29" t="n">
        <v>40</v>
      </c>
      <c r="J29" t="n">
        <v>143.17</v>
      </c>
      <c r="K29" t="n">
        <v>47.83</v>
      </c>
      <c r="L29" t="n">
        <v>2</v>
      </c>
      <c r="M29" t="n">
        <v>38</v>
      </c>
      <c r="N29" t="n">
        <v>23.34</v>
      </c>
      <c r="O29" t="n">
        <v>17891.86</v>
      </c>
      <c r="P29" t="n">
        <v>107.85</v>
      </c>
      <c r="Q29" t="n">
        <v>444.66</v>
      </c>
      <c r="R29" t="n">
        <v>97.98999999999999</v>
      </c>
      <c r="S29" t="n">
        <v>48.21</v>
      </c>
      <c r="T29" t="n">
        <v>18801.44</v>
      </c>
      <c r="U29" t="n">
        <v>0.49</v>
      </c>
      <c r="V29" t="n">
        <v>0.6899999999999999</v>
      </c>
      <c r="W29" t="n">
        <v>0.22</v>
      </c>
      <c r="X29" t="n">
        <v>1.14</v>
      </c>
      <c r="Y29" t="n">
        <v>2</v>
      </c>
      <c r="Z29" t="n">
        <v>10</v>
      </c>
    </row>
    <row r="30">
      <c r="A30" t="n">
        <v>2</v>
      </c>
      <c r="B30" t="n">
        <v>70</v>
      </c>
      <c r="C30" t="inlineStr">
        <is>
          <t xml:space="preserve">CONCLUIDO	</t>
        </is>
      </c>
      <c r="D30" t="n">
        <v>7.9732</v>
      </c>
      <c r="E30" t="n">
        <v>12.54</v>
      </c>
      <c r="F30" t="n">
        <v>9.56</v>
      </c>
      <c r="G30" t="n">
        <v>22.07</v>
      </c>
      <c r="H30" t="n">
        <v>0.37</v>
      </c>
      <c r="I30" t="n">
        <v>26</v>
      </c>
      <c r="J30" t="n">
        <v>144.54</v>
      </c>
      <c r="K30" t="n">
        <v>47.83</v>
      </c>
      <c r="L30" t="n">
        <v>3</v>
      </c>
      <c r="M30" t="n">
        <v>24</v>
      </c>
      <c r="N30" t="n">
        <v>23.71</v>
      </c>
      <c r="O30" t="n">
        <v>18060.85</v>
      </c>
      <c r="P30" t="n">
        <v>101.93</v>
      </c>
      <c r="Q30" t="n">
        <v>444.59</v>
      </c>
      <c r="R30" t="n">
        <v>88.69</v>
      </c>
      <c r="S30" t="n">
        <v>48.21</v>
      </c>
      <c r="T30" t="n">
        <v>14217.65</v>
      </c>
      <c r="U30" t="n">
        <v>0.54</v>
      </c>
      <c r="V30" t="n">
        <v>0.72</v>
      </c>
      <c r="W30" t="n">
        <v>0.2</v>
      </c>
      <c r="X30" t="n">
        <v>0.84</v>
      </c>
      <c r="Y30" t="n">
        <v>2</v>
      </c>
      <c r="Z30" t="n">
        <v>10</v>
      </c>
    </row>
    <row r="31">
      <c r="A31" t="n">
        <v>3</v>
      </c>
      <c r="B31" t="n">
        <v>70</v>
      </c>
      <c r="C31" t="inlineStr">
        <is>
          <t xml:space="preserve">CONCLUIDO	</t>
        </is>
      </c>
      <c r="D31" t="n">
        <v>8.422599999999999</v>
      </c>
      <c r="E31" t="n">
        <v>11.87</v>
      </c>
      <c r="F31" t="n">
        <v>9.119999999999999</v>
      </c>
      <c r="G31" t="n">
        <v>30.41</v>
      </c>
      <c r="H31" t="n">
        <v>0.49</v>
      </c>
      <c r="I31" t="n">
        <v>18</v>
      </c>
      <c r="J31" t="n">
        <v>145.92</v>
      </c>
      <c r="K31" t="n">
        <v>47.83</v>
      </c>
      <c r="L31" t="n">
        <v>4</v>
      </c>
      <c r="M31" t="n">
        <v>16</v>
      </c>
      <c r="N31" t="n">
        <v>24.09</v>
      </c>
      <c r="O31" t="n">
        <v>18230.35</v>
      </c>
      <c r="P31" t="n">
        <v>94.3</v>
      </c>
      <c r="Q31" t="n">
        <v>444.57</v>
      </c>
      <c r="R31" t="n">
        <v>73.66</v>
      </c>
      <c r="S31" t="n">
        <v>48.21</v>
      </c>
      <c r="T31" t="n">
        <v>6743.27</v>
      </c>
      <c r="U31" t="n">
        <v>0.65</v>
      </c>
      <c r="V31" t="n">
        <v>0.75</v>
      </c>
      <c r="W31" t="n">
        <v>0.19</v>
      </c>
      <c r="X31" t="n">
        <v>0.4</v>
      </c>
      <c r="Y31" t="n">
        <v>2</v>
      </c>
      <c r="Z31" t="n">
        <v>10</v>
      </c>
    </row>
    <row r="32">
      <c r="A32" t="n">
        <v>4</v>
      </c>
      <c r="B32" t="n">
        <v>70</v>
      </c>
      <c r="C32" t="inlineStr">
        <is>
          <t xml:space="preserve">CONCLUIDO	</t>
        </is>
      </c>
      <c r="D32" t="n">
        <v>8.515499999999999</v>
      </c>
      <c r="E32" t="n">
        <v>11.74</v>
      </c>
      <c r="F32" t="n">
        <v>9.08</v>
      </c>
      <c r="G32" t="n">
        <v>36.33</v>
      </c>
      <c r="H32" t="n">
        <v>0.6</v>
      </c>
      <c r="I32" t="n">
        <v>15</v>
      </c>
      <c r="J32" t="n">
        <v>147.3</v>
      </c>
      <c r="K32" t="n">
        <v>47.83</v>
      </c>
      <c r="L32" t="n">
        <v>5</v>
      </c>
      <c r="M32" t="n">
        <v>13</v>
      </c>
      <c r="N32" t="n">
        <v>24.47</v>
      </c>
      <c r="O32" t="n">
        <v>18400.38</v>
      </c>
      <c r="P32" t="n">
        <v>91.28</v>
      </c>
      <c r="Q32" t="n">
        <v>444.61</v>
      </c>
      <c r="R32" t="n">
        <v>72.06999999999999</v>
      </c>
      <c r="S32" t="n">
        <v>48.21</v>
      </c>
      <c r="T32" t="n">
        <v>5962.75</v>
      </c>
      <c r="U32" t="n">
        <v>0.67</v>
      </c>
      <c r="V32" t="n">
        <v>0.75</v>
      </c>
      <c r="W32" t="n">
        <v>0.19</v>
      </c>
      <c r="X32" t="n">
        <v>0.36</v>
      </c>
      <c r="Y32" t="n">
        <v>2</v>
      </c>
      <c r="Z32" t="n">
        <v>10</v>
      </c>
    </row>
    <row r="33">
      <c r="A33" t="n">
        <v>5</v>
      </c>
      <c r="B33" t="n">
        <v>70</v>
      </c>
      <c r="C33" t="inlineStr">
        <is>
          <t xml:space="preserve">CONCLUIDO	</t>
        </is>
      </c>
      <c r="D33" t="n">
        <v>8.6381</v>
      </c>
      <c r="E33" t="n">
        <v>11.58</v>
      </c>
      <c r="F33" t="n">
        <v>9</v>
      </c>
      <c r="G33" t="n">
        <v>45.01</v>
      </c>
      <c r="H33" t="n">
        <v>0.71</v>
      </c>
      <c r="I33" t="n">
        <v>12</v>
      </c>
      <c r="J33" t="n">
        <v>148.68</v>
      </c>
      <c r="K33" t="n">
        <v>47.83</v>
      </c>
      <c r="L33" t="n">
        <v>6</v>
      </c>
      <c r="M33" t="n">
        <v>10</v>
      </c>
      <c r="N33" t="n">
        <v>24.85</v>
      </c>
      <c r="O33" t="n">
        <v>18570.94</v>
      </c>
      <c r="P33" t="n">
        <v>88.09999999999999</v>
      </c>
      <c r="Q33" t="n">
        <v>444.56</v>
      </c>
      <c r="R33" t="n">
        <v>69.64</v>
      </c>
      <c r="S33" t="n">
        <v>48.21</v>
      </c>
      <c r="T33" t="n">
        <v>4766.88</v>
      </c>
      <c r="U33" t="n">
        <v>0.6899999999999999</v>
      </c>
      <c r="V33" t="n">
        <v>0.76</v>
      </c>
      <c r="W33" t="n">
        <v>0.18</v>
      </c>
      <c r="X33" t="n">
        <v>0.28</v>
      </c>
      <c r="Y33" t="n">
        <v>2</v>
      </c>
      <c r="Z33" t="n">
        <v>10</v>
      </c>
    </row>
    <row r="34">
      <c r="A34" t="n">
        <v>6</v>
      </c>
      <c r="B34" t="n">
        <v>70</v>
      </c>
      <c r="C34" t="inlineStr">
        <is>
          <t xml:space="preserve">CONCLUIDO	</t>
        </is>
      </c>
      <c r="D34" t="n">
        <v>8.733599999999999</v>
      </c>
      <c r="E34" t="n">
        <v>11.45</v>
      </c>
      <c r="F34" t="n">
        <v>8.93</v>
      </c>
      <c r="G34" t="n">
        <v>53.6</v>
      </c>
      <c r="H34" t="n">
        <v>0.83</v>
      </c>
      <c r="I34" t="n">
        <v>10</v>
      </c>
      <c r="J34" t="n">
        <v>150.07</v>
      </c>
      <c r="K34" t="n">
        <v>47.83</v>
      </c>
      <c r="L34" t="n">
        <v>7</v>
      </c>
      <c r="M34" t="n">
        <v>8</v>
      </c>
      <c r="N34" t="n">
        <v>25.24</v>
      </c>
      <c r="O34" t="n">
        <v>18742.03</v>
      </c>
      <c r="P34" t="n">
        <v>83.79000000000001</v>
      </c>
      <c r="Q34" t="n">
        <v>444.57</v>
      </c>
      <c r="R34" t="n">
        <v>67.41</v>
      </c>
      <c r="S34" t="n">
        <v>48.21</v>
      </c>
      <c r="T34" t="n">
        <v>3657.93</v>
      </c>
      <c r="U34" t="n">
        <v>0.72</v>
      </c>
      <c r="V34" t="n">
        <v>0.77</v>
      </c>
      <c r="W34" t="n">
        <v>0.18</v>
      </c>
      <c r="X34" t="n">
        <v>0.21</v>
      </c>
      <c r="Y34" t="n">
        <v>2</v>
      </c>
      <c r="Z34" t="n">
        <v>10</v>
      </c>
    </row>
    <row r="35">
      <c r="A35" t="n">
        <v>7</v>
      </c>
      <c r="B35" t="n">
        <v>70</v>
      </c>
      <c r="C35" t="inlineStr">
        <is>
          <t xml:space="preserve">CONCLUIDO	</t>
        </is>
      </c>
      <c r="D35" t="n">
        <v>8.7525</v>
      </c>
      <c r="E35" t="n">
        <v>11.43</v>
      </c>
      <c r="F35" t="n">
        <v>8.94</v>
      </c>
      <c r="G35" t="n">
        <v>59.58</v>
      </c>
      <c r="H35" t="n">
        <v>0.9399999999999999</v>
      </c>
      <c r="I35" t="n">
        <v>9</v>
      </c>
      <c r="J35" t="n">
        <v>151.46</v>
      </c>
      <c r="K35" t="n">
        <v>47.83</v>
      </c>
      <c r="L35" t="n">
        <v>8</v>
      </c>
      <c r="M35" t="n">
        <v>7</v>
      </c>
      <c r="N35" t="n">
        <v>25.63</v>
      </c>
      <c r="O35" t="n">
        <v>18913.66</v>
      </c>
      <c r="P35" t="n">
        <v>80.70999999999999</v>
      </c>
      <c r="Q35" t="n">
        <v>444.57</v>
      </c>
      <c r="R35" t="n">
        <v>67.73</v>
      </c>
      <c r="S35" t="n">
        <v>48.21</v>
      </c>
      <c r="T35" t="n">
        <v>3822.64</v>
      </c>
      <c r="U35" t="n">
        <v>0.71</v>
      </c>
      <c r="V35" t="n">
        <v>0.77</v>
      </c>
      <c r="W35" t="n">
        <v>0.18</v>
      </c>
      <c r="X35" t="n">
        <v>0.21</v>
      </c>
      <c r="Y35" t="n">
        <v>2</v>
      </c>
      <c r="Z35" t="n">
        <v>10</v>
      </c>
    </row>
    <row r="36">
      <c r="A36" t="n">
        <v>8</v>
      </c>
      <c r="B36" t="n">
        <v>70</v>
      </c>
      <c r="C36" t="inlineStr">
        <is>
          <t xml:space="preserve">CONCLUIDO	</t>
        </is>
      </c>
      <c r="D36" t="n">
        <v>8.7781</v>
      </c>
      <c r="E36" t="n">
        <v>11.39</v>
      </c>
      <c r="F36" t="n">
        <v>8.93</v>
      </c>
      <c r="G36" t="n">
        <v>66.98999999999999</v>
      </c>
      <c r="H36" t="n">
        <v>1.04</v>
      </c>
      <c r="I36" t="n">
        <v>8</v>
      </c>
      <c r="J36" t="n">
        <v>152.85</v>
      </c>
      <c r="K36" t="n">
        <v>47.83</v>
      </c>
      <c r="L36" t="n">
        <v>9</v>
      </c>
      <c r="M36" t="n">
        <v>2</v>
      </c>
      <c r="N36" t="n">
        <v>26.03</v>
      </c>
      <c r="O36" t="n">
        <v>19085.83</v>
      </c>
      <c r="P36" t="n">
        <v>78.53</v>
      </c>
      <c r="Q36" t="n">
        <v>444.64</v>
      </c>
      <c r="R36" t="n">
        <v>67.31999999999999</v>
      </c>
      <c r="S36" t="n">
        <v>48.21</v>
      </c>
      <c r="T36" t="n">
        <v>3623.88</v>
      </c>
      <c r="U36" t="n">
        <v>0.72</v>
      </c>
      <c r="V36" t="n">
        <v>0.77</v>
      </c>
      <c r="W36" t="n">
        <v>0.18</v>
      </c>
      <c r="X36" t="n">
        <v>0.21</v>
      </c>
      <c r="Y36" t="n">
        <v>2</v>
      </c>
      <c r="Z36" t="n">
        <v>10</v>
      </c>
    </row>
    <row r="37">
      <c r="A37" t="n">
        <v>9</v>
      </c>
      <c r="B37" t="n">
        <v>70</v>
      </c>
      <c r="C37" t="inlineStr">
        <is>
          <t xml:space="preserve">CONCLUIDO	</t>
        </is>
      </c>
      <c r="D37" t="n">
        <v>8.773400000000001</v>
      </c>
      <c r="E37" t="n">
        <v>11.4</v>
      </c>
      <c r="F37" t="n">
        <v>8.94</v>
      </c>
      <c r="G37" t="n">
        <v>67.04000000000001</v>
      </c>
      <c r="H37" t="n">
        <v>1.15</v>
      </c>
      <c r="I37" t="n">
        <v>8</v>
      </c>
      <c r="J37" t="n">
        <v>154.25</v>
      </c>
      <c r="K37" t="n">
        <v>47.83</v>
      </c>
      <c r="L37" t="n">
        <v>10</v>
      </c>
      <c r="M37" t="n">
        <v>0</v>
      </c>
      <c r="N37" t="n">
        <v>26.43</v>
      </c>
      <c r="O37" t="n">
        <v>19258.55</v>
      </c>
      <c r="P37" t="n">
        <v>79.03</v>
      </c>
      <c r="Q37" t="n">
        <v>444.56</v>
      </c>
      <c r="R37" t="n">
        <v>67.5</v>
      </c>
      <c r="S37" t="n">
        <v>48.21</v>
      </c>
      <c r="T37" t="n">
        <v>3713.39</v>
      </c>
      <c r="U37" t="n">
        <v>0.71</v>
      </c>
      <c r="V37" t="n">
        <v>0.76</v>
      </c>
      <c r="W37" t="n">
        <v>0.18</v>
      </c>
      <c r="X37" t="n">
        <v>0.22</v>
      </c>
      <c r="Y37" t="n">
        <v>2</v>
      </c>
      <c r="Z37" t="n">
        <v>10</v>
      </c>
    </row>
    <row r="38">
      <c r="A38" t="n">
        <v>0</v>
      </c>
      <c r="B38" t="n">
        <v>90</v>
      </c>
      <c r="C38" t="inlineStr">
        <is>
          <t xml:space="preserve">CONCLUIDO	</t>
        </is>
      </c>
      <c r="D38" t="n">
        <v>5.4005</v>
      </c>
      <c r="E38" t="n">
        <v>18.52</v>
      </c>
      <c r="F38" t="n">
        <v>12.04</v>
      </c>
      <c r="G38" t="n">
        <v>6.34</v>
      </c>
      <c r="H38" t="n">
        <v>0.1</v>
      </c>
      <c r="I38" t="n">
        <v>114</v>
      </c>
      <c r="J38" t="n">
        <v>176.73</v>
      </c>
      <c r="K38" t="n">
        <v>52.44</v>
      </c>
      <c r="L38" t="n">
        <v>1</v>
      </c>
      <c r="M38" t="n">
        <v>112</v>
      </c>
      <c r="N38" t="n">
        <v>33.29</v>
      </c>
      <c r="O38" t="n">
        <v>22031.19</v>
      </c>
      <c r="P38" t="n">
        <v>156.24</v>
      </c>
      <c r="Q38" t="n">
        <v>444.94</v>
      </c>
      <c r="R38" t="n">
        <v>168.95</v>
      </c>
      <c r="S38" t="n">
        <v>48.21</v>
      </c>
      <c r="T38" t="n">
        <v>53911.23</v>
      </c>
      <c r="U38" t="n">
        <v>0.29</v>
      </c>
      <c r="V38" t="n">
        <v>0.57</v>
      </c>
      <c r="W38" t="n">
        <v>0.34</v>
      </c>
      <c r="X38" t="n">
        <v>3.31</v>
      </c>
      <c r="Y38" t="n">
        <v>2</v>
      </c>
      <c r="Z38" t="n">
        <v>10</v>
      </c>
    </row>
    <row r="39">
      <c r="A39" t="n">
        <v>1</v>
      </c>
      <c r="B39" t="n">
        <v>90</v>
      </c>
      <c r="C39" t="inlineStr">
        <is>
          <t xml:space="preserve">CONCLUIDO	</t>
        </is>
      </c>
      <c r="D39" t="n">
        <v>6.8831</v>
      </c>
      <c r="E39" t="n">
        <v>14.53</v>
      </c>
      <c r="F39" t="n">
        <v>10.37</v>
      </c>
      <c r="G39" t="n">
        <v>12.69</v>
      </c>
      <c r="H39" t="n">
        <v>0.2</v>
      </c>
      <c r="I39" t="n">
        <v>49</v>
      </c>
      <c r="J39" t="n">
        <v>178.21</v>
      </c>
      <c r="K39" t="n">
        <v>52.44</v>
      </c>
      <c r="L39" t="n">
        <v>2</v>
      </c>
      <c r="M39" t="n">
        <v>47</v>
      </c>
      <c r="N39" t="n">
        <v>33.77</v>
      </c>
      <c r="O39" t="n">
        <v>22213.89</v>
      </c>
      <c r="P39" t="n">
        <v>132.39</v>
      </c>
      <c r="Q39" t="n">
        <v>444.69</v>
      </c>
      <c r="R39" t="n">
        <v>115.72</v>
      </c>
      <c r="S39" t="n">
        <v>48.21</v>
      </c>
      <c r="T39" t="n">
        <v>27619.79</v>
      </c>
      <c r="U39" t="n">
        <v>0.42</v>
      </c>
      <c r="V39" t="n">
        <v>0.66</v>
      </c>
      <c r="W39" t="n">
        <v>0.22</v>
      </c>
      <c r="X39" t="n">
        <v>1.64</v>
      </c>
      <c r="Y39" t="n">
        <v>2</v>
      </c>
      <c r="Z39" t="n">
        <v>10</v>
      </c>
    </row>
    <row r="40">
      <c r="A40" t="n">
        <v>2</v>
      </c>
      <c r="B40" t="n">
        <v>90</v>
      </c>
      <c r="C40" t="inlineStr">
        <is>
          <t xml:space="preserve">CONCLUIDO	</t>
        </is>
      </c>
      <c r="D40" t="n">
        <v>7.6874</v>
      </c>
      <c r="E40" t="n">
        <v>13.01</v>
      </c>
      <c r="F40" t="n">
        <v>9.52</v>
      </c>
      <c r="G40" t="n">
        <v>19.04</v>
      </c>
      <c r="H40" t="n">
        <v>0.3</v>
      </c>
      <c r="I40" t="n">
        <v>30</v>
      </c>
      <c r="J40" t="n">
        <v>179.7</v>
      </c>
      <c r="K40" t="n">
        <v>52.44</v>
      </c>
      <c r="L40" t="n">
        <v>3</v>
      </c>
      <c r="M40" t="n">
        <v>28</v>
      </c>
      <c r="N40" t="n">
        <v>34.26</v>
      </c>
      <c r="O40" t="n">
        <v>22397.24</v>
      </c>
      <c r="P40" t="n">
        <v>119.56</v>
      </c>
      <c r="Q40" t="n">
        <v>444.59</v>
      </c>
      <c r="R40" t="n">
        <v>86.56999999999999</v>
      </c>
      <c r="S40" t="n">
        <v>48.21</v>
      </c>
      <c r="T40" t="n">
        <v>13138.7</v>
      </c>
      <c r="U40" t="n">
        <v>0.5600000000000001</v>
      </c>
      <c r="V40" t="n">
        <v>0.72</v>
      </c>
      <c r="W40" t="n">
        <v>0.21</v>
      </c>
      <c r="X40" t="n">
        <v>0.8</v>
      </c>
      <c r="Y40" t="n">
        <v>2</v>
      </c>
      <c r="Z40" t="n">
        <v>10</v>
      </c>
    </row>
    <row r="41">
      <c r="A41" t="n">
        <v>3</v>
      </c>
      <c r="B41" t="n">
        <v>90</v>
      </c>
      <c r="C41" t="inlineStr">
        <is>
          <t xml:space="preserve">CONCLUIDO	</t>
        </is>
      </c>
      <c r="D41" t="n">
        <v>7.9771</v>
      </c>
      <c r="E41" t="n">
        <v>12.54</v>
      </c>
      <c r="F41" t="n">
        <v>9.33</v>
      </c>
      <c r="G41" t="n">
        <v>25.45</v>
      </c>
      <c r="H41" t="n">
        <v>0.39</v>
      </c>
      <c r="I41" t="n">
        <v>22</v>
      </c>
      <c r="J41" t="n">
        <v>181.19</v>
      </c>
      <c r="K41" t="n">
        <v>52.44</v>
      </c>
      <c r="L41" t="n">
        <v>4</v>
      </c>
      <c r="M41" t="n">
        <v>20</v>
      </c>
      <c r="N41" t="n">
        <v>34.75</v>
      </c>
      <c r="O41" t="n">
        <v>22581.25</v>
      </c>
      <c r="P41" t="n">
        <v>115.28</v>
      </c>
      <c r="Q41" t="n">
        <v>444.67</v>
      </c>
      <c r="R41" t="n">
        <v>80.56999999999999</v>
      </c>
      <c r="S41" t="n">
        <v>48.21</v>
      </c>
      <c r="T41" t="n">
        <v>10180.54</v>
      </c>
      <c r="U41" t="n">
        <v>0.6</v>
      </c>
      <c r="V41" t="n">
        <v>0.73</v>
      </c>
      <c r="W41" t="n">
        <v>0.2</v>
      </c>
      <c r="X41" t="n">
        <v>0.61</v>
      </c>
      <c r="Y41" t="n">
        <v>2</v>
      </c>
      <c r="Z41" t="n">
        <v>10</v>
      </c>
    </row>
    <row r="42">
      <c r="A42" t="n">
        <v>4</v>
      </c>
      <c r="B42" t="n">
        <v>90</v>
      </c>
      <c r="C42" t="inlineStr">
        <is>
          <t xml:space="preserve">CONCLUIDO	</t>
        </is>
      </c>
      <c r="D42" t="n">
        <v>8.1204</v>
      </c>
      <c r="E42" t="n">
        <v>12.31</v>
      </c>
      <c r="F42" t="n">
        <v>9.25</v>
      </c>
      <c r="G42" t="n">
        <v>30.85</v>
      </c>
      <c r="H42" t="n">
        <v>0.49</v>
      </c>
      <c r="I42" t="n">
        <v>18</v>
      </c>
      <c r="J42" t="n">
        <v>182.69</v>
      </c>
      <c r="K42" t="n">
        <v>52.44</v>
      </c>
      <c r="L42" t="n">
        <v>5</v>
      </c>
      <c r="M42" t="n">
        <v>16</v>
      </c>
      <c r="N42" t="n">
        <v>35.25</v>
      </c>
      <c r="O42" t="n">
        <v>22766.06</v>
      </c>
      <c r="P42" t="n">
        <v>112.19</v>
      </c>
      <c r="Q42" t="n">
        <v>444.58</v>
      </c>
      <c r="R42" t="n">
        <v>77.98999999999999</v>
      </c>
      <c r="S42" t="n">
        <v>48.21</v>
      </c>
      <c r="T42" t="n">
        <v>8910.639999999999</v>
      </c>
      <c r="U42" t="n">
        <v>0.62</v>
      </c>
      <c r="V42" t="n">
        <v>0.74</v>
      </c>
      <c r="W42" t="n">
        <v>0.19</v>
      </c>
      <c r="X42" t="n">
        <v>0.53</v>
      </c>
      <c r="Y42" t="n">
        <v>2</v>
      </c>
      <c r="Z42" t="n">
        <v>10</v>
      </c>
    </row>
    <row r="43">
      <c r="A43" t="n">
        <v>5</v>
      </c>
      <c r="B43" t="n">
        <v>90</v>
      </c>
      <c r="C43" t="inlineStr">
        <is>
          <t xml:space="preserve">CONCLUIDO	</t>
        </is>
      </c>
      <c r="D43" t="n">
        <v>8.376200000000001</v>
      </c>
      <c r="E43" t="n">
        <v>11.94</v>
      </c>
      <c r="F43" t="n">
        <v>9.02</v>
      </c>
      <c r="G43" t="n">
        <v>38.66</v>
      </c>
      <c r="H43" t="n">
        <v>0.58</v>
      </c>
      <c r="I43" t="n">
        <v>14</v>
      </c>
      <c r="J43" t="n">
        <v>184.19</v>
      </c>
      <c r="K43" t="n">
        <v>52.44</v>
      </c>
      <c r="L43" t="n">
        <v>6</v>
      </c>
      <c r="M43" t="n">
        <v>12</v>
      </c>
      <c r="N43" t="n">
        <v>35.75</v>
      </c>
      <c r="O43" t="n">
        <v>22951.43</v>
      </c>
      <c r="P43" t="n">
        <v>107.57</v>
      </c>
      <c r="Q43" t="n">
        <v>444.68</v>
      </c>
      <c r="R43" t="n">
        <v>70.17</v>
      </c>
      <c r="S43" t="n">
        <v>48.21</v>
      </c>
      <c r="T43" t="n">
        <v>5019.68</v>
      </c>
      <c r="U43" t="n">
        <v>0.6899999999999999</v>
      </c>
      <c r="V43" t="n">
        <v>0.76</v>
      </c>
      <c r="W43" t="n">
        <v>0.18</v>
      </c>
      <c r="X43" t="n">
        <v>0.3</v>
      </c>
      <c r="Y43" t="n">
        <v>2</v>
      </c>
      <c r="Z43" t="n">
        <v>10</v>
      </c>
    </row>
    <row r="44">
      <c r="A44" t="n">
        <v>6</v>
      </c>
      <c r="B44" t="n">
        <v>90</v>
      </c>
      <c r="C44" t="inlineStr">
        <is>
          <t xml:space="preserve">CONCLUIDO	</t>
        </is>
      </c>
      <c r="D44" t="n">
        <v>8.421099999999999</v>
      </c>
      <c r="E44" t="n">
        <v>11.88</v>
      </c>
      <c r="F44" t="n">
        <v>9.029999999999999</v>
      </c>
      <c r="G44" t="n">
        <v>45.14</v>
      </c>
      <c r="H44" t="n">
        <v>0.67</v>
      </c>
      <c r="I44" t="n">
        <v>12</v>
      </c>
      <c r="J44" t="n">
        <v>185.7</v>
      </c>
      <c r="K44" t="n">
        <v>52.44</v>
      </c>
      <c r="L44" t="n">
        <v>7</v>
      </c>
      <c r="M44" t="n">
        <v>10</v>
      </c>
      <c r="N44" t="n">
        <v>36.26</v>
      </c>
      <c r="O44" t="n">
        <v>23137.49</v>
      </c>
      <c r="P44" t="n">
        <v>105.41</v>
      </c>
      <c r="Q44" t="n">
        <v>444.56</v>
      </c>
      <c r="R44" t="n">
        <v>70.59999999999999</v>
      </c>
      <c r="S44" t="n">
        <v>48.21</v>
      </c>
      <c r="T44" t="n">
        <v>5245.28</v>
      </c>
      <c r="U44" t="n">
        <v>0.68</v>
      </c>
      <c r="V44" t="n">
        <v>0.76</v>
      </c>
      <c r="W44" t="n">
        <v>0.18</v>
      </c>
      <c r="X44" t="n">
        <v>0.31</v>
      </c>
      <c r="Y44" t="n">
        <v>2</v>
      </c>
      <c r="Z44" t="n">
        <v>10</v>
      </c>
    </row>
    <row r="45">
      <c r="A45" t="n">
        <v>7</v>
      </c>
      <c r="B45" t="n">
        <v>90</v>
      </c>
      <c r="C45" t="inlineStr">
        <is>
          <t xml:space="preserve">CONCLUIDO	</t>
        </is>
      </c>
      <c r="D45" t="n">
        <v>8.464</v>
      </c>
      <c r="E45" t="n">
        <v>11.81</v>
      </c>
      <c r="F45" t="n">
        <v>9</v>
      </c>
      <c r="G45" t="n">
        <v>49.11</v>
      </c>
      <c r="H45" t="n">
        <v>0.76</v>
      </c>
      <c r="I45" t="n">
        <v>11</v>
      </c>
      <c r="J45" t="n">
        <v>187.22</v>
      </c>
      <c r="K45" t="n">
        <v>52.44</v>
      </c>
      <c r="L45" t="n">
        <v>8</v>
      </c>
      <c r="M45" t="n">
        <v>9</v>
      </c>
      <c r="N45" t="n">
        <v>36.78</v>
      </c>
      <c r="O45" t="n">
        <v>23324.24</v>
      </c>
      <c r="P45" t="n">
        <v>103.16</v>
      </c>
      <c r="Q45" t="n">
        <v>444.58</v>
      </c>
      <c r="R45" t="n">
        <v>69.79000000000001</v>
      </c>
      <c r="S45" t="n">
        <v>48.21</v>
      </c>
      <c r="T45" t="n">
        <v>4845.7</v>
      </c>
      <c r="U45" t="n">
        <v>0.6899999999999999</v>
      </c>
      <c r="V45" t="n">
        <v>0.76</v>
      </c>
      <c r="W45" t="n">
        <v>0.18</v>
      </c>
      <c r="X45" t="n">
        <v>0.28</v>
      </c>
      <c r="Y45" t="n">
        <v>2</v>
      </c>
      <c r="Z45" t="n">
        <v>10</v>
      </c>
    </row>
    <row r="46">
      <c r="A46" t="n">
        <v>8</v>
      </c>
      <c r="B46" t="n">
        <v>90</v>
      </c>
      <c r="C46" t="inlineStr">
        <is>
          <t xml:space="preserve">CONCLUIDO	</t>
        </is>
      </c>
      <c r="D46" t="n">
        <v>8.553699999999999</v>
      </c>
      <c r="E46" t="n">
        <v>11.69</v>
      </c>
      <c r="F46" t="n">
        <v>8.949999999999999</v>
      </c>
      <c r="G46" t="n">
        <v>59.67</v>
      </c>
      <c r="H46" t="n">
        <v>0.85</v>
      </c>
      <c r="I46" t="n">
        <v>9</v>
      </c>
      <c r="J46" t="n">
        <v>188.74</v>
      </c>
      <c r="K46" t="n">
        <v>52.44</v>
      </c>
      <c r="L46" t="n">
        <v>9</v>
      </c>
      <c r="M46" t="n">
        <v>7</v>
      </c>
      <c r="N46" t="n">
        <v>37.3</v>
      </c>
      <c r="O46" t="n">
        <v>23511.69</v>
      </c>
      <c r="P46" t="n">
        <v>99.75</v>
      </c>
      <c r="Q46" t="n">
        <v>444.56</v>
      </c>
      <c r="R46" t="n">
        <v>68.14</v>
      </c>
      <c r="S46" t="n">
        <v>48.21</v>
      </c>
      <c r="T46" t="n">
        <v>4028.3</v>
      </c>
      <c r="U46" t="n">
        <v>0.71</v>
      </c>
      <c r="V46" t="n">
        <v>0.76</v>
      </c>
      <c r="W46" t="n">
        <v>0.18</v>
      </c>
      <c r="X46" t="n">
        <v>0.23</v>
      </c>
      <c r="Y46" t="n">
        <v>2</v>
      </c>
      <c r="Z46" t="n">
        <v>10</v>
      </c>
    </row>
    <row r="47">
      <c r="A47" t="n">
        <v>9</v>
      </c>
      <c r="B47" t="n">
        <v>90</v>
      </c>
      <c r="C47" t="inlineStr">
        <is>
          <t xml:space="preserve">CONCLUIDO	</t>
        </is>
      </c>
      <c r="D47" t="n">
        <v>8.6159</v>
      </c>
      <c r="E47" t="n">
        <v>11.61</v>
      </c>
      <c r="F47" t="n">
        <v>8.9</v>
      </c>
      <c r="G47" t="n">
        <v>66.76000000000001</v>
      </c>
      <c r="H47" t="n">
        <v>0.93</v>
      </c>
      <c r="I47" t="n">
        <v>8</v>
      </c>
      <c r="J47" t="n">
        <v>190.26</v>
      </c>
      <c r="K47" t="n">
        <v>52.44</v>
      </c>
      <c r="L47" t="n">
        <v>10</v>
      </c>
      <c r="M47" t="n">
        <v>6</v>
      </c>
      <c r="N47" t="n">
        <v>37.82</v>
      </c>
      <c r="O47" t="n">
        <v>23699.85</v>
      </c>
      <c r="P47" t="n">
        <v>97.36</v>
      </c>
      <c r="Q47" t="n">
        <v>444.57</v>
      </c>
      <c r="R47" t="n">
        <v>66.45</v>
      </c>
      <c r="S47" t="n">
        <v>48.21</v>
      </c>
      <c r="T47" t="n">
        <v>3190.52</v>
      </c>
      <c r="U47" t="n">
        <v>0.73</v>
      </c>
      <c r="V47" t="n">
        <v>0.77</v>
      </c>
      <c r="W47" t="n">
        <v>0.18</v>
      </c>
      <c r="X47" t="n">
        <v>0.18</v>
      </c>
      <c r="Y47" t="n">
        <v>2</v>
      </c>
      <c r="Z47" t="n">
        <v>10</v>
      </c>
    </row>
    <row r="48">
      <c r="A48" t="n">
        <v>10</v>
      </c>
      <c r="B48" t="n">
        <v>90</v>
      </c>
      <c r="C48" t="inlineStr">
        <is>
          <t xml:space="preserve">CONCLUIDO	</t>
        </is>
      </c>
      <c r="D48" t="n">
        <v>8.597</v>
      </c>
      <c r="E48" t="n">
        <v>11.63</v>
      </c>
      <c r="F48" t="n">
        <v>8.93</v>
      </c>
      <c r="G48" t="n">
        <v>66.95</v>
      </c>
      <c r="H48" t="n">
        <v>1.02</v>
      </c>
      <c r="I48" t="n">
        <v>8</v>
      </c>
      <c r="J48" t="n">
        <v>191.79</v>
      </c>
      <c r="K48" t="n">
        <v>52.44</v>
      </c>
      <c r="L48" t="n">
        <v>11</v>
      </c>
      <c r="M48" t="n">
        <v>6</v>
      </c>
      <c r="N48" t="n">
        <v>38.35</v>
      </c>
      <c r="O48" t="n">
        <v>23888.73</v>
      </c>
      <c r="P48" t="n">
        <v>94.48</v>
      </c>
      <c r="Q48" t="n">
        <v>444.56</v>
      </c>
      <c r="R48" t="n">
        <v>67.27</v>
      </c>
      <c r="S48" t="n">
        <v>48.21</v>
      </c>
      <c r="T48" t="n">
        <v>3599.43</v>
      </c>
      <c r="U48" t="n">
        <v>0.72</v>
      </c>
      <c r="V48" t="n">
        <v>0.77</v>
      </c>
      <c r="W48" t="n">
        <v>0.18</v>
      </c>
      <c r="X48" t="n">
        <v>0.21</v>
      </c>
      <c r="Y48" t="n">
        <v>2</v>
      </c>
      <c r="Z48" t="n">
        <v>10</v>
      </c>
    </row>
    <row r="49">
      <c r="A49" t="n">
        <v>11</v>
      </c>
      <c r="B49" t="n">
        <v>90</v>
      </c>
      <c r="C49" t="inlineStr">
        <is>
          <t xml:space="preserve">CONCLUIDO	</t>
        </is>
      </c>
      <c r="D49" t="n">
        <v>8.657</v>
      </c>
      <c r="E49" t="n">
        <v>11.55</v>
      </c>
      <c r="F49" t="n">
        <v>8.880000000000001</v>
      </c>
      <c r="G49" t="n">
        <v>76.13</v>
      </c>
      <c r="H49" t="n">
        <v>1.1</v>
      </c>
      <c r="I49" t="n">
        <v>7</v>
      </c>
      <c r="J49" t="n">
        <v>193.33</v>
      </c>
      <c r="K49" t="n">
        <v>52.44</v>
      </c>
      <c r="L49" t="n">
        <v>12</v>
      </c>
      <c r="M49" t="n">
        <v>5</v>
      </c>
      <c r="N49" t="n">
        <v>38.89</v>
      </c>
      <c r="O49" t="n">
        <v>24078.33</v>
      </c>
      <c r="P49" t="n">
        <v>91.56</v>
      </c>
      <c r="Q49" t="n">
        <v>444.62</v>
      </c>
      <c r="R49" t="n">
        <v>65.8</v>
      </c>
      <c r="S49" t="n">
        <v>48.21</v>
      </c>
      <c r="T49" t="n">
        <v>2870.1</v>
      </c>
      <c r="U49" t="n">
        <v>0.73</v>
      </c>
      <c r="V49" t="n">
        <v>0.77</v>
      </c>
      <c r="W49" t="n">
        <v>0.18</v>
      </c>
      <c r="X49" t="n">
        <v>0.16</v>
      </c>
      <c r="Y49" t="n">
        <v>2</v>
      </c>
      <c r="Z49" t="n">
        <v>10</v>
      </c>
    </row>
    <row r="50">
      <c r="A50" t="n">
        <v>12</v>
      </c>
      <c r="B50" t="n">
        <v>90</v>
      </c>
      <c r="C50" t="inlineStr">
        <is>
          <t xml:space="preserve">CONCLUIDO	</t>
        </is>
      </c>
      <c r="D50" t="n">
        <v>8.651400000000001</v>
      </c>
      <c r="E50" t="n">
        <v>11.56</v>
      </c>
      <c r="F50" t="n">
        <v>8.890000000000001</v>
      </c>
      <c r="G50" t="n">
        <v>76.2</v>
      </c>
      <c r="H50" t="n">
        <v>1.18</v>
      </c>
      <c r="I50" t="n">
        <v>7</v>
      </c>
      <c r="J50" t="n">
        <v>194.88</v>
      </c>
      <c r="K50" t="n">
        <v>52.44</v>
      </c>
      <c r="L50" t="n">
        <v>13</v>
      </c>
      <c r="M50" t="n">
        <v>2</v>
      </c>
      <c r="N50" t="n">
        <v>39.43</v>
      </c>
      <c r="O50" t="n">
        <v>24268.67</v>
      </c>
      <c r="P50" t="n">
        <v>89.95999999999999</v>
      </c>
      <c r="Q50" t="n">
        <v>444.56</v>
      </c>
      <c r="R50" t="n">
        <v>65.86</v>
      </c>
      <c r="S50" t="n">
        <v>48.21</v>
      </c>
      <c r="T50" t="n">
        <v>2900.51</v>
      </c>
      <c r="U50" t="n">
        <v>0.73</v>
      </c>
      <c r="V50" t="n">
        <v>0.77</v>
      </c>
      <c r="W50" t="n">
        <v>0.18</v>
      </c>
      <c r="X50" t="n">
        <v>0.17</v>
      </c>
      <c r="Y50" t="n">
        <v>2</v>
      </c>
      <c r="Z50" t="n">
        <v>10</v>
      </c>
    </row>
    <row r="51">
      <c r="A51" t="n">
        <v>13</v>
      </c>
      <c r="B51" t="n">
        <v>90</v>
      </c>
      <c r="C51" t="inlineStr">
        <is>
          <t xml:space="preserve">CONCLUIDO	</t>
        </is>
      </c>
      <c r="D51" t="n">
        <v>8.702400000000001</v>
      </c>
      <c r="E51" t="n">
        <v>11.49</v>
      </c>
      <c r="F51" t="n">
        <v>8.859999999999999</v>
      </c>
      <c r="G51" t="n">
        <v>88.56999999999999</v>
      </c>
      <c r="H51" t="n">
        <v>1.27</v>
      </c>
      <c r="I51" t="n">
        <v>6</v>
      </c>
      <c r="J51" t="n">
        <v>196.42</v>
      </c>
      <c r="K51" t="n">
        <v>52.44</v>
      </c>
      <c r="L51" t="n">
        <v>14</v>
      </c>
      <c r="M51" t="n">
        <v>0</v>
      </c>
      <c r="N51" t="n">
        <v>39.98</v>
      </c>
      <c r="O51" t="n">
        <v>24459.75</v>
      </c>
      <c r="P51" t="n">
        <v>89.79000000000001</v>
      </c>
      <c r="Q51" t="n">
        <v>444.59</v>
      </c>
      <c r="R51" t="n">
        <v>64.8</v>
      </c>
      <c r="S51" t="n">
        <v>48.21</v>
      </c>
      <c r="T51" t="n">
        <v>2375.87</v>
      </c>
      <c r="U51" t="n">
        <v>0.74</v>
      </c>
      <c r="V51" t="n">
        <v>0.77</v>
      </c>
      <c r="W51" t="n">
        <v>0.18</v>
      </c>
      <c r="X51" t="n">
        <v>0.14</v>
      </c>
      <c r="Y51" t="n">
        <v>2</v>
      </c>
      <c r="Z51" t="n">
        <v>10</v>
      </c>
    </row>
    <row r="52">
      <c r="A52" t="n">
        <v>0</v>
      </c>
      <c r="B52" t="n">
        <v>10</v>
      </c>
      <c r="C52" t="inlineStr">
        <is>
          <t xml:space="preserve">CONCLUIDO	</t>
        </is>
      </c>
      <c r="D52" t="n">
        <v>8.194100000000001</v>
      </c>
      <c r="E52" t="n">
        <v>12.2</v>
      </c>
      <c r="F52" t="n">
        <v>10.05</v>
      </c>
      <c r="G52" t="n">
        <v>13.1</v>
      </c>
      <c r="H52" t="n">
        <v>0.64</v>
      </c>
      <c r="I52" t="n">
        <v>46</v>
      </c>
      <c r="J52" t="n">
        <v>26.11</v>
      </c>
      <c r="K52" t="n">
        <v>12.1</v>
      </c>
      <c r="L52" t="n">
        <v>1</v>
      </c>
      <c r="M52" t="n">
        <v>0</v>
      </c>
      <c r="N52" t="n">
        <v>3.01</v>
      </c>
      <c r="O52" t="n">
        <v>3454.41</v>
      </c>
      <c r="P52" t="n">
        <v>28.99</v>
      </c>
      <c r="Q52" t="n">
        <v>444.97</v>
      </c>
      <c r="R52" t="n">
        <v>101.56</v>
      </c>
      <c r="S52" t="n">
        <v>48.21</v>
      </c>
      <c r="T52" t="n">
        <v>20555.6</v>
      </c>
      <c r="U52" t="n">
        <v>0.47</v>
      </c>
      <c r="V52" t="n">
        <v>0.68</v>
      </c>
      <c r="W52" t="n">
        <v>0.3</v>
      </c>
      <c r="X52" t="n">
        <v>1.32</v>
      </c>
      <c r="Y52" t="n">
        <v>2</v>
      </c>
      <c r="Z52" t="n">
        <v>10</v>
      </c>
    </row>
    <row r="53">
      <c r="A53" t="n">
        <v>0</v>
      </c>
      <c r="B53" t="n">
        <v>45</v>
      </c>
      <c r="C53" t="inlineStr">
        <is>
          <t xml:space="preserve">CONCLUIDO	</t>
        </is>
      </c>
      <c r="D53" t="n">
        <v>7.1777</v>
      </c>
      <c r="E53" t="n">
        <v>13.93</v>
      </c>
      <c r="F53" t="n">
        <v>10.57</v>
      </c>
      <c r="G53" t="n">
        <v>9.460000000000001</v>
      </c>
      <c r="H53" t="n">
        <v>0.18</v>
      </c>
      <c r="I53" t="n">
        <v>67</v>
      </c>
      <c r="J53" t="n">
        <v>98.70999999999999</v>
      </c>
      <c r="K53" t="n">
        <v>39.72</v>
      </c>
      <c r="L53" t="n">
        <v>1</v>
      </c>
      <c r="M53" t="n">
        <v>65</v>
      </c>
      <c r="N53" t="n">
        <v>12.99</v>
      </c>
      <c r="O53" t="n">
        <v>12407.75</v>
      </c>
      <c r="P53" t="n">
        <v>91.44</v>
      </c>
      <c r="Q53" t="n">
        <v>444.71</v>
      </c>
      <c r="R53" t="n">
        <v>120.5</v>
      </c>
      <c r="S53" t="n">
        <v>48.21</v>
      </c>
      <c r="T53" t="n">
        <v>29918.63</v>
      </c>
      <c r="U53" t="n">
        <v>0.4</v>
      </c>
      <c r="V53" t="n">
        <v>0.65</v>
      </c>
      <c r="W53" t="n">
        <v>0.27</v>
      </c>
      <c r="X53" t="n">
        <v>1.84</v>
      </c>
      <c r="Y53" t="n">
        <v>2</v>
      </c>
      <c r="Z53" t="n">
        <v>10</v>
      </c>
    </row>
    <row r="54">
      <c r="A54" t="n">
        <v>1</v>
      </c>
      <c r="B54" t="n">
        <v>45</v>
      </c>
      <c r="C54" t="inlineStr">
        <is>
          <t xml:space="preserve">CONCLUIDO	</t>
        </is>
      </c>
      <c r="D54" t="n">
        <v>8.284599999999999</v>
      </c>
      <c r="E54" t="n">
        <v>12.07</v>
      </c>
      <c r="F54" t="n">
        <v>9.49</v>
      </c>
      <c r="G54" t="n">
        <v>19.63</v>
      </c>
      <c r="H54" t="n">
        <v>0.35</v>
      </c>
      <c r="I54" t="n">
        <v>29</v>
      </c>
      <c r="J54" t="n">
        <v>99.95</v>
      </c>
      <c r="K54" t="n">
        <v>39.72</v>
      </c>
      <c r="L54" t="n">
        <v>2</v>
      </c>
      <c r="M54" t="n">
        <v>27</v>
      </c>
      <c r="N54" t="n">
        <v>13.24</v>
      </c>
      <c r="O54" t="n">
        <v>12561.45</v>
      </c>
      <c r="P54" t="n">
        <v>78.13</v>
      </c>
      <c r="Q54" t="n">
        <v>444.58</v>
      </c>
      <c r="R54" t="n">
        <v>85.38</v>
      </c>
      <c r="S54" t="n">
        <v>48.21</v>
      </c>
      <c r="T54" t="n">
        <v>12549.61</v>
      </c>
      <c r="U54" t="n">
        <v>0.5600000000000001</v>
      </c>
      <c r="V54" t="n">
        <v>0.72</v>
      </c>
      <c r="W54" t="n">
        <v>0.21</v>
      </c>
      <c r="X54" t="n">
        <v>0.76</v>
      </c>
      <c r="Y54" t="n">
        <v>2</v>
      </c>
      <c r="Z54" t="n">
        <v>10</v>
      </c>
    </row>
    <row r="55">
      <c r="A55" t="n">
        <v>2</v>
      </c>
      <c r="B55" t="n">
        <v>45</v>
      </c>
      <c r="C55" t="inlineStr">
        <is>
          <t xml:space="preserve">CONCLUIDO	</t>
        </is>
      </c>
      <c r="D55" t="n">
        <v>8.701499999999999</v>
      </c>
      <c r="E55" t="n">
        <v>11.49</v>
      </c>
      <c r="F55" t="n">
        <v>9.130000000000001</v>
      </c>
      <c r="G55" t="n">
        <v>30.45</v>
      </c>
      <c r="H55" t="n">
        <v>0.52</v>
      </c>
      <c r="I55" t="n">
        <v>18</v>
      </c>
      <c r="J55" t="n">
        <v>101.2</v>
      </c>
      <c r="K55" t="n">
        <v>39.72</v>
      </c>
      <c r="L55" t="n">
        <v>3</v>
      </c>
      <c r="M55" t="n">
        <v>16</v>
      </c>
      <c r="N55" t="n">
        <v>13.49</v>
      </c>
      <c r="O55" t="n">
        <v>12715.54</v>
      </c>
      <c r="P55" t="n">
        <v>70.87</v>
      </c>
      <c r="Q55" t="n">
        <v>444.66</v>
      </c>
      <c r="R55" t="n">
        <v>73.98999999999999</v>
      </c>
      <c r="S55" t="n">
        <v>48.21</v>
      </c>
      <c r="T55" t="n">
        <v>6909.22</v>
      </c>
      <c r="U55" t="n">
        <v>0.65</v>
      </c>
      <c r="V55" t="n">
        <v>0.75</v>
      </c>
      <c r="W55" t="n">
        <v>0.19</v>
      </c>
      <c r="X55" t="n">
        <v>0.41</v>
      </c>
      <c r="Y55" t="n">
        <v>2</v>
      </c>
      <c r="Z55" t="n">
        <v>10</v>
      </c>
    </row>
    <row r="56">
      <c r="A56" t="n">
        <v>3</v>
      </c>
      <c r="B56" t="n">
        <v>45</v>
      </c>
      <c r="C56" t="inlineStr">
        <is>
          <t xml:space="preserve">CONCLUIDO	</t>
        </is>
      </c>
      <c r="D56" t="n">
        <v>8.8302</v>
      </c>
      <c r="E56" t="n">
        <v>11.32</v>
      </c>
      <c r="F56" t="n">
        <v>9.07</v>
      </c>
      <c r="G56" t="n">
        <v>41.86</v>
      </c>
      <c r="H56" t="n">
        <v>0.6899999999999999</v>
      </c>
      <c r="I56" t="n">
        <v>13</v>
      </c>
      <c r="J56" t="n">
        <v>102.45</v>
      </c>
      <c r="K56" t="n">
        <v>39.72</v>
      </c>
      <c r="L56" t="n">
        <v>4</v>
      </c>
      <c r="M56" t="n">
        <v>11</v>
      </c>
      <c r="N56" t="n">
        <v>13.74</v>
      </c>
      <c r="O56" t="n">
        <v>12870.03</v>
      </c>
      <c r="P56" t="n">
        <v>65.72</v>
      </c>
      <c r="Q56" t="n">
        <v>444.64</v>
      </c>
      <c r="R56" t="n">
        <v>71.95</v>
      </c>
      <c r="S56" t="n">
        <v>48.21</v>
      </c>
      <c r="T56" t="n">
        <v>5913.92</v>
      </c>
      <c r="U56" t="n">
        <v>0.67</v>
      </c>
      <c r="V56" t="n">
        <v>0.75</v>
      </c>
      <c r="W56" t="n">
        <v>0.19</v>
      </c>
      <c r="X56" t="n">
        <v>0.35</v>
      </c>
      <c r="Y56" t="n">
        <v>2</v>
      </c>
      <c r="Z56" t="n">
        <v>10</v>
      </c>
    </row>
    <row r="57">
      <c r="A57" t="n">
        <v>4</v>
      </c>
      <c r="B57" t="n">
        <v>45</v>
      </c>
      <c r="C57" t="inlineStr">
        <is>
          <t xml:space="preserve">CONCLUIDO	</t>
        </is>
      </c>
      <c r="D57" t="n">
        <v>8.920400000000001</v>
      </c>
      <c r="E57" t="n">
        <v>11.21</v>
      </c>
      <c r="F57" t="n">
        <v>9</v>
      </c>
      <c r="G57" t="n">
        <v>49.07</v>
      </c>
      <c r="H57" t="n">
        <v>0.85</v>
      </c>
      <c r="I57" t="n">
        <v>11</v>
      </c>
      <c r="J57" t="n">
        <v>103.71</v>
      </c>
      <c r="K57" t="n">
        <v>39.72</v>
      </c>
      <c r="L57" t="n">
        <v>5</v>
      </c>
      <c r="M57" t="n">
        <v>1</v>
      </c>
      <c r="N57" t="n">
        <v>14</v>
      </c>
      <c r="O57" t="n">
        <v>13024.91</v>
      </c>
      <c r="P57" t="n">
        <v>62.89</v>
      </c>
      <c r="Q57" t="n">
        <v>444.64</v>
      </c>
      <c r="R57" t="n">
        <v>69.13</v>
      </c>
      <c r="S57" t="n">
        <v>48.21</v>
      </c>
      <c r="T57" t="n">
        <v>4515.79</v>
      </c>
      <c r="U57" t="n">
        <v>0.7</v>
      </c>
      <c r="V57" t="n">
        <v>0.76</v>
      </c>
      <c r="W57" t="n">
        <v>0.19</v>
      </c>
      <c r="X57" t="n">
        <v>0.27</v>
      </c>
      <c r="Y57" t="n">
        <v>2</v>
      </c>
      <c r="Z57" t="n">
        <v>10</v>
      </c>
    </row>
    <row r="58">
      <c r="A58" t="n">
        <v>5</v>
      </c>
      <c r="B58" t="n">
        <v>45</v>
      </c>
      <c r="C58" t="inlineStr">
        <is>
          <t xml:space="preserve">CONCLUIDO	</t>
        </is>
      </c>
      <c r="D58" t="n">
        <v>8.9078</v>
      </c>
      <c r="E58" t="n">
        <v>11.23</v>
      </c>
      <c r="F58" t="n">
        <v>9.01</v>
      </c>
      <c r="G58" t="n">
        <v>49.16</v>
      </c>
      <c r="H58" t="n">
        <v>1.01</v>
      </c>
      <c r="I58" t="n">
        <v>11</v>
      </c>
      <c r="J58" t="n">
        <v>104.97</v>
      </c>
      <c r="K58" t="n">
        <v>39.72</v>
      </c>
      <c r="L58" t="n">
        <v>6</v>
      </c>
      <c r="M58" t="n">
        <v>0</v>
      </c>
      <c r="N58" t="n">
        <v>14.25</v>
      </c>
      <c r="O58" t="n">
        <v>13180.19</v>
      </c>
      <c r="P58" t="n">
        <v>63.72</v>
      </c>
      <c r="Q58" t="n">
        <v>444.56</v>
      </c>
      <c r="R58" t="n">
        <v>69.67</v>
      </c>
      <c r="S58" t="n">
        <v>48.21</v>
      </c>
      <c r="T58" t="n">
        <v>4785.29</v>
      </c>
      <c r="U58" t="n">
        <v>0.6899999999999999</v>
      </c>
      <c r="V58" t="n">
        <v>0.76</v>
      </c>
      <c r="W58" t="n">
        <v>0.19</v>
      </c>
      <c r="X58" t="n">
        <v>0.29</v>
      </c>
      <c r="Y58" t="n">
        <v>2</v>
      </c>
      <c r="Z58" t="n">
        <v>10</v>
      </c>
    </row>
    <row r="59">
      <c r="A59" t="n">
        <v>0</v>
      </c>
      <c r="B59" t="n">
        <v>60</v>
      </c>
      <c r="C59" t="inlineStr">
        <is>
          <t xml:space="preserve">CONCLUIDO	</t>
        </is>
      </c>
      <c r="D59" t="n">
        <v>6.5248</v>
      </c>
      <c r="E59" t="n">
        <v>15.33</v>
      </c>
      <c r="F59" t="n">
        <v>11.07</v>
      </c>
      <c r="G59" t="n">
        <v>8</v>
      </c>
      <c r="H59" t="n">
        <v>0.14</v>
      </c>
      <c r="I59" t="n">
        <v>83</v>
      </c>
      <c r="J59" t="n">
        <v>124.63</v>
      </c>
      <c r="K59" t="n">
        <v>45</v>
      </c>
      <c r="L59" t="n">
        <v>1</v>
      </c>
      <c r="M59" t="n">
        <v>81</v>
      </c>
      <c r="N59" t="n">
        <v>18.64</v>
      </c>
      <c r="O59" t="n">
        <v>15605.44</v>
      </c>
      <c r="P59" t="n">
        <v>113.34</v>
      </c>
      <c r="Q59" t="n">
        <v>444.89</v>
      </c>
      <c r="R59" t="n">
        <v>137.23</v>
      </c>
      <c r="S59" t="n">
        <v>48.21</v>
      </c>
      <c r="T59" t="n">
        <v>38206.2</v>
      </c>
      <c r="U59" t="n">
        <v>0.35</v>
      </c>
      <c r="V59" t="n">
        <v>0.62</v>
      </c>
      <c r="W59" t="n">
        <v>0.29</v>
      </c>
      <c r="X59" t="n">
        <v>2.35</v>
      </c>
      <c r="Y59" t="n">
        <v>2</v>
      </c>
      <c r="Z59" t="n">
        <v>10</v>
      </c>
    </row>
    <row r="60">
      <c r="A60" t="n">
        <v>1</v>
      </c>
      <c r="B60" t="n">
        <v>60</v>
      </c>
      <c r="C60" t="inlineStr">
        <is>
          <t xml:space="preserve">CONCLUIDO	</t>
        </is>
      </c>
      <c r="D60" t="n">
        <v>7.8223</v>
      </c>
      <c r="E60" t="n">
        <v>12.78</v>
      </c>
      <c r="F60" t="n">
        <v>9.73</v>
      </c>
      <c r="G60" t="n">
        <v>16.22</v>
      </c>
      <c r="H60" t="n">
        <v>0.28</v>
      </c>
      <c r="I60" t="n">
        <v>36</v>
      </c>
      <c r="J60" t="n">
        <v>125.95</v>
      </c>
      <c r="K60" t="n">
        <v>45</v>
      </c>
      <c r="L60" t="n">
        <v>2</v>
      </c>
      <c r="M60" t="n">
        <v>34</v>
      </c>
      <c r="N60" t="n">
        <v>18.95</v>
      </c>
      <c r="O60" t="n">
        <v>15767.7</v>
      </c>
      <c r="P60" t="n">
        <v>96.58</v>
      </c>
      <c r="Q60" t="n">
        <v>444.67</v>
      </c>
      <c r="R60" t="n">
        <v>93.56999999999999</v>
      </c>
      <c r="S60" t="n">
        <v>48.21</v>
      </c>
      <c r="T60" t="n">
        <v>16611.33</v>
      </c>
      <c r="U60" t="n">
        <v>0.52</v>
      </c>
      <c r="V60" t="n">
        <v>0.7</v>
      </c>
      <c r="W60" t="n">
        <v>0.22</v>
      </c>
      <c r="X60" t="n">
        <v>1.01</v>
      </c>
      <c r="Y60" t="n">
        <v>2</v>
      </c>
      <c r="Z60" t="n">
        <v>10</v>
      </c>
    </row>
    <row r="61">
      <c r="A61" t="n">
        <v>2</v>
      </c>
      <c r="B61" t="n">
        <v>60</v>
      </c>
      <c r="C61" t="inlineStr">
        <is>
          <t xml:space="preserve">CONCLUIDO	</t>
        </is>
      </c>
      <c r="D61" t="n">
        <v>8.277200000000001</v>
      </c>
      <c r="E61" t="n">
        <v>12.08</v>
      </c>
      <c r="F61" t="n">
        <v>9.359999999999999</v>
      </c>
      <c r="G61" t="n">
        <v>24.42</v>
      </c>
      <c r="H61" t="n">
        <v>0.42</v>
      </c>
      <c r="I61" t="n">
        <v>23</v>
      </c>
      <c r="J61" t="n">
        <v>127.27</v>
      </c>
      <c r="K61" t="n">
        <v>45</v>
      </c>
      <c r="L61" t="n">
        <v>3</v>
      </c>
      <c r="M61" t="n">
        <v>21</v>
      </c>
      <c r="N61" t="n">
        <v>19.27</v>
      </c>
      <c r="O61" t="n">
        <v>15930.42</v>
      </c>
      <c r="P61" t="n">
        <v>89.84999999999999</v>
      </c>
      <c r="Q61" t="n">
        <v>444.6</v>
      </c>
      <c r="R61" t="n">
        <v>81.61</v>
      </c>
      <c r="S61" t="n">
        <v>48.21</v>
      </c>
      <c r="T61" t="n">
        <v>10696.38</v>
      </c>
      <c r="U61" t="n">
        <v>0.59</v>
      </c>
      <c r="V61" t="n">
        <v>0.73</v>
      </c>
      <c r="W61" t="n">
        <v>0.2</v>
      </c>
      <c r="X61" t="n">
        <v>0.64</v>
      </c>
      <c r="Y61" t="n">
        <v>2</v>
      </c>
      <c r="Z61" t="n">
        <v>10</v>
      </c>
    </row>
    <row r="62">
      <c r="A62" t="n">
        <v>3</v>
      </c>
      <c r="B62" t="n">
        <v>60</v>
      </c>
      <c r="C62" t="inlineStr">
        <is>
          <t xml:space="preserve">CONCLUIDO	</t>
        </is>
      </c>
      <c r="D62" t="n">
        <v>8.4886</v>
      </c>
      <c r="E62" t="n">
        <v>11.78</v>
      </c>
      <c r="F62" t="n">
        <v>9.210000000000001</v>
      </c>
      <c r="G62" t="n">
        <v>32.52</v>
      </c>
      <c r="H62" t="n">
        <v>0.55</v>
      </c>
      <c r="I62" t="n">
        <v>17</v>
      </c>
      <c r="J62" t="n">
        <v>128.59</v>
      </c>
      <c r="K62" t="n">
        <v>45</v>
      </c>
      <c r="L62" t="n">
        <v>4</v>
      </c>
      <c r="M62" t="n">
        <v>15</v>
      </c>
      <c r="N62" t="n">
        <v>19.59</v>
      </c>
      <c r="O62" t="n">
        <v>16093.6</v>
      </c>
      <c r="P62" t="n">
        <v>85.12</v>
      </c>
      <c r="Q62" t="n">
        <v>444.6</v>
      </c>
      <c r="R62" t="n">
        <v>76.67</v>
      </c>
      <c r="S62" t="n">
        <v>48.21</v>
      </c>
      <c r="T62" t="n">
        <v>8254.030000000001</v>
      </c>
      <c r="U62" t="n">
        <v>0.63</v>
      </c>
      <c r="V62" t="n">
        <v>0.74</v>
      </c>
      <c r="W62" t="n">
        <v>0.19</v>
      </c>
      <c r="X62" t="n">
        <v>0.49</v>
      </c>
      <c r="Y62" t="n">
        <v>2</v>
      </c>
      <c r="Z62" t="n">
        <v>10</v>
      </c>
    </row>
    <row r="63">
      <c r="A63" t="n">
        <v>4</v>
      </c>
      <c r="B63" t="n">
        <v>60</v>
      </c>
      <c r="C63" t="inlineStr">
        <is>
          <t xml:space="preserve">CONCLUIDO	</t>
        </is>
      </c>
      <c r="D63" t="n">
        <v>8.671799999999999</v>
      </c>
      <c r="E63" t="n">
        <v>11.53</v>
      </c>
      <c r="F63" t="n">
        <v>9.07</v>
      </c>
      <c r="G63" t="n">
        <v>41.85</v>
      </c>
      <c r="H63" t="n">
        <v>0.68</v>
      </c>
      <c r="I63" t="n">
        <v>13</v>
      </c>
      <c r="J63" t="n">
        <v>129.92</v>
      </c>
      <c r="K63" t="n">
        <v>45</v>
      </c>
      <c r="L63" t="n">
        <v>5</v>
      </c>
      <c r="M63" t="n">
        <v>11</v>
      </c>
      <c r="N63" t="n">
        <v>19.92</v>
      </c>
      <c r="O63" t="n">
        <v>16257.24</v>
      </c>
      <c r="P63" t="n">
        <v>80.53</v>
      </c>
      <c r="Q63" t="n">
        <v>444.56</v>
      </c>
      <c r="R63" t="n">
        <v>71.95999999999999</v>
      </c>
      <c r="S63" t="n">
        <v>48.21</v>
      </c>
      <c r="T63" t="n">
        <v>5918.39</v>
      </c>
      <c r="U63" t="n">
        <v>0.67</v>
      </c>
      <c r="V63" t="n">
        <v>0.75</v>
      </c>
      <c r="W63" t="n">
        <v>0.18</v>
      </c>
      <c r="X63" t="n">
        <v>0.35</v>
      </c>
      <c r="Y63" t="n">
        <v>2</v>
      </c>
      <c r="Z63" t="n">
        <v>10</v>
      </c>
    </row>
    <row r="64">
      <c r="A64" t="n">
        <v>5</v>
      </c>
      <c r="B64" t="n">
        <v>60</v>
      </c>
      <c r="C64" t="inlineStr">
        <is>
          <t xml:space="preserve">CONCLUIDO	</t>
        </is>
      </c>
      <c r="D64" t="n">
        <v>8.744</v>
      </c>
      <c r="E64" t="n">
        <v>11.44</v>
      </c>
      <c r="F64" t="n">
        <v>9.02</v>
      </c>
      <c r="G64" t="n">
        <v>49.22</v>
      </c>
      <c r="H64" t="n">
        <v>0.8100000000000001</v>
      </c>
      <c r="I64" t="n">
        <v>11</v>
      </c>
      <c r="J64" t="n">
        <v>131.25</v>
      </c>
      <c r="K64" t="n">
        <v>45</v>
      </c>
      <c r="L64" t="n">
        <v>6</v>
      </c>
      <c r="M64" t="n">
        <v>9</v>
      </c>
      <c r="N64" t="n">
        <v>20.25</v>
      </c>
      <c r="O64" t="n">
        <v>16421.36</v>
      </c>
      <c r="P64" t="n">
        <v>76.38</v>
      </c>
      <c r="Q64" t="n">
        <v>444.56</v>
      </c>
      <c r="R64" t="n">
        <v>70.43000000000001</v>
      </c>
      <c r="S64" t="n">
        <v>48.21</v>
      </c>
      <c r="T64" t="n">
        <v>5166.52</v>
      </c>
      <c r="U64" t="n">
        <v>0.68</v>
      </c>
      <c r="V64" t="n">
        <v>0.76</v>
      </c>
      <c r="W64" t="n">
        <v>0.18</v>
      </c>
      <c r="X64" t="n">
        <v>0.3</v>
      </c>
      <c r="Y64" t="n">
        <v>2</v>
      </c>
      <c r="Z64" t="n">
        <v>10</v>
      </c>
    </row>
    <row r="65">
      <c r="A65" t="n">
        <v>6</v>
      </c>
      <c r="B65" t="n">
        <v>60</v>
      </c>
      <c r="C65" t="inlineStr">
        <is>
          <t xml:space="preserve">CONCLUIDO	</t>
        </is>
      </c>
      <c r="D65" t="n">
        <v>8.846299999999999</v>
      </c>
      <c r="E65" t="n">
        <v>11.3</v>
      </c>
      <c r="F65" t="n">
        <v>8.94</v>
      </c>
      <c r="G65" t="n">
        <v>59.61</v>
      </c>
      <c r="H65" t="n">
        <v>0.93</v>
      </c>
      <c r="I65" t="n">
        <v>9</v>
      </c>
      <c r="J65" t="n">
        <v>132.58</v>
      </c>
      <c r="K65" t="n">
        <v>45</v>
      </c>
      <c r="L65" t="n">
        <v>7</v>
      </c>
      <c r="M65" t="n">
        <v>2</v>
      </c>
      <c r="N65" t="n">
        <v>20.59</v>
      </c>
      <c r="O65" t="n">
        <v>16585.95</v>
      </c>
      <c r="P65" t="n">
        <v>72.59999999999999</v>
      </c>
      <c r="Q65" t="n">
        <v>444.63</v>
      </c>
      <c r="R65" t="n">
        <v>67.54000000000001</v>
      </c>
      <c r="S65" t="n">
        <v>48.21</v>
      </c>
      <c r="T65" t="n">
        <v>3729.79</v>
      </c>
      <c r="U65" t="n">
        <v>0.71</v>
      </c>
      <c r="V65" t="n">
        <v>0.76</v>
      </c>
      <c r="W65" t="n">
        <v>0.18</v>
      </c>
      <c r="X65" t="n">
        <v>0.22</v>
      </c>
      <c r="Y65" t="n">
        <v>2</v>
      </c>
      <c r="Z65" t="n">
        <v>10</v>
      </c>
    </row>
    <row r="66">
      <c r="A66" t="n">
        <v>7</v>
      </c>
      <c r="B66" t="n">
        <v>60</v>
      </c>
      <c r="C66" t="inlineStr">
        <is>
          <t xml:space="preserve">CONCLUIDO	</t>
        </is>
      </c>
      <c r="D66" t="n">
        <v>8.8378</v>
      </c>
      <c r="E66" t="n">
        <v>11.32</v>
      </c>
      <c r="F66" t="n">
        <v>8.949999999999999</v>
      </c>
      <c r="G66" t="n">
        <v>59.69</v>
      </c>
      <c r="H66" t="n">
        <v>1.06</v>
      </c>
      <c r="I66" t="n">
        <v>9</v>
      </c>
      <c r="J66" t="n">
        <v>133.92</v>
      </c>
      <c r="K66" t="n">
        <v>45</v>
      </c>
      <c r="L66" t="n">
        <v>8</v>
      </c>
      <c r="M66" t="n">
        <v>0</v>
      </c>
      <c r="N66" t="n">
        <v>20.93</v>
      </c>
      <c r="O66" t="n">
        <v>16751.02</v>
      </c>
      <c r="P66" t="n">
        <v>73.13</v>
      </c>
      <c r="Q66" t="n">
        <v>444.63</v>
      </c>
      <c r="R66" t="n">
        <v>67.79000000000001</v>
      </c>
      <c r="S66" t="n">
        <v>48.21</v>
      </c>
      <c r="T66" t="n">
        <v>3856.2</v>
      </c>
      <c r="U66" t="n">
        <v>0.71</v>
      </c>
      <c r="V66" t="n">
        <v>0.76</v>
      </c>
      <c r="W66" t="n">
        <v>0.19</v>
      </c>
      <c r="X66" t="n">
        <v>0.23</v>
      </c>
      <c r="Y66" t="n">
        <v>2</v>
      </c>
      <c r="Z66" t="n">
        <v>10</v>
      </c>
    </row>
    <row r="67">
      <c r="A67" t="n">
        <v>0</v>
      </c>
      <c r="B67" t="n">
        <v>80</v>
      </c>
      <c r="C67" t="inlineStr">
        <is>
          <t xml:space="preserve">CONCLUIDO	</t>
        </is>
      </c>
      <c r="D67" t="n">
        <v>5.7687</v>
      </c>
      <c r="E67" t="n">
        <v>17.34</v>
      </c>
      <c r="F67" t="n">
        <v>11.69</v>
      </c>
      <c r="G67" t="n">
        <v>6.81</v>
      </c>
      <c r="H67" t="n">
        <v>0.11</v>
      </c>
      <c r="I67" t="n">
        <v>103</v>
      </c>
      <c r="J67" t="n">
        <v>159.12</v>
      </c>
      <c r="K67" t="n">
        <v>50.28</v>
      </c>
      <c r="L67" t="n">
        <v>1</v>
      </c>
      <c r="M67" t="n">
        <v>101</v>
      </c>
      <c r="N67" t="n">
        <v>27.84</v>
      </c>
      <c r="O67" t="n">
        <v>19859.16</v>
      </c>
      <c r="P67" t="n">
        <v>141.43</v>
      </c>
      <c r="Q67" t="n">
        <v>444.88</v>
      </c>
      <c r="R67" t="n">
        <v>157.26</v>
      </c>
      <c r="S67" t="n">
        <v>48.21</v>
      </c>
      <c r="T67" t="n">
        <v>48117.53</v>
      </c>
      <c r="U67" t="n">
        <v>0.31</v>
      </c>
      <c r="V67" t="n">
        <v>0.59</v>
      </c>
      <c r="W67" t="n">
        <v>0.33</v>
      </c>
      <c r="X67" t="n">
        <v>2.96</v>
      </c>
      <c r="Y67" t="n">
        <v>2</v>
      </c>
      <c r="Z67" t="n">
        <v>10</v>
      </c>
    </row>
    <row r="68">
      <c r="A68" t="n">
        <v>1</v>
      </c>
      <c r="B68" t="n">
        <v>80</v>
      </c>
      <c r="C68" t="inlineStr">
        <is>
          <t xml:space="preserve">CONCLUIDO	</t>
        </is>
      </c>
      <c r="D68" t="n">
        <v>7.2707</v>
      </c>
      <c r="E68" t="n">
        <v>13.75</v>
      </c>
      <c r="F68" t="n">
        <v>10.01</v>
      </c>
      <c r="G68" t="n">
        <v>13.65</v>
      </c>
      <c r="H68" t="n">
        <v>0.22</v>
      </c>
      <c r="I68" t="n">
        <v>44</v>
      </c>
      <c r="J68" t="n">
        <v>160.54</v>
      </c>
      <c r="K68" t="n">
        <v>50.28</v>
      </c>
      <c r="L68" t="n">
        <v>2</v>
      </c>
      <c r="M68" t="n">
        <v>42</v>
      </c>
      <c r="N68" t="n">
        <v>28.26</v>
      </c>
      <c r="O68" t="n">
        <v>20034.4</v>
      </c>
      <c r="P68" t="n">
        <v>118.8</v>
      </c>
      <c r="Q68" t="n">
        <v>444.61</v>
      </c>
      <c r="R68" t="n">
        <v>102.86</v>
      </c>
      <c r="S68" t="n">
        <v>48.21</v>
      </c>
      <c r="T68" t="n">
        <v>21213.09</v>
      </c>
      <c r="U68" t="n">
        <v>0.47</v>
      </c>
      <c r="V68" t="n">
        <v>0.68</v>
      </c>
      <c r="W68" t="n">
        <v>0.23</v>
      </c>
      <c r="X68" t="n">
        <v>1.29</v>
      </c>
      <c r="Y68" t="n">
        <v>2</v>
      </c>
      <c r="Z68" t="n">
        <v>10</v>
      </c>
    </row>
    <row r="69">
      <c r="A69" t="n">
        <v>2</v>
      </c>
      <c r="B69" t="n">
        <v>80</v>
      </c>
      <c r="C69" t="inlineStr">
        <is>
          <t xml:space="preserve">CONCLUIDO	</t>
        </is>
      </c>
      <c r="D69" t="n">
        <v>7.9794</v>
      </c>
      <c r="E69" t="n">
        <v>12.53</v>
      </c>
      <c r="F69" t="n">
        <v>9.34</v>
      </c>
      <c r="G69" t="n">
        <v>20.75</v>
      </c>
      <c r="H69" t="n">
        <v>0.33</v>
      </c>
      <c r="I69" t="n">
        <v>27</v>
      </c>
      <c r="J69" t="n">
        <v>161.97</v>
      </c>
      <c r="K69" t="n">
        <v>50.28</v>
      </c>
      <c r="L69" t="n">
        <v>3</v>
      </c>
      <c r="M69" t="n">
        <v>25</v>
      </c>
      <c r="N69" t="n">
        <v>28.69</v>
      </c>
      <c r="O69" t="n">
        <v>20210.21</v>
      </c>
      <c r="P69" t="n">
        <v>108.42</v>
      </c>
      <c r="Q69" t="n">
        <v>444.56</v>
      </c>
      <c r="R69" t="n">
        <v>80.44</v>
      </c>
      <c r="S69" t="n">
        <v>48.21</v>
      </c>
      <c r="T69" t="n">
        <v>10090.39</v>
      </c>
      <c r="U69" t="n">
        <v>0.6</v>
      </c>
      <c r="V69" t="n">
        <v>0.73</v>
      </c>
      <c r="W69" t="n">
        <v>0.2</v>
      </c>
      <c r="X69" t="n">
        <v>0.62</v>
      </c>
      <c r="Y69" t="n">
        <v>2</v>
      </c>
      <c r="Z69" t="n">
        <v>10</v>
      </c>
    </row>
    <row r="70">
      <c r="A70" t="n">
        <v>3</v>
      </c>
      <c r="B70" t="n">
        <v>80</v>
      </c>
      <c r="C70" t="inlineStr">
        <is>
          <t xml:space="preserve">CONCLUIDO	</t>
        </is>
      </c>
      <c r="D70" t="n">
        <v>8.1839</v>
      </c>
      <c r="E70" t="n">
        <v>12.22</v>
      </c>
      <c r="F70" t="n">
        <v>9.25</v>
      </c>
      <c r="G70" t="n">
        <v>27.75</v>
      </c>
      <c r="H70" t="n">
        <v>0.43</v>
      </c>
      <c r="I70" t="n">
        <v>20</v>
      </c>
      <c r="J70" t="n">
        <v>163.4</v>
      </c>
      <c r="K70" t="n">
        <v>50.28</v>
      </c>
      <c r="L70" t="n">
        <v>4</v>
      </c>
      <c r="M70" t="n">
        <v>18</v>
      </c>
      <c r="N70" t="n">
        <v>29.12</v>
      </c>
      <c r="O70" t="n">
        <v>20386.62</v>
      </c>
      <c r="P70" t="n">
        <v>105.29</v>
      </c>
      <c r="Q70" t="n">
        <v>444.56</v>
      </c>
      <c r="R70" t="n">
        <v>77.75</v>
      </c>
      <c r="S70" t="n">
        <v>48.21</v>
      </c>
      <c r="T70" t="n">
        <v>8781.459999999999</v>
      </c>
      <c r="U70" t="n">
        <v>0.62</v>
      </c>
      <c r="V70" t="n">
        <v>0.74</v>
      </c>
      <c r="W70" t="n">
        <v>0.2</v>
      </c>
      <c r="X70" t="n">
        <v>0.53</v>
      </c>
      <c r="Y70" t="n">
        <v>2</v>
      </c>
      <c r="Z70" t="n">
        <v>10</v>
      </c>
    </row>
    <row r="71">
      <c r="A71" t="n">
        <v>4</v>
      </c>
      <c r="B71" t="n">
        <v>80</v>
      </c>
      <c r="C71" t="inlineStr">
        <is>
          <t xml:space="preserve">CONCLUIDO	</t>
        </is>
      </c>
      <c r="D71" t="n">
        <v>8.3362</v>
      </c>
      <c r="E71" t="n">
        <v>12</v>
      </c>
      <c r="F71" t="n">
        <v>9.16</v>
      </c>
      <c r="G71" t="n">
        <v>34.33</v>
      </c>
      <c r="H71" t="n">
        <v>0.54</v>
      </c>
      <c r="I71" t="n">
        <v>16</v>
      </c>
      <c r="J71" t="n">
        <v>164.83</v>
      </c>
      <c r="K71" t="n">
        <v>50.28</v>
      </c>
      <c r="L71" t="n">
        <v>5</v>
      </c>
      <c r="M71" t="n">
        <v>14</v>
      </c>
      <c r="N71" t="n">
        <v>29.55</v>
      </c>
      <c r="O71" t="n">
        <v>20563.61</v>
      </c>
      <c r="P71" t="n">
        <v>101.92</v>
      </c>
      <c r="Q71" t="n">
        <v>444.67</v>
      </c>
      <c r="R71" t="n">
        <v>74.66</v>
      </c>
      <c r="S71" t="n">
        <v>48.21</v>
      </c>
      <c r="T71" t="n">
        <v>7253.36</v>
      </c>
      <c r="U71" t="n">
        <v>0.65</v>
      </c>
      <c r="V71" t="n">
        <v>0.75</v>
      </c>
      <c r="W71" t="n">
        <v>0.19</v>
      </c>
      <c r="X71" t="n">
        <v>0.43</v>
      </c>
      <c r="Y71" t="n">
        <v>2</v>
      </c>
      <c r="Z71" t="n">
        <v>10</v>
      </c>
    </row>
    <row r="72">
      <c r="A72" t="n">
        <v>5</v>
      </c>
      <c r="B72" t="n">
        <v>80</v>
      </c>
      <c r="C72" t="inlineStr">
        <is>
          <t xml:space="preserve">CONCLUIDO	</t>
        </is>
      </c>
      <c r="D72" t="n">
        <v>8.465</v>
      </c>
      <c r="E72" t="n">
        <v>11.81</v>
      </c>
      <c r="F72" t="n">
        <v>9.07</v>
      </c>
      <c r="G72" t="n">
        <v>41.86</v>
      </c>
      <c r="H72" t="n">
        <v>0.64</v>
      </c>
      <c r="I72" t="n">
        <v>13</v>
      </c>
      <c r="J72" t="n">
        <v>166.27</v>
      </c>
      <c r="K72" t="n">
        <v>50.28</v>
      </c>
      <c r="L72" t="n">
        <v>6</v>
      </c>
      <c r="M72" t="n">
        <v>11</v>
      </c>
      <c r="N72" t="n">
        <v>29.99</v>
      </c>
      <c r="O72" t="n">
        <v>20741.2</v>
      </c>
      <c r="P72" t="n">
        <v>98.52</v>
      </c>
      <c r="Q72" t="n">
        <v>444.59</v>
      </c>
      <c r="R72" t="n">
        <v>72.06</v>
      </c>
      <c r="S72" t="n">
        <v>48.21</v>
      </c>
      <c r="T72" t="n">
        <v>5970.9</v>
      </c>
      <c r="U72" t="n">
        <v>0.67</v>
      </c>
      <c r="V72" t="n">
        <v>0.75</v>
      </c>
      <c r="W72" t="n">
        <v>0.18</v>
      </c>
      <c r="X72" t="n">
        <v>0.35</v>
      </c>
      <c r="Y72" t="n">
        <v>2</v>
      </c>
      <c r="Z72" t="n">
        <v>10</v>
      </c>
    </row>
    <row r="73">
      <c r="A73" t="n">
        <v>6</v>
      </c>
      <c r="B73" t="n">
        <v>80</v>
      </c>
      <c r="C73" t="inlineStr">
        <is>
          <t xml:space="preserve">CONCLUIDO	</t>
        </is>
      </c>
      <c r="D73" t="n">
        <v>8.5488</v>
      </c>
      <c r="E73" t="n">
        <v>11.7</v>
      </c>
      <c r="F73" t="n">
        <v>9.02</v>
      </c>
      <c r="G73" t="n">
        <v>49.19</v>
      </c>
      <c r="H73" t="n">
        <v>0.74</v>
      </c>
      <c r="I73" t="n">
        <v>11</v>
      </c>
      <c r="J73" t="n">
        <v>167.72</v>
      </c>
      <c r="K73" t="n">
        <v>50.28</v>
      </c>
      <c r="L73" t="n">
        <v>7</v>
      </c>
      <c r="M73" t="n">
        <v>9</v>
      </c>
      <c r="N73" t="n">
        <v>30.44</v>
      </c>
      <c r="O73" t="n">
        <v>20919.39</v>
      </c>
      <c r="P73" t="n">
        <v>95.39</v>
      </c>
      <c r="Q73" t="n">
        <v>444.59</v>
      </c>
      <c r="R73" t="n">
        <v>70.44</v>
      </c>
      <c r="S73" t="n">
        <v>48.21</v>
      </c>
      <c r="T73" t="n">
        <v>5169.13</v>
      </c>
      <c r="U73" t="n">
        <v>0.68</v>
      </c>
      <c r="V73" t="n">
        <v>0.76</v>
      </c>
      <c r="W73" t="n">
        <v>0.18</v>
      </c>
      <c r="X73" t="n">
        <v>0.3</v>
      </c>
      <c r="Y73" t="n">
        <v>2</v>
      </c>
      <c r="Z73" t="n">
        <v>10</v>
      </c>
    </row>
    <row r="74">
      <c r="A74" t="n">
        <v>7</v>
      </c>
      <c r="B74" t="n">
        <v>80</v>
      </c>
      <c r="C74" t="inlineStr">
        <is>
          <t xml:space="preserve">CONCLUIDO	</t>
        </is>
      </c>
      <c r="D74" t="n">
        <v>8.558</v>
      </c>
      <c r="E74" t="n">
        <v>11.68</v>
      </c>
      <c r="F74" t="n">
        <v>9.039999999999999</v>
      </c>
      <c r="G74" t="n">
        <v>54.23</v>
      </c>
      <c r="H74" t="n">
        <v>0.84</v>
      </c>
      <c r="I74" t="n">
        <v>10</v>
      </c>
      <c r="J74" t="n">
        <v>169.17</v>
      </c>
      <c r="K74" t="n">
        <v>50.28</v>
      </c>
      <c r="L74" t="n">
        <v>8</v>
      </c>
      <c r="M74" t="n">
        <v>8</v>
      </c>
      <c r="N74" t="n">
        <v>30.89</v>
      </c>
      <c r="O74" t="n">
        <v>21098.19</v>
      </c>
      <c r="P74" t="n">
        <v>93.17</v>
      </c>
      <c r="Q74" t="n">
        <v>444.66</v>
      </c>
      <c r="R74" t="n">
        <v>71.31</v>
      </c>
      <c r="S74" t="n">
        <v>48.21</v>
      </c>
      <c r="T74" t="n">
        <v>5611.93</v>
      </c>
      <c r="U74" t="n">
        <v>0.68</v>
      </c>
      <c r="V74" t="n">
        <v>0.76</v>
      </c>
      <c r="W74" t="n">
        <v>0.17</v>
      </c>
      <c r="X74" t="n">
        <v>0.32</v>
      </c>
      <c r="Y74" t="n">
        <v>2</v>
      </c>
      <c r="Z74" t="n">
        <v>10</v>
      </c>
    </row>
    <row r="75">
      <c r="A75" t="n">
        <v>8</v>
      </c>
      <c r="B75" t="n">
        <v>80</v>
      </c>
      <c r="C75" t="inlineStr">
        <is>
          <t xml:space="preserve">CONCLUIDO	</t>
        </is>
      </c>
      <c r="D75" t="n">
        <v>8.6211</v>
      </c>
      <c r="E75" t="n">
        <v>11.6</v>
      </c>
      <c r="F75" t="n">
        <v>8.98</v>
      </c>
      <c r="G75" t="n">
        <v>59.9</v>
      </c>
      <c r="H75" t="n">
        <v>0.9399999999999999</v>
      </c>
      <c r="I75" t="n">
        <v>9</v>
      </c>
      <c r="J75" t="n">
        <v>170.62</v>
      </c>
      <c r="K75" t="n">
        <v>50.28</v>
      </c>
      <c r="L75" t="n">
        <v>9</v>
      </c>
      <c r="M75" t="n">
        <v>7</v>
      </c>
      <c r="N75" t="n">
        <v>31.34</v>
      </c>
      <c r="O75" t="n">
        <v>21277.6</v>
      </c>
      <c r="P75" t="n">
        <v>90.04000000000001</v>
      </c>
      <c r="Q75" t="n">
        <v>444.61</v>
      </c>
      <c r="R75" t="n">
        <v>69.44</v>
      </c>
      <c r="S75" t="n">
        <v>48.21</v>
      </c>
      <c r="T75" t="n">
        <v>4680.34</v>
      </c>
      <c r="U75" t="n">
        <v>0.6899999999999999</v>
      </c>
      <c r="V75" t="n">
        <v>0.76</v>
      </c>
      <c r="W75" t="n">
        <v>0.17</v>
      </c>
      <c r="X75" t="n">
        <v>0.26</v>
      </c>
      <c r="Y75" t="n">
        <v>2</v>
      </c>
      <c r="Z75" t="n">
        <v>10</v>
      </c>
    </row>
    <row r="76">
      <c r="A76" t="n">
        <v>9</v>
      </c>
      <c r="B76" t="n">
        <v>80</v>
      </c>
      <c r="C76" t="inlineStr">
        <is>
          <t xml:space="preserve">CONCLUIDO	</t>
        </is>
      </c>
      <c r="D76" t="n">
        <v>8.6837</v>
      </c>
      <c r="E76" t="n">
        <v>11.52</v>
      </c>
      <c r="F76" t="n">
        <v>8.93</v>
      </c>
      <c r="G76" t="n">
        <v>67</v>
      </c>
      <c r="H76" t="n">
        <v>1.03</v>
      </c>
      <c r="I76" t="n">
        <v>8</v>
      </c>
      <c r="J76" t="n">
        <v>172.08</v>
      </c>
      <c r="K76" t="n">
        <v>50.28</v>
      </c>
      <c r="L76" t="n">
        <v>10</v>
      </c>
      <c r="M76" t="n">
        <v>6</v>
      </c>
      <c r="N76" t="n">
        <v>31.8</v>
      </c>
      <c r="O76" t="n">
        <v>21457.64</v>
      </c>
      <c r="P76" t="n">
        <v>85.34999999999999</v>
      </c>
      <c r="Q76" t="n">
        <v>444.56</v>
      </c>
      <c r="R76" t="n">
        <v>67.63</v>
      </c>
      <c r="S76" t="n">
        <v>48.21</v>
      </c>
      <c r="T76" t="n">
        <v>3782.39</v>
      </c>
      <c r="U76" t="n">
        <v>0.71</v>
      </c>
      <c r="V76" t="n">
        <v>0.77</v>
      </c>
      <c r="W76" t="n">
        <v>0.18</v>
      </c>
      <c r="X76" t="n">
        <v>0.21</v>
      </c>
      <c r="Y76" t="n">
        <v>2</v>
      </c>
      <c r="Z76" t="n">
        <v>10</v>
      </c>
    </row>
    <row r="77">
      <c r="A77" t="n">
        <v>10</v>
      </c>
      <c r="B77" t="n">
        <v>80</v>
      </c>
      <c r="C77" t="inlineStr">
        <is>
          <t xml:space="preserve">CONCLUIDO	</t>
        </is>
      </c>
      <c r="D77" t="n">
        <v>8.7553</v>
      </c>
      <c r="E77" t="n">
        <v>11.42</v>
      </c>
      <c r="F77" t="n">
        <v>8.869999999999999</v>
      </c>
      <c r="G77" t="n">
        <v>76.04000000000001</v>
      </c>
      <c r="H77" t="n">
        <v>1.12</v>
      </c>
      <c r="I77" t="n">
        <v>7</v>
      </c>
      <c r="J77" t="n">
        <v>173.55</v>
      </c>
      <c r="K77" t="n">
        <v>50.28</v>
      </c>
      <c r="L77" t="n">
        <v>11</v>
      </c>
      <c r="M77" t="n">
        <v>0</v>
      </c>
      <c r="N77" t="n">
        <v>32.27</v>
      </c>
      <c r="O77" t="n">
        <v>21638.31</v>
      </c>
      <c r="P77" t="n">
        <v>84.18000000000001</v>
      </c>
      <c r="Q77" t="n">
        <v>444.56</v>
      </c>
      <c r="R77" t="n">
        <v>65.2</v>
      </c>
      <c r="S77" t="n">
        <v>48.21</v>
      </c>
      <c r="T77" t="n">
        <v>2572.32</v>
      </c>
      <c r="U77" t="n">
        <v>0.74</v>
      </c>
      <c r="V77" t="n">
        <v>0.77</v>
      </c>
      <c r="W77" t="n">
        <v>0.18</v>
      </c>
      <c r="X77" t="n">
        <v>0.15</v>
      </c>
      <c r="Y77" t="n">
        <v>2</v>
      </c>
      <c r="Z77" t="n">
        <v>10</v>
      </c>
    </row>
    <row r="78">
      <c r="A78" t="n">
        <v>0</v>
      </c>
      <c r="B78" t="n">
        <v>35</v>
      </c>
      <c r="C78" t="inlineStr">
        <is>
          <t xml:space="preserve">CONCLUIDO	</t>
        </is>
      </c>
      <c r="D78" t="n">
        <v>7.7449</v>
      </c>
      <c r="E78" t="n">
        <v>12.91</v>
      </c>
      <c r="F78" t="n">
        <v>10.07</v>
      </c>
      <c r="G78" t="n">
        <v>10.99</v>
      </c>
      <c r="H78" t="n">
        <v>0.22</v>
      </c>
      <c r="I78" t="n">
        <v>55</v>
      </c>
      <c r="J78" t="n">
        <v>80.84</v>
      </c>
      <c r="K78" t="n">
        <v>35.1</v>
      </c>
      <c r="L78" t="n">
        <v>1</v>
      </c>
      <c r="M78" t="n">
        <v>53</v>
      </c>
      <c r="N78" t="n">
        <v>9.74</v>
      </c>
      <c r="O78" t="n">
        <v>10204.21</v>
      </c>
      <c r="P78" t="n">
        <v>74.84</v>
      </c>
      <c r="Q78" t="n">
        <v>444.9</v>
      </c>
      <c r="R78" t="n">
        <v>104.3</v>
      </c>
      <c r="S78" t="n">
        <v>48.21</v>
      </c>
      <c r="T78" t="n">
        <v>21879.56</v>
      </c>
      <c r="U78" t="n">
        <v>0.46</v>
      </c>
      <c r="V78" t="n">
        <v>0.68</v>
      </c>
      <c r="W78" t="n">
        <v>0.24</v>
      </c>
      <c r="X78" t="n">
        <v>1.35</v>
      </c>
      <c r="Y78" t="n">
        <v>2</v>
      </c>
      <c r="Z78" t="n">
        <v>10</v>
      </c>
    </row>
    <row r="79">
      <c r="A79" t="n">
        <v>1</v>
      </c>
      <c r="B79" t="n">
        <v>35</v>
      </c>
      <c r="C79" t="inlineStr">
        <is>
          <t xml:space="preserve">CONCLUIDO	</t>
        </is>
      </c>
      <c r="D79" t="n">
        <v>8.494400000000001</v>
      </c>
      <c r="E79" t="n">
        <v>11.77</v>
      </c>
      <c r="F79" t="n">
        <v>9.449999999999999</v>
      </c>
      <c r="G79" t="n">
        <v>22.68</v>
      </c>
      <c r="H79" t="n">
        <v>0.43</v>
      </c>
      <c r="I79" t="n">
        <v>25</v>
      </c>
      <c r="J79" t="n">
        <v>82.04000000000001</v>
      </c>
      <c r="K79" t="n">
        <v>35.1</v>
      </c>
      <c r="L79" t="n">
        <v>2</v>
      </c>
      <c r="M79" t="n">
        <v>23</v>
      </c>
      <c r="N79" t="n">
        <v>9.94</v>
      </c>
      <c r="O79" t="n">
        <v>10352.53</v>
      </c>
      <c r="P79" t="n">
        <v>65.25</v>
      </c>
      <c r="Q79" t="n">
        <v>444.63</v>
      </c>
      <c r="R79" t="n">
        <v>84.53</v>
      </c>
      <c r="S79" t="n">
        <v>48.21</v>
      </c>
      <c r="T79" t="n">
        <v>12145.18</v>
      </c>
      <c r="U79" t="n">
        <v>0.57</v>
      </c>
      <c r="V79" t="n">
        <v>0.72</v>
      </c>
      <c r="W79" t="n">
        <v>0.2</v>
      </c>
      <c r="X79" t="n">
        <v>0.73</v>
      </c>
      <c r="Y79" t="n">
        <v>2</v>
      </c>
      <c r="Z79" t="n">
        <v>10</v>
      </c>
    </row>
    <row r="80">
      <c r="A80" t="n">
        <v>2</v>
      </c>
      <c r="B80" t="n">
        <v>35</v>
      </c>
      <c r="C80" t="inlineStr">
        <is>
          <t xml:space="preserve">CONCLUIDO	</t>
        </is>
      </c>
      <c r="D80" t="n">
        <v>8.875500000000001</v>
      </c>
      <c r="E80" t="n">
        <v>11.27</v>
      </c>
      <c r="F80" t="n">
        <v>9.119999999999999</v>
      </c>
      <c r="G80" t="n">
        <v>36.47</v>
      </c>
      <c r="H80" t="n">
        <v>0.63</v>
      </c>
      <c r="I80" t="n">
        <v>15</v>
      </c>
      <c r="J80" t="n">
        <v>83.25</v>
      </c>
      <c r="K80" t="n">
        <v>35.1</v>
      </c>
      <c r="L80" t="n">
        <v>3</v>
      </c>
      <c r="M80" t="n">
        <v>8</v>
      </c>
      <c r="N80" t="n">
        <v>10.15</v>
      </c>
      <c r="O80" t="n">
        <v>10501.19</v>
      </c>
      <c r="P80" t="n">
        <v>57.46</v>
      </c>
      <c r="Q80" t="n">
        <v>444.62</v>
      </c>
      <c r="R80" t="n">
        <v>73.2</v>
      </c>
      <c r="S80" t="n">
        <v>48.21</v>
      </c>
      <c r="T80" t="n">
        <v>6528.32</v>
      </c>
      <c r="U80" t="n">
        <v>0.66</v>
      </c>
      <c r="V80" t="n">
        <v>0.75</v>
      </c>
      <c r="W80" t="n">
        <v>0.2</v>
      </c>
      <c r="X80" t="n">
        <v>0.39</v>
      </c>
      <c r="Y80" t="n">
        <v>2</v>
      </c>
      <c r="Z80" t="n">
        <v>10</v>
      </c>
    </row>
    <row r="81">
      <c r="A81" t="n">
        <v>3</v>
      </c>
      <c r="B81" t="n">
        <v>35</v>
      </c>
      <c r="C81" t="inlineStr">
        <is>
          <t xml:space="preserve">CONCLUIDO	</t>
        </is>
      </c>
      <c r="D81" t="n">
        <v>8.879200000000001</v>
      </c>
      <c r="E81" t="n">
        <v>11.26</v>
      </c>
      <c r="F81" t="n">
        <v>9.130000000000001</v>
      </c>
      <c r="G81" t="n">
        <v>39.12</v>
      </c>
      <c r="H81" t="n">
        <v>0.83</v>
      </c>
      <c r="I81" t="n">
        <v>14</v>
      </c>
      <c r="J81" t="n">
        <v>84.45999999999999</v>
      </c>
      <c r="K81" t="n">
        <v>35.1</v>
      </c>
      <c r="L81" t="n">
        <v>4</v>
      </c>
      <c r="M81" t="n">
        <v>0</v>
      </c>
      <c r="N81" t="n">
        <v>10.36</v>
      </c>
      <c r="O81" t="n">
        <v>10650.22</v>
      </c>
      <c r="P81" t="n">
        <v>57.02</v>
      </c>
      <c r="Q81" t="n">
        <v>444.76</v>
      </c>
      <c r="R81" t="n">
        <v>73.45999999999999</v>
      </c>
      <c r="S81" t="n">
        <v>48.21</v>
      </c>
      <c r="T81" t="n">
        <v>6663.37</v>
      </c>
      <c r="U81" t="n">
        <v>0.66</v>
      </c>
      <c r="V81" t="n">
        <v>0.75</v>
      </c>
      <c r="W81" t="n">
        <v>0.2</v>
      </c>
      <c r="X81" t="n">
        <v>0.41</v>
      </c>
      <c r="Y81" t="n">
        <v>2</v>
      </c>
      <c r="Z81" t="n">
        <v>10</v>
      </c>
    </row>
    <row r="82">
      <c r="A82" t="n">
        <v>0</v>
      </c>
      <c r="B82" t="n">
        <v>50</v>
      </c>
      <c r="C82" t="inlineStr">
        <is>
          <t xml:space="preserve">CONCLUIDO	</t>
        </is>
      </c>
      <c r="D82" t="n">
        <v>6.9382</v>
      </c>
      <c r="E82" t="n">
        <v>14.41</v>
      </c>
      <c r="F82" t="n">
        <v>10.75</v>
      </c>
      <c r="G82" t="n">
        <v>8.84</v>
      </c>
      <c r="H82" t="n">
        <v>0.16</v>
      </c>
      <c r="I82" t="n">
        <v>73</v>
      </c>
      <c r="J82" t="n">
        <v>107.41</v>
      </c>
      <c r="K82" t="n">
        <v>41.65</v>
      </c>
      <c r="L82" t="n">
        <v>1</v>
      </c>
      <c r="M82" t="n">
        <v>71</v>
      </c>
      <c r="N82" t="n">
        <v>14.77</v>
      </c>
      <c r="O82" t="n">
        <v>13481.73</v>
      </c>
      <c r="P82" t="n">
        <v>99.04000000000001</v>
      </c>
      <c r="Q82" t="n">
        <v>444.76</v>
      </c>
      <c r="R82" t="n">
        <v>126.67</v>
      </c>
      <c r="S82" t="n">
        <v>48.21</v>
      </c>
      <c r="T82" t="n">
        <v>32977.32</v>
      </c>
      <c r="U82" t="n">
        <v>0.38</v>
      </c>
      <c r="V82" t="n">
        <v>0.64</v>
      </c>
      <c r="W82" t="n">
        <v>0.28</v>
      </c>
      <c r="X82" t="n">
        <v>2.03</v>
      </c>
      <c r="Y82" t="n">
        <v>2</v>
      </c>
      <c r="Z82" t="n">
        <v>10</v>
      </c>
    </row>
    <row r="83">
      <c r="A83" t="n">
        <v>1</v>
      </c>
      <c r="B83" t="n">
        <v>50</v>
      </c>
      <c r="C83" t="inlineStr">
        <is>
          <t xml:space="preserve">CONCLUIDO	</t>
        </is>
      </c>
      <c r="D83" t="n">
        <v>8.1021</v>
      </c>
      <c r="E83" t="n">
        <v>12.34</v>
      </c>
      <c r="F83" t="n">
        <v>9.6</v>
      </c>
      <c r="G83" t="n">
        <v>17.99</v>
      </c>
      <c r="H83" t="n">
        <v>0.32</v>
      </c>
      <c r="I83" t="n">
        <v>32</v>
      </c>
      <c r="J83" t="n">
        <v>108.68</v>
      </c>
      <c r="K83" t="n">
        <v>41.65</v>
      </c>
      <c r="L83" t="n">
        <v>2</v>
      </c>
      <c r="M83" t="n">
        <v>30</v>
      </c>
      <c r="N83" t="n">
        <v>15.03</v>
      </c>
      <c r="O83" t="n">
        <v>13638.32</v>
      </c>
      <c r="P83" t="n">
        <v>84.75</v>
      </c>
      <c r="Q83" t="n">
        <v>444.61</v>
      </c>
      <c r="R83" t="n">
        <v>89.16</v>
      </c>
      <c r="S83" t="n">
        <v>48.21</v>
      </c>
      <c r="T83" t="n">
        <v>14425.88</v>
      </c>
      <c r="U83" t="n">
        <v>0.54</v>
      </c>
      <c r="V83" t="n">
        <v>0.71</v>
      </c>
      <c r="W83" t="n">
        <v>0.21</v>
      </c>
      <c r="X83" t="n">
        <v>0.87</v>
      </c>
      <c r="Y83" t="n">
        <v>2</v>
      </c>
      <c r="Z83" t="n">
        <v>10</v>
      </c>
    </row>
    <row r="84">
      <c r="A84" t="n">
        <v>2</v>
      </c>
      <c r="B84" t="n">
        <v>50</v>
      </c>
      <c r="C84" t="inlineStr">
        <is>
          <t xml:space="preserve">CONCLUIDO	</t>
        </is>
      </c>
      <c r="D84" t="n">
        <v>8.523300000000001</v>
      </c>
      <c r="E84" t="n">
        <v>11.73</v>
      </c>
      <c r="F84" t="n">
        <v>9.25</v>
      </c>
      <c r="G84" t="n">
        <v>27.76</v>
      </c>
      <c r="H84" t="n">
        <v>0.48</v>
      </c>
      <c r="I84" t="n">
        <v>20</v>
      </c>
      <c r="J84" t="n">
        <v>109.96</v>
      </c>
      <c r="K84" t="n">
        <v>41.65</v>
      </c>
      <c r="L84" t="n">
        <v>3</v>
      </c>
      <c r="M84" t="n">
        <v>18</v>
      </c>
      <c r="N84" t="n">
        <v>15.31</v>
      </c>
      <c r="O84" t="n">
        <v>13795.21</v>
      </c>
      <c r="P84" t="n">
        <v>78.16</v>
      </c>
      <c r="Q84" t="n">
        <v>444.62</v>
      </c>
      <c r="R84" t="n">
        <v>77.81</v>
      </c>
      <c r="S84" t="n">
        <v>48.21</v>
      </c>
      <c r="T84" t="n">
        <v>8808.67</v>
      </c>
      <c r="U84" t="n">
        <v>0.62</v>
      </c>
      <c r="V84" t="n">
        <v>0.74</v>
      </c>
      <c r="W84" t="n">
        <v>0.2</v>
      </c>
      <c r="X84" t="n">
        <v>0.53</v>
      </c>
      <c r="Y84" t="n">
        <v>2</v>
      </c>
      <c r="Z84" t="n">
        <v>10</v>
      </c>
    </row>
    <row r="85">
      <c r="A85" t="n">
        <v>3</v>
      </c>
      <c r="B85" t="n">
        <v>50</v>
      </c>
      <c r="C85" t="inlineStr">
        <is>
          <t xml:space="preserve">CONCLUIDO	</t>
        </is>
      </c>
      <c r="D85" t="n">
        <v>8.7897</v>
      </c>
      <c r="E85" t="n">
        <v>11.38</v>
      </c>
      <c r="F85" t="n">
        <v>9.029999999999999</v>
      </c>
      <c r="G85" t="n">
        <v>38.7</v>
      </c>
      <c r="H85" t="n">
        <v>0.63</v>
      </c>
      <c r="I85" t="n">
        <v>14</v>
      </c>
      <c r="J85" t="n">
        <v>111.23</v>
      </c>
      <c r="K85" t="n">
        <v>41.65</v>
      </c>
      <c r="L85" t="n">
        <v>4</v>
      </c>
      <c r="M85" t="n">
        <v>12</v>
      </c>
      <c r="N85" t="n">
        <v>15.58</v>
      </c>
      <c r="O85" t="n">
        <v>13952.52</v>
      </c>
      <c r="P85" t="n">
        <v>72.06999999999999</v>
      </c>
      <c r="Q85" t="n">
        <v>444.56</v>
      </c>
      <c r="R85" t="n">
        <v>70.43000000000001</v>
      </c>
      <c r="S85" t="n">
        <v>48.21</v>
      </c>
      <c r="T85" t="n">
        <v>5151.17</v>
      </c>
      <c r="U85" t="n">
        <v>0.68</v>
      </c>
      <c r="V85" t="n">
        <v>0.76</v>
      </c>
      <c r="W85" t="n">
        <v>0.19</v>
      </c>
      <c r="X85" t="n">
        <v>0.31</v>
      </c>
      <c r="Y85" t="n">
        <v>2</v>
      </c>
      <c r="Z85" t="n">
        <v>10</v>
      </c>
    </row>
    <row r="86">
      <c r="A86" t="n">
        <v>4</v>
      </c>
      <c r="B86" t="n">
        <v>50</v>
      </c>
      <c r="C86" t="inlineStr">
        <is>
          <t xml:space="preserve">CONCLUIDO	</t>
        </is>
      </c>
      <c r="D86" t="n">
        <v>8.85</v>
      </c>
      <c r="E86" t="n">
        <v>11.3</v>
      </c>
      <c r="F86" t="n">
        <v>9.02</v>
      </c>
      <c r="G86" t="n">
        <v>49.19</v>
      </c>
      <c r="H86" t="n">
        <v>0.78</v>
      </c>
      <c r="I86" t="n">
        <v>11</v>
      </c>
      <c r="J86" t="n">
        <v>112.51</v>
      </c>
      <c r="K86" t="n">
        <v>41.65</v>
      </c>
      <c r="L86" t="n">
        <v>5</v>
      </c>
      <c r="M86" t="n">
        <v>8</v>
      </c>
      <c r="N86" t="n">
        <v>15.86</v>
      </c>
      <c r="O86" t="n">
        <v>14110.24</v>
      </c>
      <c r="P86" t="n">
        <v>67.59999999999999</v>
      </c>
      <c r="Q86" t="n">
        <v>444.64</v>
      </c>
      <c r="R86" t="n">
        <v>70.20999999999999</v>
      </c>
      <c r="S86" t="n">
        <v>48.21</v>
      </c>
      <c r="T86" t="n">
        <v>5053.52</v>
      </c>
      <c r="U86" t="n">
        <v>0.6899999999999999</v>
      </c>
      <c r="V86" t="n">
        <v>0.76</v>
      </c>
      <c r="W86" t="n">
        <v>0.18</v>
      </c>
      <c r="X86" t="n">
        <v>0.3</v>
      </c>
      <c r="Y86" t="n">
        <v>2</v>
      </c>
      <c r="Z86" t="n">
        <v>10</v>
      </c>
    </row>
    <row r="87">
      <c r="A87" t="n">
        <v>5</v>
      </c>
      <c r="B87" t="n">
        <v>50</v>
      </c>
      <c r="C87" t="inlineStr">
        <is>
          <t xml:space="preserve">CONCLUIDO	</t>
        </is>
      </c>
      <c r="D87" t="n">
        <v>8.902100000000001</v>
      </c>
      <c r="E87" t="n">
        <v>11.23</v>
      </c>
      <c r="F87" t="n">
        <v>8.970000000000001</v>
      </c>
      <c r="G87" t="n">
        <v>53.85</v>
      </c>
      <c r="H87" t="n">
        <v>0.93</v>
      </c>
      <c r="I87" t="n">
        <v>10</v>
      </c>
      <c r="J87" t="n">
        <v>113.79</v>
      </c>
      <c r="K87" t="n">
        <v>41.65</v>
      </c>
      <c r="L87" t="n">
        <v>6</v>
      </c>
      <c r="M87" t="n">
        <v>0</v>
      </c>
      <c r="N87" t="n">
        <v>16.14</v>
      </c>
      <c r="O87" t="n">
        <v>14268.39</v>
      </c>
      <c r="P87" t="n">
        <v>66.41</v>
      </c>
      <c r="Q87" t="n">
        <v>444.72</v>
      </c>
      <c r="R87" t="n">
        <v>68.41</v>
      </c>
      <c r="S87" t="n">
        <v>48.21</v>
      </c>
      <c r="T87" t="n">
        <v>4160.8</v>
      </c>
      <c r="U87" t="n">
        <v>0.7</v>
      </c>
      <c r="V87" t="n">
        <v>0.76</v>
      </c>
      <c r="W87" t="n">
        <v>0.19</v>
      </c>
      <c r="X87" t="n">
        <v>0.25</v>
      </c>
      <c r="Y87" t="n">
        <v>2</v>
      </c>
      <c r="Z87" t="n">
        <v>10</v>
      </c>
    </row>
    <row r="88">
      <c r="A88" t="n">
        <v>0</v>
      </c>
      <c r="B88" t="n">
        <v>25</v>
      </c>
      <c r="C88" t="inlineStr">
        <is>
          <t xml:space="preserve">CONCLUIDO	</t>
        </is>
      </c>
      <c r="D88" t="n">
        <v>8.045199999999999</v>
      </c>
      <c r="E88" t="n">
        <v>12.43</v>
      </c>
      <c r="F88" t="n">
        <v>10.02</v>
      </c>
      <c r="G88" t="n">
        <v>13.67</v>
      </c>
      <c r="H88" t="n">
        <v>0.28</v>
      </c>
      <c r="I88" t="n">
        <v>44</v>
      </c>
      <c r="J88" t="n">
        <v>61.76</v>
      </c>
      <c r="K88" t="n">
        <v>28.92</v>
      </c>
      <c r="L88" t="n">
        <v>1</v>
      </c>
      <c r="M88" t="n">
        <v>42</v>
      </c>
      <c r="N88" t="n">
        <v>6.84</v>
      </c>
      <c r="O88" t="n">
        <v>7851.41</v>
      </c>
      <c r="P88" t="n">
        <v>59.69</v>
      </c>
      <c r="Q88" t="n">
        <v>444.72</v>
      </c>
      <c r="R88" t="n">
        <v>103</v>
      </c>
      <c r="S88" t="n">
        <v>48.21</v>
      </c>
      <c r="T88" t="n">
        <v>21283.74</v>
      </c>
      <c r="U88" t="n">
        <v>0.47</v>
      </c>
      <c r="V88" t="n">
        <v>0.68</v>
      </c>
      <c r="W88" t="n">
        <v>0.24</v>
      </c>
      <c r="X88" t="n">
        <v>1.3</v>
      </c>
      <c r="Y88" t="n">
        <v>2</v>
      </c>
      <c r="Z88" t="n">
        <v>10</v>
      </c>
    </row>
    <row r="89">
      <c r="A89" t="n">
        <v>1</v>
      </c>
      <c r="B89" t="n">
        <v>25</v>
      </c>
      <c r="C89" t="inlineStr">
        <is>
          <t xml:space="preserve">CONCLUIDO	</t>
        </is>
      </c>
      <c r="D89" t="n">
        <v>8.8104</v>
      </c>
      <c r="E89" t="n">
        <v>11.35</v>
      </c>
      <c r="F89" t="n">
        <v>9.279999999999999</v>
      </c>
      <c r="G89" t="n">
        <v>27.83</v>
      </c>
      <c r="H89" t="n">
        <v>0.55</v>
      </c>
      <c r="I89" t="n">
        <v>20</v>
      </c>
      <c r="J89" t="n">
        <v>62.92</v>
      </c>
      <c r="K89" t="n">
        <v>28.92</v>
      </c>
      <c r="L89" t="n">
        <v>2</v>
      </c>
      <c r="M89" t="n">
        <v>5</v>
      </c>
      <c r="N89" t="n">
        <v>7</v>
      </c>
      <c r="O89" t="n">
        <v>7994.37</v>
      </c>
      <c r="P89" t="n">
        <v>48.57</v>
      </c>
      <c r="Q89" t="n">
        <v>444.65</v>
      </c>
      <c r="R89" t="n">
        <v>78.03</v>
      </c>
      <c r="S89" t="n">
        <v>48.21</v>
      </c>
      <c r="T89" t="n">
        <v>8921.49</v>
      </c>
      <c r="U89" t="n">
        <v>0.62</v>
      </c>
      <c r="V89" t="n">
        <v>0.74</v>
      </c>
      <c r="W89" t="n">
        <v>0.21</v>
      </c>
      <c r="X89" t="n">
        <v>0.55</v>
      </c>
      <c r="Y89" t="n">
        <v>2</v>
      </c>
      <c r="Z89" t="n">
        <v>10</v>
      </c>
    </row>
    <row r="90">
      <c r="A90" t="n">
        <v>2</v>
      </c>
      <c r="B90" t="n">
        <v>25</v>
      </c>
      <c r="C90" t="inlineStr">
        <is>
          <t xml:space="preserve">CONCLUIDO	</t>
        </is>
      </c>
      <c r="D90" t="n">
        <v>8.8522</v>
      </c>
      <c r="E90" t="n">
        <v>11.3</v>
      </c>
      <c r="F90" t="n">
        <v>9.24</v>
      </c>
      <c r="G90" t="n">
        <v>29.17</v>
      </c>
      <c r="H90" t="n">
        <v>0.8100000000000001</v>
      </c>
      <c r="I90" t="n">
        <v>19</v>
      </c>
      <c r="J90" t="n">
        <v>64.08</v>
      </c>
      <c r="K90" t="n">
        <v>28.92</v>
      </c>
      <c r="L90" t="n">
        <v>3</v>
      </c>
      <c r="M90" t="n">
        <v>0</v>
      </c>
      <c r="N90" t="n">
        <v>7.16</v>
      </c>
      <c r="O90" t="n">
        <v>8137.65</v>
      </c>
      <c r="P90" t="n">
        <v>48.92</v>
      </c>
      <c r="Q90" t="n">
        <v>444.76</v>
      </c>
      <c r="R90" t="n">
        <v>76.54000000000001</v>
      </c>
      <c r="S90" t="n">
        <v>48.21</v>
      </c>
      <c r="T90" t="n">
        <v>8178.1</v>
      </c>
      <c r="U90" t="n">
        <v>0.63</v>
      </c>
      <c r="V90" t="n">
        <v>0.74</v>
      </c>
      <c r="W90" t="n">
        <v>0.22</v>
      </c>
      <c r="X90" t="n">
        <v>0.51</v>
      </c>
      <c r="Y90" t="n">
        <v>2</v>
      </c>
      <c r="Z90" t="n">
        <v>10</v>
      </c>
    </row>
    <row r="91">
      <c r="A91" t="n">
        <v>0</v>
      </c>
      <c r="B91" t="n">
        <v>85</v>
      </c>
      <c r="C91" t="inlineStr">
        <is>
          <t xml:space="preserve">CONCLUIDO	</t>
        </is>
      </c>
      <c r="D91" t="n">
        <v>5.5693</v>
      </c>
      <c r="E91" t="n">
        <v>17.96</v>
      </c>
      <c r="F91" t="n">
        <v>11.89</v>
      </c>
      <c r="G91" t="n">
        <v>6.54</v>
      </c>
      <c r="H91" t="n">
        <v>0.11</v>
      </c>
      <c r="I91" t="n">
        <v>109</v>
      </c>
      <c r="J91" t="n">
        <v>167.88</v>
      </c>
      <c r="K91" t="n">
        <v>51.39</v>
      </c>
      <c r="L91" t="n">
        <v>1</v>
      </c>
      <c r="M91" t="n">
        <v>107</v>
      </c>
      <c r="N91" t="n">
        <v>30.49</v>
      </c>
      <c r="O91" t="n">
        <v>20939.59</v>
      </c>
      <c r="P91" t="n">
        <v>149.05</v>
      </c>
      <c r="Q91" t="n">
        <v>444.9</v>
      </c>
      <c r="R91" t="n">
        <v>164.16</v>
      </c>
      <c r="S91" t="n">
        <v>48.21</v>
      </c>
      <c r="T91" t="n">
        <v>51541.28</v>
      </c>
      <c r="U91" t="n">
        <v>0.29</v>
      </c>
      <c r="V91" t="n">
        <v>0.58</v>
      </c>
      <c r="W91" t="n">
        <v>0.33</v>
      </c>
      <c r="X91" t="n">
        <v>3.16</v>
      </c>
      <c r="Y91" t="n">
        <v>2</v>
      </c>
      <c r="Z91" t="n">
        <v>10</v>
      </c>
    </row>
    <row r="92">
      <c r="A92" t="n">
        <v>1</v>
      </c>
      <c r="B92" t="n">
        <v>85</v>
      </c>
      <c r="C92" t="inlineStr">
        <is>
          <t xml:space="preserve">CONCLUIDO	</t>
        </is>
      </c>
      <c r="D92" t="n">
        <v>7.1219</v>
      </c>
      <c r="E92" t="n">
        <v>14.04</v>
      </c>
      <c r="F92" t="n">
        <v>10.11</v>
      </c>
      <c r="G92" t="n">
        <v>13.19</v>
      </c>
      <c r="H92" t="n">
        <v>0.21</v>
      </c>
      <c r="I92" t="n">
        <v>46</v>
      </c>
      <c r="J92" t="n">
        <v>169.33</v>
      </c>
      <c r="K92" t="n">
        <v>51.39</v>
      </c>
      <c r="L92" t="n">
        <v>2</v>
      </c>
      <c r="M92" t="n">
        <v>44</v>
      </c>
      <c r="N92" t="n">
        <v>30.94</v>
      </c>
      <c r="O92" t="n">
        <v>21118.46</v>
      </c>
      <c r="P92" t="n">
        <v>124.51</v>
      </c>
      <c r="Q92" t="n">
        <v>444.74</v>
      </c>
      <c r="R92" t="n">
        <v>106.09</v>
      </c>
      <c r="S92" t="n">
        <v>48.21</v>
      </c>
      <c r="T92" t="n">
        <v>22817.99</v>
      </c>
      <c r="U92" t="n">
        <v>0.45</v>
      </c>
      <c r="V92" t="n">
        <v>0.68</v>
      </c>
      <c r="W92" t="n">
        <v>0.24</v>
      </c>
      <c r="X92" t="n">
        <v>1.39</v>
      </c>
      <c r="Y92" t="n">
        <v>2</v>
      </c>
      <c r="Z92" t="n">
        <v>10</v>
      </c>
    </row>
    <row r="93">
      <c r="A93" t="n">
        <v>2</v>
      </c>
      <c r="B93" t="n">
        <v>85</v>
      </c>
      <c r="C93" t="inlineStr">
        <is>
          <t xml:space="preserve">CONCLUIDO	</t>
        </is>
      </c>
      <c r="D93" t="n">
        <v>7.8064</v>
      </c>
      <c r="E93" t="n">
        <v>12.81</v>
      </c>
      <c r="F93" t="n">
        <v>9.449999999999999</v>
      </c>
      <c r="G93" t="n">
        <v>19.56</v>
      </c>
      <c r="H93" t="n">
        <v>0.31</v>
      </c>
      <c r="I93" t="n">
        <v>29</v>
      </c>
      <c r="J93" t="n">
        <v>170.79</v>
      </c>
      <c r="K93" t="n">
        <v>51.39</v>
      </c>
      <c r="L93" t="n">
        <v>3</v>
      </c>
      <c r="M93" t="n">
        <v>27</v>
      </c>
      <c r="N93" t="n">
        <v>31.4</v>
      </c>
      <c r="O93" t="n">
        <v>21297.94</v>
      </c>
      <c r="P93" t="n">
        <v>114.2</v>
      </c>
      <c r="Q93" t="n">
        <v>444.57</v>
      </c>
      <c r="R93" t="n">
        <v>84.15000000000001</v>
      </c>
      <c r="S93" t="n">
        <v>48.21</v>
      </c>
      <c r="T93" t="n">
        <v>11935.74</v>
      </c>
      <c r="U93" t="n">
        <v>0.57</v>
      </c>
      <c r="V93" t="n">
        <v>0.72</v>
      </c>
      <c r="W93" t="n">
        <v>0.21</v>
      </c>
      <c r="X93" t="n">
        <v>0.73</v>
      </c>
      <c r="Y93" t="n">
        <v>2</v>
      </c>
      <c r="Z93" t="n">
        <v>10</v>
      </c>
    </row>
    <row r="94">
      <c r="A94" t="n">
        <v>3</v>
      </c>
      <c r="B94" t="n">
        <v>85</v>
      </c>
      <c r="C94" t="inlineStr">
        <is>
          <t xml:space="preserve">CONCLUIDO	</t>
        </is>
      </c>
      <c r="D94" t="n">
        <v>8.082599999999999</v>
      </c>
      <c r="E94" t="n">
        <v>12.37</v>
      </c>
      <c r="F94" t="n">
        <v>9.289999999999999</v>
      </c>
      <c r="G94" t="n">
        <v>26.54</v>
      </c>
      <c r="H94" t="n">
        <v>0.41</v>
      </c>
      <c r="I94" t="n">
        <v>21</v>
      </c>
      <c r="J94" t="n">
        <v>172.25</v>
      </c>
      <c r="K94" t="n">
        <v>51.39</v>
      </c>
      <c r="L94" t="n">
        <v>4</v>
      </c>
      <c r="M94" t="n">
        <v>19</v>
      </c>
      <c r="N94" t="n">
        <v>31.86</v>
      </c>
      <c r="O94" t="n">
        <v>21478.05</v>
      </c>
      <c r="P94" t="n">
        <v>110.13</v>
      </c>
      <c r="Q94" t="n">
        <v>444.67</v>
      </c>
      <c r="R94" t="n">
        <v>78.98</v>
      </c>
      <c r="S94" t="n">
        <v>48.21</v>
      </c>
      <c r="T94" t="n">
        <v>9390.34</v>
      </c>
      <c r="U94" t="n">
        <v>0.61</v>
      </c>
      <c r="V94" t="n">
        <v>0.74</v>
      </c>
      <c r="W94" t="n">
        <v>0.2</v>
      </c>
      <c r="X94" t="n">
        <v>0.5600000000000001</v>
      </c>
      <c r="Y94" t="n">
        <v>2</v>
      </c>
      <c r="Z94" t="n">
        <v>10</v>
      </c>
    </row>
    <row r="95">
      <c r="A95" t="n">
        <v>4</v>
      </c>
      <c r="B95" t="n">
        <v>85</v>
      </c>
      <c r="C95" t="inlineStr">
        <is>
          <t xml:space="preserve">CONCLUIDO	</t>
        </is>
      </c>
      <c r="D95" t="n">
        <v>8.2369</v>
      </c>
      <c r="E95" t="n">
        <v>12.14</v>
      </c>
      <c r="F95" t="n">
        <v>9.19</v>
      </c>
      <c r="G95" t="n">
        <v>32.44</v>
      </c>
      <c r="H95" t="n">
        <v>0.51</v>
      </c>
      <c r="I95" t="n">
        <v>17</v>
      </c>
      <c r="J95" t="n">
        <v>173.71</v>
      </c>
      <c r="K95" t="n">
        <v>51.39</v>
      </c>
      <c r="L95" t="n">
        <v>5</v>
      </c>
      <c r="M95" t="n">
        <v>15</v>
      </c>
      <c r="N95" t="n">
        <v>32.32</v>
      </c>
      <c r="O95" t="n">
        <v>21658.78</v>
      </c>
      <c r="P95" t="n">
        <v>106.97</v>
      </c>
      <c r="Q95" t="n">
        <v>444.6</v>
      </c>
      <c r="R95" t="n">
        <v>76.05</v>
      </c>
      <c r="S95" t="n">
        <v>48.21</v>
      </c>
      <c r="T95" t="n">
        <v>7942.62</v>
      </c>
      <c r="U95" t="n">
        <v>0.63</v>
      </c>
      <c r="V95" t="n">
        <v>0.74</v>
      </c>
      <c r="W95" t="n">
        <v>0.19</v>
      </c>
      <c r="X95" t="n">
        <v>0.47</v>
      </c>
      <c r="Y95" t="n">
        <v>2</v>
      </c>
      <c r="Z95" t="n">
        <v>10</v>
      </c>
    </row>
    <row r="96">
      <c r="A96" t="n">
        <v>5</v>
      </c>
      <c r="B96" t="n">
        <v>85</v>
      </c>
      <c r="C96" t="inlineStr">
        <is>
          <t xml:space="preserve">CONCLUIDO	</t>
        </is>
      </c>
      <c r="D96" t="n">
        <v>8.3347</v>
      </c>
      <c r="E96" t="n">
        <v>12</v>
      </c>
      <c r="F96" t="n">
        <v>9.15</v>
      </c>
      <c r="G96" t="n">
        <v>39.22</v>
      </c>
      <c r="H96" t="n">
        <v>0.61</v>
      </c>
      <c r="I96" t="n">
        <v>14</v>
      </c>
      <c r="J96" t="n">
        <v>175.18</v>
      </c>
      <c r="K96" t="n">
        <v>51.39</v>
      </c>
      <c r="L96" t="n">
        <v>6</v>
      </c>
      <c r="M96" t="n">
        <v>12</v>
      </c>
      <c r="N96" t="n">
        <v>32.79</v>
      </c>
      <c r="O96" t="n">
        <v>21840.16</v>
      </c>
      <c r="P96" t="n">
        <v>104.62</v>
      </c>
      <c r="Q96" t="n">
        <v>444.57</v>
      </c>
      <c r="R96" t="n">
        <v>75.06999999999999</v>
      </c>
      <c r="S96" t="n">
        <v>48.21</v>
      </c>
      <c r="T96" t="n">
        <v>7470.32</v>
      </c>
      <c r="U96" t="n">
        <v>0.64</v>
      </c>
      <c r="V96" t="n">
        <v>0.75</v>
      </c>
      <c r="W96" t="n">
        <v>0.18</v>
      </c>
      <c r="X96" t="n">
        <v>0.43</v>
      </c>
      <c r="Y96" t="n">
        <v>2</v>
      </c>
      <c r="Z96" t="n">
        <v>10</v>
      </c>
    </row>
    <row r="97">
      <c r="A97" t="n">
        <v>6</v>
      </c>
      <c r="B97" t="n">
        <v>85</v>
      </c>
      <c r="C97" t="inlineStr">
        <is>
          <t xml:space="preserve">CONCLUIDO	</t>
        </is>
      </c>
      <c r="D97" t="n">
        <v>8.495799999999999</v>
      </c>
      <c r="E97" t="n">
        <v>11.77</v>
      </c>
      <c r="F97" t="n">
        <v>8.99</v>
      </c>
      <c r="G97" t="n">
        <v>44.96</v>
      </c>
      <c r="H97" t="n">
        <v>0.7</v>
      </c>
      <c r="I97" t="n">
        <v>12</v>
      </c>
      <c r="J97" t="n">
        <v>176.66</v>
      </c>
      <c r="K97" t="n">
        <v>51.39</v>
      </c>
      <c r="L97" t="n">
        <v>7</v>
      </c>
      <c r="M97" t="n">
        <v>10</v>
      </c>
      <c r="N97" t="n">
        <v>33.27</v>
      </c>
      <c r="O97" t="n">
        <v>22022.17</v>
      </c>
      <c r="P97" t="n">
        <v>100.29</v>
      </c>
      <c r="Q97" t="n">
        <v>444.58</v>
      </c>
      <c r="R97" t="n">
        <v>69.26000000000001</v>
      </c>
      <c r="S97" t="n">
        <v>48.21</v>
      </c>
      <c r="T97" t="n">
        <v>4577.42</v>
      </c>
      <c r="U97" t="n">
        <v>0.7</v>
      </c>
      <c r="V97" t="n">
        <v>0.76</v>
      </c>
      <c r="W97" t="n">
        <v>0.18</v>
      </c>
      <c r="X97" t="n">
        <v>0.27</v>
      </c>
      <c r="Y97" t="n">
        <v>2</v>
      </c>
      <c r="Z97" t="n">
        <v>10</v>
      </c>
    </row>
    <row r="98">
      <c r="A98" t="n">
        <v>7</v>
      </c>
      <c r="B98" t="n">
        <v>85</v>
      </c>
      <c r="C98" t="inlineStr">
        <is>
          <t xml:space="preserve">CONCLUIDO	</t>
        </is>
      </c>
      <c r="D98" t="n">
        <v>8.5724</v>
      </c>
      <c r="E98" t="n">
        <v>11.67</v>
      </c>
      <c r="F98" t="n">
        <v>8.949999999999999</v>
      </c>
      <c r="G98" t="n">
        <v>53.72</v>
      </c>
      <c r="H98" t="n">
        <v>0.8</v>
      </c>
      <c r="I98" t="n">
        <v>10</v>
      </c>
      <c r="J98" t="n">
        <v>178.14</v>
      </c>
      <c r="K98" t="n">
        <v>51.39</v>
      </c>
      <c r="L98" t="n">
        <v>8</v>
      </c>
      <c r="M98" t="n">
        <v>8</v>
      </c>
      <c r="N98" t="n">
        <v>33.75</v>
      </c>
      <c r="O98" t="n">
        <v>22204.83</v>
      </c>
      <c r="P98" t="n">
        <v>97.84999999999999</v>
      </c>
      <c r="Q98" t="n">
        <v>444.61</v>
      </c>
      <c r="R98" t="n">
        <v>68.09</v>
      </c>
      <c r="S98" t="n">
        <v>48.21</v>
      </c>
      <c r="T98" t="n">
        <v>4001.29</v>
      </c>
      <c r="U98" t="n">
        <v>0.71</v>
      </c>
      <c r="V98" t="n">
        <v>0.76</v>
      </c>
      <c r="W98" t="n">
        <v>0.18</v>
      </c>
      <c r="X98" t="n">
        <v>0.23</v>
      </c>
      <c r="Y98" t="n">
        <v>2</v>
      </c>
      <c r="Z98" t="n">
        <v>10</v>
      </c>
    </row>
    <row r="99">
      <c r="A99" t="n">
        <v>8</v>
      </c>
      <c r="B99" t="n">
        <v>85</v>
      </c>
      <c r="C99" t="inlineStr">
        <is>
          <t xml:space="preserve">CONCLUIDO	</t>
        </is>
      </c>
      <c r="D99" t="n">
        <v>8.607699999999999</v>
      </c>
      <c r="E99" t="n">
        <v>11.62</v>
      </c>
      <c r="F99" t="n">
        <v>8.94</v>
      </c>
      <c r="G99" t="n">
        <v>59.6</v>
      </c>
      <c r="H99" t="n">
        <v>0.89</v>
      </c>
      <c r="I99" t="n">
        <v>9</v>
      </c>
      <c r="J99" t="n">
        <v>179.63</v>
      </c>
      <c r="K99" t="n">
        <v>51.39</v>
      </c>
      <c r="L99" t="n">
        <v>9</v>
      </c>
      <c r="M99" t="n">
        <v>7</v>
      </c>
      <c r="N99" t="n">
        <v>34.24</v>
      </c>
      <c r="O99" t="n">
        <v>22388.15</v>
      </c>
      <c r="P99" t="n">
        <v>95.17</v>
      </c>
      <c r="Q99" t="n">
        <v>444.56</v>
      </c>
      <c r="R99" t="n">
        <v>67.69</v>
      </c>
      <c r="S99" t="n">
        <v>48.21</v>
      </c>
      <c r="T99" t="n">
        <v>3804.03</v>
      </c>
      <c r="U99" t="n">
        <v>0.71</v>
      </c>
      <c r="V99" t="n">
        <v>0.76</v>
      </c>
      <c r="W99" t="n">
        <v>0.18</v>
      </c>
      <c r="X99" t="n">
        <v>0.22</v>
      </c>
      <c r="Y99" t="n">
        <v>2</v>
      </c>
      <c r="Z99" t="n">
        <v>10</v>
      </c>
    </row>
    <row r="100">
      <c r="A100" t="n">
        <v>9</v>
      </c>
      <c r="B100" t="n">
        <v>85</v>
      </c>
      <c r="C100" t="inlineStr">
        <is>
          <t xml:space="preserve">CONCLUIDO	</t>
        </is>
      </c>
      <c r="D100" t="n">
        <v>8.648400000000001</v>
      </c>
      <c r="E100" t="n">
        <v>11.56</v>
      </c>
      <c r="F100" t="n">
        <v>8.92</v>
      </c>
      <c r="G100" t="n">
        <v>66.89</v>
      </c>
      <c r="H100" t="n">
        <v>0.98</v>
      </c>
      <c r="I100" t="n">
        <v>8</v>
      </c>
      <c r="J100" t="n">
        <v>181.12</v>
      </c>
      <c r="K100" t="n">
        <v>51.39</v>
      </c>
      <c r="L100" t="n">
        <v>10</v>
      </c>
      <c r="M100" t="n">
        <v>6</v>
      </c>
      <c r="N100" t="n">
        <v>34.73</v>
      </c>
      <c r="O100" t="n">
        <v>22572.13</v>
      </c>
      <c r="P100" t="n">
        <v>91.97</v>
      </c>
      <c r="Q100" t="n">
        <v>444.56</v>
      </c>
      <c r="R100" t="n">
        <v>67.03</v>
      </c>
      <c r="S100" t="n">
        <v>48.21</v>
      </c>
      <c r="T100" t="n">
        <v>3478.45</v>
      </c>
      <c r="U100" t="n">
        <v>0.72</v>
      </c>
      <c r="V100" t="n">
        <v>0.77</v>
      </c>
      <c r="W100" t="n">
        <v>0.18</v>
      </c>
      <c r="X100" t="n">
        <v>0.2</v>
      </c>
      <c r="Y100" t="n">
        <v>2</v>
      </c>
      <c r="Z100" t="n">
        <v>10</v>
      </c>
    </row>
    <row r="101">
      <c r="A101" t="n">
        <v>10</v>
      </c>
      <c r="B101" t="n">
        <v>85</v>
      </c>
      <c r="C101" t="inlineStr">
        <is>
          <t xml:space="preserve">CONCLUIDO	</t>
        </is>
      </c>
      <c r="D101" t="n">
        <v>8.715</v>
      </c>
      <c r="E101" t="n">
        <v>11.47</v>
      </c>
      <c r="F101" t="n">
        <v>8.859999999999999</v>
      </c>
      <c r="G101" t="n">
        <v>75.98</v>
      </c>
      <c r="H101" t="n">
        <v>1.07</v>
      </c>
      <c r="I101" t="n">
        <v>7</v>
      </c>
      <c r="J101" t="n">
        <v>182.62</v>
      </c>
      <c r="K101" t="n">
        <v>51.39</v>
      </c>
      <c r="L101" t="n">
        <v>11</v>
      </c>
      <c r="M101" t="n">
        <v>5</v>
      </c>
      <c r="N101" t="n">
        <v>35.22</v>
      </c>
      <c r="O101" t="n">
        <v>22756.91</v>
      </c>
      <c r="P101" t="n">
        <v>88.70999999999999</v>
      </c>
      <c r="Q101" t="n">
        <v>444.63</v>
      </c>
      <c r="R101" t="n">
        <v>65.11</v>
      </c>
      <c r="S101" t="n">
        <v>48.21</v>
      </c>
      <c r="T101" t="n">
        <v>2526.12</v>
      </c>
      <c r="U101" t="n">
        <v>0.74</v>
      </c>
      <c r="V101" t="n">
        <v>0.77</v>
      </c>
      <c r="W101" t="n">
        <v>0.18</v>
      </c>
      <c r="X101" t="n">
        <v>0.14</v>
      </c>
      <c r="Y101" t="n">
        <v>2</v>
      </c>
      <c r="Z101" t="n">
        <v>10</v>
      </c>
    </row>
    <row r="102">
      <c r="A102" t="n">
        <v>11</v>
      </c>
      <c r="B102" t="n">
        <v>85</v>
      </c>
      <c r="C102" t="inlineStr">
        <is>
          <t xml:space="preserve">CONCLUIDO	</t>
        </is>
      </c>
      <c r="D102" t="n">
        <v>8.680300000000001</v>
      </c>
      <c r="E102" t="n">
        <v>11.52</v>
      </c>
      <c r="F102" t="n">
        <v>8.91</v>
      </c>
      <c r="G102" t="n">
        <v>76.38</v>
      </c>
      <c r="H102" t="n">
        <v>1.16</v>
      </c>
      <c r="I102" t="n">
        <v>7</v>
      </c>
      <c r="J102" t="n">
        <v>184.12</v>
      </c>
      <c r="K102" t="n">
        <v>51.39</v>
      </c>
      <c r="L102" t="n">
        <v>12</v>
      </c>
      <c r="M102" t="n">
        <v>1</v>
      </c>
      <c r="N102" t="n">
        <v>35.73</v>
      </c>
      <c r="O102" t="n">
        <v>22942.24</v>
      </c>
      <c r="P102" t="n">
        <v>87.45999999999999</v>
      </c>
      <c r="Q102" t="n">
        <v>444.56</v>
      </c>
      <c r="R102" t="n">
        <v>66.64</v>
      </c>
      <c r="S102" t="n">
        <v>48.21</v>
      </c>
      <c r="T102" t="n">
        <v>3287.84</v>
      </c>
      <c r="U102" t="n">
        <v>0.72</v>
      </c>
      <c r="V102" t="n">
        <v>0.77</v>
      </c>
      <c r="W102" t="n">
        <v>0.18</v>
      </c>
      <c r="X102" t="n">
        <v>0.19</v>
      </c>
      <c r="Y102" t="n">
        <v>2</v>
      </c>
      <c r="Z102" t="n">
        <v>10</v>
      </c>
    </row>
    <row r="103">
      <c r="A103" t="n">
        <v>12</v>
      </c>
      <c r="B103" t="n">
        <v>85</v>
      </c>
      <c r="C103" t="inlineStr">
        <is>
          <t xml:space="preserve">CONCLUIDO	</t>
        </is>
      </c>
      <c r="D103" t="n">
        <v>8.674899999999999</v>
      </c>
      <c r="E103" t="n">
        <v>11.53</v>
      </c>
      <c r="F103" t="n">
        <v>8.92</v>
      </c>
      <c r="G103" t="n">
        <v>76.44</v>
      </c>
      <c r="H103" t="n">
        <v>1.24</v>
      </c>
      <c r="I103" t="n">
        <v>7</v>
      </c>
      <c r="J103" t="n">
        <v>185.63</v>
      </c>
      <c r="K103" t="n">
        <v>51.39</v>
      </c>
      <c r="L103" t="n">
        <v>13</v>
      </c>
      <c r="M103" t="n">
        <v>0</v>
      </c>
      <c r="N103" t="n">
        <v>36.24</v>
      </c>
      <c r="O103" t="n">
        <v>23128.27</v>
      </c>
      <c r="P103" t="n">
        <v>87.8</v>
      </c>
      <c r="Q103" t="n">
        <v>444.56</v>
      </c>
      <c r="R103" t="n">
        <v>66.75</v>
      </c>
      <c r="S103" t="n">
        <v>48.21</v>
      </c>
      <c r="T103" t="n">
        <v>3346.36</v>
      </c>
      <c r="U103" t="n">
        <v>0.72</v>
      </c>
      <c r="V103" t="n">
        <v>0.77</v>
      </c>
      <c r="W103" t="n">
        <v>0.18</v>
      </c>
      <c r="X103" t="n">
        <v>0.2</v>
      </c>
      <c r="Y103" t="n">
        <v>2</v>
      </c>
      <c r="Z103" t="n">
        <v>10</v>
      </c>
    </row>
    <row r="104">
      <c r="A104" t="n">
        <v>0</v>
      </c>
      <c r="B104" t="n">
        <v>20</v>
      </c>
      <c r="C104" t="inlineStr">
        <is>
          <t xml:space="preserve">CONCLUIDO	</t>
        </is>
      </c>
      <c r="D104" t="n">
        <v>8.3809</v>
      </c>
      <c r="E104" t="n">
        <v>11.93</v>
      </c>
      <c r="F104" t="n">
        <v>9.74</v>
      </c>
      <c r="G104" t="n">
        <v>16.24</v>
      </c>
      <c r="H104" t="n">
        <v>0.34</v>
      </c>
      <c r="I104" t="n">
        <v>36</v>
      </c>
      <c r="J104" t="n">
        <v>51.33</v>
      </c>
      <c r="K104" t="n">
        <v>24.83</v>
      </c>
      <c r="L104" t="n">
        <v>1</v>
      </c>
      <c r="M104" t="n">
        <v>34</v>
      </c>
      <c r="N104" t="n">
        <v>5.51</v>
      </c>
      <c r="O104" t="n">
        <v>6564.78</v>
      </c>
      <c r="P104" t="n">
        <v>48.76</v>
      </c>
      <c r="Q104" t="n">
        <v>444.59</v>
      </c>
      <c r="R104" t="n">
        <v>93.90000000000001</v>
      </c>
      <c r="S104" t="n">
        <v>48.21</v>
      </c>
      <c r="T104" t="n">
        <v>16775.51</v>
      </c>
      <c r="U104" t="n">
        <v>0.51</v>
      </c>
      <c r="V104" t="n">
        <v>0.7</v>
      </c>
      <c r="W104" t="n">
        <v>0.22</v>
      </c>
      <c r="X104" t="n">
        <v>1.02</v>
      </c>
      <c r="Y104" t="n">
        <v>2</v>
      </c>
      <c r="Z104" t="n">
        <v>10</v>
      </c>
    </row>
    <row r="105">
      <c r="A105" t="n">
        <v>1</v>
      </c>
      <c r="B105" t="n">
        <v>20</v>
      </c>
      <c r="C105" t="inlineStr">
        <is>
          <t xml:space="preserve">CONCLUIDO	</t>
        </is>
      </c>
      <c r="D105" t="n">
        <v>8.734</v>
      </c>
      <c r="E105" t="n">
        <v>11.45</v>
      </c>
      <c r="F105" t="n">
        <v>9.41</v>
      </c>
      <c r="G105" t="n">
        <v>23.52</v>
      </c>
      <c r="H105" t="n">
        <v>0.66</v>
      </c>
      <c r="I105" t="n">
        <v>24</v>
      </c>
      <c r="J105" t="n">
        <v>52.47</v>
      </c>
      <c r="K105" t="n">
        <v>24.83</v>
      </c>
      <c r="L105" t="n">
        <v>2</v>
      </c>
      <c r="M105" t="n">
        <v>0</v>
      </c>
      <c r="N105" t="n">
        <v>5.64</v>
      </c>
      <c r="O105" t="n">
        <v>6705.1</v>
      </c>
      <c r="P105" t="n">
        <v>43.93</v>
      </c>
      <c r="Q105" t="n">
        <v>444.88</v>
      </c>
      <c r="R105" t="n">
        <v>81.91</v>
      </c>
      <c r="S105" t="n">
        <v>48.21</v>
      </c>
      <c r="T105" t="n">
        <v>10841.97</v>
      </c>
      <c r="U105" t="n">
        <v>0.59</v>
      </c>
      <c r="V105" t="n">
        <v>0.73</v>
      </c>
      <c r="W105" t="n">
        <v>0.23</v>
      </c>
      <c r="X105" t="n">
        <v>0.6899999999999999</v>
      </c>
      <c r="Y105" t="n">
        <v>2</v>
      </c>
      <c r="Z105" t="n">
        <v>10</v>
      </c>
    </row>
    <row r="106">
      <c r="A106" t="n">
        <v>0</v>
      </c>
      <c r="B106" t="n">
        <v>65</v>
      </c>
      <c r="C106" t="inlineStr">
        <is>
          <t xml:space="preserve">CONCLUIDO	</t>
        </is>
      </c>
      <c r="D106" t="n">
        <v>6.3259</v>
      </c>
      <c r="E106" t="n">
        <v>15.81</v>
      </c>
      <c r="F106" t="n">
        <v>11.23</v>
      </c>
      <c r="G106" t="n">
        <v>7.66</v>
      </c>
      <c r="H106" t="n">
        <v>0.13</v>
      </c>
      <c r="I106" t="n">
        <v>88</v>
      </c>
      <c r="J106" t="n">
        <v>133.21</v>
      </c>
      <c r="K106" t="n">
        <v>46.47</v>
      </c>
      <c r="L106" t="n">
        <v>1</v>
      </c>
      <c r="M106" t="n">
        <v>86</v>
      </c>
      <c r="N106" t="n">
        <v>20.75</v>
      </c>
      <c r="O106" t="n">
        <v>16663.42</v>
      </c>
      <c r="P106" t="n">
        <v>120.36</v>
      </c>
      <c r="Q106" t="n">
        <v>444.91</v>
      </c>
      <c r="R106" t="n">
        <v>142.43</v>
      </c>
      <c r="S106" t="n">
        <v>48.21</v>
      </c>
      <c r="T106" t="n">
        <v>40778.99</v>
      </c>
      <c r="U106" t="n">
        <v>0.34</v>
      </c>
      <c r="V106" t="n">
        <v>0.61</v>
      </c>
      <c r="W106" t="n">
        <v>0.3</v>
      </c>
      <c r="X106" t="n">
        <v>2.51</v>
      </c>
      <c r="Y106" t="n">
        <v>2</v>
      </c>
      <c r="Z106" t="n">
        <v>10</v>
      </c>
    </row>
    <row r="107">
      <c r="A107" t="n">
        <v>1</v>
      </c>
      <c r="B107" t="n">
        <v>65</v>
      </c>
      <c r="C107" t="inlineStr">
        <is>
          <t xml:space="preserve">CONCLUIDO	</t>
        </is>
      </c>
      <c r="D107" t="n">
        <v>7.6884</v>
      </c>
      <c r="E107" t="n">
        <v>13.01</v>
      </c>
      <c r="F107" t="n">
        <v>9.789999999999999</v>
      </c>
      <c r="G107" t="n">
        <v>15.46</v>
      </c>
      <c r="H107" t="n">
        <v>0.26</v>
      </c>
      <c r="I107" t="n">
        <v>38</v>
      </c>
      <c r="J107" t="n">
        <v>134.55</v>
      </c>
      <c r="K107" t="n">
        <v>46.47</v>
      </c>
      <c r="L107" t="n">
        <v>2</v>
      </c>
      <c r="M107" t="n">
        <v>36</v>
      </c>
      <c r="N107" t="n">
        <v>21.09</v>
      </c>
      <c r="O107" t="n">
        <v>16828.84</v>
      </c>
      <c r="P107" t="n">
        <v>102.1</v>
      </c>
      <c r="Q107" t="n">
        <v>444.69</v>
      </c>
      <c r="R107" t="n">
        <v>95.55</v>
      </c>
      <c r="S107" t="n">
        <v>48.21</v>
      </c>
      <c r="T107" t="n">
        <v>17589.87</v>
      </c>
      <c r="U107" t="n">
        <v>0.5</v>
      </c>
      <c r="V107" t="n">
        <v>0.7</v>
      </c>
      <c r="W107" t="n">
        <v>0.22</v>
      </c>
      <c r="X107" t="n">
        <v>1.07</v>
      </c>
      <c r="Y107" t="n">
        <v>2</v>
      </c>
      <c r="Z107" t="n">
        <v>10</v>
      </c>
    </row>
    <row r="108">
      <c r="A108" t="n">
        <v>2</v>
      </c>
      <c r="B108" t="n">
        <v>65</v>
      </c>
      <c r="C108" t="inlineStr">
        <is>
          <t xml:space="preserve">CONCLUIDO	</t>
        </is>
      </c>
      <c r="D108" t="n">
        <v>8.163600000000001</v>
      </c>
      <c r="E108" t="n">
        <v>12.25</v>
      </c>
      <c r="F108" t="n">
        <v>9.42</v>
      </c>
      <c r="G108" t="n">
        <v>23.54</v>
      </c>
      <c r="H108" t="n">
        <v>0.39</v>
      </c>
      <c r="I108" t="n">
        <v>24</v>
      </c>
      <c r="J108" t="n">
        <v>135.9</v>
      </c>
      <c r="K108" t="n">
        <v>46.47</v>
      </c>
      <c r="L108" t="n">
        <v>3</v>
      </c>
      <c r="M108" t="n">
        <v>22</v>
      </c>
      <c r="N108" t="n">
        <v>21.43</v>
      </c>
      <c r="O108" t="n">
        <v>16994.64</v>
      </c>
      <c r="P108" t="n">
        <v>95.42</v>
      </c>
      <c r="Q108" t="n">
        <v>444.64</v>
      </c>
      <c r="R108" t="n">
        <v>83.31999999999999</v>
      </c>
      <c r="S108" t="n">
        <v>48.21</v>
      </c>
      <c r="T108" t="n">
        <v>11544.63</v>
      </c>
      <c r="U108" t="n">
        <v>0.58</v>
      </c>
      <c r="V108" t="n">
        <v>0.73</v>
      </c>
      <c r="W108" t="n">
        <v>0.2</v>
      </c>
      <c r="X108" t="n">
        <v>0.6899999999999999</v>
      </c>
      <c r="Y108" t="n">
        <v>2</v>
      </c>
      <c r="Z108" t="n">
        <v>10</v>
      </c>
    </row>
    <row r="109">
      <c r="A109" t="n">
        <v>3</v>
      </c>
      <c r="B109" t="n">
        <v>65</v>
      </c>
      <c r="C109" t="inlineStr">
        <is>
          <t xml:space="preserve">CONCLUIDO	</t>
        </is>
      </c>
      <c r="D109" t="n">
        <v>8.3811</v>
      </c>
      <c r="E109" t="n">
        <v>11.93</v>
      </c>
      <c r="F109" t="n">
        <v>9.26</v>
      </c>
      <c r="G109" t="n">
        <v>30.87</v>
      </c>
      <c r="H109" t="n">
        <v>0.52</v>
      </c>
      <c r="I109" t="n">
        <v>18</v>
      </c>
      <c r="J109" t="n">
        <v>137.25</v>
      </c>
      <c r="K109" t="n">
        <v>46.47</v>
      </c>
      <c r="L109" t="n">
        <v>4</v>
      </c>
      <c r="M109" t="n">
        <v>16</v>
      </c>
      <c r="N109" t="n">
        <v>21.78</v>
      </c>
      <c r="O109" t="n">
        <v>17160.92</v>
      </c>
      <c r="P109" t="n">
        <v>90.84999999999999</v>
      </c>
      <c r="Q109" t="n">
        <v>444.56</v>
      </c>
      <c r="R109" t="n">
        <v>78.59999999999999</v>
      </c>
      <c r="S109" t="n">
        <v>48.21</v>
      </c>
      <c r="T109" t="n">
        <v>9217.290000000001</v>
      </c>
      <c r="U109" t="n">
        <v>0.61</v>
      </c>
      <c r="V109" t="n">
        <v>0.74</v>
      </c>
      <c r="W109" t="n">
        <v>0.19</v>
      </c>
      <c r="X109" t="n">
        <v>0.54</v>
      </c>
      <c r="Y109" t="n">
        <v>2</v>
      </c>
      <c r="Z109" t="n">
        <v>10</v>
      </c>
    </row>
    <row r="110">
      <c r="A110" t="n">
        <v>4</v>
      </c>
      <c r="B110" t="n">
        <v>65</v>
      </c>
      <c r="C110" t="inlineStr">
        <is>
          <t xml:space="preserve">CONCLUIDO	</t>
        </is>
      </c>
      <c r="D110" t="n">
        <v>8.528600000000001</v>
      </c>
      <c r="E110" t="n">
        <v>11.73</v>
      </c>
      <c r="F110" t="n">
        <v>9.16</v>
      </c>
      <c r="G110" t="n">
        <v>39.27</v>
      </c>
      <c r="H110" t="n">
        <v>0.64</v>
      </c>
      <c r="I110" t="n">
        <v>14</v>
      </c>
      <c r="J110" t="n">
        <v>138.6</v>
      </c>
      <c r="K110" t="n">
        <v>46.47</v>
      </c>
      <c r="L110" t="n">
        <v>5</v>
      </c>
      <c r="M110" t="n">
        <v>12</v>
      </c>
      <c r="N110" t="n">
        <v>22.13</v>
      </c>
      <c r="O110" t="n">
        <v>17327.69</v>
      </c>
      <c r="P110" t="n">
        <v>87.23999999999999</v>
      </c>
      <c r="Q110" t="n">
        <v>444.6</v>
      </c>
      <c r="R110" t="n">
        <v>75.55</v>
      </c>
      <c r="S110" t="n">
        <v>48.21</v>
      </c>
      <c r="T110" t="n">
        <v>7711.96</v>
      </c>
      <c r="U110" t="n">
        <v>0.64</v>
      </c>
      <c r="V110" t="n">
        <v>0.75</v>
      </c>
      <c r="W110" t="n">
        <v>0.18</v>
      </c>
      <c r="X110" t="n">
        <v>0.44</v>
      </c>
      <c r="Y110" t="n">
        <v>2</v>
      </c>
      <c r="Z110" t="n">
        <v>10</v>
      </c>
    </row>
    <row r="111">
      <c r="A111" t="n">
        <v>5</v>
      </c>
      <c r="B111" t="n">
        <v>65</v>
      </c>
      <c r="C111" t="inlineStr">
        <is>
          <t xml:space="preserve">CONCLUIDO	</t>
        </is>
      </c>
      <c r="D111" t="n">
        <v>8.7026</v>
      </c>
      <c r="E111" t="n">
        <v>11.49</v>
      </c>
      <c r="F111" t="n">
        <v>9.01</v>
      </c>
      <c r="G111" t="n">
        <v>49.15</v>
      </c>
      <c r="H111" t="n">
        <v>0.76</v>
      </c>
      <c r="I111" t="n">
        <v>11</v>
      </c>
      <c r="J111" t="n">
        <v>139.95</v>
      </c>
      <c r="K111" t="n">
        <v>46.47</v>
      </c>
      <c r="L111" t="n">
        <v>6</v>
      </c>
      <c r="M111" t="n">
        <v>9</v>
      </c>
      <c r="N111" t="n">
        <v>22.49</v>
      </c>
      <c r="O111" t="n">
        <v>17494.97</v>
      </c>
      <c r="P111" t="n">
        <v>81.93000000000001</v>
      </c>
      <c r="Q111" t="n">
        <v>444.56</v>
      </c>
      <c r="R111" t="n">
        <v>70.16</v>
      </c>
      <c r="S111" t="n">
        <v>48.21</v>
      </c>
      <c r="T111" t="n">
        <v>5030.8</v>
      </c>
      <c r="U111" t="n">
        <v>0.6899999999999999</v>
      </c>
      <c r="V111" t="n">
        <v>0.76</v>
      </c>
      <c r="W111" t="n">
        <v>0.18</v>
      </c>
      <c r="X111" t="n">
        <v>0.29</v>
      </c>
      <c r="Y111" t="n">
        <v>2</v>
      </c>
      <c r="Z111" t="n">
        <v>10</v>
      </c>
    </row>
    <row r="112">
      <c r="A112" t="n">
        <v>6</v>
      </c>
      <c r="B112" t="n">
        <v>65</v>
      </c>
      <c r="C112" t="inlineStr">
        <is>
          <t xml:space="preserve">CONCLUIDO	</t>
        </is>
      </c>
      <c r="D112" t="n">
        <v>8.789099999999999</v>
      </c>
      <c r="E112" t="n">
        <v>11.38</v>
      </c>
      <c r="F112" t="n">
        <v>8.949999999999999</v>
      </c>
      <c r="G112" t="n">
        <v>59.68</v>
      </c>
      <c r="H112" t="n">
        <v>0.88</v>
      </c>
      <c r="I112" t="n">
        <v>9</v>
      </c>
      <c r="J112" t="n">
        <v>141.31</v>
      </c>
      <c r="K112" t="n">
        <v>46.47</v>
      </c>
      <c r="L112" t="n">
        <v>7</v>
      </c>
      <c r="M112" t="n">
        <v>7</v>
      </c>
      <c r="N112" t="n">
        <v>22.85</v>
      </c>
      <c r="O112" t="n">
        <v>17662.75</v>
      </c>
      <c r="P112" t="n">
        <v>77.56</v>
      </c>
      <c r="Q112" t="n">
        <v>444.67</v>
      </c>
      <c r="R112" t="n">
        <v>68.19</v>
      </c>
      <c r="S112" t="n">
        <v>48.21</v>
      </c>
      <c r="T112" t="n">
        <v>4052.55</v>
      </c>
      <c r="U112" t="n">
        <v>0.71</v>
      </c>
      <c r="V112" t="n">
        <v>0.76</v>
      </c>
      <c r="W112" t="n">
        <v>0.18</v>
      </c>
      <c r="X112" t="n">
        <v>0.23</v>
      </c>
      <c r="Y112" t="n">
        <v>2</v>
      </c>
      <c r="Z112" t="n">
        <v>10</v>
      </c>
    </row>
    <row r="113">
      <c r="A113" t="n">
        <v>7</v>
      </c>
      <c r="B113" t="n">
        <v>65</v>
      </c>
      <c r="C113" t="inlineStr">
        <is>
          <t xml:space="preserve">CONCLUIDO	</t>
        </is>
      </c>
      <c r="D113" t="n">
        <v>8.837199999999999</v>
      </c>
      <c r="E113" t="n">
        <v>11.32</v>
      </c>
      <c r="F113" t="n">
        <v>8.92</v>
      </c>
      <c r="G113" t="n">
        <v>66.88</v>
      </c>
      <c r="H113" t="n">
        <v>0.99</v>
      </c>
      <c r="I113" t="n">
        <v>8</v>
      </c>
      <c r="J113" t="n">
        <v>142.68</v>
      </c>
      <c r="K113" t="n">
        <v>46.47</v>
      </c>
      <c r="L113" t="n">
        <v>8</v>
      </c>
      <c r="M113" t="n">
        <v>2</v>
      </c>
      <c r="N113" t="n">
        <v>23.21</v>
      </c>
      <c r="O113" t="n">
        <v>17831.04</v>
      </c>
      <c r="P113" t="n">
        <v>75.45999999999999</v>
      </c>
      <c r="Q113" t="n">
        <v>444.61</v>
      </c>
      <c r="R113" t="n">
        <v>66.87</v>
      </c>
      <c r="S113" t="n">
        <v>48.21</v>
      </c>
      <c r="T113" t="n">
        <v>3400.22</v>
      </c>
      <c r="U113" t="n">
        <v>0.72</v>
      </c>
      <c r="V113" t="n">
        <v>0.77</v>
      </c>
      <c r="W113" t="n">
        <v>0.18</v>
      </c>
      <c r="X113" t="n">
        <v>0.2</v>
      </c>
      <c r="Y113" t="n">
        <v>2</v>
      </c>
      <c r="Z113" t="n">
        <v>10</v>
      </c>
    </row>
    <row r="114">
      <c r="A114" t="n">
        <v>8</v>
      </c>
      <c r="B114" t="n">
        <v>65</v>
      </c>
      <c r="C114" t="inlineStr">
        <is>
          <t xml:space="preserve">CONCLUIDO	</t>
        </is>
      </c>
      <c r="D114" t="n">
        <v>8.828900000000001</v>
      </c>
      <c r="E114" t="n">
        <v>11.33</v>
      </c>
      <c r="F114" t="n">
        <v>8.93</v>
      </c>
      <c r="G114" t="n">
        <v>66.95999999999999</v>
      </c>
      <c r="H114" t="n">
        <v>1.11</v>
      </c>
      <c r="I114" t="n">
        <v>8</v>
      </c>
      <c r="J114" t="n">
        <v>144.05</v>
      </c>
      <c r="K114" t="n">
        <v>46.47</v>
      </c>
      <c r="L114" t="n">
        <v>9</v>
      </c>
      <c r="M114" t="n">
        <v>0</v>
      </c>
      <c r="N114" t="n">
        <v>23.58</v>
      </c>
      <c r="O114" t="n">
        <v>17999.83</v>
      </c>
      <c r="P114" t="n">
        <v>75.95999999999999</v>
      </c>
      <c r="Q114" t="n">
        <v>444.62</v>
      </c>
      <c r="R114" t="n">
        <v>67.06</v>
      </c>
      <c r="S114" t="n">
        <v>48.21</v>
      </c>
      <c r="T114" t="n">
        <v>3497.43</v>
      </c>
      <c r="U114" t="n">
        <v>0.72</v>
      </c>
      <c r="V114" t="n">
        <v>0.77</v>
      </c>
      <c r="W114" t="n">
        <v>0.18</v>
      </c>
      <c r="X114" t="n">
        <v>0.21</v>
      </c>
      <c r="Y114" t="n">
        <v>2</v>
      </c>
      <c r="Z114" t="n">
        <v>10</v>
      </c>
    </row>
    <row r="115">
      <c r="A115" t="n">
        <v>0</v>
      </c>
      <c r="B115" t="n">
        <v>75</v>
      </c>
      <c r="C115" t="inlineStr">
        <is>
          <t xml:space="preserve">CONCLUIDO	</t>
        </is>
      </c>
      <c r="D115" t="n">
        <v>5.9214</v>
      </c>
      <c r="E115" t="n">
        <v>16.89</v>
      </c>
      <c r="F115" t="n">
        <v>11.59</v>
      </c>
      <c r="G115" t="n">
        <v>7.02</v>
      </c>
      <c r="H115" t="n">
        <v>0.12</v>
      </c>
      <c r="I115" t="n">
        <v>99</v>
      </c>
      <c r="J115" t="n">
        <v>150.44</v>
      </c>
      <c r="K115" t="n">
        <v>49.1</v>
      </c>
      <c r="L115" t="n">
        <v>1</v>
      </c>
      <c r="M115" t="n">
        <v>97</v>
      </c>
      <c r="N115" t="n">
        <v>25.34</v>
      </c>
      <c r="O115" t="n">
        <v>18787.76</v>
      </c>
      <c r="P115" t="n">
        <v>134.9</v>
      </c>
      <c r="Q115" t="n">
        <v>444.81</v>
      </c>
      <c r="R115" t="n">
        <v>153.91</v>
      </c>
      <c r="S115" t="n">
        <v>48.21</v>
      </c>
      <c r="T115" t="n">
        <v>46462.76</v>
      </c>
      <c r="U115" t="n">
        <v>0.31</v>
      </c>
      <c r="V115" t="n">
        <v>0.59</v>
      </c>
      <c r="W115" t="n">
        <v>0.32</v>
      </c>
      <c r="X115" t="n">
        <v>2.86</v>
      </c>
      <c r="Y115" t="n">
        <v>2</v>
      </c>
      <c r="Z115" t="n">
        <v>10</v>
      </c>
    </row>
    <row r="116">
      <c r="A116" t="n">
        <v>1</v>
      </c>
      <c r="B116" t="n">
        <v>75</v>
      </c>
      <c r="C116" t="inlineStr">
        <is>
          <t xml:space="preserve">CONCLUIDO	</t>
        </is>
      </c>
      <c r="D116" t="n">
        <v>7.4088</v>
      </c>
      <c r="E116" t="n">
        <v>13.5</v>
      </c>
      <c r="F116" t="n">
        <v>9.94</v>
      </c>
      <c r="G116" t="n">
        <v>14.2</v>
      </c>
      <c r="H116" t="n">
        <v>0.23</v>
      </c>
      <c r="I116" t="n">
        <v>42</v>
      </c>
      <c r="J116" t="n">
        <v>151.83</v>
      </c>
      <c r="K116" t="n">
        <v>49.1</v>
      </c>
      <c r="L116" t="n">
        <v>2</v>
      </c>
      <c r="M116" t="n">
        <v>40</v>
      </c>
      <c r="N116" t="n">
        <v>25.73</v>
      </c>
      <c r="O116" t="n">
        <v>18959.54</v>
      </c>
      <c r="P116" t="n">
        <v>113.22</v>
      </c>
      <c r="Q116" t="n">
        <v>444.63</v>
      </c>
      <c r="R116" t="n">
        <v>100.33</v>
      </c>
      <c r="S116" t="n">
        <v>48.21</v>
      </c>
      <c r="T116" t="n">
        <v>19957.74</v>
      </c>
      <c r="U116" t="n">
        <v>0.48</v>
      </c>
      <c r="V116" t="n">
        <v>0.6899999999999999</v>
      </c>
      <c r="W116" t="n">
        <v>0.23</v>
      </c>
      <c r="X116" t="n">
        <v>1.21</v>
      </c>
      <c r="Y116" t="n">
        <v>2</v>
      </c>
      <c r="Z116" t="n">
        <v>10</v>
      </c>
    </row>
    <row r="117">
      <c r="A117" t="n">
        <v>2</v>
      </c>
      <c r="B117" t="n">
        <v>75</v>
      </c>
      <c r="C117" t="inlineStr">
        <is>
          <t xml:space="preserve">CONCLUIDO	</t>
        </is>
      </c>
      <c r="D117" t="n">
        <v>7.9725</v>
      </c>
      <c r="E117" t="n">
        <v>12.54</v>
      </c>
      <c r="F117" t="n">
        <v>9.44</v>
      </c>
      <c r="G117" t="n">
        <v>20.98</v>
      </c>
      <c r="H117" t="n">
        <v>0.35</v>
      </c>
      <c r="I117" t="n">
        <v>27</v>
      </c>
      <c r="J117" t="n">
        <v>153.23</v>
      </c>
      <c r="K117" t="n">
        <v>49.1</v>
      </c>
      <c r="L117" t="n">
        <v>3</v>
      </c>
      <c r="M117" t="n">
        <v>25</v>
      </c>
      <c r="N117" t="n">
        <v>26.13</v>
      </c>
      <c r="O117" t="n">
        <v>19131.85</v>
      </c>
      <c r="P117" t="n">
        <v>105.1</v>
      </c>
      <c r="Q117" t="n">
        <v>444.6</v>
      </c>
      <c r="R117" t="n">
        <v>84.55</v>
      </c>
      <c r="S117" t="n">
        <v>48.21</v>
      </c>
      <c r="T117" t="n">
        <v>12146</v>
      </c>
      <c r="U117" t="n">
        <v>0.57</v>
      </c>
      <c r="V117" t="n">
        <v>0.72</v>
      </c>
      <c r="W117" t="n">
        <v>0.19</v>
      </c>
      <c r="X117" t="n">
        <v>0.72</v>
      </c>
      <c r="Y117" t="n">
        <v>2</v>
      </c>
      <c r="Z117" t="n">
        <v>10</v>
      </c>
    </row>
    <row r="118">
      <c r="A118" t="n">
        <v>3</v>
      </c>
      <c r="B118" t="n">
        <v>75</v>
      </c>
      <c r="C118" t="inlineStr">
        <is>
          <t xml:space="preserve">CONCLUIDO	</t>
        </is>
      </c>
      <c r="D118" t="n">
        <v>8.289199999999999</v>
      </c>
      <c r="E118" t="n">
        <v>12.06</v>
      </c>
      <c r="F118" t="n">
        <v>9.210000000000001</v>
      </c>
      <c r="G118" t="n">
        <v>29.07</v>
      </c>
      <c r="H118" t="n">
        <v>0.46</v>
      </c>
      <c r="I118" t="n">
        <v>19</v>
      </c>
      <c r="J118" t="n">
        <v>154.63</v>
      </c>
      <c r="K118" t="n">
        <v>49.1</v>
      </c>
      <c r="L118" t="n">
        <v>4</v>
      </c>
      <c r="M118" t="n">
        <v>17</v>
      </c>
      <c r="N118" t="n">
        <v>26.53</v>
      </c>
      <c r="O118" t="n">
        <v>19304.72</v>
      </c>
      <c r="P118" t="n">
        <v>100.18</v>
      </c>
      <c r="Q118" t="n">
        <v>444.6</v>
      </c>
      <c r="R118" t="n">
        <v>76.25</v>
      </c>
      <c r="S118" t="n">
        <v>48.21</v>
      </c>
      <c r="T118" t="n">
        <v>8033.27</v>
      </c>
      <c r="U118" t="n">
        <v>0.63</v>
      </c>
      <c r="V118" t="n">
        <v>0.74</v>
      </c>
      <c r="W118" t="n">
        <v>0.2</v>
      </c>
      <c r="X118" t="n">
        <v>0.48</v>
      </c>
      <c r="Y118" t="n">
        <v>2</v>
      </c>
      <c r="Z118" t="n">
        <v>10</v>
      </c>
    </row>
    <row r="119">
      <c r="A119" t="n">
        <v>4</v>
      </c>
      <c r="B119" t="n">
        <v>75</v>
      </c>
      <c r="C119" t="inlineStr">
        <is>
          <t xml:space="preserve">CONCLUIDO	</t>
        </is>
      </c>
      <c r="D119" t="n">
        <v>8.4406</v>
      </c>
      <c r="E119" t="n">
        <v>11.85</v>
      </c>
      <c r="F119" t="n">
        <v>9.109999999999999</v>
      </c>
      <c r="G119" t="n">
        <v>36.45</v>
      </c>
      <c r="H119" t="n">
        <v>0.57</v>
      </c>
      <c r="I119" t="n">
        <v>15</v>
      </c>
      <c r="J119" t="n">
        <v>156.03</v>
      </c>
      <c r="K119" t="n">
        <v>49.1</v>
      </c>
      <c r="L119" t="n">
        <v>5</v>
      </c>
      <c r="M119" t="n">
        <v>13</v>
      </c>
      <c r="N119" t="n">
        <v>26.94</v>
      </c>
      <c r="O119" t="n">
        <v>19478.15</v>
      </c>
      <c r="P119" t="n">
        <v>96.64</v>
      </c>
      <c r="Q119" t="n">
        <v>444.58</v>
      </c>
      <c r="R119" t="n">
        <v>73.31999999999999</v>
      </c>
      <c r="S119" t="n">
        <v>48.21</v>
      </c>
      <c r="T119" t="n">
        <v>6589.15</v>
      </c>
      <c r="U119" t="n">
        <v>0.66</v>
      </c>
      <c r="V119" t="n">
        <v>0.75</v>
      </c>
      <c r="W119" t="n">
        <v>0.19</v>
      </c>
      <c r="X119" t="n">
        <v>0.39</v>
      </c>
      <c r="Y119" t="n">
        <v>2</v>
      </c>
      <c r="Z119" t="n">
        <v>10</v>
      </c>
    </row>
    <row r="120">
      <c r="A120" t="n">
        <v>5</v>
      </c>
      <c r="B120" t="n">
        <v>75</v>
      </c>
      <c r="C120" t="inlineStr">
        <is>
          <t xml:space="preserve">CONCLUIDO	</t>
        </is>
      </c>
      <c r="D120" t="n">
        <v>8.5205</v>
      </c>
      <c r="E120" t="n">
        <v>11.74</v>
      </c>
      <c r="F120" t="n">
        <v>9.06</v>
      </c>
      <c r="G120" t="n">
        <v>41.83</v>
      </c>
      <c r="H120" t="n">
        <v>0.67</v>
      </c>
      <c r="I120" t="n">
        <v>13</v>
      </c>
      <c r="J120" t="n">
        <v>157.44</v>
      </c>
      <c r="K120" t="n">
        <v>49.1</v>
      </c>
      <c r="L120" t="n">
        <v>6</v>
      </c>
      <c r="M120" t="n">
        <v>11</v>
      </c>
      <c r="N120" t="n">
        <v>27.35</v>
      </c>
      <c r="O120" t="n">
        <v>19652.13</v>
      </c>
      <c r="P120" t="n">
        <v>93.09</v>
      </c>
      <c r="Q120" t="n">
        <v>444.56</v>
      </c>
      <c r="R120" t="n">
        <v>71.69</v>
      </c>
      <c r="S120" t="n">
        <v>48.21</v>
      </c>
      <c r="T120" t="n">
        <v>5784.33</v>
      </c>
      <c r="U120" t="n">
        <v>0.67</v>
      </c>
      <c r="V120" t="n">
        <v>0.75</v>
      </c>
      <c r="W120" t="n">
        <v>0.19</v>
      </c>
      <c r="X120" t="n">
        <v>0.34</v>
      </c>
      <c r="Y120" t="n">
        <v>2</v>
      </c>
      <c r="Z120" t="n">
        <v>10</v>
      </c>
    </row>
    <row r="121">
      <c r="A121" t="n">
        <v>6</v>
      </c>
      <c r="B121" t="n">
        <v>75</v>
      </c>
      <c r="C121" t="inlineStr">
        <is>
          <t xml:space="preserve">CONCLUIDO	</t>
        </is>
      </c>
      <c r="D121" t="n">
        <v>8.6073</v>
      </c>
      <c r="E121" t="n">
        <v>11.62</v>
      </c>
      <c r="F121" t="n">
        <v>9.01</v>
      </c>
      <c r="G121" t="n">
        <v>49.12</v>
      </c>
      <c r="H121" t="n">
        <v>0.78</v>
      </c>
      <c r="I121" t="n">
        <v>11</v>
      </c>
      <c r="J121" t="n">
        <v>158.86</v>
      </c>
      <c r="K121" t="n">
        <v>49.1</v>
      </c>
      <c r="L121" t="n">
        <v>7</v>
      </c>
      <c r="M121" t="n">
        <v>9</v>
      </c>
      <c r="N121" t="n">
        <v>27.77</v>
      </c>
      <c r="O121" t="n">
        <v>19826.68</v>
      </c>
      <c r="P121" t="n">
        <v>90.16</v>
      </c>
      <c r="Q121" t="n">
        <v>444.58</v>
      </c>
      <c r="R121" t="n">
        <v>69.86</v>
      </c>
      <c r="S121" t="n">
        <v>48.21</v>
      </c>
      <c r="T121" t="n">
        <v>4882.48</v>
      </c>
      <c r="U121" t="n">
        <v>0.6899999999999999</v>
      </c>
      <c r="V121" t="n">
        <v>0.76</v>
      </c>
      <c r="W121" t="n">
        <v>0.18</v>
      </c>
      <c r="X121" t="n">
        <v>0.28</v>
      </c>
      <c r="Y121" t="n">
        <v>2</v>
      </c>
      <c r="Z121" t="n">
        <v>10</v>
      </c>
    </row>
    <row r="122">
      <c r="A122" t="n">
        <v>7</v>
      </c>
      <c r="B122" t="n">
        <v>75</v>
      </c>
      <c r="C122" t="inlineStr">
        <is>
          <t xml:space="preserve">CONCLUIDO	</t>
        </is>
      </c>
      <c r="D122" t="n">
        <v>8.7119</v>
      </c>
      <c r="E122" t="n">
        <v>11.48</v>
      </c>
      <c r="F122" t="n">
        <v>8.93</v>
      </c>
      <c r="G122" t="n">
        <v>59.51</v>
      </c>
      <c r="H122" t="n">
        <v>0.88</v>
      </c>
      <c r="I122" t="n">
        <v>9</v>
      </c>
      <c r="J122" t="n">
        <v>160.28</v>
      </c>
      <c r="K122" t="n">
        <v>49.1</v>
      </c>
      <c r="L122" t="n">
        <v>8</v>
      </c>
      <c r="M122" t="n">
        <v>7</v>
      </c>
      <c r="N122" t="n">
        <v>28.19</v>
      </c>
      <c r="O122" t="n">
        <v>20001.93</v>
      </c>
      <c r="P122" t="n">
        <v>86.27</v>
      </c>
      <c r="Q122" t="n">
        <v>444.56</v>
      </c>
      <c r="R122" t="n">
        <v>67.23</v>
      </c>
      <c r="S122" t="n">
        <v>48.21</v>
      </c>
      <c r="T122" t="n">
        <v>3577.41</v>
      </c>
      <c r="U122" t="n">
        <v>0.72</v>
      </c>
      <c r="V122" t="n">
        <v>0.77</v>
      </c>
      <c r="W122" t="n">
        <v>0.18</v>
      </c>
      <c r="X122" t="n">
        <v>0.21</v>
      </c>
      <c r="Y122" t="n">
        <v>2</v>
      </c>
      <c r="Z122" t="n">
        <v>10</v>
      </c>
    </row>
    <row r="123">
      <c r="A123" t="n">
        <v>8</v>
      </c>
      <c r="B123" t="n">
        <v>75</v>
      </c>
      <c r="C123" t="inlineStr">
        <is>
          <t xml:space="preserve">CONCLUIDO	</t>
        </is>
      </c>
      <c r="D123" t="n">
        <v>8.7432</v>
      </c>
      <c r="E123" t="n">
        <v>11.44</v>
      </c>
      <c r="F123" t="n">
        <v>8.92</v>
      </c>
      <c r="G123" t="n">
        <v>66.88</v>
      </c>
      <c r="H123" t="n">
        <v>0.99</v>
      </c>
      <c r="I123" t="n">
        <v>8</v>
      </c>
      <c r="J123" t="n">
        <v>161.71</v>
      </c>
      <c r="K123" t="n">
        <v>49.1</v>
      </c>
      <c r="L123" t="n">
        <v>9</v>
      </c>
      <c r="M123" t="n">
        <v>6</v>
      </c>
      <c r="N123" t="n">
        <v>28.61</v>
      </c>
      <c r="O123" t="n">
        <v>20177.64</v>
      </c>
      <c r="P123" t="n">
        <v>82.94</v>
      </c>
      <c r="Q123" t="n">
        <v>444.56</v>
      </c>
      <c r="R123" t="n">
        <v>66.90000000000001</v>
      </c>
      <c r="S123" t="n">
        <v>48.21</v>
      </c>
      <c r="T123" t="n">
        <v>3415.8</v>
      </c>
      <c r="U123" t="n">
        <v>0.72</v>
      </c>
      <c r="V123" t="n">
        <v>0.77</v>
      </c>
      <c r="W123" t="n">
        <v>0.18</v>
      </c>
      <c r="X123" t="n">
        <v>0.19</v>
      </c>
      <c r="Y123" t="n">
        <v>2</v>
      </c>
      <c r="Z123" t="n">
        <v>10</v>
      </c>
    </row>
    <row r="124">
      <c r="A124" t="n">
        <v>9</v>
      </c>
      <c r="B124" t="n">
        <v>75</v>
      </c>
      <c r="C124" t="inlineStr">
        <is>
          <t xml:space="preserve">CONCLUIDO	</t>
        </is>
      </c>
      <c r="D124" t="n">
        <v>8.780900000000001</v>
      </c>
      <c r="E124" t="n">
        <v>11.39</v>
      </c>
      <c r="F124" t="n">
        <v>8.9</v>
      </c>
      <c r="G124" t="n">
        <v>76.27</v>
      </c>
      <c r="H124" t="n">
        <v>1.09</v>
      </c>
      <c r="I124" t="n">
        <v>7</v>
      </c>
      <c r="J124" t="n">
        <v>163.13</v>
      </c>
      <c r="K124" t="n">
        <v>49.1</v>
      </c>
      <c r="L124" t="n">
        <v>10</v>
      </c>
      <c r="M124" t="n">
        <v>0</v>
      </c>
      <c r="N124" t="n">
        <v>29.04</v>
      </c>
      <c r="O124" t="n">
        <v>20353.94</v>
      </c>
      <c r="P124" t="n">
        <v>80.47</v>
      </c>
      <c r="Q124" t="n">
        <v>444.74</v>
      </c>
      <c r="R124" t="n">
        <v>66.17</v>
      </c>
      <c r="S124" t="n">
        <v>48.21</v>
      </c>
      <c r="T124" t="n">
        <v>3056.12</v>
      </c>
      <c r="U124" t="n">
        <v>0.73</v>
      </c>
      <c r="V124" t="n">
        <v>0.77</v>
      </c>
      <c r="W124" t="n">
        <v>0.18</v>
      </c>
      <c r="X124" t="n">
        <v>0.18</v>
      </c>
      <c r="Y124" t="n">
        <v>2</v>
      </c>
      <c r="Z124" t="n">
        <v>10</v>
      </c>
    </row>
    <row r="125">
      <c r="A125" t="n">
        <v>0</v>
      </c>
      <c r="B125" t="n">
        <v>95</v>
      </c>
      <c r="C125" t="inlineStr">
        <is>
          <t xml:space="preserve">CONCLUIDO	</t>
        </is>
      </c>
      <c r="D125" t="n">
        <v>5.2197</v>
      </c>
      <c r="E125" t="n">
        <v>19.16</v>
      </c>
      <c r="F125" t="n">
        <v>12.22</v>
      </c>
      <c r="G125" t="n">
        <v>6.11</v>
      </c>
      <c r="H125" t="n">
        <v>0.1</v>
      </c>
      <c r="I125" t="n">
        <v>120</v>
      </c>
      <c r="J125" t="n">
        <v>185.69</v>
      </c>
      <c r="K125" t="n">
        <v>53.44</v>
      </c>
      <c r="L125" t="n">
        <v>1</v>
      </c>
      <c r="M125" t="n">
        <v>118</v>
      </c>
      <c r="N125" t="n">
        <v>36.26</v>
      </c>
      <c r="O125" t="n">
        <v>23136.14</v>
      </c>
      <c r="P125" t="n">
        <v>163.85</v>
      </c>
      <c r="Q125" t="n">
        <v>444.98</v>
      </c>
      <c r="R125" t="n">
        <v>174.78</v>
      </c>
      <c r="S125" t="n">
        <v>48.21</v>
      </c>
      <c r="T125" t="n">
        <v>56795.77</v>
      </c>
      <c r="U125" t="n">
        <v>0.28</v>
      </c>
      <c r="V125" t="n">
        <v>0.5600000000000001</v>
      </c>
      <c r="W125" t="n">
        <v>0.35</v>
      </c>
      <c r="X125" t="n">
        <v>3.49</v>
      </c>
      <c r="Y125" t="n">
        <v>2</v>
      </c>
      <c r="Z125" t="n">
        <v>10</v>
      </c>
    </row>
    <row r="126">
      <c r="A126" t="n">
        <v>1</v>
      </c>
      <c r="B126" t="n">
        <v>95</v>
      </c>
      <c r="C126" t="inlineStr">
        <is>
          <t xml:space="preserve">CONCLUIDO	</t>
        </is>
      </c>
      <c r="D126" t="n">
        <v>6.7465</v>
      </c>
      <c r="E126" t="n">
        <v>14.82</v>
      </c>
      <c r="F126" t="n">
        <v>10.46</v>
      </c>
      <c r="G126" t="n">
        <v>12.3</v>
      </c>
      <c r="H126" t="n">
        <v>0.19</v>
      </c>
      <c r="I126" t="n">
        <v>51</v>
      </c>
      <c r="J126" t="n">
        <v>187.21</v>
      </c>
      <c r="K126" t="n">
        <v>53.44</v>
      </c>
      <c r="L126" t="n">
        <v>2</v>
      </c>
      <c r="M126" t="n">
        <v>49</v>
      </c>
      <c r="N126" t="n">
        <v>36.77</v>
      </c>
      <c r="O126" t="n">
        <v>23322.88</v>
      </c>
      <c r="P126" t="n">
        <v>138.22</v>
      </c>
      <c r="Q126" t="n">
        <v>444.79</v>
      </c>
      <c r="R126" t="n">
        <v>119.17</v>
      </c>
      <c r="S126" t="n">
        <v>48.21</v>
      </c>
      <c r="T126" t="n">
        <v>29334.08</v>
      </c>
      <c r="U126" t="n">
        <v>0.4</v>
      </c>
      <c r="V126" t="n">
        <v>0.65</v>
      </c>
      <c r="W126" t="n">
        <v>0.21</v>
      </c>
      <c r="X126" t="n">
        <v>1.73</v>
      </c>
      <c r="Y126" t="n">
        <v>2</v>
      </c>
      <c r="Z126" t="n">
        <v>10</v>
      </c>
    </row>
    <row r="127">
      <c r="A127" t="n">
        <v>2</v>
      </c>
      <c r="B127" t="n">
        <v>95</v>
      </c>
      <c r="C127" t="inlineStr">
        <is>
          <t xml:space="preserve">CONCLUIDO	</t>
        </is>
      </c>
      <c r="D127" t="n">
        <v>7.5825</v>
      </c>
      <c r="E127" t="n">
        <v>13.19</v>
      </c>
      <c r="F127" t="n">
        <v>9.57</v>
      </c>
      <c r="G127" t="n">
        <v>18.51</v>
      </c>
      <c r="H127" t="n">
        <v>0.28</v>
      </c>
      <c r="I127" t="n">
        <v>31</v>
      </c>
      <c r="J127" t="n">
        <v>188.73</v>
      </c>
      <c r="K127" t="n">
        <v>53.44</v>
      </c>
      <c r="L127" t="n">
        <v>3</v>
      </c>
      <c r="M127" t="n">
        <v>29</v>
      </c>
      <c r="N127" t="n">
        <v>37.29</v>
      </c>
      <c r="O127" t="n">
        <v>23510.33</v>
      </c>
      <c r="P127" t="n">
        <v>124.41</v>
      </c>
      <c r="Q127" t="n">
        <v>444.64</v>
      </c>
      <c r="R127" t="n">
        <v>88.06</v>
      </c>
      <c r="S127" t="n">
        <v>48.21</v>
      </c>
      <c r="T127" t="n">
        <v>13879.83</v>
      </c>
      <c r="U127" t="n">
        <v>0.55</v>
      </c>
      <c r="V127" t="n">
        <v>0.71</v>
      </c>
      <c r="W127" t="n">
        <v>0.21</v>
      </c>
      <c r="X127" t="n">
        <v>0.84</v>
      </c>
      <c r="Y127" t="n">
        <v>2</v>
      </c>
      <c r="Z127" t="n">
        <v>10</v>
      </c>
    </row>
    <row r="128">
      <c r="A128" t="n">
        <v>3</v>
      </c>
      <c r="B128" t="n">
        <v>95</v>
      </c>
      <c r="C128" t="inlineStr">
        <is>
          <t xml:space="preserve">CONCLUIDO	</t>
        </is>
      </c>
      <c r="D128" t="n">
        <v>7.8813</v>
      </c>
      <c r="E128" t="n">
        <v>12.69</v>
      </c>
      <c r="F128" t="n">
        <v>9.359999999999999</v>
      </c>
      <c r="G128" t="n">
        <v>24.43</v>
      </c>
      <c r="H128" t="n">
        <v>0.37</v>
      </c>
      <c r="I128" t="n">
        <v>23</v>
      </c>
      <c r="J128" t="n">
        <v>190.25</v>
      </c>
      <c r="K128" t="n">
        <v>53.44</v>
      </c>
      <c r="L128" t="n">
        <v>4</v>
      </c>
      <c r="M128" t="n">
        <v>21</v>
      </c>
      <c r="N128" t="n">
        <v>37.82</v>
      </c>
      <c r="O128" t="n">
        <v>23698.48</v>
      </c>
      <c r="P128" t="n">
        <v>120.05</v>
      </c>
      <c r="Q128" t="n">
        <v>444.6</v>
      </c>
      <c r="R128" t="n">
        <v>81.56</v>
      </c>
      <c r="S128" t="n">
        <v>48.21</v>
      </c>
      <c r="T128" t="n">
        <v>10670.41</v>
      </c>
      <c r="U128" t="n">
        <v>0.59</v>
      </c>
      <c r="V128" t="n">
        <v>0.73</v>
      </c>
      <c r="W128" t="n">
        <v>0.2</v>
      </c>
      <c r="X128" t="n">
        <v>0.64</v>
      </c>
      <c r="Y128" t="n">
        <v>2</v>
      </c>
      <c r="Z128" t="n">
        <v>10</v>
      </c>
    </row>
    <row r="129">
      <c r="A129" t="n">
        <v>4</v>
      </c>
      <c r="B129" t="n">
        <v>95</v>
      </c>
      <c r="C129" t="inlineStr">
        <is>
          <t xml:space="preserve">CONCLUIDO	</t>
        </is>
      </c>
      <c r="D129" t="n">
        <v>8.0923</v>
      </c>
      <c r="E129" t="n">
        <v>12.36</v>
      </c>
      <c r="F129" t="n">
        <v>9.220000000000001</v>
      </c>
      <c r="G129" t="n">
        <v>30.73</v>
      </c>
      <c r="H129" t="n">
        <v>0.46</v>
      </c>
      <c r="I129" t="n">
        <v>18</v>
      </c>
      <c r="J129" t="n">
        <v>191.78</v>
      </c>
      <c r="K129" t="n">
        <v>53.44</v>
      </c>
      <c r="L129" t="n">
        <v>5</v>
      </c>
      <c r="M129" t="n">
        <v>16</v>
      </c>
      <c r="N129" t="n">
        <v>38.35</v>
      </c>
      <c r="O129" t="n">
        <v>23887.36</v>
      </c>
      <c r="P129" t="n">
        <v>116.27</v>
      </c>
      <c r="Q129" t="n">
        <v>444.6</v>
      </c>
      <c r="R129" t="n">
        <v>77.18000000000001</v>
      </c>
      <c r="S129" t="n">
        <v>48.21</v>
      </c>
      <c r="T129" t="n">
        <v>8506.940000000001</v>
      </c>
      <c r="U129" t="n">
        <v>0.62</v>
      </c>
      <c r="V129" t="n">
        <v>0.74</v>
      </c>
      <c r="W129" t="n">
        <v>0.18</v>
      </c>
      <c r="X129" t="n">
        <v>0.5</v>
      </c>
      <c r="Y129" t="n">
        <v>2</v>
      </c>
      <c r="Z129" t="n">
        <v>10</v>
      </c>
    </row>
    <row r="130">
      <c r="A130" t="n">
        <v>5</v>
      </c>
      <c r="B130" t="n">
        <v>95</v>
      </c>
      <c r="C130" t="inlineStr">
        <is>
          <t xml:space="preserve">CONCLUIDO	</t>
        </is>
      </c>
      <c r="D130" t="n">
        <v>8.2423</v>
      </c>
      <c r="E130" t="n">
        <v>12.13</v>
      </c>
      <c r="F130" t="n">
        <v>9.109999999999999</v>
      </c>
      <c r="G130" t="n">
        <v>36.42</v>
      </c>
      <c r="H130" t="n">
        <v>0.55</v>
      </c>
      <c r="I130" t="n">
        <v>15</v>
      </c>
      <c r="J130" t="n">
        <v>193.32</v>
      </c>
      <c r="K130" t="n">
        <v>53.44</v>
      </c>
      <c r="L130" t="n">
        <v>6</v>
      </c>
      <c r="M130" t="n">
        <v>13</v>
      </c>
      <c r="N130" t="n">
        <v>38.89</v>
      </c>
      <c r="O130" t="n">
        <v>24076.95</v>
      </c>
      <c r="P130" t="n">
        <v>113.09</v>
      </c>
      <c r="Q130" t="n">
        <v>444.59</v>
      </c>
      <c r="R130" t="n">
        <v>73.09999999999999</v>
      </c>
      <c r="S130" t="n">
        <v>48.21</v>
      </c>
      <c r="T130" t="n">
        <v>6480.74</v>
      </c>
      <c r="U130" t="n">
        <v>0.66</v>
      </c>
      <c r="V130" t="n">
        <v>0.75</v>
      </c>
      <c r="W130" t="n">
        <v>0.19</v>
      </c>
      <c r="X130" t="n">
        <v>0.38</v>
      </c>
      <c r="Y130" t="n">
        <v>2</v>
      </c>
      <c r="Z130" t="n">
        <v>10</v>
      </c>
    </row>
    <row r="131">
      <c r="A131" t="n">
        <v>6</v>
      </c>
      <c r="B131" t="n">
        <v>95</v>
      </c>
      <c r="C131" t="inlineStr">
        <is>
          <t xml:space="preserve">CONCLUIDO	</t>
        </is>
      </c>
      <c r="D131" t="n">
        <v>8.3085</v>
      </c>
      <c r="E131" t="n">
        <v>12.04</v>
      </c>
      <c r="F131" t="n">
        <v>9.08</v>
      </c>
      <c r="G131" t="n">
        <v>41.92</v>
      </c>
      <c r="H131" t="n">
        <v>0.64</v>
      </c>
      <c r="I131" t="n">
        <v>13</v>
      </c>
      <c r="J131" t="n">
        <v>194.86</v>
      </c>
      <c r="K131" t="n">
        <v>53.44</v>
      </c>
      <c r="L131" t="n">
        <v>7</v>
      </c>
      <c r="M131" t="n">
        <v>11</v>
      </c>
      <c r="N131" t="n">
        <v>39.43</v>
      </c>
      <c r="O131" t="n">
        <v>24267.28</v>
      </c>
      <c r="P131" t="n">
        <v>111.05</v>
      </c>
      <c r="Q131" t="n">
        <v>444.63</v>
      </c>
      <c r="R131" t="n">
        <v>72.34999999999999</v>
      </c>
      <c r="S131" t="n">
        <v>48.21</v>
      </c>
      <c r="T131" t="n">
        <v>6115.22</v>
      </c>
      <c r="U131" t="n">
        <v>0.67</v>
      </c>
      <c r="V131" t="n">
        <v>0.75</v>
      </c>
      <c r="W131" t="n">
        <v>0.19</v>
      </c>
      <c r="X131" t="n">
        <v>0.36</v>
      </c>
      <c r="Y131" t="n">
        <v>2</v>
      </c>
      <c r="Z131" t="n">
        <v>10</v>
      </c>
    </row>
    <row r="132">
      <c r="A132" t="n">
        <v>7</v>
      </c>
      <c r="B132" t="n">
        <v>95</v>
      </c>
      <c r="C132" t="inlineStr">
        <is>
          <t xml:space="preserve">CONCLUIDO	</t>
        </is>
      </c>
      <c r="D132" t="n">
        <v>8.3973</v>
      </c>
      <c r="E132" t="n">
        <v>11.91</v>
      </c>
      <c r="F132" t="n">
        <v>9.029999999999999</v>
      </c>
      <c r="G132" t="n">
        <v>49.26</v>
      </c>
      <c r="H132" t="n">
        <v>0.72</v>
      </c>
      <c r="I132" t="n">
        <v>11</v>
      </c>
      <c r="J132" t="n">
        <v>196.41</v>
      </c>
      <c r="K132" t="n">
        <v>53.44</v>
      </c>
      <c r="L132" t="n">
        <v>8</v>
      </c>
      <c r="M132" t="n">
        <v>9</v>
      </c>
      <c r="N132" t="n">
        <v>39.98</v>
      </c>
      <c r="O132" t="n">
        <v>24458.36</v>
      </c>
      <c r="P132" t="n">
        <v>108.19</v>
      </c>
      <c r="Q132" t="n">
        <v>444.64</v>
      </c>
      <c r="R132" t="n">
        <v>70.73</v>
      </c>
      <c r="S132" t="n">
        <v>48.21</v>
      </c>
      <c r="T132" t="n">
        <v>5313.25</v>
      </c>
      <c r="U132" t="n">
        <v>0.68</v>
      </c>
      <c r="V132" t="n">
        <v>0.76</v>
      </c>
      <c r="W132" t="n">
        <v>0.18</v>
      </c>
      <c r="X132" t="n">
        <v>0.31</v>
      </c>
      <c r="Y132" t="n">
        <v>2</v>
      </c>
      <c r="Z132" t="n">
        <v>10</v>
      </c>
    </row>
    <row r="133">
      <c r="A133" t="n">
        <v>8</v>
      </c>
      <c r="B133" t="n">
        <v>95</v>
      </c>
      <c r="C133" t="inlineStr">
        <is>
          <t xml:space="preserve">CONCLUIDO	</t>
        </is>
      </c>
      <c r="D133" t="n">
        <v>8.477</v>
      </c>
      <c r="E133" t="n">
        <v>11.8</v>
      </c>
      <c r="F133" t="n">
        <v>8.960000000000001</v>
      </c>
      <c r="G133" t="n">
        <v>53.73</v>
      </c>
      <c r="H133" t="n">
        <v>0.8100000000000001</v>
      </c>
      <c r="I133" t="n">
        <v>10</v>
      </c>
      <c r="J133" t="n">
        <v>197.97</v>
      </c>
      <c r="K133" t="n">
        <v>53.44</v>
      </c>
      <c r="L133" t="n">
        <v>9</v>
      </c>
      <c r="M133" t="n">
        <v>8</v>
      </c>
      <c r="N133" t="n">
        <v>40.53</v>
      </c>
      <c r="O133" t="n">
        <v>24650.18</v>
      </c>
      <c r="P133" t="n">
        <v>105.46</v>
      </c>
      <c r="Q133" t="n">
        <v>444.59</v>
      </c>
      <c r="R133" t="n">
        <v>68.38</v>
      </c>
      <c r="S133" t="n">
        <v>48.21</v>
      </c>
      <c r="T133" t="n">
        <v>4146.34</v>
      </c>
      <c r="U133" t="n">
        <v>0.7</v>
      </c>
      <c r="V133" t="n">
        <v>0.76</v>
      </c>
      <c r="W133" t="n">
        <v>0.17</v>
      </c>
      <c r="X133" t="n">
        <v>0.23</v>
      </c>
      <c r="Y133" t="n">
        <v>2</v>
      </c>
      <c r="Z133" t="n">
        <v>10</v>
      </c>
    </row>
    <row r="134">
      <c r="A134" t="n">
        <v>9</v>
      </c>
      <c r="B134" t="n">
        <v>95</v>
      </c>
      <c r="C134" t="inlineStr">
        <is>
          <t xml:space="preserve">CONCLUIDO	</t>
        </is>
      </c>
      <c r="D134" t="n">
        <v>8.533799999999999</v>
      </c>
      <c r="E134" t="n">
        <v>11.72</v>
      </c>
      <c r="F134" t="n">
        <v>8.91</v>
      </c>
      <c r="G134" t="n">
        <v>59.43</v>
      </c>
      <c r="H134" t="n">
        <v>0.89</v>
      </c>
      <c r="I134" t="n">
        <v>9</v>
      </c>
      <c r="J134" t="n">
        <v>199.53</v>
      </c>
      <c r="K134" t="n">
        <v>53.44</v>
      </c>
      <c r="L134" t="n">
        <v>10</v>
      </c>
      <c r="M134" t="n">
        <v>7</v>
      </c>
      <c r="N134" t="n">
        <v>41.1</v>
      </c>
      <c r="O134" t="n">
        <v>24842.77</v>
      </c>
      <c r="P134" t="n">
        <v>102.77</v>
      </c>
      <c r="Q134" t="n">
        <v>444.56</v>
      </c>
      <c r="R134" t="n">
        <v>66.84</v>
      </c>
      <c r="S134" t="n">
        <v>48.21</v>
      </c>
      <c r="T134" t="n">
        <v>3379.77</v>
      </c>
      <c r="U134" t="n">
        <v>0.72</v>
      </c>
      <c r="V134" t="n">
        <v>0.77</v>
      </c>
      <c r="W134" t="n">
        <v>0.18</v>
      </c>
      <c r="X134" t="n">
        <v>0.19</v>
      </c>
      <c r="Y134" t="n">
        <v>2</v>
      </c>
      <c r="Z134" t="n">
        <v>10</v>
      </c>
    </row>
    <row r="135">
      <c r="A135" t="n">
        <v>10</v>
      </c>
      <c r="B135" t="n">
        <v>95</v>
      </c>
      <c r="C135" t="inlineStr">
        <is>
          <t xml:space="preserve">CONCLUIDO	</t>
        </is>
      </c>
      <c r="D135" t="n">
        <v>8.5633</v>
      </c>
      <c r="E135" t="n">
        <v>11.68</v>
      </c>
      <c r="F135" t="n">
        <v>8.91</v>
      </c>
      <c r="G135" t="n">
        <v>66.84</v>
      </c>
      <c r="H135" t="n">
        <v>0.97</v>
      </c>
      <c r="I135" t="n">
        <v>8</v>
      </c>
      <c r="J135" t="n">
        <v>201.1</v>
      </c>
      <c r="K135" t="n">
        <v>53.44</v>
      </c>
      <c r="L135" t="n">
        <v>11</v>
      </c>
      <c r="M135" t="n">
        <v>6</v>
      </c>
      <c r="N135" t="n">
        <v>41.66</v>
      </c>
      <c r="O135" t="n">
        <v>25036.12</v>
      </c>
      <c r="P135" t="n">
        <v>100.57</v>
      </c>
      <c r="Q135" t="n">
        <v>444.65</v>
      </c>
      <c r="R135" t="n">
        <v>66.67</v>
      </c>
      <c r="S135" t="n">
        <v>48.21</v>
      </c>
      <c r="T135" t="n">
        <v>3297.73</v>
      </c>
      <c r="U135" t="n">
        <v>0.72</v>
      </c>
      <c r="V135" t="n">
        <v>0.77</v>
      </c>
      <c r="W135" t="n">
        <v>0.18</v>
      </c>
      <c r="X135" t="n">
        <v>0.19</v>
      </c>
      <c r="Y135" t="n">
        <v>2</v>
      </c>
      <c r="Z135" t="n">
        <v>10</v>
      </c>
    </row>
    <row r="136">
      <c r="A136" t="n">
        <v>11</v>
      </c>
      <c r="B136" t="n">
        <v>95</v>
      </c>
      <c r="C136" t="inlineStr">
        <is>
          <t xml:space="preserve">CONCLUIDO	</t>
        </is>
      </c>
      <c r="D136" t="n">
        <v>8.6098</v>
      </c>
      <c r="E136" t="n">
        <v>11.61</v>
      </c>
      <c r="F136" t="n">
        <v>8.890000000000001</v>
      </c>
      <c r="G136" t="n">
        <v>76.16</v>
      </c>
      <c r="H136" t="n">
        <v>1.05</v>
      </c>
      <c r="I136" t="n">
        <v>7</v>
      </c>
      <c r="J136" t="n">
        <v>202.67</v>
      </c>
      <c r="K136" t="n">
        <v>53.44</v>
      </c>
      <c r="L136" t="n">
        <v>12</v>
      </c>
      <c r="M136" t="n">
        <v>5</v>
      </c>
      <c r="N136" t="n">
        <v>42.24</v>
      </c>
      <c r="O136" t="n">
        <v>25230.25</v>
      </c>
      <c r="P136" t="n">
        <v>97.95999999999999</v>
      </c>
      <c r="Q136" t="n">
        <v>444.56</v>
      </c>
      <c r="R136" t="n">
        <v>65.93000000000001</v>
      </c>
      <c r="S136" t="n">
        <v>48.21</v>
      </c>
      <c r="T136" t="n">
        <v>2933.58</v>
      </c>
      <c r="U136" t="n">
        <v>0.73</v>
      </c>
      <c r="V136" t="n">
        <v>0.77</v>
      </c>
      <c r="W136" t="n">
        <v>0.18</v>
      </c>
      <c r="X136" t="n">
        <v>0.16</v>
      </c>
      <c r="Y136" t="n">
        <v>2</v>
      </c>
      <c r="Z136" t="n">
        <v>10</v>
      </c>
    </row>
    <row r="137">
      <c r="A137" t="n">
        <v>12</v>
      </c>
      <c r="B137" t="n">
        <v>95</v>
      </c>
      <c r="C137" t="inlineStr">
        <is>
          <t xml:space="preserve">CONCLUIDO	</t>
        </is>
      </c>
      <c r="D137" t="n">
        <v>8.612</v>
      </c>
      <c r="E137" t="n">
        <v>11.61</v>
      </c>
      <c r="F137" t="n">
        <v>8.880000000000001</v>
      </c>
      <c r="G137" t="n">
        <v>76.14</v>
      </c>
      <c r="H137" t="n">
        <v>1.13</v>
      </c>
      <c r="I137" t="n">
        <v>7</v>
      </c>
      <c r="J137" t="n">
        <v>204.25</v>
      </c>
      <c r="K137" t="n">
        <v>53.44</v>
      </c>
      <c r="L137" t="n">
        <v>13</v>
      </c>
      <c r="M137" t="n">
        <v>5</v>
      </c>
      <c r="N137" t="n">
        <v>42.82</v>
      </c>
      <c r="O137" t="n">
        <v>25425.3</v>
      </c>
      <c r="P137" t="n">
        <v>95.56999999999999</v>
      </c>
      <c r="Q137" t="n">
        <v>444.56</v>
      </c>
      <c r="R137" t="n">
        <v>65.87</v>
      </c>
      <c r="S137" t="n">
        <v>48.21</v>
      </c>
      <c r="T137" t="n">
        <v>2905.53</v>
      </c>
      <c r="U137" t="n">
        <v>0.73</v>
      </c>
      <c r="V137" t="n">
        <v>0.77</v>
      </c>
      <c r="W137" t="n">
        <v>0.17</v>
      </c>
      <c r="X137" t="n">
        <v>0.16</v>
      </c>
      <c r="Y137" t="n">
        <v>2</v>
      </c>
      <c r="Z137" t="n">
        <v>10</v>
      </c>
    </row>
    <row r="138">
      <c r="A138" t="n">
        <v>13</v>
      </c>
      <c r="B138" t="n">
        <v>95</v>
      </c>
      <c r="C138" t="inlineStr">
        <is>
          <t xml:space="preserve">CONCLUIDO	</t>
        </is>
      </c>
      <c r="D138" t="n">
        <v>8.652799999999999</v>
      </c>
      <c r="E138" t="n">
        <v>11.56</v>
      </c>
      <c r="F138" t="n">
        <v>8.869999999999999</v>
      </c>
      <c r="G138" t="n">
        <v>88.65000000000001</v>
      </c>
      <c r="H138" t="n">
        <v>1.21</v>
      </c>
      <c r="I138" t="n">
        <v>6</v>
      </c>
      <c r="J138" t="n">
        <v>205.84</v>
      </c>
      <c r="K138" t="n">
        <v>53.44</v>
      </c>
      <c r="L138" t="n">
        <v>14</v>
      </c>
      <c r="M138" t="n">
        <v>2</v>
      </c>
      <c r="N138" t="n">
        <v>43.4</v>
      </c>
      <c r="O138" t="n">
        <v>25621.03</v>
      </c>
      <c r="P138" t="n">
        <v>94.04000000000001</v>
      </c>
      <c r="Q138" t="n">
        <v>444.56</v>
      </c>
      <c r="R138" t="n">
        <v>65.23999999999999</v>
      </c>
      <c r="S138" t="n">
        <v>48.21</v>
      </c>
      <c r="T138" t="n">
        <v>2594.44</v>
      </c>
      <c r="U138" t="n">
        <v>0.74</v>
      </c>
      <c r="V138" t="n">
        <v>0.77</v>
      </c>
      <c r="W138" t="n">
        <v>0.18</v>
      </c>
      <c r="X138" t="n">
        <v>0.14</v>
      </c>
      <c r="Y138" t="n">
        <v>2</v>
      </c>
      <c r="Z138" t="n">
        <v>10</v>
      </c>
    </row>
    <row r="139">
      <c r="A139" t="n">
        <v>14</v>
      </c>
      <c r="B139" t="n">
        <v>95</v>
      </c>
      <c r="C139" t="inlineStr">
        <is>
          <t xml:space="preserve">CONCLUIDO	</t>
        </is>
      </c>
      <c r="D139" t="n">
        <v>8.655900000000001</v>
      </c>
      <c r="E139" t="n">
        <v>11.55</v>
      </c>
      <c r="F139" t="n">
        <v>8.859999999999999</v>
      </c>
      <c r="G139" t="n">
        <v>88.61</v>
      </c>
      <c r="H139" t="n">
        <v>1.28</v>
      </c>
      <c r="I139" t="n">
        <v>6</v>
      </c>
      <c r="J139" t="n">
        <v>207.43</v>
      </c>
      <c r="K139" t="n">
        <v>53.44</v>
      </c>
      <c r="L139" t="n">
        <v>15</v>
      </c>
      <c r="M139" t="n">
        <v>0</v>
      </c>
      <c r="N139" t="n">
        <v>44</v>
      </c>
      <c r="O139" t="n">
        <v>25817.56</v>
      </c>
      <c r="P139" t="n">
        <v>94.29000000000001</v>
      </c>
      <c r="Q139" t="n">
        <v>444.56</v>
      </c>
      <c r="R139" t="n">
        <v>65</v>
      </c>
      <c r="S139" t="n">
        <v>48.21</v>
      </c>
      <c r="T139" t="n">
        <v>2477.12</v>
      </c>
      <c r="U139" t="n">
        <v>0.74</v>
      </c>
      <c r="V139" t="n">
        <v>0.77</v>
      </c>
      <c r="W139" t="n">
        <v>0.18</v>
      </c>
      <c r="X139" t="n">
        <v>0.14</v>
      </c>
      <c r="Y139" t="n">
        <v>2</v>
      </c>
      <c r="Z139" t="n">
        <v>10</v>
      </c>
    </row>
    <row r="140">
      <c r="A140" t="n">
        <v>0</v>
      </c>
      <c r="B140" t="n">
        <v>55</v>
      </c>
      <c r="C140" t="inlineStr">
        <is>
          <t xml:space="preserve">CONCLUIDO	</t>
        </is>
      </c>
      <c r="D140" t="n">
        <v>6.7301</v>
      </c>
      <c r="E140" t="n">
        <v>14.86</v>
      </c>
      <c r="F140" t="n">
        <v>10.91</v>
      </c>
      <c r="G140" t="n">
        <v>8.390000000000001</v>
      </c>
      <c r="H140" t="n">
        <v>0.15</v>
      </c>
      <c r="I140" t="n">
        <v>78</v>
      </c>
      <c r="J140" t="n">
        <v>116.05</v>
      </c>
      <c r="K140" t="n">
        <v>43.4</v>
      </c>
      <c r="L140" t="n">
        <v>1</v>
      </c>
      <c r="M140" t="n">
        <v>76</v>
      </c>
      <c r="N140" t="n">
        <v>16.65</v>
      </c>
      <c r="O140" t="n">
        <v>14546.17</v>
      </c>
      <c r="P140" t="n">
        <v>106.12</v>
      </c>
      <c r="Q140" t="n">
        <v>444.77</v>
      </c>
      <c r="R140" t="n">
        <v>131.98</v>
      </c>
      <c r="S140" t="n">
        <v>48.21</v>
      </c>
      <c r="T140" t="n">
        <v>35606.39</v>
      </c>
      <c r="U140" t="n">
        <v>0.37</v>
      </c>
      <c r="V140" t="n">
        <v>0.63</v>
      </c>
      <c r="W140" t="n">
        <v>0.28</v>
      </c>
      <c r="X140" t="n">
        <v>2.19</v>
      </c>
      <c r="Y140" t="n">
        <v>2</v>
      </c>
      <c r="Z140" t="n">
        <v>10</v>
      </c>
    </row>
    <row r="141">
      <c r="A141" t="n">
        <v>1</v>
      </c>
      <c r="B141" t="n">
        <v>55</v>
      </c>
      <c r="C141" t="inlineStr">
        <is>
          <t xml:space="preserve">CONCLUIDO	</t>
        </is>
      </c>
      <c r="D141" t="n">
        <v>7.9583</v>
      </c>
      <c r="E141" t="n">
        <v>12.57</v>
      </c>
      <c r="F141" t="n">
        <v>9.67</v>
      </c>
      <c r="G141" t="n">
        <v>17.06</v>
      </c>
      <c r="H141" t="n">
        <v>0.3</v>
      </c>
      <c r="I141" t="n">
        <v>34</v>
      </c>
      <c r="J141" t="n">
        <v>117.34</v>
      </c>
      <c r="K141" t="n">
        <v>43.4</v>
      </c>
      <c r="L141" t="n">
        <v>2</v>
      </c>
      <c r="M141" t="n">
        <v>32</v>
      </c>
      <c r="N141" t="n">
        <v>16.94</v>
      </c>
      <c r="O141" t="n">
        <v>14705.49</v>
      </c>
      <c r="P141" t="n">
        <v>90.83</v>
      </c>
      <c r="Q141" t="n">
        <v>444.66</v>
      </c>
      <c r="R141" t="n">
        <v>91.40000000000001</v>
      </c>
      <c r="S141" t="n">
        <v>48.21</v>
      </c>
      <c r="T141" t="n">
        <v>15535.88</v>
      </c>
      <c r="U141" t="n">
        <v>0.53</v>
      </c>
      <c r="V141" t="n">
        <v>0.71</v>
      </c>
      <c r="W141" t="n">
        <v>0.22</v>
      </c>
      <c r="X141" t="n">
        <v>0.95</v>
      </c>
      <c r="Y141" t="n">
        <v>2</v>
      </c>
      <c r="Z141" t="n">
        <v>10</v>
      </c>
    </row>
    <row r="142">
      <c r="A142" t="n">
        <v>2</v>
      </c>
      <c r="B142" t="n">
        <v>55</v>
      </c>
      <c r="C142" t="inlineStr">
        <is>
          <t xml:space="preserve">CONCLUIDO	</t>
        </is>
      </c>
      <c r="D142" t="n">
        <v>8.413600000000001</v>
      </c>
      <c r="E142" t="n">
        <v>11.89</v>
      </c>
      <c r="F142" t="n">
        <v>9.300000000000001</v>
      </c>
      <c r="G142" t="n">
        <v>26.57</v>
      </c>
      <c r="H142" t="n">
        <v>0.45</v>
      </c>
      <c r="I142" t="n">
        <v>21</v>
      </c>
      <c r="J142" t="n">
        <v>118.63</v>
      </c>
      <c r="K142" t="n">
        <v>43.4</v>
      </c>
      <c r="L142" t="n">
        <v>3</v>
      </c>
      <c r="M142" t="n">
        <v>19</v>
      </c>
      <c r="N142" t="n">
        <v>17.23</v>
      </c>
      <c r="O142" t="n">
        <v>14865.24</v>
      </c>
      <c r="P142" t="n">
        <v>83.70999999999999</v>
      </c>
      <c r="Q142" t="n">
        <v>444.65</v>
      </c>
      <c r="R142" t="n">
        <v>79.44</v>
      </c>
      <c r="S142" t="n">
        <v>48.21</v>
      </c>
      <c r="T142" t="n">
        <v>9618.049999999999</v>
      </c>
      <c r="U142" t="n">
        <v>0.61</v>
      </c>
      <c r="V142" t="n">
        <v>0.74</v>
      </c>
      <c r="W142" t="n">
        <v>0.2</v>
      </c>
      <c r="X142" t="n">
        <v>0.58</v>
      </c>
      <c r="Y142" t="n">
        <v>2</v>
      </c>
      <c r="Z142" t="n">
        <v>10</v>
      </c>
    </row>
    <row r="143">
      <c r="A143" t="n">
        <v>3</v>
      </c>
      <c r="B143" t="n">
        <v>55</v>
      </c>
      <c r="C143" t="inlineStr">
        <is>
          <t xml:space="preserve">CONCLUIDO	</t>
        </is>
      </c>
      <c r="D143" t="n">
        <v>8.617000000000001</v>
      </c>
      <c r="E143" t="n">
        <v>11.6</v>
      </c>
      <c r="F143" t="n">
        <v>9.140000000000001</v>
      </c>
      <c r="G143" t="n">
        <v>34.27</v>
      </c>
      <c r="H143" t="n">
        <v>0.59</v>
      </c>
      <c r="I143" t="n">
        <v>16</v>
      </c>
      <c r="J143" t="n">
        <v>119.93</v>
      </c>
      <c r="K143" t="n">
        <v>43.4</v>
      </c>
      <c r="L143" t="n">
        <v>4</v>
      </c>
      <c r="M143" t="n">
        <v>14</v>
      </c>
      <c r="N143" t="n">
        <v>17.53</v>
      </c>
      <c r="O143" t="n">
        <v>15025.44</v>
      </c>
      <c r="P143" t="n">
        <v>78.95</v>
      </c>
      <c r="Q143" t="n">
        <v>444.58</v>
      </c>
      <c r="R143" t="n">
        <v>74.11</v>
      </c>
      <c r="S143" t="n">
        <v>48.21</v>
      </c>
      <c r="T143" t="n">
        <v>6978.87</v>
      </c>
      <c r="U143" t="n">
        <v>0.65</v>
      </c>
      <c r="V143" t="n">
        <v>0.75</v>
      </c>
      <c r="W143" t="n">
        <v>0.19</v>
      </c>
      <c r="X143" t="n">
        <v>0.42</v>
      </c>
      <c r="Y143" t="n">
        <v>2</v>
      </c>
      <c r="Z143" t="n">
        <v>10</v>
      </c>
    </row>
    <row r="144">
      <c r="A144" t="n">
        <v>4</v>
      </c>
      <c r="B144" t="n">
        <v>55</v>
      </c>
      <c r="C144" t="inlineStr">
        <is>
          <t xml:space="preserve">CONCLUIDO	</t>
        </is>
      </c>
      <c r="D144" t="n">
        <v>8.7813</v>
      </c>
      <c r="E144" t="n">
        <v>11.39</v>
      </c>
      <c r="F144" t="n">
        <v>9.02</v>
      </c>
      <c r="G144" t="n">
        <v>45.08</v>
      </c>
      <c r="H144" t="n">
        <v>0.73</v>
      </c>
      <c r="I144" t="n">
        <v>12</v>
      </c>
      <c r="J144" t="n">
        <v>121.23</v>
      </c>
      <c r="K144" t="n">
        <v>43.4</v>
      </c>
      <c r="L144" t="n">
        <v>5</v>
      </c>
      <c r="M144" t="n">
        <v>10</v>
      </c>
      <c r="N144" t="n">
        <v>17.83</v>
      </c>
      <c r="O144" t="n">
        <v>15186.08</v>
      </c>
      <c r="P144" t="n">
        <v>74.16</v>
      </c>
      <c r="Q144" t="n">
        <v>444.62</v>
      </c>
      <c r="R144" t="n">
        <v>70.12</v>
      </c>
      <c r="S144" t="n">
        <v>48.21</v>
      </c>
      <c r="T144" t="n">
        <v>5005.16</v>
      </c>
      <c r="U144" t="n">
        <v>0.6899999999999999</v>
      </c>
      <c r="V144" t="n">
        <v>0.76</v>
      </c>
      <c r="W144" t="n">
        <v>0.18</v>
      </c>
      <c r="X144" t="n">
        <v>0.29</v>
      </c>
      <c r="Y144" t="n">
        <v>2</v>
      </c>
      <c r="Z144" t="n">
        <v>10</v>
      </c>
    </row>
    <row r="145">
      <c r="A145" t="n">
        <v>5</v>
      </c>
      <c r="B145" t="n">
        <v>55</v>
      </c>
      <c r="C145" t="inlineStr">
        <is>
          <t xml:space="preserve">CONCLUIDO	</t>
        </is>
      </c>
      <c r="D145" t="n">
        <v>8.8666</v>
      </c>
      <c r="E145" t="n">
        <v>11.28</v>
      </c>
      <c r="F145" t="n">
        <v>8.960000000000001</v>
      </c>
      <c r="G145" t="n">
        <v>53.73</v>
      </c>
      <c r="H145" t="n">
        <v>0.86</v>
      </c>
      <c r="I145" t="n">
        <v>10</v>
      </c>
      <c r="J145" t="n">
        <v>122.54</v>
      </c>
      <c r="K145" t="n">
        <v>43.4</v>
      </c>
      <c r="L145" t="n">
        <v>6</v>
      </c>
      <c r="M145" t="n">
        <v>5</v>
      </c>
      <c r="N145" t="n">
        <v>18.14</v>
      </c>
      <c r="O145" t="n">
        <v>15347.16</v>
      </c>
      <c r="P145" t="n">
        <v>69.69</v>
      </c>
      <c r="Q145" t="n">
        <v>444.59</v>
      </c>
      <c r="R145" t="n">
        <v>68.15000000000001</v>
      </c>
      <c r="S145" t="n">
        <v>48.21</v>
      </c>
      <c r="T145" t="n">
        <v>4029.17</v>
      </c>
      <c r="U145" t="n">
        <v>0.71</v>
      </c>
      <c r="V145" t="n">
        <v>0.76</v>
      </c>
      <c r="W145" t="n">
        <v>0.18</v>
      </c>
      <c r="X145" t="n">
        <v>0.23</v>
      </c>
      <c r="Y145" t="n">
        <v>2</v>
      </c>
      <c r="Z145" t="n">
        <v>10</v>
      </c>
    </row>
    <row r="146">
      <c r="A146" t="n">
        <v>6</v>
      </c>
      <c r="B146" t="n">
        <v>55</v>
      </c>
      <c r="C146" t="inlineStr">
        <is>
          <t xml:space="preserve">CONCLUIDO	</t>
        </is>
      </c>
      <c r="D146" t="n">
        <v>8.8513</v>
      </c>
      <c r="E146" t="n">
        <v>11.3</v>
      </c>
      <c r="F146" t="n">
        <v>8.970000000000001</v>
      </c>
      <c r="G146" t="n">
        <v>53.85</v>
      </c>
      <c r="H146" t="n">
        <v>1</v>
      </c>
      <c r="I146" t="n">
        <v>10</v>
      </c>
      <c r="J146" t="n">
        <v>123.85</v>
      </c>
      <c r="K146" t="n">
        <v>43.4</v>
      </c>
      <c r="L146" t="n">
        <v>7</v>
      </c>
      <c r="M146" t="n">
        <v>0</v>
      </c>
      <c r="N146" t="n">
        <v>18.45</v>
      </c>
      <c r="O146" t="n">
        <v>15508.69</v>
      </c>
      <c r="P146" t="n">
        <v>69.43000000000001</v>
      </c>
      <c r="Q146" t="n">
        <v>444.59</v>
      </c>
      <c r="R146" t="n">
        <v>68.48</v>
      </c>
      <c r="S146" t="n">
        <v>48.21</v>
      </c>
      <c r="T146" t="n">
        <v>4194.57</v>
      </c>
      <c r="U146" t="n">
        <v>0.7</v>
      </c>
      <c r="V146" t="n">
        <v>0.76</v>
      </c>
      <c r="W146" t="n">
        <v>0.19</v>
      </c>
      <c r="X146" t="n">
        <v>0.25</v>
      </c>
      <c r="Y146" t="n">
        <v>2</v>
      </c>
      <c r="Z14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INDEX(resultados!$A$2:$ZZ$146, 1, MATCH($B$1, resultados!$A$1:$ZZ$1, 0))</f>
        <v/>
      </c>
      <c r="B7">
        <f>INDEX(resultados!$A$2:$ZZ$146, 1, MATCH($B$2, resultados!$A$1:$ZZ$1, 0))</f>
        <v/>
      </c>
      <c r="C7">
        <f>INDEX(resultados!$A$2:$ZZ$146, 1, MATCH($B$3, resultados!$A$1:$ZZ$1, 0))</f>
        <v/>
      </c>
    </row>
    <row r="8">
      <c r="A8">
        <f>INDEX(resultados!$A$2:$ZZ$146, 2, MATCH($B$1, resultados!$A$1:$ZZ$1, 0))</f>
        <v/>
      </c>
      <c r="B8">
        <f>INDEX(resultados!$A$2:$ZZ$146, 2, MATCH($B$2, resultados!$A$1:$ZZ$1, 0))</f>
        <v/>
      </c>
      <c r="C8">
        <f>INDEX(resultados!$A$2:$ZZ$146, 2, MATCH($B$3, resultados!$A$1:$ZZ$1, 0))</f>
        <v/>
      </c>
    </row>
    <row r="9">
      <c r="A9">
        <f>INDEX(resultados!$A$2:$ZZ$146, 3, MATCH($B$1, resultados!$A$1:$ZZ$1, 0))</f>
        <v/>
      </c>
      <c r="B9">
        <f>INDEX(resultados!$A$2:$ZZ$146, 3, MATCH($B$2, resultados!$A$1:$ZZ$1, 0))</f>
        <v/>
      </c>
      <c r="C9">
        <f>INDEX(resultados!$A$2:$ZZ$146, 3, MATCH($B$3, resultados!$A$1:$ZZ$1, 0))</f>
        <v/>
      </c>
    </row>
    <row r="10">
      <c r="A10">
        <f>INDEX(resultados!$A$2:$ZZ$146, 4, MATCH($B$1, resultados!$A$1:$ZZ$1, 0))</f>
        <v/>
      </c>
      <c r="B10">
        <f>INDEX(resultados!$A$2:$ZZ$146, 4, MATCH($B$2, resultados!$A$1:$ZZ$1, 0))</f>
        <v/>
      </c>
      <c r="C10">
        <f>INDEX(resultados!$A$2:$ZZ$146, 4, MATCH($B$3, resultados!$A$1:$ZZ$1, 0))</f>
        <v/>
      </c>
    </row>
    <row r="11">
      <c r="A11">
        <f>INDEX(resultados!$A$2:$ZZ$146, 5, MATCH($B$1, resultados!$A$1:$ZZ$1, 0))</f>
        <v/>
      </c>
      <c r="B11">
        <f>INDEX(resultados!$A$2:$ZZ$146, 5, MATCH($B$2, resultados!$A$1:$ZZ$1, 0))</f>
        <v/>
      </c>
      <c r="C11">
        <f>INDEX(resultados!$A$2:$ZZ$146, 5, MATCH($B$3, resultados!$A$1:$ZZ$1, 0))</f>
        <v/>
      </c>
    </row>
    <row r="12">
      <c r="A12">
        <f>INDEX(resultados!$A$2:$ZZ$146, 6, MATCH($B$1, resultados!$A$1:$ZZ$1, 0))</f>
        <v/>
      </c>
      <c r="B12">
        <f>INDEX(resultados!$A$2:$ZZ$146, 6, MATCH($B$2, resultados!$A$1:$ZZ$1, 0))</f>
        <v/>
      </c>
      <c r="C12">
        <f>INDEX(resultados!$A$2:$ZZ$146, 6, MATCH($B$3, resultados!$A$1:$ZZ$1, 0))</f>
        <v/>
      </c>
    </row>
    <row r="13">
      <c r="A13">
        <f>INDEX(resultados!$A$2:$ZZ$146, 7, MATCH($B$1, resultados!$A$1:$ZZ$1, 0))</f>
        <v/>
      </c>
      <c r="B13">
        <f>INDEX(resultados!$A$2:$ZZ$146, 7, MATCH($B$2, resultados!$A$1:$ZZ$1, 0))</f>
        <v/>
      </c>
      <c r="C13">
        <f>INDEX(resultados!$A$2:$ZZ$146, 7, MATCH($B$3, resultados!$A$1:$ZZ$1, 0))</f>
        <v/>
      </c>
    </row>
    <row r="14">
      <c r="A14">
        <f>INDEX(resultados!$A$2:$ZZ$146, 8, MATCH($B$1, resultados!$A$1:$ZZ$1, 0))</f>
        <v/>
      </c>
      <c r="B14">
        <f>INDEX(resultados!$A$2:$ZZ$146, 8, MATCH($B$2, resultados!$A$1:$ZZ$1, 0))</f>
        <v/>
      </c>
      <c r="C14">
        <f>INDEX(resultados!$A$2:$ZZ$146, 8, MATCH($B$3, resultados!$A$1:$ZZ$1, 0))</f>
        <v/>
      </c>
    </row>
    <row r="15">
      <c r="A15">
        <f>INDEX(resultados!$A$2:$ZZ$146, 9, MATCH($B$1, resultados!$A$1:$ZZ$1, 0))</f>
        <v/>
      </c>
      <c r="B15">
        <f>INDEX(resultados!$A$2:$ZZ$146, 9, MATCH($B$2, resultados!$A$1:$ZZ$1, 0))</f>
        <v/>
      </c>
      <c r="C15">
        <f>INDEX(resultados!$A$2:$ZZ$146, 9, MATCH($B$3, resultados!$A$1:$ZZ$1, 0))</f>
        <v/>
      </c>
    </row>
    <row r="16">
      <c r="A16">
        <f>INDEX(resultados!$A$2:$ZZ$146, 10, MATCH($B$1, resultados!$A$1:$ZZ$1, 0))</f>
        <v/>
      </c>
      <c r="B16">
        <f>INDEX(resultados!$A$2:$ZZ$146, 10, MATCH($B$2, resultados!$A$1:$ZZ$1, 0))</f>
        <v/>
      </c>
      <c r="C16">
        <f>INDEX(resultados!$A$2:$ZZ$146, 10, MATCH($B$3, resultados!$A$1:$ZZ$1, 0))</f>
        <v/>
      </c>
    </row>
    <row r="17">
      <c r="A17">
        <f>INDEX(resultados!$A$2:$ZZ$146, 11, MATCH($B$1, resultados!$A$1:$ZZ$1, 0))</f>
        <v/>
      </c>
      <c r="B17">
        <f>INDEX(resultados!$A$2:$ZZ$146, 11, MATCH($B$2, resultados!$A$1:$ZZ$1, 0))</f>
        <v/>
      </c>
      <c r="C17">
        <f>INDEX(resultados!$A$2:$ZZ$146, 11, MATCH($B$3, resultados!$A$1:$ZZ$1, 0))</f>
        <v/>
      </c>
    </row>
    <row r="18">
      <c r="A18">
        <f>INDEX(resultados!$A$2:$ZZ$146, 12, MATCH($B$1, resultados!$A$1:$ZZ$1, 0))</f>
        <v/>
      </c>
      <c r="B18">
        <f>INDEX(resultados!$A$2:$ZZ$146, 12, MATCH($B$2, resultados!$A$1:$ZZ$1, 0))</f>
        <v/>
      </c>
      <c r="C18">
        <f>INDEX(resultados!$A$2:$ZZ$146, 12, MATCH($B$3, resultados!$A$1:$ZZ$1, 0))</f>
        <v/>
      </c>
    </row>
    <row r="19">
      <c r="A19">
        <f>INDEX(resultados!$A$2:$ZZ$146, 13, MATCH($B$1, resultados!$A$1:$ZZ$1, 0))</f>
        <v/>
      </c>
      <c r="B19">
        <f>INDEX(resultados!$A$2:$ZZ$146, 13, MATCH($B$2, resultados!$A$1:$ZZ$1, 0))</f>
        <v/>
      </c>
      <c r="C19">
        <f>INDEX(resultados!$A$2:$ZZ$146, 13, MATCH($B$3, resultados!$A$1:$ZZ$1, 0))</f>
        <v/>
      </c>
    </row>
    <row r="20">
      <c r="A20">
        <f>INDEX(resultados!$A$2:$ZZ$146, 14, MATCH($B$1, resultados!$A$1:$ZZ$1, 0))</f>
        <v/>
      </c>
      <c r="B20">
        <f>INDEX(resultados!$A$2:$ZZ$146, 14, MATCH($B$2, resultados!$A$1:$ZZ$1, 0))</f>
        <v/>
      </c>
      <c r="C20">
        <f>INDEX(resultados!$A$2:$ZZ$146, 14, MATCH($B$3, resultados!$A$1:$ZZ$1, 0))</f>
        <v/>
      </c>
    </row>
    <row r="21">
      <c r="A21">
        <f>INDEX(resultados!$A$2:$ZZ$146, 15, MATCH($B$1, resultados!$A$1:$ZZ$1, 0))</f>
        <v/>
      </c>
      <c r="B21">
        <f>INDEX(resultados!$A$2:$ZZ$146, 15, MATCH($B$2, resultados!$A$1:$ZZ$1, 0))</f>
        <v/>
      </c>
      <c r="C21">
        <f>INDEX(resultados!$A$2:$ZZ$146, 15, MATCH($B$3, resultados!$A$1:$ZZ$1, 0))</f>
        <v/>
      </c>
    </row>
    <row r="22">
      <c r="A22">
        <f>INDEX(resultados!$A$2:$ZZ$146, 16, MATCH($B$1, resultados!$A$1:$ZZ$1, 0))</f>
        <v/>
      </c>
      <c r="B22">
        <f>INDEX(resultados!$A$2:$ZZ$146, 16, MATCH($B$2, resultados!$A$1:$ZZ$1, 0))</f>
        <v/>
      </c>
      <c r="C22">
        <f>INDEX(resultados!$A$2:$ZZ$146, 16, MATCH($B$3, resultados!$A$1:$ZZ$1, 0))</f>
        <v/>
      </c>
    </row>
    <row r="23">
      <c r="A23">
        <f>INDEX(resultados!$A$2:$ZZ$146, 17, MATCH($B$1, resultados!$A$1:$ZZ$1, 0))</f>
        <v/>
      </c>
      <c r="B23">
        <f>INDEX(resultados!$A$2:$ZZ$146, 17, MATCH($B$2, resultados!$A$1:$ZZ$1, 0))</f>
        <v/>
      </c>
      <c r="C23">
        <f>INDEX(resultados!$A$2:$ZZ$146, 17, MATCH($B$3, resultados!$A$1:$ZZ$1, 0))</f>
        <v/>
      </c>
    </row>
    <row r="24">
      <c r="A24">
        <f>INDEX(resultados!$A$2:$ZZ$146, 18, MATCH($B$1, resultados!$A$1:$ZZ$1, 0))</f>
        <v/>
      </c>
      <c r="B24">
        <f>INDEX(resultados!$A$2:$ZZ$146, 18, MATCH($B$2, resultados!$A$1:$ZZ$1, 0))</f>
        <v/>
      </c>
      <c r="C24">
        <f>INDEX(resultados!$A$2:$ZZ$146, 18, MATCH($B$3, resultados!$A$1:$ZZ$1, 0))</f>
        <v/>
      </c>
    </row>
    <row r="25">
      <c r="A25">
        <f>INDEX(resultados!$A$2:$ZZ$146, 19, MATCH($B$1, resultados!$A$1:$ZZ$1, 0))</f>
        <v/>
      </c>
      <c r="B25">
        <f>INDEX(resultados!$A$2:$ZZ$146, 19, MATCH($B$2, resultados!$A$1:$ZZ$1, 0))</f>
        <v/>
      </c>
      <c r="C25">
        <f>INDEX(resultados!$A$2:$ZZ$146, 19, MATCH($B$3, resultados!$A$1:$ZZ$1, 0))</f>
        <v/>
      </c>
    </row>
    <row r="26">
      <c r="A26">
        <f>INDEX(resultados!$A$2:$ZZ$146, 20, MATCH($B$1, resultados!$A$1:$ZZ$1, 0))</f>
        <v/>
      </c>
      <c r="B26">
        <f>INDEX(resultados!$A$2:$ZZ$146, 20, MATCH($B$2, resultados!$A$1:$ZZ$1, 0))</f>
        <v/>
      </c>
      <c r="C26">
        <f>INDEX(resultados!$A$2:$ZZ$146, 20, MATCH($B$3, resultados!$A$1:$ZZ$1, 0))</f>
        <v/>
      </c>
    </row>
    <row r="27">
      <c r="A27">
        <f>INDEX(resultados!$A$2:$ZZ$146, 21, MATCH($B$1, resultados!$A$1:$ZZ$1, 0))</f>
        <v/>
      </c>
      <c r="B27">
        <f>INDEX(resultados!$A$2:$ZZ$146, 21, MATCH($B$2, resultados!$A$1:$ZZ$1, 0))</f>
        <v/>
      </c>
      <c r="C27">
        <f>INDEX(resultados!$A$2:$ZZ$146, 21, MATCH($B$3, resultados!$A$1:$ZZ$1, 0))</f>
        <v/>
      </c>
    </row>
    <row r="28">
      <c r="A28">
        <f>INDEX(resultados!$A$2:$ZZ$146, 22, MATCH($B$1, resultados!$A$1:$ZZ$1, 0))</f>
        <v/>
      </c>
      <c r="B28">
        <f>INDEX(resultados!$A$2:$ZZ$146, 22, MATCH($B$2, resultados!$A$1:$ZZ$1, 0))</f>
        <v/>
      </c>
      <c r="C28">
        <f>INDEX(resultados!$A$2:$ZZ$146, 22, MATCH($B$3, resultados!$A$1:$ZZ$1, 0))</f>
        <v/>
      </c>
    </row>
    <row r="29">
      <c r="A29">
        <f>INDEX(resultados!$A$2:$ZZ$146, 23, MATCH($B$1, resultados!$A$1:$ZZ$1, 0))</f>
        <v/>
      </c>
      <c r="B29">
        <f>INDEX(resultados!$A$2:$ZZ$146, 23, MATCH($B$2, resultados!$A$1:$ZZ$1, 0))</f>
        <v/>
      </c>
      <c r="C29">
        <f>INDEX(resultados!$A$2:$ZZ$146, 23, MATCH($B$3, resultados!$A$1:$ZZ$1, 0))</f>
        <v/>
      </c>
    </row>
    <row r="30">
      <c r="A30">
        <f>INDEX(resultados!$A$2:$ZZ$146, 24, MATCH($B$1, resultados!$A$1:$ZZ$1, 0))</f>
        <v/>
      </c>
      <c r="B30">
        <f>INDEX(resultados!$A$2:$ZZ$146, 24, MATCH($B$2, resultados!$A$1:$ZZ$1, 0))</f>
        <v/>
      </c>
      <c r="C30">
        <f>INDEX(resultados!$A$2:$ZZ$146, 24, MATCH($B$3, resultados!$A$1:$ZZ$1, 0))</f>
        <v/>
      </c>
    </row>
    <row r="31">
      <c r="A31">
        <f>INDEX(resultados!$A$2:$ZZ$146, 25, MATCH($B$1, resultados!$A$1:$ZZ$1, 0))</f>
        <v/>
      </c>
      <c r="B31">
        <f>INDEX(resultados!$A$2:$ZZ$146, 25, MATCH($B$2, resultados!$A$1:$ZZ$1, 0))</f>
        <v/>
      </c>
      <c r="C31">
        <f>INDEX(resultados!$A$2:$ZZ$146, 25, MATCH($B$3, resultados!$A$1:$ZZ$1, 0))</f>
        <v/>
      </c>
    </row>
    <row r="32">
      <c r="A32">
        <f>INDEX(resultados!$A$2:$ZZ$146, 26, MATCH($B$1, resultados!$A$1:$ZZ$1, 0))</f>
        <v/>
      </c>
      <c r="B32">
        <f>INDEX(resultados!$A$2:$ZZ$146, 26, MATCH($B$2, resultados!$A$1:$ZZ$1, 0))</f>
        <v/>
      </c>
      <c r="C32">
        <f>INDEX(resultados!$A$2:$ZZ$146, 26, MATCH($B$3, resultados!$A$1:$ZZ$1, 0))</f>
        <v/>
      </c>
    </row>
    <row r="33">
      <c r="A33">
        <f>INDEX(resultados!$A$2:$ZZ$146, 27, MATCH($B$1, resultados!$A$1:$ZZ$1, 0))</f>
        <v/>
      </c>
      <c r="B33">
        <f>INDEX(resultados!$A$2:$ZZ$146, 27, MATCH($B$2, resultados!$A$1:$ZZ$1, 0))</f>
        <v/>
      </c>
      <c r="C33">
        <f>INDEX(resultados!$A$2:$ZZ$146, 27, MATCH($B$3, resultados!$A$1:$ZZ$1, 0))</f>
        <v/>
      </c>
    </row>
    <row r="34">
      <c r="A34">
        <f>INDEX(resultados!$A$2:$ZZ$146, 28, MATCH($B$1, resultados!$A$1:$ZZ$1, 0))</f>
        <v/>
      </c>
      <c r="B34">
        <f>INDEX(resultados!$A$2:$ZZ$146, 28, MATCH($B$2, resultados!$A$1:$ZZ$1, 0))</f>
        <v/>
      </c>
      <c r="C34">
        <f>INDEX(resultados!$A$2:$ZZ$146, 28, MATCH($B$3, resultados!$A$1:$ZZ$1, 0))</f>
        <v/>
      </c>
    </row>
    <row r="35">
      <c r="A35">
        <f>INDEX(resultados!$A$2:$ZZ$146, 29, MATCH($B$1, resultados!$A$1:$ZZ$1, 0))</f>
        <v/>
      </c>
      <c r="B35">
        <f>INDEX(resultados!$A$2:$ZZ$146, 29, MATCH($B$2, resultados!$A$1:$ZZ$1, 0))</f>
        <v/>
      </c>
      <c r="C35">
        <f>INDEX(resultados!$A$2:$ZZ$146, 29, MATCH($B$3, resultados!$A$1:$ZZ$1, 0))</f>
        <v/>
      </c>
    </row>
    <row r="36">
      <c r="A36">
        <f>INDEX(resultados!$A$2:$ZZ$146, 30, MATCH($B$1, resultados!$A$1:$ZZ$1, 0))</f>
        <v/>
      </c>
      <c r="B36">
        <f>INDEX(resultados!$A$2:$ZZ$146, 30, MATCH($B$2, resultados!$A$1:$ZZ$1, 0))</f>
        <v/>
      </c>
      <c r="C36">
        <f>INDEX(resultados!$A$2:$ZZ$146, 30, MATCH($B$3, resultados!$A$1:$ZZ$1, 0))</f>
        <v/>
      </c>
    </row>
    <row r="37">
      <c r="A37">
        <f>INDEX(resultados!$A$2:$ZZ$146, 31, MATCH($B$1, resultados!$A$1:$ZZ$1, 0))</f>
        <v/>
      </c>
      <c r="B37">
        <f>INDEX(resultados!$A$2:$ZZ$146, 31, MATCH($B$2, resultados!$A$1:$ZZ$1, 0))</f>
        <v/>
      </c>
      <c r="C37">
        <f>INDEX(resultados!$A$2:$ZZ$146, 31, MATCH($B$3, resultados!$A$1:$ZZ$1, 0))</f>
        <v/>
      </c>
    </row>
    <row r="38">
      <c r="A38">
        <f>INDEX(resultados!$A$2:$ZZ$146, 32, MATCH($B$1, resultados!$A$1:$ZZ$1, 0))</f>
        <v/>
      </c>
      <c r="B38">
        <f>INDEX(resultados!$A$2:$ZZ$146, 32, MATCH($B$2, resultados!$A$1:$ZZ$1, 0))</f>
        <v/>
      </c>
      <c r="C38">
        <f>INDEX(resultados!$A$2:$ZZ$146, 32, MATCH($B$3, resultados!$A$1:$ZZ$1, 0))</f>
        <v/>
      </c>
    </row>
    <row r="39">
      <c r="A39">
        <f>INDEX(resultados!$A$2:$ZZ$146, 33, MATCH($B$1, resultados!$A$1:$ZZ$1, 0))</f>
        <v/>
      </c>
      <c r="B39">
        <f>INDEX(resultados!$A$2:$ZZ$146, 33, MATCH($B$2, resultados!$A$1:$ZZ$1, 0))</f>
        <v/>
      </c>
      <c r="C39">
        <f>INDEX(resultados!$A$2:$ZZ$146, 33, MATCH($B$3, resultados!$A$1:$ZZ$1, 0))</f>
        <v/>
      </c>
    </row>
    <row r="40">
      <c r="A40">
        <f>INDEX(resultados!$A$2:$ZZ$146, 34, MATCH($B$1, resultados!$A$1:$ZZ$1, 0))</f>
        <v/>
      </c>
      <c r="B40">
        <f>INDEX(resultados!$A$2:$ZZ$146, 34, MATCH($B$2, resultados!$A$1:$ZZ$1, 0))</f>
        <v/>
      </c>
      <c r="C40">
        <f>INDEX(resultados!$A$2:$ZZ$146, 34, MATCH($B$3, resultados!$A$1:$ZZ$1, 0))</f>
        <v/>
      </c>
    </row>
    <row r="41">
      <c r="A41">
        <f>INDEX(resultados!$A$2:$ZZ$146, 35, MATCH($B$1, resultados!$A$1:$ZZ$1, 0))</f>
        <v/>
      </c>
      <c r="B41">
        <f>INDEX(resultados!$A$2:$ZZ$146, 35, MATCH($B$2, resultados!$A$1:$ZZ$1, 0))</f>
        <v/>
      </c>
      <c r="C41">
        <f>INDEX(resultados!$A$2:$ZZ$146, 35, MATCH($B$3, resultados!$A$1:$ZZ$1, 0))</f>
        <v/>
      </c>
    </row>
    <row r="42">
      <c r="A42">
        <f>INDEX(resultados!$A$2:$ZZ$146, 36, MATCH($B$1, resultados!$A$1:$ZZ$1, 0))</f>
        <v/>
      </c>
      <c r="B42">
        <f>INDEX(resultados!$A$2:$ZZ$146, 36, MATCH($B$2, resultados!$A$1:$ZZ$1, 0))</f>
        <v/>
      </c>
      <c r="C42">
        <f>INDEX(resultados!$A$2:$ZZ$146, 36, MATCH($B$3, resultados!$A$1:$ZZ$1, 0))</f>
        <v/>
      </c>
    </row>
    <row r="43">
      <c r="A43">
        <f>INDEX(resultados!$A$2:$ZZ$146, 37, MATCH($B$1, resultados!$A$1:$ZZ$1, 0))</f>
        <v/>
      </c>
      <c r="B43">
        <f>INDEX(resultados!$A$2:$ZZ$146, 37, MATCH($B$2, resultados!$A$1:$ZZ$1, 0))</f>
        <v/>
      </c>
      <c r="C43">
        <f>INDEX(resultados!$A$2:$ZZ$146, 37, MATCH($B$3, resultados!$A$1:$ZZ$1, 0))</f>
        <v/>
      </c>
    </row>
    <row r="44">
      <c r="A44">
        <f>INDEX(resultados!$A$2:$ZZ$146, 38, MATCH($B$1, resultados!$A$1:$ZZ$1, 0))</f>
        <v/>
      </c>
      <c r="B44">
        <f>INDEX(resultados!$A$2:$ZZ$146, 38, MATCH($B$2, resultados!$A$1:$ZZ$1, 0))</f>
        <v/>
      </c>
      <c r="C44">
        <f>INDEX(resultados!$A$2:$ZZ$146, 38, MATCH($B$3, resultados!$A$1:$ZZ$1, 0))</f>
        <v/>
      </c>
    </row>
    <row r="45">
      <c r="A45">
        <f>INDEX(resultados!$A$2:$ZZ$146, 39, MATCH($B$1, resultados!$A$1:$ZZ$1, 0))</f>
        <v/>
      </c>
      <c r="B45">
        <f>INDEX(resultados!$A$2:$ZZ$146, 39, MATCH($B$2, resultados!$A$1:$ZZ$1, 0))</f>
        <v/>
      </c>
      <c r="C45">
        <f>INDEX(resultados!$A$2:$ZZ$146, 39, MATCH($B$3, resultados!$A$1:$ZZ$1, 0))</f>
        <v/>
      </c>
    </row>
    <row r="46">
      <c r="A46">
        <f>INDEX(resultados!$A$2:$ZZ$146, 40, MATCH($B$1, resultados!$A$1:$ZZ$1, 0))</f>
        <v/>
      </c>
      <c r="B46">
        <f>INDEX(resultados!$A$2:$ZZ$146, 40, MATCH($B$2, resultados!$A$1:$ZZ$1, 0))</f>
        <v/>
      </c>
      <c r="C46">
        <f>INDEX(resultados!$A$2:$ZZ$146, 40, MATCH($B$3, resultados!$A$1:$ZZ$1, 0))</f>
        <v/>
      </c>
    </row>
    <row r="47">
      <c r="A47">
        <f>INDEX(resultados!$A$2:$ZZ$146, 41, MATCH($B$1, resultados!$A$1:$ZZ$1, 0))</f>
        <v/>
      </c>
      <c r="B47">
        <f>INDEX(resultados!$A$2:$ZZ$146, 41, MATCH($B$2, resultados!$A$1:$ZZ$1, 0))</f>
        <v/>
      </c>
      <c r="C47">
        <f>INDEX(resultados!$A$2:$ZZ$146, 41, MATCH($B$3, resultados!$A$1:$ZZ$1, 0))</f>
        <v/>
      </c>
    </row>
    <row r="48">
      <c r="A48">
        <f>INDEX(resultados!$A$2:$ZZ$146, 42, MATCH($B$1, resultados!$A$1:$ZZ$1, 0))</f>
        <v/>
      </c>
      <c r="B48">
        <f>INDEX(resultados!$A$2:$ZZ$146, 42, MATCH($B$2, resultados!$A$1:$ZZ$1, 0))</f>
        <v/>
      </c>
      <c r="C48">
        <f>INDEX(resultados!$A$2:$ZZ$146, 42, MATCH($B$3, resultados!$A$1:$ZZ$1, 0))</f>
        <v/>
      </c>
    </row>
    <row r="49">
      <c r="A49">
        <f>INDEX(resultados!$A$2:$ZZ$146, 43, MATCH($B$1, resultados!$A$1:$ZZ$1, 0))</f>
        <v/>
      </c>
      <c r="B49">
        <f>INDEX(resultados!$A$2:$ZZ$146, 43, MATCH($B$2, resultados!$A$1:$ZZ$1, 0))</f>
        <v/>
      </c>
      <c r="C49">
        <f>INDEX(resultados!$A$2:$ZZ$146, 43, MATCH($B$3, resultados!$A$1:$ZZ$1, 0))</f>
        <v/>
      </c>
    </row>
    <row r="50">
      <c r="A50">
        <f>INDEX(resultados!$A$2:$ZZ$146, 44, MATCH($B$1, resultados!$A$1:$ZZ$1, 0))</f>
        <v/>
      </c>
      <c r="B50">
        <f>INDEX(resultados!$A$2:$ZZ$146, 44, MATCH($B$2, resultados!$A$1:$ZZ$1, 0))</f>
        <v/>
      </c>
      <c r="C50">
        <f>INDEX(resultados!$A$2:$ZZ$146, 44, MATCH($B$3, resultados!$A$1:$ZZ$1, 0))</f>
        <v/>
      </c>
    </row>
    <row r="51">
      <c r="A51">
        <f>INDEX(resultados!$A$2:$ZZ$146, 45, MATCH($B$1, resultados!$A$1:$ZZ$1, 0))</f>
        <v/>
      </c>
      <c r="B51">
        <f>INDEX(resultados!$A$2:$ZZ$146, 45, MATCH($B$2, resultados!$A$1:$ZZ$1, 0))</f>
        <v/>
      </c>
      <c r="C51">
        <f>INDEX(resultados!$A$2:$ZZ$146, 45, MATCH($B$3, resultados!$A$1:$ZZ$1, 0))</f>
        <v/>
      </c>
    </row>
    <row r="52">
      <c r="A52">
        <f>INDEX(resultados!$A$2:$ZZ$146, 46, MATCH($B$1, resultados!$A$1:$ZZ$1, 0))</f>
        <v/>
      </c>
      <c r="B52">
        <f>INDEX(resultados!$A$2:$ZZ$146, 46, MATCH($B$2, resultados!$A$1:$ZZ$1, 0))</f>
        <v/>
      </c>
      <c r="C52">
        <f>INDEX(resultados!$A$2:$ZZ$146, 46, MATCH($B$3, resultados!$A$1:$ZZ$1, 0))</f>
        <v/>
      </c>
    </row>
    <row r="53">
      <c r="A53">
        <f>INDEX(resultados!$A$2:$ZZ$146, 47, MATCH($B$1, resultados!$A$1:$ZZ$1, 0))</f>
        <v/>
      </c>
      <c r="B53">
        <f>INDEX(resultados!$A$2:$ZZ$146, 47, MATCH($B$2, resultados!$A$1:$ZZ$1, 0))</f>
        <v/>
      </c>
      <c r="C53">
        <f>INDEX(resultados!$A$2:$ZZ$146, 47, MATCH($B$3, resultados!$A$1:$ZZ$1, 0))</f>
        <v/>
      </c>
    </row>
    <row r="54">
      <c r="A54">
        <f>INDEX(resultados!$A$2:$ZZ$146, 48, MATCH($B$1, resultados!$A$1:$ZZ$1, 0))</f>
        <v/>
      </c>
      <c r="B54">
        <f>INDEX(resultados!$A$2:$ZZ$146, 48, MATCH($B$2, resultados!$A$1:$ZZ$1, 0))</f>
        <v/>
      </c>
      <c r="C54">
        <f>INDEX(resultados!$A$2:$ZZ$146, 48, MATCH($B$3, resultados!$A$1:$ZZ$1, 0))</f>
        <v/>
      </c>
    </row>
    <row r="55">
      <c r="A55">
        <f>INDEX(resultados!$A$2:$ZZ$146, 49, MATCH($B$1, resultados!$A$1:$ZZ$1, 0))</f>
        <v/>
      </c>
      <c r="B55">
        <f>INDEX(resultados!$A$2:$ZZ$146, 49, MATCH($B$2, resultados!$A$1:$ZZ$1, 0))</f>
        <v/>
      </c>
      <c r="C55">
        <f>INDEX(resultados!$A$2:$ZZ$146, 49, MATCH($B$3, resultados!$A$1:$ZZ$1, 0))</f>
        <v/>
      </c>
    </row>
    <row r="56">
      <c r="A56">
        <f>INDEX(resultados!$A$2:$ZZ$146, 50, MATCH($B$1, resultados!$A$1:$ZZ$1, 0))</f>
        <v/>
      </c>
      <c r="B56">
        <f>INDEX(resultados!$A$2:$ZZ$146, 50, MATCH($B$2, resultados!$A$1:$ZZ$1, 0))</f>
        <v/>
      </c>
      <c r="C56">
        <f>INDEX(resultados!$A$2:$ZZ$146, 50, MATCH($B$3, resultados!$A$1:$ZZ$1, 0))</f>
        <v/>
      </c>
    </row>
    <row r="57">
      <c r="A57">
        <f>INDEX(resultados!$A$2:$ZZ$146, 51, MATCH($B$1, resultados!$A$1:$ZZ$1, 0))</f>
        <v/>
      </c>
      <c r="B57">
        <f>INDEX(resultados!$A$2:$ZZ$146, 51, MATCH($B$2, resultados!$A$1:$ZZ$1, 0))</f>
        <v/>
      </c>
      <c r="C57">
        <f>INDEX(resultados!$A$2:$ZZ$146, 51, MATCH($B$3, resultados!$A$1:$ZZ$1, 0))</f>
        <v/>
      </c>
    </row>
    <row r="58">
      <c r="A58">
        <f>INDEX(resultados!$A$2:$ZZ$146, 52, MATCH($B$1, resultados!$A$1:$ZZ$1, 0))</f>
        <v/>
      </c>
      <c r="B58">
        <f>INDEX(resultados!$A$2:$ZZ$146, 52, MATCH($B$2, resultados!$A$1:$ZZ$1, 0))</f>
        <v/>
      </c>
      <c r="C58">
        <f>INDEX(resultados!$A$2:$ZZ$146, 52, MATCH($B$3, resultados!$A$1:$ZZ$1, 0))</f>
        <v/>
      </c>
    </row>
    <row r="59">
      <c r="A59">
        <f>INDEX(resultados!$A$2:$ZZ$146, 53, MATCH($B$1, resultados!$A$1:$ZZ$1, 0))</f>
        <v/>
      </c>
      <c r="B59">
        <f>INDEX(resultados!$A$2:$ZZ$146, 53, MATCH($B$2, resultados!$A$1:$ZZ$1, 0))</f>
        <v/>
      </c>
      <c r="C59">
        <f>INDEX(resultados!$A$2:$ZZ$146, 53, MATCH($B$3, resultados!$A$1:$ZZ$1, 0))</f>
        <v/>
      </c>
    </row>
    <row r="60">
      <c r="A60">
        <f>INDEX(resultados!$A$2:$ZZ$146, 54, MATCH($B$1, resultados!$A$1:$ZZ$1, 0))</f>
        <v/>
      </c>
      <c r="B60">
        <f>INDEX(resultados!$A$2:$ZZ$146, 54, MATCH($B$2, resultados!$A$1:$ZZ$1, 0))</f>
        <v/>
      </c>
      <c r="C60">
        <f>INDEX(resultados!$A$2:$ZZ$146, 54, MATCH($B$3, resultados!$A$1:$ZZ$1, 0))</f>
        <v/>
      </c>
    </row>
    <row r="61">
      <c r="A61">
        <f>INDEX(resultados!$A$2:$ZZ$146, 55, MATCH($B$1, resultados!$A$1:$ZZ$1, 0))</f>
        <v/>
      </c>
      <c r="B61">
        <f>INDEX(resultados!$A$2:$ZZ$146, 55, MATCH($B$2, resultados!$A$1:$ZZ$1, 0))</f>
        <v/>
      </c>
      <c r="C61">
        <f>INDEX(resultados!$A$2:$ZZ$146, 55, MATCH($B$3, resultados!$A$1:$ZZ$1, 0))</f>
        <v/>
      </c>
    </row>
    <row r="62">
      <c r="A62">
        <f>INDEX(resultados!$A$2:$ZZ$146, 56, MATCH($B$1, resultados!$A$1:$ZZ$1, 0))</f>
        <v/>
      </c>
      <c r="B62">
        <f>INDEX(resultados!$A$2:$ZZ$146, 56, MATCH($B$2, resultados!$A$1:$ZZ$1, 0))</f>
        <v/>
      </c>
      <c r="C62">
        <f>INDEX(resultados!$A$2:$ZZ$146, 56, MATCH($B$3, resultados!$A$1:$ZZ$1, 0))</f>
        <v/>
      </c>
    </row>
    <row r="63">
      <c r="A63">
        <f>INDEX(resultados!$A$2:$ZZ$146, 57, MATCH($B$1, resultados!$A$1:$ZZ$1, 0))</f>
        <v/>
      </c>
      <c r="B63">
        <f>INDEX(resultados!$A$2:$ZZ$146, 57, MATCH($B$2, resultados!$A$1:$ZZ$1, 0))</f>
        <v/>
      </c>
      <c r="C63">
        <f>INDEX(resultados!$A$2:$ZZ$146, 57, MATCH($B$3, resultados!$A$1:$ZZ$1, 0))</f>
        <v/>
      </c>
    </row>
    <row r="64">
      <c r="A64">
        <f>INDEX(resultados!$A$2:$ZZ$146, 58, MATCH($B$1, resultados!$A$1:$ZZ$1, 0))</f>
        <v/>
      </c>
      <c r="B64">
        <f>INDEX(resultados!$A$2:$ZZ$146, 58, MATCH($B$2, resultados!$A$1:$ZZ$1, 0))</f>
        <v/>
      </c>
      <c r="C64">
        <f>INDEX(resultados!$A$2:$ZZ$146, 58, MATCH($B$3, resultados!$A$1:$ZZ$1, 0))</f>
        <v/>
      </c>
    </row>
    <row r="65">
      <c r="A65">
        <f>INDEX(resultados!$A$2:$ZZ$146, 59, MATCH($B$1, resultados!$A$1:$ZZ$1, 0))</f>
        <v/>
      </c>
      <c r="B65">
        <f>INDEX(resultados!$A$2:$ZZ$146, 59, MATCH($B$2, resultados!$A$1:$ZZ$1, 0))</f>
        <v/>
      </c>
      <c r="C65">
        <f>INDEX(resultados!$A$2:$ZZ$146, 59, MATCH($B$3, resultados!$A$1:$ZZ$1, 0))</f>
        <v/>
      </c>
    </row>
    <row r="66">
      <c r="A66">
        <f>INDEX(resultados!$A$2:$ZZ$146, 60, MATCH($B$1, resultados!$A$1:$ZZ$1, 0))</f>
        <v/>
      </c>
      <c r="B66">
        <f>INDEX(resultados!$A$2:$ZZ$146, 60, MATCH($B$2, resultados!$A$1:$ZZ$1, 0))</f>
        <v/>
      </c>
      <c r="C66">
        <f>INDEX(resultados!$A$2:$ZZ$146, 60, MATCH($B$3, resultados!$A$1:$ZZ$1, 0))</f>
        <v/>
      </c>
    </row>
    <row r="67">
      <c r="A67">
        <f>INDEX(resultados!$A$2:$ZZ$146, 61, MATCH($B$1, resultados!$A$1:$ZZ$1, 0))</f>
        <v/>
      </c>
      <c r="B67">
        <f>INDEX(resultados!$A$2:$ZZ$146, 61, MATCH($B$2, resultados!$A$1:$ZZ$1, 0))</f>
        <v/>
      </c>
      <c r="C67">
        <f>INDEX(resultados!$A$2:$ZZ$146, 61, MATCH($B$3, resultados!$A$1:$ZZ$1, 0))</f>
        <v/>
      </c>
    </row>
    <row r="68">
      <c r="A68">
        <f>INDEX(resultados!$A$2:$ZZ$146, 62, MATCH($B$1, resultados!$A$1:$ZZ$1, 0))</f>
        <v/>
      </c>
      <c r="B68">
        <f>INDEX(resultados!$A$2:$ZZ$146, 62, MATCH($B$2, resultados!$A$1:$ZZ$1, 0))</f>
        <v/>
      </c>
      <c r="C68">
        <f>INDEX(resultados!$A$2:$ZZ$146, 62, MATCH($B$3, resultados!$A$1:$ZZ$1, 0))</f>
        <v/>
      </c>
    </row>
    <row r="69">
      <c r="A69">
        <f>INDEX(resultados!$A$2:$ZZ$146, 63, MATCH($B$1, resultados!$A$1:$ZZ$1, 0))</f>
        <v/>
      </c>
      <c r="B69">
        <f>INDEX(resultados!$A$2:$ZZ$146, 63, MATCH($B$2, resultados!$A$1:$ZZ$1, 0))</f>
        <v/>
      </c>
      <c r="C69">
        <f>INDEX(resultados!$A$2:$ZZ$146, 63, MATCH($B$3, resultados!$A$1:$ZZ$1, 0))</f>
        <v/>
      </c>
    </row>
    <row r="70">
      <c r="A70">
        <f>INDEX(resultados!$A$2:$ZZ$146, 64, MATCH($B$1, resultados!$A$1:$ZZ$1, 0))</f>
        <v/>
      </c>
      <c r="B70">
        <f>INDEX(resultados!$A$2:$ZZ$146, 64, MATCH($B$2, resultados!$A$1:$ZZ$1, 0))</f>
        <v/>
      </c>
      <c r="C70">
        <f>INDEX(resultados!$A$2:$ZZ$146, 64, MATCH($B$3, resultados!$A$1:$ZZ$1, 0))</f>
        <v/>
      </c>
    </row>
    <row r="71">
      <c r="A71">
        <f>INDEX(resultados!$A$2:$ZZ$146, 65, MATCH($B$1, resultados!$A$1:$ZZ$1, 0))</f>
        <v/>
      </c>
      <c r="B71">
        <f>INDEX(resultados!$A$2:$ZZ$146, 65, MATCH($B$2, resultados!$A$1:$ZZ$1, 0))</f>
        <v/>
      </c>
      <c r="C71">
        <f>INDEX(resultados!$A$2:$ZZ$146, 65, MATCH($B$3, resultados!$A$1:$ZZ$1, 0))</f>
        <v/>
      </c>
    </row>
    <row r="72">
      <c r="A72">
        <f>INDEX(resultados!$A$2:$ZZ$146, 66, MATCH($B$1, resultados!$A$1:$ZZ$1, 0))</f>
        <v/>
      </c>
      <c r="B72">
        <f>INDEX(resultados!$A$2:$ZZ$146, 66, MATCH($B$2, resultados!$A$1:$ZZ$1, 0))</f>
        <v/>
      </c>
      <c r="C72">
        <f>INDEX(resultados!$A$2:$ZZ$146, 66, MATCH($B$3, resultados!$A$1:$ZZ$1, 0))</f>
        <v/>
      </c>
    </row>
    <row r="73">
      <c r="A73">
        <f>INDEX(resultados!$A$2:$ZZ$146, 67, MATCH($B$1, resultados!$A$1:$ZZ$1, 0))</f>
        <v/>
      </c>
      <c r="B73">
        <f>INDEX(resultados!$A$2:$ZZ$146, 67, MATCH($B$2, resultados!$A$1:$ZZ$1, 0))</f>
        <v/>
      </c>
      <c r="C73">
        <f>INDEX(resultados!$A$2:$ZZ$146, 67, MATCH($B$3, resultados!$A$1:$ZZ$1, 0))</f>
        <v/>
      </c>
    </row>
    <row r="74">
      <c r="A74">
        <f>INDEX(resultados!$A$2:$ZZ$146, 68, MATCH($B$1, resultados!$A$1:$ZZ$1, 0))</f>
        <v/>
      </c>
      <c r="B74">
        <f>INDEX(resultados!$A$2:$ZZ$146, 68, MATCH($B$2, resultados!$A$1:$ZZ$1, 0))</f>
        <v/>
      </c>
      <c r="C74">
        <f>INDEX(resultados!$A$2:$ZZ$146, 68, MATCH($B$3, resultados!$A$1:$ZZ$1, 0))</f>
        <v/>
      </c>
    </row>
    <row r="75">
      <c r="A75">
        <f>INDEX(resultados!$A$2:$ZZ$146, 69, MATCH($B$1, resultados!$A$1:$ZZ$1, 0))</f>
        <v/>
      </c>
      <c r="B75">
        <f>INDEX(resultados!$A$2:$ZZ$146, 69, MATCH($B$2, resultados!$A$1:$ZZ$1, 0))</f>
        <v/>
      </c>
      <c r="C75">
        <f>INDEX(resultados!$A$2:$ZZ$146, 69, MATCH($B$3, resultados!$A$1:$ZZ$1, 0))</f>
        <v/>
      </c>
    </row>
    <row r="76">
      <c r="A76">
        <f>INDEX(resultados!$A$2:$ZZ$146, 70, MATCH($B$1, resultados!$A$1:$ZZ$1, 0))</f>
        <v/>
      </c>
      <c r="B76">
        <f>INDEX(resultados!$A$2:$ZZ$146, 70, MATCH($B$2, resultados!$A$1:$ZZ$1, 0))</f>
        <v/>
      </c>
      <c r="C76">
        <f>INDEX(resultados!$A$2:$ZZ$146, 70, MATCH($B$3, resultados!$A$1:$ZZ$1, 0))</f>
        <v/>
      </c>
    </row>
    <row r="77">
      <c r="A77">
        <f>INDEX(resultados!$A$2:$ZZ$146, 71, MATCH($B$1, resultados!$A$1:$ZZ$1, 0))</f>
        <v/>
      </c>
      <c r="B77">
        <f>INDEX(resultados!$A$2:$ZZ$146, 71, MATCH($B$2, resultados!$A$1:$ZZ$1, 0))</f>
        <v/>
      </c>
      <c r="C77">
        <f>INDEX(resultados!$A$2:$ZZ$146, 71, MATCH($B$3, resultados!$A$1:$ZZ$1, 0))</f>
        <v/>
      </c>
    </row>
    <row r="78">
      <c r="A78">
        <f>INDEX(resultados!$A$2:$ZZ$146, 72, MATCH($B$1, resultados!$A$1:$ZZ$1, 0))</f>
        <v/>
      </c>
      <c r="B78">
        <f>INDEX(resultados!$A$2:$ZZ$146, 72, MATCH($B$2, resultados!$A$1:$ZZ$1, 0))</f>
        <v/>
      </c>
      <c r="C78">
        <f>INDEX(resultados!$A$2:$ZZ$146, 72, MATCH($B$3, resultados!$A$1:$ZZ$1, 0))</f>
        <v/>
      </c>
    </row>
    <row r="79">
      <c r="A79">
        <f>INDEX(resultados!$A$2:$ZZ$146, 73, MATCH($B$1, resultados!$A$1:$ZZ$1, 0))</f>
        <v/>
      </c>
      <c r="B79">
        <f>INDEX(resultados!$A$2:$ZZ$146, 73, MATCH($B$2, resultados!$A$1:$ZZ$1, 0))</f>
        <v/>
      </c>
      <c r="C79">
        <f>INDEX(resultados!$A$2:$ZZ$146, 73, MATCH($B$3, resultados!$A$1:$ZZ$1, 0))</f>
        <v/>
      </c>
    </row>
    <row r="80">
      <c r="A80">
        <f>INDEX(resultados!$A$2:$ZZ$146, 74, MATCH($B$1, resultados!$A$1:$ZZ$1, 0))</f>
        <v/>
      </c>
      <c r="B80">
        <f>INDEX(resultados!$A$2:$ZZ$146, 74, MATCH($B$2, resultados!$A$1:$ZZ$1, 0))</f>
        <v/>
      </c>
      <c r="C80">
        <f>INDEX(resultados!$A$2:$ZZ$146, 74, MATCH($B$3, resultados!$A$1:$ZZ$1, 0))</f>
        <v/>
      </c>
    </row>
    <row r="81">
      <c r="A81">
        <f>INDEX(resultados!$A$2:$ZZ$146, 75, MATCH($B$1, resultados!$A$1:$ZZ$1, 0))</f>
        <v/>
      </c>
      <c r="B81">
        <f>INDEX(resultados!$A$2:$ZZ$146, 75, MATCH($B$2, resultados!$A$1:$ZZ$1, 0))</f>
        <v/>
      </c>
      <c r="C81">
        <f>INDEX(resultados!$A$2:$ZZ$146, 75, MATCH($B$3, resultados!$A$1:$ZZ$1, 0))</f>
        <v/>
      </c>
    </row>
    <row r="82">
      <c r="A82">
        <f>INDEX(resultados!$A$2:$ZZ$146, 76, MATCH($B$1, resultados!$A$1:$ZZ$1, 0))</f>
        <v/>
      </c>
      <c r="B82">
        <f>INDEX(resultados!$A$2:$ZZ$146, 76, MATCH($B$2, resultados!$A$1:$ZZ$1, 0))</f>
        <v/>
      </c>
      <c r="C82">
        <f>INDEX(resultados!$A$2:$ZZ$146, 76, MATCH($B$3, resultados!$A$1:$ZZ$1, 0))</f>
        <v/>
      </c>
    </row>
    <row r="83">
      <c r="A83">
        <f>INDEX(resultados!$A$2:$ZZ$146, 77, MATCH($B$1, resultados!$A$1:$ZZ$1, 0))</f>
        <v/>
      </c>
      <c r="B83">
        <f>INDEX(resultados!$A$2:$ZZ$146, 77, MATCH($B$2, resultados!$A$1:$ZZ$1, 0))</f>
        <v/>
      </c>
      <c r="C83">
        <f>INDEX(resultados!$A$2:$ZZ$146, 77, MATCH($B$3, resultados!$A$1:$ZZ$1, 0))</f>
        <v/>
      </c>
    </row>
    <row r="84">
      <c r="A84">
        <f>INDEX(resultados!$A$2:$ZZ$146, 78, MATCH($B$1, resultados!$A$1:$ZZ$1, 0))</f>
        <v/>
      </c>
      <c r="B84">
        <f>INDEX(resultados!$A$2:$ZZ$146, 78, MATCH($B$2, resultados!$A$1:$ZZ$1, 0))</f>
        <v/>
      </c>
      <c r="C84">
        <f>INDEX(resultados!$A$2:$ZZ$146, 78, MATCH($B$3, resultados!$A$1:$ZZ$1, 0))</f>
        <v/>
      </c>
    </row>
    <row r="85">
      <c r="A85">
        <f>INDEX(resultados!$A$2:$ZZ$146, 79, MATCH($B$1, resultados!$A$1:$ZZ$1, 0))</f>
        <v/>
      </c>
      <c r="B85">
        <f>INDEX(resultados!$A$2:$ZZ$146, 79, MATCH($B$2, resultados!$A$1:$ZZ$1, 0))</f>
        <v/>
      </c>
      <c r="C85">
        <f>INDEX(resultados!$A$2:$ZZ$146, 79, MATCH($B$3, resultados!$A$1:$ZZ$1, 0))</f>
        <v/>
      </c>
    </row>
    <row r="86">
      <c r="A86">
        <f>INDEX(resultados!$A$2:$ZZ$146, 80, MATCH($B$1, resultados!$A$1:$ZZ$1, 0))</f>
        <v/>
      </c>
      <c r="B86">
        <f>INDEX(resultados!$A$2:$ZZ$146, 80, MATCH($B$2, resultados!$A$1:$ZZ$1, 0))</f>
        <v/>
      </c>
      <c r="C86">
        <f>INDEX(resultados!$A$2:$ZZ$146, 80, MATCH($B$3, resultados!$A$1:$ZZ$1, 0))</f>
        <v/>
      </c>
    </row>
    <row r="87">
      <c r="A87">
        <f>INDEX(resultados!$A$2:$ZZ$146, 81, MATCH($B$1, resultados!$A$1:$ZZ$1, 0))</f>
        <v/>
      </c>
      <c r="B87">
        <f>INDEX(resultados!$A$2:$ZZ$146, 81, MATCH($B$2, resultados!$A$1:$ZZ$1, 0))</f>
        <v/>
      </c>
      <c r="C87">
        <f>INDEX(resultados!$A$2:$ZZ$146, 81, MATCH($B$3, resultados!$A$1:$ZZ$1, 0))</f>
        <v/>
      </c>
    </row>
    <row r="88">
      <c r="A88">
        <f>INDEX(resultados!$A$2:$ZZ$146, 82, MATCH($B$1, resultados!$A$1:$ZZ$1, 0))</f>
        <v/>
      </c>
      <c r="B88">
        <f>INDEX(resultados!$A$2:$ZZ$146, 82, MATCH($B$2, resultados!$A$1:$ZZ$1, 0))</f>
        <v/>
      </c>
      <c r="C88">
        <f>INDEX(resultados!$A$2:$ZZ$146, 82, MATCH($B$3, resultados!$A$1:$ZZ$1, 0))</f>
        <v/>
      </c>
    </row>
    <row r="89">
      <c r="A89">
        <f>INDEX(resultados!$A$2:$ZZ$146, 83, MATCH($B$1, resultados!$A$1:$ZZ$1, 0))</f>
        <v/>
      </c>
      <c r="B89">
        <f>INDEX(resultados!$A$2:$ZZ$146, 83, MATCH($B$2, resultados!$A$1:$ZZ$1, 0))</f>
        <v/>
      </c>
      <c r="C89">
        <f>INDEX(resultados!$A$2:$ZZ$146, 83, MATCH($B$3, resultados!$A$1:$ZZ$1, 0))</f>
        <v/>
      </c>
    </row>
    <row r="90">
      <c r="A90">
        <f>INDEX(resultados!$A$2:$ZZ$146, 84, MATCH($B$1, resultados!$A$1:$ZZ$1, 0))</f>
        <v/>
      </c>
      <c r="B90">
        <f>INDEX(resultados!$A$2:$ZZ$146, 84, MATCH($B$2, resultados!$A$1:$ZZ$1, 0))</f>
        <v/>
      </c>
      <c r="C90">
        <f>INDEX(resultados!$A$2:$ZZ$146, 84, MATCH($B$3, resultados!$A$1:$ZZ$1, 0))</f>
        <v/>
      </c>
    </row>
    <row r="91">
      <c r="A91">
        <f>INDEX(resultados!$A$2:$ZZ$146, 85, MATCH($B$1, resultados!$A$1:$ZZ$1, 0))</f>
        <v/>
      </c>
      <c r="B91">
        <f>INDEX(resultados!$A$2:$ZZ$146, 85, MATCH($B$2, resultados!$A$1:$ZZ$1, 0))</f>
        <v/>
      </c>
      <c r="C91">
        <f>INDEX(resultados!$A$2:$ZZ$146, 85, MATCH($B$3, resultados!$A$1:$ZZ$1, 0))</f>
        <v/>
      </c>
    </row>
    <row r="92">
      <c r="A92">
        <f>INDEX(resultados!$A$2:$ZZ$146, 86, MATCH($B$1, resultados!$A$1:$ZZ$1, 0))</f>
        <v/>
      </c>
      <c r="B92">
        <f>INDEX(resultados!$A$2:$ZZ$146, 86, MATCH($B$2, resultados!$A$1:$ZZ$1, 0))</f>
        <v/>
      </c>
      <c r="C92">
        <f>INDEX(resultados!$A$2:$ZZ$146, 86, MATCH($B$3, resultados!$A$1:$ZZ$1, 0))</f>
        <v/>
      </c>
    </row>
    <row r="93">
      <c r="A93">
        <f>INDEX(resultados!$A$2:$ZZ$146, 87, MATCH($B$1, resultados!$A$1:$ZZ$1, 0))</f>
        <v/>
      </c>
      <c r="B93">
        <f>INDEX(resultados!$A$2:$ZZ$146, 87, MATCH($B$2, resultados!$A$1:$ZZ$1, 0))</f>
        <v/>
      </c>
      <c r="C93">
        <f>INDEX(resultados!$A$2:$ZZ$146, 87, MATCH($B$3, resultados!$A$1:$ZZ$1, 0))</f>
        <v/>
      </c>
    </row>
    <row r="94">
      <c r="A94">
        <f>INDEX(resultados!$A$2:$ZZ$146, 88, MATCH($B$1, resultados!$A$1:$ZZ$1, 0))</f>
        <v/>
      </c>
      <c r="B94">
        <f>INDEX(resultados!$A$2:$ZZ$146, 88, MATCH($B$2, resultados!$A$1:$ZZ$1, 0))</f>
        <v/>
      </c>
      <c r="C94">
        <f>INDEX(resultados!$A$2:$ZZ$146, 88, MATCH($B$3, resultados!$A$1:$ZZ$1, 0))</f>
        <v/>
      </c>
    </row>
    <row r="95">
      <c r="A95">
        <f>INDEX(resultados!$A$2:$ZZ$146, 89, MATCH($B$1, resultados!$A$1:$ZZ$1, 0))</f>
        <v/>
      </c>
      <c r="B95">
        <f>INDEX(resultados!$A$2:$ZZ$146, 89, MATCH($B$2, resultados!$A$1:$ZZ$1, 0))</f>
        <v/>
      </c>
      <c r="C95">
        <f>INDEX(resultados!$A$2:$ZZ$146, 89, MATCH($B$3, resultados!$A$1:$ZZ$1, 0))</f>
        <v/>
      </c>
    </row>
    <row r="96">
      <c r="A96">
        <f>INDEX(resultados!$A$2:$ZZ$146, 90, MATCH($B$1, resultados!$A$1:$ZZ$1, 0))</f>
        <v/>
      </c>
      <c r="B96">
        <f>INDEX(resultados!$A$2:$ZZ$146, 90, MATCH($B$2, resultados!$A$1:$ZZ$1, 0))</f>
        <v/>
      </c>
      <c r="C96">
        <f>INDEX(resultados!$A$2:$ZZ$146, 90, MATCH($B$3, resultados!$A$1:$ZZ$1, 0))</f>
        <v/>
      </c>
    </row>
    <row r="97">
      <c r="A97">
        <f>INDEX(resultados!$A$2:$ZZ$146, 91, MATCH($B$1, resultados!$A$1:$ZZ$1, 0))</f>
        <v/>
      </c>
      <c r="B97">
        <f>INDEX(resultados!$A$2:$ZZ$146, 91, MATCH($B$2, resultados!$A$1:$ZZ$1, 0))</f>
        <v/>
      </c>
      <c r="C97">
        <f>INDEX(resultados!$A$2:$ZZ$146, 91, MATCH($B$3, resultados!$A$1:$ZZ$1, 0))</f>
        <v/>
      </c>
    </row>
    <row r="98">
      <c r="A98">
        <f>INDEX(resultados!$A$2:$ZZ$146, 92, MATCH($B$1, resultados!$A$1:$ZZ$1, 0))</f>
        <v/>
      </c>
      <c r="B98">
        <f>INDEX(resultados!$A$2:$ZZ$146, 92, MATCH($B$2, resultados!$A$1:$ZZ$1, 0))</f>
        <v/>
      </c>
      <c r="C98">
        <f>INDEX(resultados!$A$2:$ZZ$146, 92, MATCH($B$3, resultados!$A$1:$ZZ$1, 0))</f>
        <v/>
      </c>
    </row>
    <row r="99">
      <c r="A99">
        <f>INDEX(resultados!$A$2:$ZZ$146, 93, MATCH($B$1, resultados!$A$1:$ZZ$1, 0))</f>
        <v/>
      </c>
      <c r="B99">
        <f>INDEX(resultados!$A$2:$ZZ$146, 93, MATCH($B$2, resultados!$A$1:$ZZ$1, 0))</f>
        <v/>
      </c>
      <c r="C99">
        <f>INDEX(resultados!$A$2:$ZZ$146, 93, MATCH($B$3, resultados!$A$1:$ZZ$1, 0))</f>
        <v/>
      </c>
    </row>
    <row r="100">
      <c r="A100">
        <f>INDEX(resultados!$A$2:$ZZ$146, 94, MATCH($B$1, resultados!$A$1:$ZZ$1, 0))</f>
        <v/>
      </c>
      <c r="B100">
        <f>INDEX(resultados!$A$2:$ZZ$146, 94, MATCH($B$2, resultados!$A$1:$ZZ$1, 0))</f>
        <v/>
      </c>
      <c r="C100">
        <f>INDEX(resultados!$A$2:$ZZ$146, 94, MATCH($B$3, resultados!$A$1:$ZZ$1, 0))</f>
        <v/>
      </c>
    </row>
    <row r="101">
      <c r="A101">
        <f>INDEX(resultados!$A$2:$ZZ$146, 95, MATCH($B$1, resultados!$A$1:$ZZ$1, 0))</f>
        <v/>
      </c>
      <c r="B101">
        <f>INDEX(resultados!$A$2:$ZZ$146, 95, MATCH($B$2, resultados!$A$1:$ZZ$1, 0))</f>
        <v/>
      </c>
      <c r="C101">
        <f>INDEX(resultados!$A$2:$ZZ$146, 95, MATCH($B$3, resultados!$A$1:$ZZ$1, 0))</f>
        <v/>
      </c>
    </row>
    <row r="102">
      <c r="A102">
        <f>INDEX(resultados!$A$2:$ZZ$146, 96, MATCH($B$1, resultados!$A$1:$ZZ$1, 0))</f>
        <v/>
      </c>
      <c r="B102">
        <f>INDEX(resultados!$A$2:$ZZ$146, 96, MATCH($B$2, resultados!$A$1:$ZZ$1, 0))</f>
        <v/>
      </c>
      <c r="C102">
        <f>INDEX(resultados!$A$2:$ZZ$146, 96, MATCH($B$3, resultados!$A$1:$ZZ$1, 0))</f>
        <v/>
      </c>
    </row>
    <row r="103">
      <c r="A103">
        <f>INDEX(resultados!$A$2:$ZZ$146, 97, MATCH($B$1, resultados!$A$1:$ZZ$1, 0))</f>
        <v/>
      </c>
      <c r="B103">
        <f>INDEX(resultados!$A$2:$ZZ$146, 97, MATCH($B$2, resultados!$A$1:$ZZ$1, 0))</f>
        <v/>
      </c>
      <c r="C103">
        <f>INDEX(resultados!$A$2:$ZZ$146, 97, MATCH($B$3, resultados!$A$1:$ZZ$1, 0))</f>
        <v/>
      </c>
    </row>
    <row r="104">
      <c r="A104">
        <f>INDEX(resultados!$A$2:$ZZ$146, 98, MATCH($B$1, resultados!$A$1:$ZZ$1, 0))</f>
        <v/>
      </c>
      <c r="B104">
        <f>INDEX(resultados!$A$2:$ZZ$146, 98, MATCH($B$2, resultados!$A$1:$ZZ$1, 0))</f>
        <v/>
      </c>
      <c r="C104">
        <f>INDEX(resultados!$A$2:$ZZ$146, 98, MATCH($B$3, resultados!$A$1:$ZZ$1, 0))</f>
        <v/>
      </c>
    </row>
    <row r="105">
      <c r="A105">
        <f>INDEX(resultados!$A$2:$ZZ$146, 99, MATCH($B$1, resultados!$A$1:$ZZ$1, 0))</f>
        <v/>
      </c>
      <c r="B105">
        <f>INDEX(resultados!$A$2:$ZZ$146, 99, MATCH($B$2, resultados!$A$1:$ZZ$1, 0))</f>
        <v/>
      </c>
      <c r="C105">
        <f>INDEX(resultados!$A$2:$ZZ$146, 99, MATCH($B$3, resultados!$A$1:$ZZ$1, 0))</f>
        <v/>
      </c>
    </row>
    <row r="106">
      <c r="A106">
        <f>INDEX(resultados!$A$2:$ZZ$146, 100, MATCH($B$1, resultados!$A$1:$ZZ$1, 0))</f>
        <v/>
      </c>
      <c r="B106">
        <f>INDEX(resultados!$A$2:$ZZ$146, 100, MATCH($B$2, resultados!$A$1:$ZZ$1, 0))</f>
        <v/>
      </c>
      <c r="C106">
        <f>INDEX(resultados!$A$2:$ZZ$146, 100, MATCH($B$3, resultados!$A$1:$ZZ$1, 0))</f>
        <v/>
      </c>
    </row>
    <row r="107">
      <c r="A107">
        <f>INDEX(resultados!$A$2:$ZZ$146, 101, MATCH($B$1, resultados!$A$1:$ZZ$1, 0))</f>
        <v/>
      </c>
      <c r="B107">
        <f>INDEX(resultados!$A$2:$ZZ$146, 101, MATCH($B$2, resultados!$A$1:$ZZ$1, 0))</f>
        <v/>
      </c>
      <c r="C107">
        <f>INDEX(resultados!$A$2:$ZZ$146, 101, MATCH($B$3, resultados!$A$1:$ZZ$1, 0))</f>
        <v/>
      </c>
    </row>
    <row r="108">
      <c r="A108">
        <f>INDEX(resultados!$A$2:$ZZ$146, 102, MATCH($B$1, resultados!$A$1:$ZZ$1, 0))</f>
        <v/>
      </c>
      <c r="B108">
        <f>INDEX(resultados!$A$2:$ZZ$146, 102, MATCH($B$2, resultados!$A$1:$ZZ$1, 0))</f>
        <v/>
      </c>
      <c r="C108">
        <f>INDEX(resultados!$A$2:$ZZ$146, 102, MATCH($B$3, resultados!$A$1:$ZZ$1, 0))</f>
        <v/>
      </c>
    </row>
    <row r="109">
      <c r="A109">
        <f>INDEX(resultados!$A$2:$ZZ$146, 103, MATCH($B$1, resultados!$A$1:$ZZ$1, 0))</f>
        <v/>
      </c>
      <c r="B109">
        <f>INDEX(resultados!$A$2:$ZZ$146, 103, MATCH($B$2, resultados!$A$1:$ZZ$1, 0))</f>
        <v/>
      </c>
      <c r="C109">
        <f>INDEX(resultados!$A$2:$ZZ$146, 103, MATCH($B$3, resultados!$A$1:$ZZ$1, 0))</f>
        <v/>
      </c>
    </row>
    <row r="110">
      <c r="A110">
        <f>INDEX(resultados!$A$2:$ZZ$146, 104, MATCH($B$1, resultados!$A$1:$ZZ$1, 0))</f>
        <v/>
      </c>
      <c r="B110">
        <f>INDEX(resultados!$A$2:$ZZ$146, 104, MATCH($B$2, resultados!$A$1:$ZZ$1, 0))</f>
        <v/>
      </c>
      <c r="C110">
        <f>INDEX(resultados!$A$2:$ZZ$146, 104, MATCH($B$3, resultados!$A$1:$ZZ$1, 0))</f>
        <v/>
      </c>
    </row>
    <row r="111">
      <c r="A111">
        <f>INDEX(resultados!$A$2:$ZZ$146, 105, MATCH($B$1, resultados!$A$1:$ZZ$1, 0))</f>
        <v/>
      </c>
      <c r="B111">
        <f>INDEX(resultados!$A$2:$ZZ$146, 105, MATCH($B$2, resultados!$A$1:$ZZ$1, 0))</f>
        <v/>
      </c>
      <c r="C111">
        <f>INDEX(resultados!$A$2:$ZZ$146, 105, MATCH($B$3, resultados!$A$1:$ZZ$1, 0))</f>
        <v/>
      </c>
    </row>
    <row r="112">
      <c r="A112">
        <f>INDEX(resultados!$A$2:$ZZ$146, 106, MATCH($B$1, resultados!$A$1:$ZZ$1, 0))</f>
        <v/>
      </c>
      <c r="B112">
        <f>INDEX(resultados!$A$2:$ZZ$146, 106, MATCH($B$2, resultados!$A$1:$ZZ$1, 0))</f>
        <v/>
      </c>
      <c r="C112">
        <f>INDEX(resultados!$A$2:$ZZ$146, 106, MATCH($B$3, resultados!$A$1:$ZZ$1, 0))</f>
        <v/>
      </c>
    </row>
    <row r="113">
      <c r="A113">
        <f>INDEX(resultados!$A$2:$ZZ$146, 107, MATCH($B$1, resultados!$A$1:$ZZ$1, 0))</f>
        <v/>
      </c>
      <c r="B113">
        <f>INDEX(resultados!$A$2:$ZZ$146, 107, MATCH($B$2, resultados!$A$1:$ZZ$1, 0))</f>
        <v/>
      </c>
      <c r="C113">
        <f>INDEX(resultados!$A$2:$ZZ$146, 107, MATCH($B$3, resultados!$A$1:$ZZ$1, 0))</f>
        <v/>
      </c>
    </row>
    <row r="114">
      <c r="A114">
        <f>INDEX(resultados!$A$2:$ZZ$146, 108, MATCH($B$1, resultados!$A$1:$ZZ$1, 0))</f>
        <v/>
      </c>
      <c r="B114">
        <f>INDEX(resultados!$A$2:$ZZ$146, 108, MATCH($B$2, resultados!$A$1:$ZZ$1, 0))</f>
        <v/>
      </c>
      <c r="C114">
        <f>INDEX(resultados!$A$2:$ZZ$146, 108, MATCH($B$3, resultados!$A$1:$ZZ$1, 0))</f>
        <v/>
      </c>
    </row>
    <row r="115">
      <c r="A115">
        <f>INDEX(resultados!$A$2:$ZZ$146, 109, MATCH($B$1, resultados!$A$1:$ZZ$1, 0))</f>
        <v/>
      </c>
      <c r="B115">
        <f>INDEX(resultados!$A$2:$ZZ$146, 109, MATCH($B$2, resultados!$A$1:$ZZ$1, 0))</f>
        <v/>
      </c>
      <c r="C115">
        <f>INDEX(resultados!$A$2:$ZZ$146, 109, MATCH($B$3, resultados!$A$1:$ZZ$1, 0))</f>
        <v/>
      </c>
    </row>
    <row r="116">
      <c r="A116">
        <f>INDEX(resultados!$A$2:$ZZ$146, 110, MATCH($B$1, resultados!$A$1:$ZZ$1, 0))</f>
        <v/>
      </c>
      <c r="B116">
        <f>INDEX(resultados!$A$2:$ZZ$146, 110, MATCH($B$2, resultados!$A$1:$ZZ$1, 0))</f>
        <v/>
      </c>
      <c r="C116">
        <f>INDEX(resultados!$A$2:$ZZ$146, 110, MATCH($B$3, resultados!$A$1:$ZZ$1, 0))</f>
        <v/>
      </c>
    </row>
    <row r="117">
      <c r="A117">
        <f>INDEX(resultados!$A$2:$ZZ$146, 111, MATCH($B$1, resultados!$A$1:$ZZ$1, 0))</f>
        <v/>
      </c>
      <c r="B117">
        <f>INDEX(resultados!$A$2:$ZZ$146, 111, MATCH($B$2, resultados!$A$1:$ZZ$1, 0))</f>
        <v/>
      </c>
      <c r="C117">
        <f>INDEX(resultados!$A$2:$ZZ$146, 111, MATCH($B$3, resultados!$A$1:$ZZ$1, 0))</f>
        <v/>
      </c>
    </row>
    <row r="118">
      <c r="A118">
        <f>INDEX(resultados!$A$2:$ZZ$146, 112, MATCH($B$1, resultados!$A$1:$ZZ$1, 0))</f>
        <v/>
      </c>
      <c r="B118">
        <f>INDEX(resultados!$A$2:$ZZ$146, 112, MATCH($B$2, resultados!$A$1:$ZZ$1, 0))</f>
        <v/>
      </c>
      <c r="C118">
        <f>INDEX(resultados!$A$2:$ZZ$146, 112, MATCH($B$3, resultados!$A$1:$ZZ$1, 0))</f>
        <v/>
      </c>
    </row>
    <row r="119">
      <c r="A119">
        <f>INDEX(resultados!$A$2:$ZZ$146, 113, MATCH($B$1, resultados!$A$1:$ZZ$1, 0))</f>
        <v/>
      </c>
      <c r="B119">
        <f>INDEX(resultados!$A$2:$ZZ$146, 113, MATCH($B$2, resultados!$A$1:$ZZ$1, 0))</f>
        <v/>
      </c>
      <c r="C119">
        <f>INDEX(resultados!$A$2:$ZZ$146, 113, MATCH($B$3, resultados!$A$1:$ZZ$1, 0))</f>
        <v/>
      </c>
    </row>
    <row r="120">
      <c r="A120">
        <f>INDEX(resultados!$A$2:$ZZ$146, 114, MATCH($B$1, resultados!$A$1:$ZZ$1, 0))</f>
        <v/>
      </c>
      <c r="B120">
        <f>INDEX(resultados!$A$2:$ZZ$146, 114, MATCH($B$2, resultados!$A$1:$ZZ$1, 0))</f>
        <v/>
      </c>
      <c r="C120">
        <f>INDEX(resultados!$A$2:$ZZ$146, 114, MATCH($B$3, resultados!$A$1:$ZZ$1, 0))</f>
        <v/>
      </c>
    </row>
    <row r="121">
      <c r="A121">
        <f>INDEX(resultados!$A$2:$ZZ$146, 115, MATCH($B$1, resultados!$A$1:$ZZ$1, 0))</f>
        <v/>
      </c>
      <c r="B121">
        <f>INDEX(resultados!$A$2:$ZZ$146, 115, MATCH($B$2, resultados!$A$1:$ZZ$1, 0))</f>
        <v/>
      </c>
      <c r="C121">
        <f>INDEX(resultados!$A$2:$ZZ$146, 115, MATCH($B$3, resultados!$A$1:$ZZ$1, 0))</f>
        <v/>
      </c>
    </row>
    <row r="122">
      <c r="A122">
        <f>INDEX(resultados!$A$2:$ZZ$146, 116, MATCH($B$1, resultados!$A$1:$ZZ$1, 0))</f>
        <v/>
      </c>
      <c r="B122">
        <f>INDEX(resultados!$A$2:$ZZ$146, 116, MATCH($B$2, resultados!$A$1:$ZZ$1, 0))</f>
        <v/>
      </c>
      <c r="C122">
        <f>INDEX(resultados!$A$2:$ZZ$146, 116, MATCH($B$3, resultados!$A$1:$ZZ$1, 0))</f>
        <v/>
      </c>
    </row>
    <row r="123">
      <c r="A123">
        <f>INDEX(resultados!$A$2:$ZZ$146, 117, MATCH($B$1, resultados!$A$1:$ZZ$1, 0))</f>
        <v/>
      </c>
      <c r="B123">
        <f>INDEX(resultados!$A$2:$ZZ$146, 117, MATCH($B$2, resultados!$A$1:$ZZ$1, 0))</f>
        <v/>
      </c>
      <c r="C123">
        <f>INDEX(resultados!$A$2:$ZZ$146, 117, MATCH($B$3, resultados!$A$1:$ZZ$1, 0))</f>
        <v/>
      </c>
    </row>
    <row r="124">
      <c r="A124">
        <f>INDEX(resultados!$A$2:$ZZ$146, 118, MATCH($B$1, resultados!$A$1:$ZZ$1, 0))</f>
        <v/>
      </c>
      <c r="B124">
        <f>INDEX(resultados!$A$2:$ZZ$146, 118, MATCH($B$2, resultados!$A$1:$ZZ$1, 0))</f>
        <v/>
      </c>
      <c r="C124">
        <f>INDEX(resultados!$A$2:$ZZ$146, 118, MATCH($B$3, resultados!$A$1:$ZZ$1, 0))</f>
        <v/>
      </c>
    </row>
    <row r="125">
      <c r="A125">
        <f>INDEX(resultados!$A$2:$ZZ$146, 119, MATCH($B$1, resultados!$A$1:$ZZ$1, 0))</f>
        <v/>
      </c>
      <c r="B125">
        <f>INDEX(resultados!$A$2:$ZZ$146, 119, MATCH($B$2, resultados!$A$1:$ZZ$1, 0))</f>
        <v/>
      </c>
      <c r="C125">
        <f>INDEX(resultados!$A$2:$ZZ$146, 119, MATCH($B$3, resultados!$A$1:$ZZ$1, 0))</f>
        <v/>
      </c>
    </row>
    <row r="126">
      <c r="A126">
        <f>INDEX(resultados!$A$2:$ZZ$146, 120, MATCH($B$1, resultados!$A$1:$ZZ$1, 0))</f>
        <v/>
      </c>
      <c r="B126">
        <f>INDEX(resultados!$A$2:$ZZ$146, 120, MATCH($B$2, resultados!$A$1:$ZZ$1, 0))</f>
        <v/>
      </c>
      <c r="C126">
        <f>INDEX(resultados!$A$2:$ZZ$146, 120, MATCH($B$3, resultados!$A$1:$ZZ$1, 0))</f>
        <v/>
      </c>
    </row>
    <row r="127">
      <c r="A127">
        <f>INDEX(resultados!$A$2:$ZZ$146, 121, MATCH($B$1, resultados!$A$1:$ZZ$1, 0))</f>
        <v/>
      </c>
      <c r="B127">
        <f>INDEX(resultados!$A$2:$ZZ$146, 121, MATCH($B$2, resultados!$A$1:$ZZ$1, 0))</f>
        <v/>
      </c>
      <c r="C127">
        <f>INDEX(resultados!$A$2:$ZZ$146, 121, MATCH($B$3, resultados!$A$1:$ZZ$1, 0))</f>
        <v/>
      </c>
    </row>
    <row r="128">
      <c r="A128">
        <f>INDEX(resultados!$A$2:$ZZ$146, 122, MATCH($B$1, resultados!$A$1:$ZZ$1, 0))</f>
        <v/>
      </c>
      <c r="B128">
        <f>INDEX(resultados!$A$2:$ZZ$146, 122, MATCH($B$2, resultados!$A$1:$ZZ$1, 0))</f>
        <v/>
      </c>
      <c r="C128">
        <f>INDEX(resultados!$A$2:$ZZ$146, 122, MATCH($B$3, resultados!$A$1:$ZZ$1, 0))</f>
        <v/>
      </c>
    </row>
    <row r="129">
      <c r="A129">
        <f>INDEX(resultados!$A$2:$ZZ$146, 123, MATCH($B$1, resultados!$A$1:$ZZ$1, 0))</f>
        <v/>
      </c>
      <c r="B129">
        <f>INDEX(resultados!$A$2:$ZZ$146, 123, MATCH($B$2, resultados!$A$1:$ZZ$1, 0))</f>
        <v/>
      </c>
      <c r="C129">
        <f>INDEX(resultados!$A$2:$ZZ$146, 123, MATCH($B$3, resultados!$A$1:$ZZ$1, 0))</f>
        <v/>
      </c>
    </row>
    <row r="130">
      <c r="A130">
        <f>INDEX(resultados!$A$2:$ZZ$146, 124, MATCH($B$1, resultados!$A$1:$ZZ$1, 0))</f>
        <v/>
      </c>
      <c r="B130">
        <f>INDEX(resultados!$A$2:$ZZ$146, 124, MATCH($B$2, resultados!$A$1:$ZZ$1, 0))</f>
        <v/>
      </c>
      <c r="C130">
        <f>INDEX(resultados!$A$2:$ZZ$146, 124, MATCH($B$3, resultados!$A$1:$ZZ$1, 0))</f>
        <v/>
      </c>
    </row>
    <row r="131">
      <c r="A131">
        <f>INDEX(resultados!$A$2:$ZZ$146, 125, MATCH($B$1, resultados!$A$1:$ZZ$1, 0))</f>
        <v/>
      </c>
      <c r="B131">
        <f>INDEX(resultados!$A$2:$ZZ$146, 125, MATCH($B$2, resultados!$A$1:$ZZ$1, 0))</f>
        <v/>
      </c>
      <c r="C131">
        <f>INDEX(resultados!$A$2:$ZZ$146, 125, MATCH($B$3, resultados!$A$1:$ZZ$1, 0))</f>
        <v/>
      </c>
    </row>
    <row r="132">
      <c r="A132">
        <f>INDEX(resultados!$A$2:$ZZ$146, 126, MATCH($B$1, resultados!$A$1:$ZZ$1, 0))</f>
        <v/>
      </c>
      <c r="B132">
        <f>INDEX(resultados!$A$2:$ZZ$146, 126, MATCH($B$2, resultados!$A$1:$ZZ$1, 0))</f>
        <v/>
      </c>
      <c r="C132">
        <f>INDEX(resultados!$A$2:$ZZ$146, 126, MATCH($B$3, resultados!$A$1:$ZZ$1, 0))</f>
        <v/>
      </c>
    </row>
    <row r="133">
      <c r="A133">
        <f>INDEX(resultados!$A$2:$ZZ$146, 127, MATCH($B$1, resultados!$A$1:$ZZ$1, 0))</f>
        <v/>
      </c>
      <c r="B133">
        <f>INDEX(resultados!$A$2:$ZZ$146, 127, MATCH($B$2, resultados!$A$1:$ZZ$1, 0))</f>
        <v/>
      </c>
      <c r="C133">
        <f>INDEX(resultados!$A$2:$ZZ$146, 127, MATCH($B$3, resultados!$A$1:$ZZ$1, 0))</f>
        <v/>
      </c>
    </row>
    <row r="134">
      <c r="A134">
        <f>INDEX(resultados!$A$2:$ZZ$146, 128, MATCH($B$1, resultados!$A$1:$ZZ$1, 0))</f>
        <v/>
      </c>
      <c r="B134">
        <f>INDEX(resultados!$A$2:$ZZ$146, 128, MATCH($B$2, resultados!$A$1:$ZZ$1, 0))</f>
        <v/>
      </c>
      <c r="C134">
        <f>INDEX(resultados!$A$2:$ZZ$146, 128, MATCH($B$3, resultados!$A$1:$ZZ$1, 0))</f>
        <v/>
      </c>
    </row>
    <row r="135">
      <c r="A135">
        <f>INDEX(resultados!$A$2:$ZZ$146, 129, MATCH($B$1, resultados!$A$1:$ZZ$1, 0))</f>
        <v/>
      </c>
      <c r="B135">
        <f>INDEX(resultados!$A$2:$ZZ$146, 129, MATCH($B$2, resultados!$A$1:$ZZ$1, 0))</f>
        <v/>
      </c>
      <c r="C135">
        <f>INDEX(resultados!$A$2:$ZZ$146, 129, MATCH($B$3, resultados!$A$1:$ZZ$1, 0))</f>
        <v/>
      </c>
    </row>
    <row r="136">
      <c r="A136">
        <f>INDEX(resultados!$A$2:$ZZ$146, 130, MATCH($B$1, resultados!$A$1:$ZZ$1, 0))</f>
        <v/>
      </c>
      <c r="B136">
        <f>INDEX(resultados!$A$2:$ZZ$146, 130, MATCH($B$2, resultados!$A$1:$ZZ$1, 0))</f>
        <v/>
      </c>
      <c r="C136">
        <f>INDEX(resultados!$A$2:$ZZ$146, 130, MATCH($B$3, resultados!$A$1:$ZZ$1, 0))</f>
        <v/>
      </c>
    </row>
    <row r="137">
      <c r="A137">
        <f>INDEX(resultados!$A$2:$ZZ$146, 131, MATCH($B$1, resultados!$A$1:$ZZ$1, 0))</f>
        <v/>
      </c>
      <c r="B137">
        <f>INDEX(resultados!$A$2:$ZZ$146, 131, MATCH($B$2, resultados!$A$1:$ZZ$1, 0))</f>
        <v/>
      </c>
      <c r="C137">
        <f>INDEX(resultados!$A$2:$ZZ$146, 131, MATCH($B$3, resultados!$A$1:$ZZ$1, 0))</f>
        <v/>
      </c>
    </row>
    <row r="138">
      <c r="A138">
        <f>INDEX(resultados!$A$2:$ZZ$146, 132, MATCH($B$1, resultados!$A$1:$ZZ$1, 0))</f>
        <v/>
      </c>
      <c r="B138">
        <f>INDEX(resultados!$A$2:$ZZ$146, 132, MATCH($B$2, resultados!$A$1:$ZZ$1, 0))</f>
        <v/>
      </c>
      <c r="C138">
        <f>INDEX(resultados!$A$2:$ZZ$146, 132, MATCH($B$3, resultados!$A$1:$ZZ$1, 0))</f>
        <v/>
      </c>
    </row>
    <row r="139">
      <c r="A139">
        <f>INDEX(resultados!$A$2:$ZZ$146, 133, MATCH($B$1, resultados!$A$1:$ZZ$1, 0))</f>
        <v/>
      </c>
      <c r="B139">
        <f>INDEX(resultados!$A$2:$ZZ$146, 133, MATCH($B$2, resultados!$A$1:$ZZ$1, 0))</f>
        <v/>
      </c>
      <c r="C139">
        <f>INDEX(resultados!$A$2:$ZZ$146, 133, MATCH($B$3, resultados!$A$1:$ZZ$1, 0))</f>
        <v/>
      </c>
    </row>
    <row r="140">
      <c r="A140">
        <f>INDEX(resultados!$A$2:$ZZ$146, 134, MATCH($B$1, resultados!$A$1:$ZZ$1, 0))</f>
        <v/>
      </c>
      <c r="B140">
        <f>INDEX(resultados!$A$2:$ZZ$146, 134, MATCH($B$2, resultados!$A$1:$ZZ$1, 0))</f>
        <v/>
      </c>
      <c r="C140">
        <f>INDEX(resultados!$A$2:$ZZ$146, 134, MATCH($B$3, resultados!$A$1:$ZZ$1, 0))</f>
        <v/>
      </c>
    </row>
    <row r="141">
      <c r="A141">
        <f>INDEX(resultados!$A$2:$ZZ$146, 135, MATCH($B$1, resultados!$A$1:$ZZ$1, 0))</f>
        <v/>
      </c>
      <c r="B141">
        <f>INDEX(resultados!$A$2:$ZZ$146, 135, MATCH($B$2, resultados!$A$1:$ZZ$1, 0))</f>
        <v/>
      </c>
      <c r="C141">
        <f>INDEX(resultados!$A$2:$ZZ$146, 135, MATCH($B$3, resultados!$A$1:$ZZ$1, 0))</f>
        <v/>
      </c>
    </row>
    <row r="142">
      <c r="A142">
        <f>INDEX(resultados!$A$2:$ZZ$146, 136, MATCH($B$1, resultados!$A$1:$ZZ$1, 0))</f>
        <v/>
      </c>
      <c r="B142">
        <f>INDEX(resultados!$A$2:$ZZ$146, 136, MATCH($B$2, resultados!$A$1:$ZZ$1, 0))</f>
        <v/>
      </c>
      <c r="C142">
        <f>INDEX(resultados!$A$2:$ZZ$146, 136, MATCH($B$3, resultados!$A$1:$ZZ$1, 0))</f>
        <v/>
      </c>
    </row>
    <row r="143">
      <c r="A143">
        <f>INDEX(resultados!$A$2:$ZZ$146, 137, MATCH($B$1, resultados!$A$1:$ZZ$1, 0))</f>
        <v/>
      </c>
      <c r="B143">
        <f>INDEX(resultados!$A$2:$ZZ$146, 137, MATCH($B$2, resultados!$A$1:$ZZ$1, 0))</f>
        <v/>
      </c>
      <c r="C143">
        <f>INDEX(resultados!$A$2:$ZZ$146, 137, MATCH($B$3, resultados!$A$1:$ZZ$1, 0))</f>
        <v/>
      </c>
    </row>
    <row r="144">
      <c r="A144">
        <f>INDEX(resultados!$A$2:$ZZ$146, 138, MATCH($B$1, resultados!$A$1:$ZZ$1, 0))</f>
        <v/>
      </c>
      <c r="B144">
        <f>INDEX(resultados!$A$2:$ZZ$146, 138, MATCH($B$2, resultados!$A$1:$ZZ$1, 0))</f>
        <v/>
      </c>
      <c r="C144">
        <f>INDEX(resultados!$A$2:$ZZ$146, 138, MATCH($B$3, resultados!$A$1:$ZZ$1, 0))</f>
        <v/>
      </c>
    </row>
    <row r="145">
      <c r="A145">
        <f>INDEX(resultados!$A$2:$ZZ$146, 139, MATCH($B$1, resultados!$A$1:$ZZ$1, 0))</f>
        <v/>
      </c>
      <c r="B145">
        <f>INDEX(resultados!$A$2:$ZZ$146, 139, MATCH($B$2, resultados!$A$1:$ZZ$1, 0))</f>
        <v/>
      </c>
      <c r="C145">
        <f>INDEX(resultados!$A$2:$ZZ$146, 139, MATCH($B$3, resultados!$A$1:$ZZ$1, 0))</f>
        <v/>
      </c>
    </row>
    <row r="146">
      <c r="A146">
        <f>INDEX(resultados!$A$2:$ZZ$146, 140, MATCH($B$1, resultados!$A$1:$ZZ$1, 0))</f>
        <v/>
      </c>
      <c r="B146">
        <f>INDEX(resultados!$A$2:$ZZ$146, 140, MATCH($B$2, resultados!$A$1:$ZZ$1, 0))</f>
        <v/>
      </c>
      <c r="C146">
        <f>INDEX(resultados!$A$2:$ZZ$146, 140, MATCH($B$3, resultados!$A$1:$ZZ$1, 0))</f>
        <v/>
      </c>
    </row>
    <row r="147">
      <c r="A147">
        <f>INDEX(resultados!$A$2:$ZZ$146, 141, MATCH($B$1, resultados!$A$1:$ZZ$1, 0))</f>
        <v/>
      </c>
      <c r="B147">
        <f>INDEX(resultados!$A$2:$ZZ$146, 141, MATCH($B$2, resultados!$A$1:$ZZ$1, 0))</f>
        <v/>
      </c>
      <c r="C147">
        <f>INDEX(resultados!$A$2:$ZZ$146, 141, MATCH($B$3, resultados!$A$1:$ZZ$1, 0))</f>
        <v/>
      </c>
    </row>
    <row r="148">
      <c r="A148">
        <f>INDEX(resultados!$A$2:$ZZ$146, 142, MATCH($B$1, resultados!$A$1:$ZZ$1, 0))</f>
        <v/>
      </c>
      <c r="B148">
        <f>INDEX(resultados!$A$2:$ZZ$146, 142, MATCH($B$2, resultados!$A$1:$ZZ$1, 0))</f>
        <v/>
      </c>
      <c r="C148">
        <f>INDEX(resultados!$A$2:$ZZ$146, 142, MATCH($B$3, resultados!$A$1:$ZZ$1, 0))</f>
        <v/>
      </c>
    </row>
    <row r="149">
      <c r="A149">
        <f>INDEX(resultados!$A$2:$ZZ$146, 143, MATCH($B$1, resultados!$A$1:$ZZ$1, 0))</f>
        <v/>
      </c>
      <c r="B149">
        <f>INDEX(resultados!$A$2:$ZZ$146, 143, MATCH($B$2, resultados!$A$1:$ZZ$1, 0))</f>
        <v/>
      </c>
      <c r="C149">
        <f>INDEX(resultados!$A$2:$ZZ$146, 143, MATCH($B$3, resultados!$A$1:$ZZ$1, 0))</f>
        <v/>
      </c>
    </row>
    <row r="150">
      <c r="A150">
        <f>INDEX(resultados!$A$2:$ZZ$146, 144, MATCH($B$1, resultados!$A$1:$ZZ$1, 0))</f>
        <v/>
      </c>
      <c r="B150">
        <f>INDEX(resultados!$A$2:$ZZ$146, 144, MATCH($B$2, resultados!$A$1:$ZZ$1, 0))</f>
        <v/>
      </c>
      <c r="C150">
        <f>INDEX(resultados!$A$2:$ZZ$146, 144, MATCH($B$3, resultados!$A$1:$ZZ$1, 0))</f>
        <v/>
      </c>
    </row>
    <row r="151">
      <c r="A151">
        <f>INDEX(resultados!$A$2:$ZZ$146, 145, MATCH($B$1, resultados!$A$1:$ZZ$1, 0))</f>
        <v/>
      </c>
      <c r="B151">
        <f>INDEX(resultados!$A$2:$ZZ$146, 145, MATCH($B$2, resultados!$A$1:$ZZ$1, 0))</f>
        <v/>
      </c>
      <c r="C151">
        <f>INDEX(resultados!$A$2:$ZZ$146, 145,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7.7391</v>
      </c>
      <c r="E2" t="n">
        <v>12.92</v>
      </c>
      <c r="F2" t="n">
        <v>10.28</v>
      </c>
      <c r="G2" t="n">
        <v>12.1</v>
      </c>
      <c r="H2" t="n">
        <v>0.24</v>
      </c>
      <c r="I2" t="n">
        <v>51</v>
      </c>
      <c r="J2" t="n">
        <v>71.52</v>
      </c>
      <c r="K2" t="n">
        <v>32.27</v>
      </c>
      <c r="L2" t="n">
        <v>1</v>
      </c>
      <c r="M2" t="n">
        <v>49</v>
      </c>
      <c r="N2" t="n">
        <v>8.25</v>
      </c>
      <c r="O2" t="n">
        <v>9054.6</v>
      </c>
      <c r="P2" t="n">
        <v>69.37</v>
      </c>
      <c r="Q2" t="n">
        <v>444.69</v>
      </c>
      <c r="R2" t="n">
        <v>113.11</v>
      </c>
      <c r="S2" t="n">
        <v>48.21</v>
      </c>
      <c r="T2" t="n">
        <v>26305.7</v>
      </c>
      <c r="U2" t="n">
        <v>0.43</v>
      </c>
      <c r="V2" t="n">
        <v>0.66</v>
      </c>
      <c r="W2" t="n">
        <v>0.21</v>
      </c>
      <c r="X2" t="n">
        <v>1.56</v>
      </c>
      <c r="Y2" t="n">
        <v>2</v>
      </c>
      <c r="Z2" t="n">
        <v>10</v>
      </c>
      <c r="AA2" t="n">
        <v>41.50671890613219</v>
      </c>
      <c r="AB2" t="n">
        <v>56.79132395439431</v>
      </c>
      <c r="AC2" t="n">
        <v>51.37123970342265</v>
      </c>
      <c r="AD2" t="n">
        <v>41506.71890613218</v>
      </c>
      <c r="AE2" t="n">
        <v>56791.32395439431</v>
      </c>
      <c r="AF2" t="n">
        <v>1.705624099166113e-05</v>
      </c>
      <c r="AG2" t="n">
        <v>0.5383333333333333</v>
      </c>
      <c r="AH2" t="n">
        <v>51371.23970342265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8.678000000000001</v>
      </c>
      <c r="E3" t="n">
        <v>11.52</v>
      </c>
      <c r="F3" t="n">
        <v>9.34</v>
      </c>
      <c r="G3" t="n">
        <v>25.47</v>
      </c>
      <c r="H3" t="n">
        <v>0.48</v>
      </c>
      <c r="I3" t="n">
        <v>22</v>
      </c>
      <c r="J3" t="n">
        <v>72.7</v>
      </c>
      <c r="K3" t="n">
        <v>32.27</v>
      </c>
      <c r="L3" t="n">
        <v>2</v>
      </c>
      <c r="M3" t="n">
        <v>20</v>
      </c>
      <c r="N3" t="n">
        <v>8.43</v>
      </c>
      <c r="O3" t="n">
        <v>9200.25</v>
      </c>
      <c r="P3" t="n">
        <v>56.58</v>
      </c>
      <c r="Q3" t="n">
        <v>444.57</v>
      </c>
      <c r="R3" t="n">
        <v>80.58</v>
      </c>
      <c r="S3" t="n">
        <v>48.21</v>
      </c>
      <c r="T3" t="n">
        <v>10182.85</v>
      </c>
      <c r="U3" t="n">
        <v>0.6</v>
      </c>
      <c r="V3" t="n">
        <v>0.73</v>
      </c>
      <c r="W3" t="n">
        <v>0.2</v>
      </c>
      <c r="X3" t="n">
        <v>0.61</v>
      </c>
      <c r="Y3" t="n">
        <v>2</v>
      </c>
      <c r="Z3" t="n">
        <v>10</v>
      </c>
      <c r="AA3" t="n">
        <v>32.33972836305031</v>
      </c>
      <c r="AB3" t="n">
        <v>44.24864307433008</v>
      </c>
      <c r="AC3" t="n">
        <v>40.02561468275124</v>
      </c>
      <c r="AD3" t="n">
        <v>32339.72836305031</v>
      </c>
      <c r="AE3" t="n">
        <v>44248.64307433008</v>
      </c>
      <c r="AF3" t="n">
        <v>1.91254873726448e-05</v>
      </c>
      <c r="AG3" t="n">
        <v>0.48</v>
      </c>
      <c r="AH3" t="n">
        <v>40025.61468275124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8.8775</v>
      </c>
      <c r="E4" t="n">
        <v>11.26</v>
      </c>
      <c r="F4" t="n">
        <v>9.17</v>
      </c>
      <c r="G4" t="n">
        <v>34.39</v>
      </c>
      <c r="H4" t="n">
        <v>0.71</v>
      </c>
      <c r="I4" t="n">
        <v>16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52.61</v>
      </c>
      <c r="Q4" t="n">
        <v>444.65</v>
      </c>
      <c r="R4" t="n">
        <v>74.7</v>
      </c>
      <c r="S4" t="n">
        <v>48.21</v>
      </c>
      <c r="T4" t="n">
        <v>7276.53</v>
      </c>
      <c r="U4" t="n">
        <v>0.65</v>
      </c>
      <c r="V4" t="n">
        <v>0.75</v>
      </c>
      <c r="W4" t="n">
        <v>0.21</v>
      </c>
      <c r="X4" t="n">
        <v>0.45</v>
      </c>
      <c r="Y4" t="n">
        <v>2</v>
      </c>
      <c r="Z4" t="n">
        <v>10</v>
      </c>
      <c r="AA4" t="n">
        <v>30.35381858450224</v>
      </c>
      <c r="AB4" t="n">
        <v>41.5314337031777</v>
      </c>
      <c r="AC4" t="n">
        <v>37.56773196034625</v>
      </c>
      <c r="AD4" t="n">
        <v>30353.81858450224</v>
      </c>
      <c r="AE4" t="n">
        <v>41531.4337031777</v>
      </c>
      <c r="AF4" t="n">
        <v>1.956516641514798e-05</v>
      </c>
      <c r="AG4" t="n">
        <v>0.4691666666666667</v>
      </c>
      <c r="AH4" t="n">
        <v>37567.73196034625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8.587199999999999</v>
      </c>
      <c r="E2" t="n">
        <v>11.65</v>
      </c>
      <c r="F2" t="n">
        <v>9.6</v>
      </c>
      <c r="G2" t="n">
        <v>18.58</v>
      </c>
      <c r="H2" t="n">
        <v>0.43</v>
      </c>
      <c r="I2" t="n">
        <v>31</v>
      </c>
      <c r="J2" t="n">
        <v>39.78</v>
      </c>
      <c r="K2" t="n">
        <v>19.54</v>
      </c>
      <c r="L2" t="n">
        <v>1</v>
      </c>
      <c r="M2" t="n">
        <v>3</v>
      </c>
      <c r="N2" t="n">
        <v>4.24</v>
      </c>
      <c r="O2" t="n">
        <v>5140</v>
      </c>
      <c r="P2" t="n">
        <v>37.41</v>
      </c>
      <c r="Q2" t="n">
        <v>444.89</v>
      </c>
      <c r="R2" t="n">
        <v>88.08</v>
      </c>
      <c r="S2" t="n">
        <v>48.21</v>
      </c>
      <c r="T2" t="n">
        <v>13889.09</v>
      </c>
      <c r="U2" t="n">
        <v>0.55</v>
      </c>
      <c r="V2" t="n">
        <v>0.71</v>
      </c>
      <c r="W2" t="n">
        <v>0.25</v>
      </c>
      <c r="X2" t="n">
        <v>0.88</v>
      </c>
      <c r="Y2" t="n">
        <v>2</v>
      </c>
      <c r="Z2" t="n">
        <v>10</v>
      </c>
      <c r="AA2" t="n">
        <v>24.66557849192946</v>
      </c>
      <c r="AB2" t="n">
        <v>33.74853266111538</v>
      </c>
      <c r="AC2" t="n">
        <v>30.52762007034498</v>
      </c>
      <c r="AD2" t="n">
        <v>24665.57849192946</v>
      </c>
      <c r="AE2" t="n">
        <v>33748.53266111538</v>
      </c>
      <c r="AF2" t="n">
        <v>2.503054545348616e-05</v>
      </c>
      <c r="AG2" t="n">
        <v>0.4854166666666667</v>
      </c>
      <c r="AH2" t="n">
        <v>30527.62007034498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8.5509</v>
      </c>
      <c r="E3" t="n">
        <v>11.69</v>
      </c>
      <c r="F3" t="n">
        <v>9.65</v>
      </c>
      <c r="G3" t="n">
        <v>18.68</v>
      </c>
      <c r="H3" t="n">
        <v>0.84</v>
      </c>
      <c r="I3" t="n">
        <v>31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38.44</v>
      </c>
      <c r="Q3" t="n">
        <v>444.92</v>
      </c>
      <c r="R3" t="n">
        <v>89.75</v>
      </c>
      <c r="S3" t="n">
        <v>48.21</v>
      </c>
      <c r="T3" t="n">
        <v>14724.43</v>
      </c>
      <c r="U3" t="n">
        <v>0.54</v>
      </c>
      <c r="V3" t="n">
        <v>0.71</v>
      </c>
      <c r="W3" t="n">
        <v>0.25</v>
      </c>
      <c r="X3" t="n">
        <v>0.93</v>
      </c>
      <c r="Y3" t="n">
        <v>2</v>
      </c>
      <c r="Z3" t="n">
        <v>10</v>
      </c>
      <c r="AA3" t="n">
        <v>25.09988098808819</v>
      </c>
      <c r="AB3" t="n">
        <v>34.34276449643075</v>
      </c>
      <c r="AC3" t="n">
        <v>31.06513925330924</v>
      </c>
      <c r="AD3" t="n">
        <v>25099.88098808819</v>
      </c>
      <c r="AE3" t="n">
        <v>34342.76449643075</v>
      </c>
      <c r="AF3" t="n">
        <v>2.492473578328382e-05</v>
      </c>
      <c r="AG3" t="n">
        <v>0.4870833333333333</v>
      </c>
      <c r="AH3" t="n">
        <v>31065.13925330924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6.1348</v>
      </c>
      <c r="E2" t="n">
        <v>16.3</v>
      </c>
      <c r="F2" t="n">
        <v>11.39</v>
      </c>
      <c r="G2" t="n">
        <v>7.35</v>
      </c>
      <c r="H2" t="n">
        <v>0.12</v>
      </c>
      <c r="I2" t="n">
        <v>93</v>
      </c>
      <c r="J2" t="n">
        <v>141.81</v>
      </c>
      <c r="K2" t="n">
        <v>47.83</v>
      </c>
      <c r="L2" t="n">
        <v>1</v>
      </c>
      <c r="M2" t="n">
        <v>91</v>
      </c>
      <c r="N2" t="n">
        <v>22.98</v>
      </c>
      <c r="O2" t="n">
        <v>17723.39</v>
      </c>
      <c r="P2" t="n">
        <v>127.34</v>
      </c>
      <c r="Q2" t="n">
        <v>444.85</v>
      </c>
      <c r="R2" t="n">
        <v>147.43</v>
      </c>
      <c r="S2" t="n">
        <v>48.21</v>
      </c>
      <c r="T2" t="n">
        <v>43257.42</v>
      </c>
      <c r="U2" t="n">
        <v>0.33</v>
      </c>
      <c r="V2" t="n">
        <v>0.6</v>
      </c>
      <c r="W2" t="n">
        <v>0.31</v>
      </c>
      <c r="X2" t="n">
        <v>2.66</v>
      </c>
      <c r="Y2" t="n">
        <v>2</v>
      </c>
      <c r="Z2" t="n">
        <v>10</v>
      </c>
      <c r="AA2" t="n">
        <v>84.88769773327499</v>
      </c>
      <c r="AB2" t="n">
        <v>116.1470930195363</v>
      </c>
      <c r="AC2" t="n">
        <v>105.0621774752507</v>
      </c>
      <c r="AD2" t="n">
        <v>84887.697733275</v>
      </c>
      <c r="AE2" t="n">
        <v>116147.0930195363</v>
      </c>
      <c r="AF2" t="n">
        <v>9.606456275233834e-06</v>
      </c>
      <c r="AG2" t="n">
        <v>0.6791666666666667</v>
      </c>
      <c r="AH2" t="n">
        <v>105062.1774752507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7.5483</v>
      </c>
      <c r="E3" t="n">
        <v>13.25</v>
      </c>
      <c r="F3" t="n">
        <v>9.859999999999999</v>
      </c>
      <c r="G3" t="n">
        <v>14.8</v>
      </c>
      <c r="H3" t="n">
        <v>0.25</v>
      </c>
      <c r="I3" t="n">
        <v>40</v>
      </c>
      <c r="J3" t="n">
        <v>143.17</v>
      </c>
      <c r="K3" t="n">
        <v>47.83</v>
      </c>
      <c r="L3" t="n">
        <v>2</v>
      </c>
      <c r="M3" t="n">
        <v>38</v>
      </c>
      <c r="N3" t="n">
        <v>23.34</v>
      </c>
      <c r="O3" t="n">
        <v>17891.86</v>
      </c>
      <c r="P3" t="n">
        <v>107.85</v>
      </c>
      <c r="Q3" t="n">
        <v>444.66</v>
      </c>
      <c r="R3" t="n">
        <v>97.98999999999999</v>
      </c>
      <c r="S3" t="n">
        <v>48.21</v>
      </c>
      <c r="T3" t="n">
        <v>18801.44</v>
      </c>
      <c r="U3" t="n">
        <v>0.49</v>
      </c>
      <c r="V3" t="n">
        <v>0.6899999999999999</v>
      </c>
      <c r="W3" t="n">
        <v>0.22</v>
      </c>
      <c r="X3" t="n">
        <v>1.14</v>
      </c>
      <c r="Y3" t="n">
        <v>2</v>
      </c>
      <c r="Z3" t="n">
        <v>10</v>
      </c>
      <c r="AA3" t="n">
        <v>59.98464362830052</v>
      </c>
      <c r="AB3" t="n">
        <v>82.0736357479187</v>
      </c>
      <c r="AC3" t="n">
        <v>74.24064314322783</v>
      </c>
      <c r="AD3" t="n">
        <v>59984.64362830052</v>
      </c>
      <c r="AE3" t="n">
        <v>82073.6357479187</v>
      </c>
      <c r="AF3" t="n">
        <v>1.181984969393421e-05</v>
      </c>
      <c r="AG3" t="n">
        <v>0.5520833333333334</v>
      </c>
      <c r="AH3" t="n">
        <v>74240.64314322783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7.9732</v>
      </c>
      <c r="E4" t="n">
        <v>12.54</v>
      </c>
      <c r="F4" t="n">
        <v>9.56</v>
      </c>
      <c r="G4" t="n">
        <v>22.07</v>
      </c>
      <c r="H4" t="n">
        <v>0.37</v>
      </c>
      <c r="I4" t="n">
        <v>26</v>
      </c>
      <c r="J4" t="n">
        <v>144.54</v>
      </c>
      <c r="K4" t="n">
        <v>47.83</v>
      </c>
      <c r="L4" t="n">
        <v>3</v>
      </c>
      <c r="M4" t="n">
        <v>24</v>
      </c>
      <c r="N4" t="n">
        <v>23.71</v>
      </c>
      <c r="O4" t="n">
        <v>18060.85</v>
      </c>
      <c r="P4" t="n">
        <v>101.93</v>
      </c>
      <c r="Q4" t="n">
        <v>444.59</v>
      </c>
      <c r="R4" t="n">
        <v>88.69</v>
      </c>
      <c r="S4" t="n">
        <v>48.21</v>
      </c>
      <c r="T4" t="n">
        <v>14217.65</v>
      </c>
      <c r="U4" t="n">
        <v>0.54</v>
      </c>
      <c r="V4" t="n">
        <v>0.72</v>
      </c>
      <c r="W4" t="n">
        <v>0.2</v>
      </c>
      <c r="X4" t="n">
        <v>0.84</v>
      </c>
      <c r="Y4" t="n">
        <v>2</v>
      </c>
      <c r="Z4" t="n">
        <v>10</v>
      </c>
      <c r="AA4" t="n">
        <v>54.49766150793345</v>
      </c>
      <c r="AB4" t="n">
        <v>74.56610474226945</v>
      </c>
      <c r="AC4" t="n">
        <v>67.4496203598694</v>
      </c>
      <c r="AD4" t="n">
        <v>54497.66150793345</v>
      </c>
      <c r="AE4" t="n">
        <v>74566.10474226944</v>
      </c>
      <c r="AF4" t="n">
        <v>1.248519873079716e-05</v>
      </c>
      <c r="AG4" t="n">
        <v>0.5225</v>
      </c>
      <c r="AH4" t="n">
        <v>67449.6203598694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8.422599999999999</v>
      </c>
      <c r="E5" t="n">
        <v>11.87</v>
      </c>
      <c r="F5" t="n">
        <v>9.119999999999999</v>
      </c>
      <c r="G5" t="n">
        <v>30.41</v>
      </c>
      <c r="H5" t="n">
        <v>0.49</v>
      </c>
      <c r="I5" t="n">
        <v>18</v>
      </c>
      <c r="J5" t="n">
        <v>145.92</v>
      </c>
      <c r="K5" t="n">
        <v>47.83</v>
      </c>
      <c r="L5" t="n">
        <v>4</v>
      </c>
      <c r="M5" t="n">
        <v>16</v>
      </c>
      <c r="N5" t="n">
        <v>24.09</v>
      </c>
      <c r="O5" t="n">
        <v>18230.35</v>
      </c>
      <c r="P5" t="n">
        <v>94.3</v>
      </c>
      <c r="Q5" t="n">
        <v>444.57</v>
      </c>
      <c r="R5" t="n">
        <v>73.66</v>
      </c>
      <c r="S5" t="n">
        <v>48.21</v>
      </c>
      <c r="T5" t="n">
        <v>6743.27</v>
      </c>
      <c r="U5" t="n">
        <v>0.65</v>
      </c>
      <c r="V5" t="n">
        <v>0.75</v>
      </c>
      <c r="W5" t="n">
        <v>0.19</v>
      </c>
      <c r="X5" t="n">
        <v>0.4</v>
      </c>
      <c r="Y5" t="n">
        <v>2</v>
      </c>
      <c r="Z5" t="n">
        <v>10</v>
      </c>
      <c r="AA5" t="n">
        <v>48.5903762427928</v>
      </c>
      <c r="AB5" t="n">
        <v>66.48349643147516</v>
      </c>
      <c r="AC5" t="n">
        <v>60.13840484224274</v>
      </c>
      <c r="AD5" t="n">
        <v>48590.3762427928</v>
      </c>
      <c r="AE5" t="n">
        <v>66483.49643147516</v>
      </c>
      <c r="AF5" t="n">
        <v>1.318891220965386e-05</v>
      </c>
      <c r="AG5" t="n">
        <v>0.4945833333333333</v>
      </c>
      <c r="AH5" t="n">
        <v>60138.40484224274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8.515499999999999</v>
      </c>
      <c r="E6" t="n">
        <v>11.74</v>
      </c>
      <c r="F6" t="n">
        <v>9.08</v>
      </c>
      <c r="G6" t="n">
        <v>36.33</v>
      </c>
      <c r="H6" t="n">
        <v>0.6</v>
      </c>
      <c r="I6" t="n">
        <v>15</v>
      </c>
      <c r="J6" t="n">
        <v>147.3</v>
      </c>
      <c r="K6" t="n">
        <v>47.83</v>
      </c>
      <c r="L6" t="n">
        <v>5</v>
      </c>
      <c r="M6" t="n">
        <v>13</v>
      </c>
      <c r="N6" t="n">
        <v>24.47</v>
      </c>
      <c r="O6" t="n">
        <v>18400.38</v>
      </c>
      <c r="P6" t="n">
        <v>91.28</v>
      </c>
      <c r="Q6" t="n">
        <v>444.61</v>
      </c>
      <c r="R6" t="n">
        <v>72.06999999999999</v>
      </c>
      <c r="S6" t="n">
        <v>48.21</v>
      </c>
      <c r="T6" t="n">
        <v>5962.75</v>
      </c>
      <c r="U6" t="n">
        <v>0.67</v>
      </c>
      <c r="V6" t="n">
        <v>0.75</v>
      </c>
      <c r="W6" t="n">
        <v>0.19</v>
      </c>
      <c r="X6" t="n">
        <v>0.36</v>
      </c>
      <c r="Y6" t="n">
        <v>2</v>
      </c>
      <c r="Z6" t="n">
        <v>10</v>
      </c>
      <c r="AA6" t="n">
        <v>47.14422634049826</v>
      </c>
      <c r="AB6" t="n">
        <v>64.50481033552583</v>
      </c>
      <c r="AC6" t="n">
        <v>58.34856177018681</v>
      </c>
      <c r="AD6" t="n">
        <v>47144.22634049827</v>
      </c>
      <c r="AE6" t="n">
        <v>64504.81033552584</v>
      </c>
      <c r="AF6" t="n">
        <v>1.333438391011177e-05</v>
      </c>
      <c r="AG6" t="n">
        <v>0.4891666666666667</v>
      </c>
      <c r="AH6" t="n">
        <v>58348.5617701868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8.6381</v>
      </c>
      <c r="E7" t="n">
        <v>11.58</v>
      </c>
      <c r="F7" t="n">
        <v>9</v>
      </c>
      <c r="G7" t="n">
        <v>45.01</v>
      </c>
      <c r="H7" t="n">
        <v>0.71</v>
      </c>
      <c r="I7" t="n">
        <v>12</v>
      </c>
      <c r="J7" t="n">
        <v>148.68</v>
      </c>
      <c r="K7" t="n">
        <v>47.83</v>
      </c>
      <c r="L7" t="n">
        <v>6</v>
      </c>
      <c r="M7" t="n">
        <v>10</v>
      </c>
      <c r="N7" t="n">
        <v>24.85</v>
      </c>
      <c r="O7" t="n">
        <v>18570.94</v>
      </c>
      <c r="P7" t="n">
        <v>88.09999999999999</v>
      </c>
      <c r="Q7" t="n">
        <v>444.56</v>
      </c>
      <c r="R7" t="n">
        <v>69.64</v>
      </c>
      <c r="S7" t="n">
        <v>48.21</v>
      </c>
      <c r="T7" t="n">
        <v>4766.88</v>
      </c>
      <c r="U7" t="n">
        <v>0.6899999999999999</v>
      </c>
      <c r="V7" t="n">
        <v>0.76</v>
      </c>
      <c r="W7" t="n">
        <v>0.18</v>
      </c>
      <c r="X7" t="n">
        <v>0.28</v>
      </c>
      <c r="Y7" t="n">
        <v>2</v>
      </c>
      <c r="Z7" t="n">
        <v>10</v>
      </c>
      <c r="AA7" t="n">
        <v>45.46571771971941</v>
      </c>
      <c r="AB7" t="n">
        <v>62.20820079000323</v>
      </c>
      <c r="AC7" t="n">
        <v>56.2711374163764</v>
      </c>
      <c r="AD7" t="n">
        <v>45465.71771971942</v>
      </c>
      <c r="AE7" t="n">
        <v>62208.20079000323</v>
      </c>
      <c r="AF7" t="n">
        <v>1.352636270963966e-05</v>
      </c>
      <c r="AG7" t="n">
        <v>0.4825</v>
      </c>
      <c r="AH7" t="n">
        <v>56271.1374163764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8.733599999999999</v>
      </c>
      <c r="E8" t="n">
        <v>11.45</v>
      </c>
      <c r="F8" t="n">
        <v>8.93</v>
      </c>
      <c r="G8" t="n">
        <v>53.6</v>
      </c>
      <c r="H8" t="n">
        <v>0.83</v>
      </c>
      <c r="I8" t="n">
        <v>10</v>
      </c>
      <c r="J8" t="n">
        <v>150.07</v>
      </c>
      <c r="K8" t="n">
        <v>47.83</v>
      </c>
      <c r="L8" t="n">
        <v>7</v>
      </c>
      <c r="M8" t="n">
        <v>8</v>
      </c>
      <c r="N8" t="n">
        <v>25.24</v>
      </c>
      <c r="O8" t="n">
        <v>18742.03</v>
      </c>
      <c r="P8" t="n">
        <v>83.79000000000001</v>
      </c>
      <c r="Q8" t="n">
        <v>444.57</v>
      </c>
      <c r="R8" t="n">
        <v>67.41</v>
      </c>
      <c r="S8" t="n">
        <v>48.21</v>
      </c>
      <c r="T8" t="n">
        <v>3657.93</v>
      </c>
      <c r="U8" t="n">
        <v>0.72</v>
      </c>
      <c r="V8" t="n">
        <v>0.77</v>
      </c>
      <c r="W8" t="n">
        <v>0.18</v>
      </c>
      <c r="X8" t="n">
        <v>0.21</v>
      </c>
      <c r="Y8" t="n">
        <v>2</v>
      </c>
      <c r="Z8" t="n">
        <v>10</v>
      </c>
      <c r="AA8" t="n">
        <v>43.66705671398836</v>
      </c>
      <c r="AB8" t="n">
        <v>59.74719345064</v>
      </c>
      <c r="AC8" t="n">
        <v>54.04500516343573</v>
      </c>
      <c r="AD8" t="n">
        <v>43667.05671398836</v>
      </c>
      <c r="AE8" t="n">
        <v>59747.19345064</v>
      </c>
      <c r="AF8" t="n">
        <v>1.367590573863569e-05</v>
      </c>
      <c r="AG8" t="n">
        <v>0.4770833333333333</v>
      </c>
      <c r="AH8" t="n">
        <v>54045.00516343573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8.7525</v>
      </c>
      <c r="E9" t="n">
        <v>11.43</v>
      </c>
      <c r="F9" t="n">
        <v>8.94</v>
      </c>
      <c r="G9" t="n">
        <v>59.58</v>
      </c>
      <c r="H9" t="n">
        <v>0.9399999999999999</v>
      </c>
      <c r="I9" t="n">
        <v>9</v>
      </c>
      <c r="J9" t="n">
        <v>151.46</v>
      </c>
      <c r="K9" t="n">
        <v>47.83</v>
      </c>
      <c r="L9" t="n">
        <v>8</v>
      </c>
      <c r="M9" t="n">
        <v>7</v>
      </c>
      <c r="N9" t="n">
        <v>25.63</v>
      </c>
      <c r="O9" t="n">
        <v>18913.66</v>
      </c>
      <c r="P9" t="n">
        <v>80.70999999999999</v>
      </c>
      <c r="Q9" t="n">
        <v>444.57</v>
      </c>
      <c r="R9" t="n">
        <v>67.73</v>
      </c>
      <c r="S9" t="n">
        <v>48.21</v>
      </c>
      <c r="T9" t="n">
        <v>3822.64</v>
      </c>
      <c r="U9" t="n">
        <v>0.71</v>
      </c>
      <c r="V9" t="n">
        <v>0.77</v>
      </c>
      <c r="W9" t="n">
        <v>0.18</v>
      </c>
      <c r="X9" t="n">
        <v>0.21</v>
      </c>
      <c r="Y9" t="n">
        <v>2</v>
      </c>
      <c r="Z9" t="n">
        <v>10</v>
      </c>
      <c r="AA9" t="n">
        <v>42.74231875511704</v>
      </c>
      <c r="AB9" t="n">
        <v>58.48192617875342</v>
      </c>
      <c r="AC9" t="n">
        <v>52.90049322416383</v>
      </c>
      <c r="AD9" t="n">
        <v>42742.31875511704</v>
      </c>
      <c r="AE9" t="n">
        <v>58481.92617875342</v>
      </c>
      <c r="AF9" t="n">
        <v>1.370550116531658e-05</v>
      </c>
      <c r="AG9" t="n">
        <v>0.47625</v>
      </c>
      <c r="AH9" t="n">
        <v>52900.49322416383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8.7781</v>
      </c>
      <c r="E10" t="n">
        <v>11.39</v>
      </c>
      <c r="F10" t="n">
        <v>8.93</v>
      </c>
      <c r="G10" t="n">
        <v>66.98999999999999</v>
      </c>
      <c r="H10" t="n">
        <v>1.04</v>
      </c>
      <c r="I10" t="n">
        <v>8</v>
      </c>
      <c r="J10" t="n">
        <v>152.85</v>
      </c>
      <c r="K10" t="n">
        <v>47.83</v>
      </c>
      <c r="L10" t="n">
        <v>9</v>
      </c>
      <c r="M10" t="n">
        <v>2</v>
      </c>
      <c r="N10" t="n">
        <v>26.03</v>
      </c>
      <c r="O10" t="n">
        <v>19085.83</v>
      </c>
      <c r="P10" t="n">
        <v>78.53</v>
      </c>
      <c r="Q10" t="n">
        <v>444.64</v>
      </c>
      <c r="R10" t="n">
        <v>67.31999999999999</v>
      </c>
      <c r="S10" t="n">
        <v>48.21</v>
      </c>
      <c r="T10" t="n">
        <v>3623.88</v>
      </c>
      <c r="U10" t="n">
        <v>0.72</v>
      </c>
      <c r="V10" t="n">
        <v>0.77</v>
      </c>
      <c r="W10" t="n">
        <v>0.18</v>
      </c>
      <c r="X10" t="n">
        <v>0.21</v>
      </c>
      <c r="Y10" t="n">
        <v>2</v>
      </c>
      <c r="Z10" t="n">
        <v>10</v>
      </c>
      <c r="AA10" t="n">
        <v>42.0005395753584</v>
      </c>
      <c r="AB10" t="n">
        <v>57.46699117985671</v>
      </c>
      <c r="AC10" t="n">
        <v>51.98242219719383</v>
      </c>
      <c r="AD10" t="n">
        <v>42000.5395753584</v>
      </c>
      <c r="AE10" t="n">
        <v>57466.9911798567</v>
      </c>
      <c r="AF10" t="n">
        <v>1.374558809246106e-05</v>
      </c>
      <c r="AG10" t="n">
        <v>0.4745833333333334</v>
      </c>
      <c r="AH10" t="n">
        <v>51982.42219719383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8.773400000000001</v>
      </c>
      <c r="E11" t="n">
        <v>11.4</v>
      </c>
      <c r="F11" t="n">
        <v>8.94</v>
      </c>
      <c r="G11" t="n">
        <v>67.04000000000001</v>
      </c>
      <c r="H11" t="n">
        <v>1.15</v>
      </c>
      <c r="I11" t="n">
        <v>8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79.03</v>
      </c>
      <c r="Q11" t="n">
        <v>444.56</v>
      </c>
      <c r="R11" t="n">
        <v>67.5</v>
      </c>
      <c r="S11" t="n">
        <v>48.21</v>
      </c>
      <c r="T11" t="n">
        <v>3713.39</v>
      </c>
      <c r="U11" t="n">
        <v>0.71</v>
      </c>
      <c r="V11" t="n">
        <v>0.76</v>
      </c>
      <c r="W11" t="n">
        <v>0.18</v>
      </c>
      <c r="X11" t="n">
        <v>0.22</v>
      </c>
      <c r="Y11" t="n">
        <v>2</v>
      </c>
      <c r="Z11" t="n">
        <v>10</v>
      </c>
      <c r="AA11" t="n">
        <v>42.17857095009709</v>
      </c>
      <c r="AB11" t="n">
        <v>57.71058156096294</v>
      </c>
      <c r="AC11" t="n">
        <v>52.20276465420925</v>
      </c>
      <c r="AD11" t="n">
        <v>42178.57095009709</v>
      </c>
      <c r="AE11" t="n">
        <v>57710.58156096294</v>
      </c>
      <c r="AF11" t="n">
        <v>1.373822838318063e-05</v>
      </c>
      <c r="AG11" t="n">
        <v>0.475</v>
      </c>
      <c r="AH11" t="n">
        <v>52202.76465420925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5.4005</v>
      </c>
      <c r="E2" t="n">
        <v>18.52</v>
      </c>
      <c r="F2" t="n">
        <v>12.04</v>
      </c>
      <c r="G2" t="n">
        <v>6.34</v>
      </c>
      <c r="H2" t="n">
        <v>0.1</v>
      </c>
      <c r="I2" t="n">
        <v>114</v>
      </c>
      <c r="J2" t="n">
        <v>176.73</v>
      </c>
      <c r="K2" t="n">
        <v>52.44</v>
      </c>
      <c r="L2" t="n">
        <v>1</v>
      </c>
      <c r="M2" t="n">
        <v>112</v>
      </c>
      <c r="N2" t="n">
        <v>33.29</v>
      </c>
      <c r="O2" t="n">
        <v>22031.19</v>
      </c>
      <c r="P2" t="n">
        <v>156.24</v>
      </c>
      <c r="Q2" t="n">
        <v>444.94</v>
      </c>
      <c r="R2" t="n">
        <v>168.95</v>
      </c>
      <c r="S2" t="n">
        <v>48.21</v>
      </c>
      <c r="T2" t="n">
        <v>53911.23</v>
      </c>
      <c r="U2" t="n">
        <v>0.29</v>
      </c>
      <c r="V2" t="n">
        <v>0.57</v>
      </c>
      <c r="W2" t="n">
        <v>0.34</v>
      </c>
      <c r="X2" t="n">
        <v>3.31</v>
      </c>
      <c r="Y2" t="n">
        <v>2</v>
      </c>
      <c r="Z2" t="n">
        <v>10</v>
      </c>
      <c r="AA2" t="n">
        <v>114.5554978661664</v>
      </c>
      <c r="AB2" t="n">
        <v>156.7398860123058</v>
      </c>
      <c r="AC2" t="n">
        <v>141.780851277146</v>
      </c>
      <c r="AD2" t="n">
        <v>114555.4978661664</v>
      </c>
      <c r="AE2" t="n">
        <v>156739.8860123058</v>
      </c>
      <c r="AF2" t="n">
        <v>7.641372733775861e-06</v>
      </c>
      <c r="AG2" t="n">
        <v>0.7716666666666666</v>
      </c>
      <c r="AH2" t="n">
        <v>141780.851277146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6.8831</v>
      </c>
      <c r="E3" t="n">
        <v>14.53</v>
      </c>
      <c r="F3" t="n">
        <v>10.37</v>
      </c>
      <c r="G3" t="n">
        <v>12.69</v>
      </c>
      <c r="H3" t="n">
        <v>0.2</v>
      </c>
      <c r="I3" t="n">
        <v>49</v>
      </c>
      <c r="J3" t="n">
        <v>178.21</v>
      </c>
      <c r="K3" t="n">
        <v>52.44</v>
      </c>
      <c r="L3" t="n">
        <v>2</v>
      </c>
      <c r="M3" t="n">
        <v>47</v>
      </c>
      <c r="N3" t="n">
        <v>33.77</v>
      </c>
      <c r="O3" t="n">
        <v>22213.89</v>
      </c>
      <c r="P3" t="n">
        <v>132.39</v>
      </c>
      <c r="Q3" t="n">
        <v>444.69</v>
      </c>
      <c r="R3" t="n">
        <v>115.72</v>
      </c>
      <c r="S3" t="n">
        <v>48.21</v>
      </c>
      <c r="T3" t="n">
        <v>27619.79</v>
      </c>
      <c r="U3" t="n">
        <v>0.42</v>
      </c>
      <c r="V3" t="n">
        <v>0.66</v>
      </c>
      <c r="W3" t="n">
        <v>0.22</v>
      </c>
      <c r="X3" t="n">
        <v>1.64</v>
      </c>
      <c r="Y3" t="n">
        <v>2</v>
      </c>
      <c r="Z3" t="n">
        <v>10</v>
      </c>
      <c r="AA3" t="n">
        <v>77.80466944376775</v>
      </c>
      <c r="AB3" t="n">
        <v>106.455781232683</v>
      </c>
      <c r="AC3" t="n">
        <v>96.2957908834901</v>
      </c>
      <c r="AD3" t="n">
        <v>77804.66944376775</v>
      </c>
      <c r="AE3" t="n">
        <v>106455.781232683</v>
      </c>
      <c r="AF3" t="n">
        <v>9.739159830358788e-06</v>
      </c>
      <c r="AG3" t="n">
        <v>0.6054166666666666</v>
      </c>
      <c r="AH3" t="n">
        <v>96295.7908834901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7.6874</v>
      </c>
      <c r="E4" t="n">
        <v>13.01</v>
      </c>
      <c r="F4" t="n">
        <v>9.52</v>
      </c>
      <c r="G4" t="n">
        <v>19.04</v>
      </c>
      <c r="H4" t="n">
        <v>0.3</v>
      </c>
      <c r="I4" t="n">
        <v>30</v>
      </c>
      <c r="J4" t="n">
        <v>179.7</v>
      </c>
      <c r="K4" t="n">
        <v>52.44</v>
      </c>
      <c r="L4" t="n">
        <v>3</v>
      </c>
      <c r="M4" t="n">
        <v>28</v>
      </c>
      <c r="N4" t="n">
        <v>34.26</v>
      </c>
      <c r="O4" t="n">
        <v>22397.24</v>
      </c>
      <c r="P4" t="n">
        <v>119.56</v>
      </c>
      <c r="Q4" t="n">
        <v>444.59</v>
      </c>
      <c r="R4" t="n">
        <v>86.56999999999999</v>
      </c>
      <c r="S4" t="n">
        <v>48.21</v>
      </c>
      <c r="T4" t="n">
        <v>13138.7</v>
      </c>
      <c r="U4" t="n">
        <v>0.5600000000000001</v>
      </c>
      <c r="V4" t="n">
        <v>0.72</v>
      </c>
      <c r="W4" t="n">
        <v>0.21</v>
      </c>
      <c r="X4" t="n">
        <v>0.8</v>
      </c>
      <c r="Y4" t="n">
        <v>2</v>
      </c>
      <c r="Z4" t="n">
        <v>10</v>
      </c>
      <c r="AA4" t="n">
        <v>63.95079078252246</v>
      </c>
      <c r="AB4" t="n">
        <v>87.50029325838582</v>
      </c>
      <c r="AC4" t="n">
        <v>79.14938807725935</v>
      </c>
      <c r="AD4" t="n">
        <v>63950.79078252246</v>
      </c>
      <c r="AE4" t="n">
        <v>87500.29325838582</v>
      </c>
      <c r="AF4" t="n">
        <v>1.08771944734059e-05</v>
      </c>
      <c r="AG4" t="n">
        <v>0.5420833333333334</v>
      </c>
      <c r="AH4" t="n">
        <v>79149.38807725934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7.9771</v>
      </c>
      <c r="E5" t="n">
        <v>12.54</v>
      </c>
      <c r="F5" t="n">
        <v>9.33</v>
      </c>
      <c r="G5" t="n">
        <v>25.45</v>
      </c>
      <c r="H5" t="n">
        <v>0.39</v>
      </c>
      <c r="I5" t="n">
        <v>22</v>
      </c>
      <c r="J5" t="n">
        <v>181.19</v>
      </c>
      <c r="K5" t="n">
        <v>52.44</v>
      </c>
      <c r="L5" t="n">
        <v>4</v>
      </c>
      <c r="M5" t="n">
        <v>20</v>
      </c>
      <c r="N5" t="n">
        <v>34.75</v>
      </c>
      <c r="O5" t="n">
        <v>22581.25</v>
      </c>
      <c r="P5" t="n">
        <v>115.28</v>
      </c>
      <c r="Q5" t="n">
        <v>444.67</v>
      </c>
      <c r="R5" t="n">
        <v>80.56999999999999</v>
      </c>
      <c r="S5" t="n">
        <v>48.21</v>
      </c>
      <c r="T5" t="n">
        <v>10180.54</v>
      </c>
      <c r="U5" t="n">
        <v>0.6</v>
      </c>
      <c r="V5" t="n">
        <v>0.73</v>
      </c>
      <c r="W5" t="n">
        <v>0.2</v>
      </c>
      <c r="X5" t="n">
        <v>0.61</v>
      </c>
      <c r="Y5" t="n">
        <v>2</v>
      </c>
      <c r="Z5" t="n">
        <v>10</v>
      </c>
      <c r="AA5" t="n">
        <v>59.98517497763016</v>
      </c>
      <c r="AB5" t="n">
        <v>82.07436276351299</v>
      </c>
      <c r="AC5" t="n">
        <v>74.24130077347417</v>
      </c>
      <c r="AD5" t="n">
        <v>59985.17497763016</v>
      </c>
      <c r="AE5" t="n">
        <v>82074.362763513</v>
      </c>
      <c r="AF5" t="n">
        <v>1.128710201548068e-05</v>
      </c>
      <c r="AG5" t="n">
        <v>0.5225</v>
      </c>
      <c r="AH5" t="n">
        <v>74241.30077347417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8.1204</v>
      </c>
      <c r="E6" t="n">
        <v>12.31</v>
      </c>
      <c r="F6" t="n">
        <v>9.25</v>
      </c>
      <c r="G6" t="n">
        <v>30.85</v>
      </c>
      <c r="H6" t="n">
        <v>0.49</v>
      </c>
      <c r="I6" t="n">
        <v>18</v>
      </c>
      <c r="J6" t="n">
        <v>182.69</v>
      </c>
      <c r="K6" t="n">
        <v>52.44</v>
      </c>
      <c r="L6" t="n">
        <v>5</v>
      </c>
      <c r="M6" t="n">
        <v>16</v>
      </c>
      <c r="N6" t="n">
        <v>35.25</v>
      </c>
      <c r="O6" t="n">
        <v>22766.06</v>
      </c>
      <c r="P6" t="n">
        <v>112.19</v>
      </c>
      <c r="Q6" t="n">
        <v>444.58</v>
      </c>
      <c r="R6" t="n">
        <v>77.98999999999999</v>
      </c>
      <c r="S6" t="n">
        <v>48.21</v>
      </c>
      <c r="T6" t="n">
        <v>8910.639999999999</v>
      </c>
      <c r="U6" t="n">
        <v>0.62</v>
      </c>
      <c r="V6" t="n">
        <v>0.74</v>
      </c>
      <c r="W6" t="n">
        <v>0.19</v>
      </c>
      <c r="X6" t="n">
        <v>0.53</v>
      </c>
      <c r="Y6" t="n">
        <v>2</v>
      </c>
      <c r="Z6" t="n">
        <v>10</v>
      </c>
      <c r="AA6" t="n">
        <v>57.86229114035632</v>
      </c>
      <c r="AB6" t="n">
        <v>79.16973944233133</v>
      </c>
      <c r="AC6" t="n">
        <v>71.61389062540073</v>
      </c>
      <c r="AD6" t="n">
        <v>57862.29114035632</v>
      </c>
      <c r="AE6" t="n">
        <v>79169.73944233134</v>
      </c>
      <c r="AF6" t="n">
        <v>1.148986263259948e-05</v>
      </c>
      <c r="AG6" t="n">
        <v>0.5129166666666667</v>
      </c>
      <c r="AH6" t="n">
        <v>71613.89062540073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8.376200000000001</v>
      </c>
      <c r="E7" t="n">
        <v>11.94</v>
      </c>
      <c r="F7" t="n">
        <v>9.02</v>
      </c>
      <c r="G7" t="n">
        <v>38.66</v>
      </c>
      <c r="H7" t="n">
        <v>0.58</v>
      </c>
      <c r="I7" t="n">
        <v>14</v>
      </c>
      <c r="J7" t="n">
        <v>184.19</v>
      </c>
      <c r="K7" t="n">
        <v>52.44</v>
      </c>
      <c r="L7" t="n">
        <v>6</v>
      </c>
      <c r="M7" t="n">
        <v>12</v>
      </c>
      <c r="N7" t="n">
        <v>35.75</v>
      </c>
      <c r="O7" t="n">
        <v>22951.43</v>
      </c>
      <c r="P7" t="n">
        <v>107.57</v>
      </c>
      <c r="Q7" t="n">
        <v>444.68</v>
      </c>
      <c r="R7" t="n">
        <v>70.17</v>
      </c>
      <c r="S7" t="n">
        <v>48.21</v>
      </c>
      <c r="T7" t="n">
        <v>5019.68</v>
      </c>
      <c r="U7" t="n">
        <v>0.6899999999999999</v>
      </c>
      <c r="V7" t="n">
        <v>0.76</v>
      </c>
      <c r="W7" t="n">
        <v>0.18</v>
      </c>
      <c r="X7" t="n">
        <v>0.3</v>
      </c>
      <c r="Y7" t="n">
        <v>2</v>
      </c>
      <c r="Z7" t="n">
        <v>10</v>
      </c>
      <c r="AA7" t="n">
        <v>54.25053934182834</v>
      </c>
      <c r="AB7" t="n">
        <v>74.22798129234408</v>
      </c>
      <c r="AC7" t="n">
        <v>67.14376693744556</v>
      </c>
      <c r="AD7" t="n">
        <v>54250.53934182834</v>
      </c>
      <c r="AE7" t="n">
        <v>74227.98129234408</v>
      </c>
      <c r="AF7" t="n">
        <v>1.185180377606765e-05</v>
      </c>
      <c r="AG7" t="n">
        <v>0.4975</v>
      </c>
      <c r="AH7" t="n">
        <v>67143.76693744556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8.421099999999999</v>
      </c>
      <c r="E8" t="n">
        <v>11.88</v>
      </c>
      <c r="F8" t="n">
        <v>9.029999999999999</v>
      </c>
      <c r="G8" t="n">
        <v>45.14</v>
      </c>
      <c r="H8" t="n">
        <v>0.67</v>
      </c>
      <c r="I8" t="n">
        <v>12</v>
      </c>
      <c r="J8" t="n">
        <v>185.7</v>
      </c>
      <c r="K8" t="n">
        <v>52.44</v>
      </c>
      <c r="L8" t="n">
        <v>7</v>
      </c>
      <c r="M8" t="n">
        <v>10</v>
      </c>
      <c r="N8" t="n">
        <v>36.26</v>
      </c>
      <c r="O8" t="n">
        <v>23137.49</v>
      </c>
      <c r="P8" t="n">
        <v>105.41</v>
      </c>
      <c r="Q8" t="n">
        <v>444.56</v>
      </c>
      <c r="R8" t="n">
        <v>70.59999999999999</v>
      </c>
      <c r="S8" t="n">
        <v>48.21</v>
      </c>
      <c r="T8" t="n">
        <v>5245.28</v>
      </c>
      <c r="U8" t="n">
        <v>0.68</v>
      </c>
      <c r="V8" t="n">
        <v>0.76</v>
      </c>
      <c r="W8" t="n">
        <v>0.18</v>
      </c>
      <c r="X8" t="n">
        <v>0.31</v>
      </c>
      <c r="Y8" t="n">
        <v>2</v>
      </c>
      <c r="Z8" t="n">
        <v>10</v>
      </c>
      <c r="AA8" t="n">
        <v>53.36676872932592</v>
      </c>
      <c r="AB8" t="n">
        <v>73.01876735111115</v>
      </c>
      <c r="AC8" t="n">
        <v>66.04995867762111</v>
      </c>
      <c r="AD8" t="n">
        <v>53366.76872932592</v>
      </c>
      <c r="AE8" t="n">
        <v>73018.76735111115</v>
      </c>
      <c r="AF8" t="n">
        <v>1.19153344928062e-05</v>
      </c>
      <c r="AG8" t="n">
        <v>0.4950000000000001</v>
      </c>
      <c r="AH8" t="n">
        <v>66049.95867762111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8.464</v>
      </c>
      <c r="E9" t="n">
        <v>11.81</v>
      </c>
      <c r="F9" t="n">
        <v>9</v>
      </c>
      <c r="G9" t="n">
        <v>49.11</v>
      </c>
      <c r="H9" t="n">
        <v>0.76</v>
      </c>
      <c r="I9" t="n">
        <v>11</v>
      </c>
      <c r="J9" t="n">
        <v>187.22</v>
      </c>
      <c r="K9" t="n">
        <v>52.44</v>
      </c>
      <c r="L9" t="n">
        <v>8</v>
      </c>
      <c r="M9" t="n">
        <v>9</v>
      </c>
      <c r="N9" t="n">
        <v>36.78</v>
      </c>
      <c r="O9" t="n">
        <v>23324.24</v>
      </c>
      <c r="P9" t="n">
        <v>103.16</v>
      </c>
      <c r="Q9" t="n">
        <v>444.58</v>
      </c>
      <c r="R9" t="n">
        <v>69.79000000000001</v>
      </c>
      <c r="S9" t="n">
        <v>48.21</v>
      </c>
      <c r="T9" t="n">
        <v>4845.7</v>
      </c>
      <c r="U9" t="n">
        <v>0.6899999999999999</v>
      </c>
      <c r="V9" t="n">
        <v>0.76</v>
      </c>
      <c r="W9" t="n">
        <v>0.18</v>
      </c>
      <c r="X9" t="n">
        <v>0.28</v>
      </c>
      <c r="Y9" t="n">
        <v>2</v>
      </c>
      <c r="Z9" t="n">
        <v>10</v>
      </c>
      <c r="AA9" t="n">
        <v>52.39696539716862</v>
      </c>
      <c r="AB9" t="n">
        <v>71.69183964735078</v>
      </c>
      <c r="AC9" t="n">
        <v>64.84967109155247</v>
      </c>
      <c r="AD9" t="n">
        <v>52396.96539716862</v>
      </c>
      <c r="AE9" t="n">
        <v>71691.83964735077</v>
      </c>
      <c r="AF9" t="n">
        <v>1.197603533352076e-05</v>
      </c>
      <c r="AG9" t="n">
        <v>0.4920833333333334</v>
      </c>
      <c r="AH9" t="n">
        <v>64849.67109155247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8.553699999999999</v>
      </c>
      <c r="E10" t="n">
        <v>11.69</v>
      </c>
      <c r="F10" t="n">
        <v>8.949999999999999</v>
      </c>
      <c r="G10" t="n">
        <v>59.67</v>
      </c>
      <c r="H10" t="n">
        <v>0.85</v>
      </c>
      <c r="I10" t="n">
        <v>9</v>
      </c>
      <c r="J10" t="n">
        <v>188.74</v>
      </c>
      <c r="K10" t="n">
        <v>52.44</v>
      </c>
      <c r="L10" t="n">
        <v>9</v>
      </c>
      <c r="M10" t="n">
        <v>7</v>
      </c>
      <c r="N10" t="n">
        <v>37.3</v>
      </c>
      <c r="O10" t="n">
        <v>23511.69</v>
      </c>
      <c r="P10" t="n">
        <v>99.75</v>
      </c>
      <c r="Q10" t="n">
        <v>444.56</v>
      </c>
      <c r="R10" t="n">
        <v>68.14</v>
      </c>
      <c r="S10" t="n">
        <v>48.21</v>
      </c>
      <c r="T10" t="n">
        <v>4028.3</v>
      </c>
      <c r="U10" t="n">
        <v>0.71</v>
      </c>
      <c r="V10" t="n">
        <v>0.76</v>
      </c>
      <c r="W10" t="n">
        <v>0.18</v>
      </c>
      <c r="X10" t="n">
        <v>0.23</v>
      </c>
      <c r="Y10" t="n">
        <v>2</v>
      </c>
      <c r="Z10" t="n">
        <v>10</v>
      </c>
      <c r="AA10" t="n">
        <v>50.80042446491888</v>
      </c>
      <c r="AB10" t="n">
        <v>69.50738190943285</v>
      </c>
      <c r="AC10" t="n">
        <v>62.87369493423503</v>
      </c>
      <c r="AD10" t="n">
        <v>50800.42446491888</v>
      </c>
      <c r="AE10" t="n">
        <v>69507.38190943285</v>
      </c>
      <c r="AF10" t="n">
        <v>1.210295527319666e-05</v>
      </c>
      <c r="AG10" t="n">
        <v>0.4870833333333333</v>
      </c>
      <c r="AH10" t="n">
        <v>62873.69493423503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8.6159</v>
      </c>
      <c r="E11" t="n">
        <v>11.61</v>
      </c>
      <c r="F11" t="n">
        <v>8.9</v>
      </c>
      <c r="G11" t="n">
        <v>66.76000000000001</v>
      </c>
      <c r="H11" t="n">
        <v>0.93</v>
      </c>
      <c r="I11" t="n">
        <v>8</v>
      </c>
      <c r="J11" t="n">
        <v>190.26</v>
      </c>
      <c r="K11" t="n">
        <v>52.44</v>
      </c>
      <c r="L11" t="n">
        <v>10</v>
      </c>
      <c r="M11" t="n">
        <v>6</v>
      </c>
      <c r="N11" t="n">
        <v>37.82</v>
      </c>
      <c r="O11" t="n">
        <v>23699.85</v>
      </c>
      <c r="P11" t="n">
        <v>97.36</v>
      </c>
      <c r="Q11" t="n">
        <v>444.57</v>
      </c>
      <c r="R11" t="n">
        <v>66.45</v>
      </c>
      <c r="S11" t="n">
        <v>48.21</v>
      </c>
      <c r="T11" t="n">
        <v>3190.52</v>
      </c>
      <c r="U11" t="n">
        <v>0.73</v>
      </c>
      <c r="V11" t="n">
        <v>0.77</v>
      </c>
      <c r="W11" t="n">
        <v>0.18</v>
      </c>
      <c r="X11" t="n">
        <v>0.18</v>
      </c>
      <c r="Y11" t="n">
        <v>2</v>
      </c>
      <c r="Z11" t="n">
        <v>10</v>
      </c>
      <c r="AA11" t="n">
        <v>49.67763731927428</v>
      </c>
      <c r="AB11" t="n">
        <v>67.97113500288974</v>
      </c>
      <c r="AC11" t="n">
        <v>61.48406527631584</v>
      </c>
      <c r="AD11" t="n">
        <v>49677.63731927428</v>
      </c>
      <c r="AE11" t="n">
        <v>67971.13500288974</v>
      </c>
      <c r="AF11" t="n">
        <v>1.219096441754272e-05</v>
      </c>
      <c r="AG11" t="n">
        <v>0.48375</v>
      </c>
      <c r="AH11" t="n">
        <v>61484.06527631584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8.597</v>
      </c>
      <c r="E12" t="n">
        <v>11.63</v>
      </c>
      <c r="F12" t="n">
        <v>8.93</v>
      </c>
      <c r="G12" t="n">
        <v>66.95</v>
      </c>
      <c r="H12" t="n">
        <v>1.02</v>
      </c>
      <c r="I12" t="n">
        <v>8</v>
      </c>
      <c r="J12" t="n">
        <v>191.79</v>
      </c>
      <c r="K12" t="n">
        <v>52.44</v>
      </c>
      <c r="L12" t="n">
        <v>11</v>
      </c>
      <c r="M12" t="n">
        <v>6</v>
      </c>
      <c r="N12" t="n">
        <v>38.35</v>
      </c>
      <c r="O12" t="n">
        <v>23888.73</v>
      </c>
      <c r="P12" t="n">
        <v>94.48</v>
      </c>
      <c r="Q12" t="n">
        <v>444.56</v>
      </c>
      <c r="R12" t="n">
        <v>67.27</v>
      </c>
      <c r="S12" t="n">
        <v>48.21</v>
      </c>
      <c r="T12" t="n">
        <v>3599.43</v>
      </c>
      <c r="U12" t="n">
        <v>0.72</v>
      </c>
      <c r="V12" t="n">
        <v>0.77</v>
      </c>
      <c r="W12" t="n">
        <v>0.18</v>
      </c>
      <c r="X12" t="n">
        <v>0.21</v>
      </c>
      <c r="Y12" t="n">
        <v>2</v>
      </c>
      <c r="Z12" t="n">
        <v>10</v>
      </c>
      <c r="AA12" t="n">
        <v>49.02871617671618</v>
      </c>
      <c r="AB12" t="n">
        <v>67.08325246726189</v>
      </c>
      <c r="AC12" t="n">
        <v>60.68092100373705</v>
      </c>
      <c r="AD12" t="n">
        <v>49028.71617671618</v>
      </c>
      <c r="AE12" t="n">
        <v>67083.25246726189</v>
      </c>
      <c r="AF12" t="n">
        <v>1.216422208911602e-05</v>
      </c>
      <c r="AG12" t="n">
        <v>0.4845833333333334</v>
      </c>
      <c r="AH12" t="n">
        <v>60680.92100373706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8.657</v>
      </c>
      <c r="E13" t="n">
        <v>11.55</v>
      </c>
      <c r="F13" t="n">
        <v>8.880000000000001</v>
      </c>
      <c r="G13" t="n">
        <v>76.13</v>
      </c>
      <c r="H13" t="n">
        <v>1.1</v>
      </c>
      <c r="I13" t="n">
        <v>7</v>
      </c>
      <c r="J13" t="n">
        <v>193.33</v>
      </c>
      <c r="K13" t="n">
        <v>52.44</v>
      </c>
      <c r="L13" t="n">
        <v>12</v>
      </c>
      <c r="M13" t="n">
        <v>5</v>
      </c>
      <c r="N13" t="n">
        <v>38.89</v>
      </c>
      <c r="O13" t="n">
        <v>24078.33</v>
      </c>
      <c r="P13" t="n">
        <v>91.56</v>
      </c>
      <c r="Q13" t="n">
        <v>444.62</v>
      </c>
      <c r="R13" t="n">
        <v>65.8</v>
      </c>
      <c r="S13" t="n">
        <v>48.21</v>
      </c>
      <c r="T13" t="n">
        <v>2870.1</v>
      </c>
      <c r="U13" t="n">
        <v>0.73</v>
      </c>
      <c r="V13" t="n">
        <v>0.77</v>
      </c>
      <c r="W13" t="n">
        <v>0.18</v>
      </c>
      <c r="X13" t="n">
        <v>0.16</v>
      </c>
      <c r="Y13" t="n">
        <v>2</v>
      </c>
      <c r="Z13" t="n">
        <v>10</v>
      </c>
      <c r="AA13" t="n">
        <v>47.78661530299237</v>
      </c>
      <c r="AB13" t="n">
        <v>65.3837552542107</v>
      </c>
      <c r="AC13" t="n">
        <v>59.14362141943961</v>
      </c>
      <c r="AD13" t="n">
        <v>47786.61530299237</v>
      </c>
      <c r="AE13" t="n">
        <v>65383.7552542107</v>
      </c>
      <c r="AF13" t="n">
        <v>1.224911836983569e-05</v>
      </c>
      <c r="AG13" t="n">
        <v>0.48125</v>
      </c>
      <c r="AH13" t="n">
        <v>59143.62141943961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8.651400000000001</v>
      </c>
      <c r="E14" t="n">
        <v>11.56</v>
      </c>
      <c r="F14" t="n">
        <v>8.890000000000001</v>
      </c>
      <c r="G14" t="n">
        <v>76.2</v>
      </c>
      <c r="H14" t="n">
        <v>1.18</v>
      </c>
      <c r="I14" t="n">
        <v>7</v>
      </c>
      <c r="J14" t="n">
        <v>194.88</v>
      </c>
      <c r="K14" t="n">
        <v>52.44</v>
      </c>
      <c r="L14" t="n">
        <v>13</v>
      </c>
      <c r="M14" t="n">
        <v>2</v>
      </c>
      <c r="N14" t="n">
        <v>39.43</v>
      </c>
      <c r="O14" t="n">
        <v>24268.67</v>
      </c>
      <c r="P14" t="n">
        <v>89.95999999999999</v>
      </c>
      <c r="Q14" t="n">
        <v>444.56</v>
      </c>
      <c r="R14" t="n">
        <v>65.86</v>
      </c>
      <c r="S14" t="n">
        <v>48.21</v>
      </c>
      <c r="T14" t="n">
        <v>2900.51</v>
      </c>
      <c r="U14" t="n">
        <v>0.73</v>
      </c>
      <c r="V14" t="n">
        <v>0.77</v>
      </c>
      <c r="W14" t="n">
        <v>0.18</v>
      </c>
      <c r="X14" t="n">
        <v>0.17</v>
      </c>
      <c r="Y14" t="n">
        <v>2</v>
      </c>
      <c r="Z14" t="n">
        <v>10</v>
      </c>
      <c r="AA14" t="n">
        <v>47.38932791292081</v>
      </c>
      <c r="AB14" t="n">
        <v>64.8401691200324</v>
      </c>
      <c r="AC14" t="n">
        <v>58.65191438297918</v>
      </c>
      <c r="AD14" t="n">
        <v>47389.3279129208</v>
      </c>
      <c r="AE14" t="n">
        <v>64840.1691200324</v>
      </c>
      <c r="AF14" t="n">
        <v>1.224119471696852e-05</v>
      </c>
      <c r="AG14" t="n">
        <v>0.4816666666666667</v>
      </c>
      <c r="AH14" t="n">
        <v>58651.91438297918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8.702400000000001</v>
      </c>
      <c r="E15" t="n">
        <v>11.49</v>
      </c>
      <c r="F15" t="n">
        <v>8.859999999999999</v>
      </c>
      <c r="G15" t="n">
        <v>88.56999999999999</v>
      </c>
      <c r="H15" t="n">
        <v>1.27</v>
      </c>
      <c r="I15" t="n">
        <v>6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89.79000000000001</v>
      </c>
      <c r="Q15" t="n">
        <v>444.59</v>
      </c>
      <c r="R15" t="n">
        <v>64.8</v>
      </c>
      <c r="S15" t="n">
        <v>48.21</v>
      </c>
      <c r="T15" t="n">
        <v>2375.87</v>
      </c>
      <c r="U15" t="n">
        <v>0.74</v>
      </c>
      <c r="V15" t="n">
        <v>0.77</v>
      </c>
      <c r="W15" t="n">
        <v>0.18</v>
      </c>
      <c r="X15" t="n">
        <v>0.14</v>
      </c>
      <c r="Y15" t="n">
        <v>2</v>
      </c>
      <c r="Z15" t="n">
        <v>10</v>
      </c>
      <c r="AA15" t="n">
        <v>47.01336228744302</v>
      </c>
      <c r="AB15" t="n">
        <v>64.32575636482116</v>
      </c>
      <c r="AC15" t="n">
        <v>58.18659645914231</v>
      </c>
      <c r="AD15" t="n">
        <v>47013.36228744301</v>
      </c>
      <c r="AE15" t="n">
        <v>64325.75636482117</v>
      </c>
      <c r="AF15" t="n">
        <v>1.231335655558023e-05</v>
      </c>
      <c r="AG15" t="n">
        <v>0.47875</v>
      </c>
      <c r="AH15" t="n">
        <v>58186.59645914231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8.194100000000001</v>
      </c>
      <c r="E2" t="n">
        <v>12.2</v>
      </c>
      <c r="F2" t="n">
        <v>10.05</v>
      </c>
      <c r="G2" t="n">
        <v>13.1</v>
      </c>
      <c r="H2" t="n">
        <v>0.64</v>
      </c>
      <c r="I2" t="n">
        <v>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28.99</v>
      </c>
      <c r="Q2" t="n">
        <v>444.97</v>
      </c>
      <c r="R2" t="n">
        <v>101.56</v>
      </c>
      <c r="S2" t="n">
        <v>48.21</v>
      </c>
      <c r="T2" t="n">
        <v>20555.6</v>
      </c>
      <c r="U2" t="n">
        <v>0.47</v>
      </c>
      <c r="V2" t="n">
        <v>0.68</v>
      </c>
      <c r="W2" t="n">
        <v>0.3</v>
      </c>
      <c r="X2" t="n">
        <v>1.32</v>
      </c>
      <c r="Y2" t="n">
        <v>2</v>
      </c>
      <c r="Z2" t="n">
        <v>10</v>
      </c>
      <c r="AA2" t="n">
        <v>22.3481648161145</v>
      </c>
      <c r="AB2" t="n">
        <v>30.57774503280485</v>
      </c>
      <c r="AC2" t="n">
        <v>27.65944796304258</v>
      </c>
      <c r="AD2" t="n">
        <v>22348.16481611451</v>
      </c>
      <c r="AE2" t="n">
        <v>30577.74503280485</v>
      </c>
      <c r="AF2" t="n">
        <v>2.812869449842399e-05</v>
      </c>
      <c r="AG2" t="n">
        <v>0.5083333333333333</v>
      </c>
      <c r="AH2" t="n">
        <v>27659.44796304258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7.1777</v>
      </c>
      <c r="E2" t="n">
        <v>13.93</v>
      </c>
      <c r="F2" t="n">
        <v>10.57</v>
      </c>
      <c r="G2" t="n">
        <v>9.460000000000001</v>
      </c>
      <c r="H2" t="n">
        <v>0.18</v>
      </c>
      <c r="I2" t="n">
        <v>67</v>
      </c>
      <c r="J2" t="n">
        <v>98.70999999999999</v>
      </c>
      <c r="K2" t="n">
        <v>39.72</v>
      </c>
      <c r="L2" t="n">
        <v>1</v>
      </c>
      <c r="M2" t="n">
        <v>65</v>
      </c>
      <c r="N2" t="n">
        <v>12.99</v>
      </c>
      <c r="O2" t="n">
        <v>12407.75</v>
      </c>
      <c r="P2" t="n">
        <v>91.44</v>
      </c>
      <c r="Q2" t="n">
        <v>444.71</v>
      </c>
      <c r="R2" t="n">
        <v>120.5</v>
      </c>
      <c r="S2" t="n">
        <v>48.21</v>
      </c>
      <c r="T2" t="n">
        <v>29918.63</v>
      </c>
      <c r="U2" t="n">
        <v>0.4</v>
      </c>
      <c r="V2" t="n">
        <v>0.65</v>
      </c>
      <c r="W2" t="n">
        <v>0.27</v>
      </c>
      <c r="X2" t="n">
        <v>1.84</v>
      </c>
      <c r="Y2" t="n">
        <v>2</v>
      </c>
      <c r="Z2" t="n">
        <v>10</v>
      </c>
      <c r="AA2" t="n">
        <v>55.32358935791886</v>
      </c>
      <c r="AB2" t="n">
        <v>75.69617566398402</v>
      </c>
      <c r="AC2" t="n">
        <v>68.47183889888039</v>
      </c>
      <c r="AD2" t="n">
        <v>55323.58935791886</v>
      </c>
      <c r="AE2" t="n">
        <v>75696.17566398402</v>
      </c>
      <c r="AF2" t="n">
        <v>1.34322444548062e-05</v>
      </c>
      <c r="AG2" t="n">
        <v>0.5804166666666667</v>
      </c>
      <c r="AH2" t="n">
        <v>68471.83889888039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8.284599999999999</v>
      </c>
      <c r="E3" t="n">
        <v>12.07</v>
      </c>
      <c r="F3" t="n">
        <v>9.49</v>
      </c>
      <c r="G3" t="n">
        <v>19.63</v>
      </c>
      <c r="H3" t="n">
        <v>0.35</v>
      </c>
      <c r="I3" t="n">
        <v>29</v>
      </c>
      <c r="J3" t="n">
        <v>99.95</v>
      </c>
      <c r="K3" t="n">
        <v>39.72</v>
      </c>
      <c r="L3" t="n">
        <v>2</v>
      </c>
      <c r="M3" t="n">
        <v>27</v>
      </c>
      <c r="N3" t="n">
        <v>13.24</v>
      </c>
      <c r="O3" t="n">
        <v>12561.45</v>
      </c>
      <c r="P3" t="n">
        <v>78.13</v>
      </c>
      <c r="Q3" t="n">
        <v>444.58</v>
      </c>
      <c r="R3" t="n">
        <v>85.38</v>
      </c>
      <c r="S3" t="n">
        <v>48.21</v>
      </c>
      <c r="T3" t="n">
        <v>12549.61</v>
      </c>
      <c r="U3" t="n">
        <v>0.5600000000000001</v>
      </c>
      <c r="V3" t="n">
        <v>0.72</v>
      </c>
      <c r="W3" t="n">
        <v>0.21</v>
      </c>
      <c r="X3" t="n">
        <v>0.76</v>
      </c>
      <c r="Y3" t="n">
        <v>2</v>
      </c>
      <c r="Z3" t="n">
        <v>10</v>
      </c>
      <c r="AA3" t="n">
        <v>42.59490673149648</v>
      </c>
      <c r="AB3" t="n">
        <v>58.28023054467637</v>
      </c>
      <c r="AC3" t="n">
        <v>52.71804713832144</v>
      </c>
      <c r="AD3" t="n">
        <v>42594.90673149648</v>
      </c>
      <c r="AE3" t="n">
        <v>58280.23054467637</v>
      </c>
      <c r="AF3" t="n">
        <v>1.550368118064108e-05</v>
      </c>
      <c r="AG3" t="n">
        <v>0.5029166666666667</v>
      </c>
      <c r="AH3" t="n">
        <v>52718.04713832144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8.701499999999999</v>
      </c>
      <c r="E4" t="n">
        <v>11.49</v>
      </c>
      <c r="F4" t="n">
        <v>9.130000000000001</v>
      </c>
      <c r="G4" t="n">
        <v>30.45</v>
      </c>
      <c r="H4" t="n">
        <v>0.52</v>
      </c>
      <c r="I4" t="n">
        <v>18</v>
      </c>
      <c r="J4" t="n">
        <v>101.2</v>
      </c>
      <c r="K4" t="n">
        <v>39.72</v>
      </c>
      <c r="L4" t="n">
        <v>3</v>
      </c>
      <c r="M4" t="n">
        <v>16</v>
      </c>
      <c r="N4" t="n">
        <v>13.49</v>
      </c>
      <c r="O4" t="n">
        <v>12715.54</v>
      </c>
      <c r="P4" t="n">
        <v>70.87</v>
      </c>
      <c r="Q4" t="n">
        <v>444.66</v>
      </c>
      <c r="R4" t="n">
        <v>73.98999999999999</v>
      </c>
      <c r="S4" t="n">
        <v>48.21</v>
      </c>
      <c r="T4" t="n">
        <v>6909.22</v>
      </c>
      <c r="U4" t="n">
        <v>0.65</v>
      </c>
      <c r="V4" t="n">
        <v>0.75</v>
      </c>
      <c r="W4" t="n">
        <v>0.19</v>
      </c>
      <c r="X4" t="n">
        <v>0.41</v>
      </c>
      <c r="Y4" t="n">
        <v>2</v>
      </c>
      <c r="Z4" t="n">
        <v>10</v>
      </c>
      <c r="AA4" t="n">
        <v>37.97923164335943</v>
      </c>
      <c r="AB4" t="n">
        <v>51.96486025973716</v>
      </c>
      <c r="AC4" t="n">
        <v>47.00540692978488</v>
      </c>
      <c r="AD4" t="n">
        <v>37979.23164335942</v>
      </c>
      <c r="AE4" t="n">
        <v>51964.86025973716</v>
      </c>
      <c r="AF4" t="n">
        <v>1.628386183923766e-05</v>
      </c>
      <c r="AG4" t="n">
        <v>0.47875</v>
      </c>
      <c r="AH4" t="n">
        <v>47005.40692978488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8.8302</v>
      </c>
      <c r="E5" t="n">
        <v>11.32</v>
      </c>
      <c r="F5" t="n">
        <v>9.07</v>
      </c>
      <c r="G5" t="n">
        <v>41.86</v>
      </c>
      <c r="H5" t="n">
        <v>0.6899999999999999</v>
      </c>
      <c r="I5" t="n">
        <v>13</v>
      </c>
      <c r="J5" t="n">
        <v>102.45</v>
      </c>
      <c r="K5" t="n">
        <v>39.72</v>
      </c>
      <c r="L5" t="n">
        <v>4</v>
      </c>
      <c r="M5" t="n">
        <v>11</v>
      </c>
      <c r="N5" t="n">
        <v>13.74</v>
      </c>
      <c r="O5" t="n">
        <v>12870.03</v>
      </c>
      <c r="P5" t="n">
        <v>65.72</v>
      </c>
      <c r="Q5" t="n">
        <v>444.64</v>
      </c>
      <c r="R5" t="n">
        <v>71.95</v>
      </c>
      <c r="S5" t="n">
        <v>48.21</v>
      </c>
      <c r="T5" t="n">
        <v>5913.92</v>
      </c>
      <c r="U5" t="n">
        <v>0.67</v>
      </c>
      <c r="V5" t="n">
        <v>0.75</v>
      </c>
      <c r="W5" t="n">
        <v>0.19</v>
      </c>
      <c r="X5" t="n">
        <v>0.35</v>
      </c>
      <c r="Y5" t="n">
        <v>2</v>
      </c>
      <c r="Z5" t="n">
        <v>10</v>
      </c>
      <c r="AA5" t="n">
        <v>35.94510547973432</v>
      </c>
      <c r="AB5" t="n">
        <v>49.18167910336592</v>
      </c>
      <c r="AC5" t="n">
        <v>44.48784867675013</v>
      </c>
      <c r="AD5" t="n">
        <v>35945.10547973432</v>
      </c>
      <c r="AE5" t="n">
        <v>49181.67910336592</v>
      </c>
      <c r="AF5" t="n">
        <v>1.652470916656168e-05</v>
      </c>
      <c r="AG5" t="n">
        <v>0.4716666666666667</v>
      </c>
      <c r="AH5" t="n">
        <v>44487.84867675013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8.920400000000001</v>
      </c>
      <c r="E6" t="n">
        <v>11.21</v>
      </c>
      <c r="F6" t="n">
        <v>9</v>
      </c>
      <c r="G6" t="n">
        <v>49.07</v>
      </c>
      <c r="H6" t="n">
        <v>0.85</v>
      </c>
      <c r="I6" t="n">
        <v>11</v>
      </c>
      <c r="J6" t="n">
        <v>103.71</v>
      </c>
      <c r="K6" t="n">
        <v>39.72</v>
      </c>
      <c r="L6" t="n">
        <v>5</v>
      </c>
      <c r="M6" t="n">
        <v>1</v>
      </c>
      <c r="N6" t="n">
        <v>14</v>
      </c>
      <c r="O6" t="n">
        <v>13024.91</v>
      </c>
      <c r="P6" t="n">
        <v>62.89</v>
      </c>
      <c r="Q6" t="n">
        <v>444.64</v>
      </c>
      <c r="R6" t="n">
        <v>69.13</v>
      </c>
      <c r="S6" t="n">
        <v>48.21</v>
      </c>
      <c r="T6" t="n">
        <v>4515.79</v>
      </c>
      <c r="U6" t="n">
        <v>0.7</v>
      </c>
      <c r="V6" t="n">
        <v>0.76</v>
      </c>
      <c r="W6" t="n">
        <v>0.19</v>
      </c>
      <c r="X6" t="n">
        <v>0.27</v>
      </c>
      <c r="Y6" t="n">
        <v>2</v>
      </c>
      <c r="Z6" t="n">
        <v>10</v>
      </c>
      <c r="AA6" t="n">
        <v>34.72987539553412</v>
      </c>
      <c r="AB6" t="n">
        <v>47.51894769000371</v>
      </c>
      <c r="AC6" t="n">
        <v>42.98380601581606</v>
      </c>
      <c r="AD6" t="n">
        <v>34729.87539553412</v>
      </c>
      <c r="AE6" t="n">
        <v>47518.9476900037</v>
      </c>
      <c r="AF6" t="n">
        <v>1.6693508148105e-05</v>
      </c>
      <c r="AG6" t="n">
        <v>0.4670833333333334</v>
      </c>
      <c r="AH6" t="n">
        <v>42983.80601581607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8.9078</v>
      </c>
      <c r="E7" t="n">
        <v>11.23</v>
      </c>
      <c r="F7" t="n">
        <v>9.01</v>
      </c>
      <c r="G7" t="n">
        <v>49.16</v>
      </c>
      <c r="H7" t="n">
        <v>1.01</v>
      </c>
      <c r="I7" t="n">
        <v>11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63.72</v>
      </c>
      <c r="Q7" t="n">
        <v>444.56</v>
      </c>
      <c r="R7" t="n">
        <v>69.67</v>
      </c>
      <c r="S7" t="n">
        <v>48.21</v>
      </c>
      <c r="T7" t="n">
        <v>4785.29</v>
      </c>
      <c r="U7" t="n">
        <v>0.6899999999999999</v>
      </c>
      <c r="V7" t="n">
        <v>0.76</v>
      </c>
      <c r="W7" t="n">
        <v>0.19</v>
      </c>
      <c r="X7" t="n">
        <v>0.29</v>
      </c>
      <c r="Y7" t="n">
        <v>2</v>
      </c>
      <c r="Z7" t="n">
        <v>10</v>
      </c>
      <c r="AA7" t="n">
        <v>35.01833579226621</v>
      </c>
      <c r="AB7" t="n">
        <v>47.91363193078517</v>
      </c>
      <c r="AC7" t="n">
        <v>43.34082214660133</v>
      </c>
      <c r="AD7" t="n">
        <v>35018.3357922662</v>
      </c>
      <c r="AE7" t="n">
        <v>47913.63193078517</v>
      </c>
      <c r="AF7" t="n">
        <v>1.666992868948587e-05</v>
      </c>
      <c r="AG7" t="n">
        <v>0.4679166666666667</v>
      </c>
      <c r="AH7" t="n">
        <v>43340.82214660133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6.5248</v>
      </c>
      <c r="E2" t="n">
        <v>15.33</v>
      </c>
      <c r="F2" t="n">
        <v>11.07</v>
      </c>
      <c r="G2" t="n">
        <v>8</v>
      </c>
      <c r="H2" t="n">
        <v>0.14</v>
      </c>
      <c r="I2" t="n">
        <v>83</v>
      </c>
      <c r="J2" t="n">
        <v>124.63</v>
      </c>
      <c r="K2" t="n">
        <v>45</v>
      </c>
      <c r="L2" t="n">
        <v>1</v>
      </c>
      <c r="M2" t="n">
        <v>81</v>
      </c>
      <c r="N2" t="n">
        <v>18.64</v>
      </c>
      <c r="O2" t="n">
        <v>15605.44</v>
      </c>
      <c r="P2" t="n">
        <v>113.34</v>
      </c>
      <c r="Q2" t="n">
        <v>444.89</v>
      </c>
      <c r="R2" t="n">
        <v>137.23</v>
      </c>
      <c r="S2" t="n">
        <v>48.21</v>
      </c>
      <c r="T2" t="n">
        <v>38206.2</v>
      </c>
      <c r="U2" t="n">
        <v>0.35</v>
      </c>
      <c r="V2" t="n">
        <v>0.62</v>
      </c>
      <c r="W2" t="n">
        <v>0.29</v>
      </c>
      <c r="X2" t="n">
        <v>2.35</v>
      </c>
      <c r="Y2" t="n">
        <v>2</v>
      </c>
      <c r="Z2" t="n">
        <v>10</v>
      </c>
      <c r="AA2" t="n">
        <v>72.43558818261297</v>
      </c>
      <c r="AB2" t="n">
        <v>99.10956738402675</v>
      </c>
      <c r="AC2" t="n">
        <v>89.65068937407138</v>
      </c>
      <c r="AD2" t="n">
        <v>72435.58818261298</v>
      </c>
      <c r="AE2" t="n">
        <v>99109.56738402674</v>
      </c>
      <c r="AF2" t="n">
        <v>1.087261973135735e-05</v>
      </c>
      <c r="AG2" t="n">
        <v>0.63875</v>
      </c>
      <c r="AH2" t="n">
        <v>89650.68937407137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7.8223</v>
      </c>
      <c r="E3" t="n">
        <v>12.78</v>
      </c>
      <c r="F3" t="n">
        <v>9.73</v>
      </c>
      <c r="G3" t="n">
        <v>16.22</v>
      </c>
      <c r="H3" t="n">
        <v>0.28</v>
      </c>
      <c r="I3" t="n">
        <v>36</v>
      </c>
      <c r="J3" t="n">
        <v>125.95</v>
      </c>
      <c r="K3" t="n">
        <v>45</v>
      </c>
      <c r="L3" t="n">
        <v>2</v>
      </c>
      <c r="M3" t="n">
        <v>34</v>
      </c>
      <c r="N3" t="n">
        <v>18.95</v>
      </c>
      <c r="O3" t="n">
        <v>15767.7</v>
      </c>
      <c r="P3" t="n">
        <v>96.58</v>
      </c>
      <c r="Q3" t="n">
        <v>444.67</v>
      </c>
      <c r="R3" t="n">
        <v>93.56999999999999</v>
      </c>
      <c r="S3" t="n">
        <v>48.21</v>
      </c>
      <c r="T3" t="n">
        <v>16611.33</v>
      </c>
      <c r="U3" t="n">
        <v>0.52</v>
      </c>
      <c r="V3" t="n">
        <v>0.7</v>
      </c>
      <c r="W3" t="n">
        <v>0.22</v>
      </c>
      <c r="X3" t="n">
        <v>1.01</v>
      </c>
      <c r="Y3" t="n">
        <v>2</v>
      </c>
      <c r="Z3" t="n">
        <v>10</v>
      </c>
      <c r="AA3" t="n">
        <v>53.05975625260638</v>
      </c>
      <c r="AB3" t="n">
        <v>72.59869933602916</v>
      </c>
      <c r="AC3" t="n">
        <v>65.66998136432923</v>
      </c>
      <c r="AD3" t="n">
        <v>53059.75625260638</v>
      </c>
      <c r="AE3" t="n">
        <v>72598.69933602915</v>
      </c>
      <c r="AF3" t="n">
        <v>1.303471268461816e-05</v>
      </c>
      <c r="AG3" t="n">
        <v>0.5325</v>
      </c>
      <c r="AH3" t="n">
        <v>65669.98136432923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8.277200000000001</v>
      </c>
      <c r="E4" t="n">
        <v>12.08</v>
      </c>
      <c r="F4" t="n">
        <v>9.359999999999999</v>
      </c>
      <c r="G4" t="n">
        <v>24.42</v>
      </c>
      <c r="H4" t="n">
        <v>0.42</v>
      </c>
      <c r="I4" t="n">
        <v>23</v>
      </c>
      <c r="J4" t="n">
        <v>127.27</v>
      </c>
      <c r="K4" t="n">
        <v>45</v>
      </c>
      <c r="L4" t="n">
        <v>3</v>
      </c>
      <c r="M4" t="n">
        <v>21</v>
      </c>
      <c r="N4" t="n">
        <v>19.27</v>
      </c>
      <c r="O4" t="n">
        <v>15930.42</v>
      </c>
      <c r="P4" t="n">
        <v>89.84999999999999</v>
      </c>
      <c r="Q4" t="n">
        <v>444.6</v>
      </c>
      <c r="R4" t="n">
        <v>81.61</v>
      </c>
      <c r="S4" t="n">
        <v>48.21</v>
      </c>
      <c r="T4" t="n">
        <v>10696.38</v>
      </c>
      <c r="U4" t="n">
        <v>0.59</v>
      </c>
      <c r="V4" t="n">
        <v>0.73</v>
      </c>
      <c r="W4" t="n">
        <v>0.2</v>
      </c>
      <c r="X4" t="n">
        <v>0.64</v>
      </c>
      <c r="Y4" t="n">
        <v>2</v>
      </c>
      <c r="Z4" t="n">
        <v>10</v>
      </c>
      <c r="AA4" t="n">
        <v>47.62283630391799</v>
      </c>
      <c r="AB4" t="n">
        <v>65.15966560225773</v>
      </c>
      <c r="AC4" t="n">
        <v>58.94091856935715</v>
      </c>
      <c r="AD4" t="n">
        <v>47622.83630391798</v>
      </c>
      <c r="AE4" t="n">
        <v>65159.66560225773</v>
      </c>
      <c r="AF4" t="n">
        <v>1.379273664179608e-05</v>
      </c>
      <c r="AG4" t="n">
        <v>0.5033333333333333</v>
      </c>
      <c r="AH4" t="n">
        <v>58940.91856935715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8.4886</v>
      </c>
      <c r="E5" t="n">
        <v>11.78</v>
      </c>
      <c r="F5" t="n">
        <v>9.210000000000001</v>
      </c>
      <c r="G5" t="n">
        <v>32.52</v>
      </c>
      <c r="H5" t="n">
        <v>0.55</v>
      </c>
      <c r="I5" t="n">
        <v>17</v>
      </c>
      <c r="J5" t="n">
        <v>128.59</v>
      </c>
      <c r="K5" t="n">
        <v>45</v>
      </c>
      <c r="L5" t="n">
        <v>4</v>
      </c>
      <c r="M5" t="n">
        <v>15</v>
      </c>
      <c r="N5" t="n">
        <v>19.59</v>
      </c>
      <c r="O5" t="n">
        <v>16093.6</v>
      </c>
      <c r="P5" t="n">
        <v>85.12</v>
      </c>
      <c r="Q5" t="n">
        <v>444.6</v>
      </c>
      <c r="R5" t="n">
        <v>76.67</v>
      </c>
      <c r="S5" t="n">
        <v>48.21</v>
      </c>
      <c r="T5" t="n">
        <v>8254.030000000001</v>
      </c>
      <c r="U5" t="n">
        <v>0.63</v>
      </c>
      <c r="V5" t="n">
        <v>0.74</v>
      </c>
      <c r="W5" t="n">
        <v>0.19</v>
      </c>
      <c r="X5" t="n">
        <v>0.49</v>
      </c>
      <c r="Y5" t="n">
        <v>2</v>
      </c>
      <c r="Z5" t="n">
        <v>10</v>
      </c>
      <c r="AA5" t="n">
        <v>44.77188936481988</v>
      </c>
      <c r="AB5" t="n">
        <v>61.25887422528346</v>
      </c>
      <c r="AC5" t="n">
        <v>55.41241324660498</v>
      </c>
      <c r="AD5" t="n">
        <v>44771.88936481988</v>
      </c>
      <c r="AE5" t="n">
        <v>61258.87422528346</v>
      </c>
      <c r="AF5" t="n">
        <v>1.414500365552967e-05</v>
      </c>
      <c r="AG5" t="n">
        <v>0.4908333333333333</v>
      </c>
      <c r="AH5" t="n">
        <v>55412.41324660499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8.671799999999999</v>
      </c>
      <c r="E6" t="n">
        <v>11.53</v>
      </c>
      <c r="F6" t="n">
        <v>9.07</v>
      </c>
      <c r="G6" t="n">
        <v>41.85</v>
      </c>
      <c r="H6" t="n">
        <v>0.68</v>
      </c>
      <c r="I6" t="n">
        <v>13</v>
      </c>
      <c r="J6" t="n">
        <v>129.92</v>
      </c>
      <c r="K6" t="n">
        <v>45</v>
      </c>
      <c r="L6" t="n">
        <v>5</v>
      </c>
      <c r="M6" t="n">
        <v>11</v>
      </c>
      <c r="N6" t="n">
        <v>19.92</v>
      </c>
      <c r="O6" t="n">
        <v>16257.24</v>
      </c>
      <c r="P6" t="n">
        <v>80.53</v>
      </c>
      <c r="Q6" t="n">
        <v>444.56</v>
      </c>
      <c r="R6" t="n">
        <v>71.95999999999999</v>
      </c>
      <c r="S6" t="n">
        <v>48.21</v>
      </c>
      <c r="T6" t="n">
        <v>5918.39</v>
      </c>
      <c r="U6" t="n">
        <v>0.67</v>
      </c>
      <c r="V6" t="n">
        <v>0.75</v>
      </c>
      <c r="W6" t="n">
        <v>0.18</v>
      </c>
      <c r="X6" t="n">
        <v>0.35</v>
      </c>
      <c r="Y6" t="n">
        <v>2</v>
      </c>
      <c r="Z6" t="n">
        <v>10</v>
      </c>
      <c r="AA6" t="n">
        <v>42.34409493493774</v>
      </c>
      <c r="AB6" t="n">
        <v>57.93705877958935</v>
      </c>
      <c r="AC6" t="n">
        <v>52.4076272048496</v>
      </c>
      <c r="AD6" t="n">
        <v>42344.09493493773</v>
      </c>
      <c r="AE6" t="n">
        <v>57937.05877958935</v>
      </c>
      <c r="AF6" t="n">
        <v>1.445027951605944e-05</v>
      </c>
      <c r="AG6" t="n">
        <v>0.4804166666666667</v>
      </c>
      <c r="AH6" t="n">
        <v>52407.6272048496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8.744</v>
      </c>
      <c r="E7" t="n">
        <v>11.44</v>
      </c>
      <c r="F7" t="n">
        <v>9.02</v>
      </c>
      <c r="G7" t="n">
        <v>49.22</v>
      </c>
      <c r="H7" t="n">
        <v>0.8100000000000001</v>
      </c>
      <c r="I7" t="n">
        <v>11</v>
      </c>
      <c r="J7" t="n">
        <v>131.25</v>
      </c>
      <c r="K7" t="n">
        <v>45</v>
      </c>
      <c r="L7" t="n">
        <v>6</v>
      </c>
      <c r="M7" t="n">
        <v>9</v>
      </c>
      <c r="N7" t="n">
        <v>20.25</v>
      </c>
      <c r="O7" t="n">
        <v>16421.36</v>
      </c>
      <c r="P7" t="n">
        <v>76.38</v>
      </c>
      <c r="Q7" t="n">
        <v>444.56</v>
      </c>
      <c r="R7" t="n">
        <v>70.43000000000001</v>
      </c>
      <c r="S7" t="n">
        <v>48.21</v>
      </c>
      <c r="T7" t="n">
        <v>5166.52</v>
      </c>
      <c r="U7" t="n">
        <v>0.68</v>
      </c>
      <c r="V7" t="n">
        <v>0.76</v>
      </c>
      <c r="W7" t="n">
        <v>0.18</v>
      </c>
      <c r="X7" t="n">
        <v>0.3</v>
      </c>
      <c r="Y7" t="n">
        <v>2</v>
      </c>
      <c r="Z7" t="n">
        <v>10</v>
      </c>
      <c r="AA7" t="n">
        <v>40.77804002014945</v>
      </c>
      <c r="AB7" t="n">
        <v>55.79431335555395</v>
      </c>
      <c r="AC7" t="n">
        <v>50.46938239681948</v>
      </c>
      <c r="AD7" t="n">
        <v>40778.04002014946</v>
      </c>
      <c r="AE7" t="n">
        <v>55794.31335555395</v>
      </c>
      <c r="AF7" t="n">
        <v>1.457059019908482e-05</v>
      </c>
      <c r="AG7" t="n">
        <v>0.4766666666666666</v>
      </c>
      <c r="AH7" t="n">
        <v>50469.38239681948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8.846299999999999</v>
      </c>
      <c r="E8" t="n">
        <v>11.3</v>
      </c>
      <c r="F8" t="n">
        <v>8.94</v>
      </c>
      <c r="G8" t="n">
        <v>59.61</v>
      </c>
      <c r="H8" t="n">
        <v>0.93</v>
      </c>
      <c r="I8" t="n">
        <v>9</v>
      </c>
      <c r="J8" t="n">
        <v>132.58</v>
      </c>
      <c r="K8" t="n">
        <v>45</v>
      </c>
      <c r="L8" t="n">
        <v>7</v>
      </c>
      <c r="M8" t="n">
        <v>2</v>
      </c>
      <c r="N8" t="n">
        <v>20.59</v>
      </c>
      <c r="O8" t="n">
        <v>16585.95</v>
      </c>
      <c r="P8" t="n">
        <v>72.59999999999999</v>
      </c>
      <c r="Q8" t="n">
        <v>444.63</v>
      </c>
      <c r="R8" t="n">
        <v>67.54000000000001</v>
      </c>
      <c r="S8" t="n">
        <v>48.21</v>
      </c>
      <c r="T8" t="n">
        <v>3729.79</v>
      </c>
      <c r="U8" t="n">
        <v>0.71</v>
      </c>
      <c r="V8" t="n">
        <v>0.76</v>
      </c>
      <c r="W8" t="n">
        <v>0.18</v>
      </c>
      <c r="X8" t="n">
        <v>0.22</v>
      </c>
      <c r="Y8" t="n">
        <v>2</v>
      </c>
      <c r="Z8" t="n">
        <v>10</v>
      </c>
      <c r="AA8" t="n">
        <v>39.15693619074379</v>
      </c>
      <c r="AB8" t="n">
        <v>53.57624757811838</v>
      </c>
      <c r="AC8" t="n">
        <v>48.4630057041009</v>
      </c>
      <c r="AD8" t="n">
        <v>39156.93619074379</v>
      </c>
      <c r="AE8" t="n">
        <v>53576.24757811838</v>
      </c>
      <c r="AF8" t="n">
        <v>1.474105810591995e-05</v>
      </c>
      <c r="AG8" t="n">
        <v>0.4708333333333334</v>
      </c>
      <c r="AH8" t="n">
        <v>48463.0057041009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8.8378</v>
      </c>
      <c r="E9" t="n">
        <v>11.32</v>
      </c>
      <c r="F9" t="n">
        <v>8.949999999999999</v>
      </c>
      <c r="G9" t="n">
        <v>59.69</v>
      </c>
      <c r="H9" t="n">
        <v>1.06</v>
      </c>
      <c r="I9" t="n">
        <v>9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73.13</v>
      </c>
      <c r="Q9" t="n">
        <v>444.63</v>
      </c>
      <c r="R9" t="n">
        <v>67.79000000000001</v>
      </c>
      <c r="S9" t="n">
        <v>48.21</v>
      </c>
      <c r="T9" t="n">
        <v>3856.2</v>
      </c>
      <c r="U9" t="n">
        <v>0.71</v>
      </c>
      <c r="V9" t="n">
        <v>0.76</v>
      </c>
      <c r="W9" t="n">
        <v>0.19</v>
      </c>
      <c r="X9" t="n">
        <v>0.23</v>
      </c>
      <c r="Y9" t="n">
        <v>2</v>
      </c>
      <c r="Z9" t="n">
        <v>10</v>
      </c>
      <c r="AA9" t="n">
        <v>39.35785137499294</v>
      </c>
      <c r="AB9" t="n">
        <v>53.8511485969591</v>
      </c>
      <c r="AC9" t="n">
        <v>48.71167055553028</v>
      </c>
      <c r="AD9" t="n">
        <v>39357.85137499294</v>
      </c>
      <c r="AE9" t="n">
        <v>53851.1485969591</v>
      </c>
      <c r="AF9" t="n">
        <v>1.472689410584078e-05</v>
      </c>
      <c r="AG9" t="n">
        <v>0.4716666666666667</v>
      </c>
      <c r="AH9" t="n">
        <v>48711.67055553028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2024-09-25T23:03:33Z</dcterms:created>
  <dcterms:modified xmlns:dcterms="http://purl.org/dc/terms/" xmlns:xsi="http://www.w3.org/2001/XMLSchema-instance" xsi:type="dcterms:W3CDTF">2024-09-25T23:03:33Z</dcterms:modified>
</cp:coreProperties>
</file>