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xVal>
          <yVal>
            <numRef>
              <f>gráficos!$B$7:$B$143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10.2939</v>
      </c>
      <c r="E2" t="n">
        <v>9.710000000000001</v>
      </c>
      <c r="F2" t="n">
        <v>5.14</v>
      </c>
      <c r="G2" t="n">
        <v>5.82</v>
      </c>
      <c r="H2" t="n">
        <v>0.09</v>
      </c>
      <c r="I2" t="n">
        <v>53</v>
      </c>
      <c r="J2" t="n">
        <v>194.77</v>
      </c>
      <c r="K2" t="n">
        <v>54.38</v>
      </c>
      <c r="L2" t="n">
        <v>1</v>
      </c>
      <c r="M2" t="n">
        <v>51</v>
      </c>
      <c r="N2" t="n">
        <v>39.4</v>
      </c>
      <c r="O2" t="n">
        <v>24256.19</v>
      </c>
      <c r="P2" t="n">
        <v>71.83</v>
      </c>
      <c r="Q2" t="n">
        <v>214.18</v>
      </c>
      <c r="R2" t="n">
        <v>54.17</v>
      </c>
      <c r="S2" t="n">
        <v>16.65</v>
      </c>
      <c r="T2" t="n">
        <v>16516.74</v>
      </c>
      <c r="U2" t="n">
        <v>0.31</v>
      </c>
      <c r="V2" t="n">
        <v>0.59</v>
      </c>
      <c r="W2" t="n">
        <v>1.23</v>
      </c>
      <c r="X2" t="n">
        <v>1.07</v>
      </c>
      <c r="Y2" t="n">
        <v>2</v>
      </c>
      <c r="Z2" t="n">
        <v>10</v>
      </c>
      <c r="AA2" t="n">
        <v>68.08841775838353</v>
      </c>
      <c r="AB2" t="n">
        <v>96.8849449004145</v>
      </c>
      <c r="AC2" t="n">
        <v>87.80931614540904</v>
      </c>
      <c r="AD2" t="n">
        <v>68088.41775838353</v>
      </c>
      <c r="AE2" t="n">
        <v>96884.9449004145</v>
      </c>
      <c r="AF2" t="n">
        <v>6.204084908696792e-06</v>
      </c>
      <c r="AG2" t="n">
        <v>0.4045833333333334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12.5104</v>
      </c>
      <c r="E3" t="n">
        <v>7.99</v>
      </c>
      <c r="F3" t="n">
        <v>4.54</v>
      </c>
      <c r="G3" t="n">
        <v>11.36</v>
      </c>
      <c r="H3" t="n">
        <v>0.18</v>
      </c>
      <c r="I3" t="n">
        <v>24</v>
      </c>
      <c r="J3" t="n">
        <v>196.32</v>
      </c>
      <c r="K3" t="n">
        <v>54.38</v>
      </c>
      <c r="L3" t="n">
        <v>2</v>
      </c>
      <c r="M3" t="n">
        <v>22</v>
      </c>
      <c r="N3" t="n">
        <v>39.95</v>
      </c>
      <c r="O3" t="n">
        <v>24447.22</v>
      </c>
      <c r="P3" t="n">
        <v>62.83</v>
      </c>
      <c r="Q3" t="n">
        <v>214.12</v>
      </c>
      <c r="R3" t="n">
        <v>35.79</v>
      </c>
      <c r="S3" t="n">
        <v>16.65</v>
      </c>
      <c r="T3" t="n">
        <v>7469.11</v>
      </c>
      <c r="U3" t="n">
        <v>0.47</v>
      </c>
      <c r="V3" t="n">
        <v>0.67</v>
      </c>
      <c r="W3" t="n">
        <v>1.18</v>
      </c>
      <c r="X3" t="n">
        <v>0.48</v>
      </c>
      <c r="Y3" t="n">
        <v>2</v>
      </c>
      <c r="Z3" t="n">
        <v>10</v>
      </c>
      <c r="AA3" t="n">
        <v>49.87958999547623</v>
      </c>
      <c r="AB3" t="n">
        <v>70.97508632843747</v>
      </c>
      <c r="AC3" t="n">
        <v>64.32654526734369</v>
      </c>
      <c r="AD3" t="n">
        <v>49879.58999547623</v>
      </c>
      <c r="AE3" t="n">
        <v>70975.08632843746</v>
      </c>
      <c r="AF3" t="n">
        <v>7.539958989475355e-06</v>
      </c>
      <c r="AG3" t="n">
        <v>0.3329166666666667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13.2989</v>
      </c>
      <c r="E4" t="n">
        <v>7.52</v>
      </c>
      <c r="F4" t="n">
        <v>4.38</v>
      </c>
      <c r="G4" t="n">
        <v>16.43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59.85</v>
      </c>
      <c r="Q4" t="n">
        <v>214.18</v>
      </c>
      <c r="R4" t="n">
        <v>30.97</v>
      </c>
      <c r="S4" t="n">
        <v>16.65</v>
      </c>
      <c r="T4" t="n">
        <v>5098.45</v>
      </c>
      <c r="U4" t="n">
        <v>0.54</v>
      </c>
      <c r="V4" t="n">
        <v>0.6899999999999999</v>
      </c>
      <c r="W4" t="n">
        <v>1.16</v>
      </c>
      <c r="X4" t="n">
        <v>0.31</v>
      </c>
      <c r="Y4" t="n">
        <v>2</v>
      </c>
      <c r="Z4" t="n">
        <v>10</v>
      </c>
      <c r="AA4" t="n">
        <v>45.13595123677299</v>
      </c>
      <c r="AB4" t="n">
        <v>64.22522791059245</v>
      </c>
      <c r="AC4" t="n">
        <v>58.20897506736326</v>
      </c>
      <c r="AD4" t="n">
        <v>45135.95123677299</v>
      </c>
      <c r="AE4" t="n">
        <v>64225.22791059245</v>
      </c>
      <c r="AF4" t="n">
        <v>8.015184215143702e-06</v>
      </c>
      <c r="AG4" t="n">
        <v>0.3133333333333333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13.7599</v>
      </c>
      <c r="E5" t="n">
        <v>7.27</v>
      </c>
      <c r="F5" t="n">
        <v>4.28</v>
      </c>
      <c r="G5" t="n">
        <v>21.42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57.81</v>
      </c>
      <c r="Q5" t="n">
        <v>214.16</v>
      </c>
      <c r="R5" t="n">
        <v>27.88</v>
      </c>
      <c r="S5" t="n">
        <v>16.65</v>
      </c>
      <c r="T5" t="n">
        <v>3577.15</v>
      </c>
      <c r="U5" t="n">
        <v>0.6</v>
      </c>
      <c r="V5" t="n">
        <v>0.71</v>
      </c>
      <c r="W5" t="n">
        <v>1.15</v>
      </c>
      <c r="X5" t="n">
        <v>0.22</v>
      </c>
      <c r="Y5" t="n">
        <v>2</v>
      </c>
      <c r="Z5" t="n">
        <v>10</v>
      </c>
      <c r="AA5" t="n">
        <v>42.46461459478706</v>
      </c>
      <c r="AB5" t="n">
        <v>60.42410707551104</v>
      </c>
      <c r="AC5" t="n">
        <v>54.76392154064899</v>
      </c>
      <c r="AD5" t="n">
        <v>42464.61459478706</v>
      </c>
      <c r="AE5" t="n">
        <v>60424.10707551104</v>
      </c>
      <c r="AF5" t="n">
        <v>8.293026737696789e-06</v>
      </c>
      <c r="AG5" t="n">
        <v>0.3029166666666667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13.9963</v>
      </c>
      <c r="E6" t="n">
        <v>7.14</v>
      </c>
      <c r="F6" t="n">
        <v>4.24</v>
      </c>
      <c r="G6" t="n">
        <v>25.43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56.28</v>
      </c>
      <c r="Q6" t="n">
        <v>214.11</v>
      </c>
      <c r="R6" t="n">
        <v>26.3</v>
      </c>
      <c r="S6" t="n">
        <v>16.65</v>
      </c>
      <c r="T6" t="n">
        <v>2795.11</v>
      </c>
      <c r="U6" t="n">
        <v>0.63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  <c r="AA6" t="n">
        <v>40.98556318303753</v>
      </c>
      <c r="AB6" t="n">
        <v>58.31952278276609</v>
      </c>
      <c r="AC6" t="n">
        <v>52.8564826944348</v>
      </c>
      <c r="AD6" t="n">
        <v>40985.56318303754</v>
      </c>
      <c r="AE6" t="n">
        <v>58319.52278276609</v>
      </c>
      <c r="AF6" t="n">
        <v>8.435503901105791e-06</v>
      </c>
      <c r="AG6" t="n">
        <v>0.2975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14.2236</v>
      </c>
      <c r="E7" t="n">
        <v>7.03</v>
      </c>
      <c r="F7" t="n">
        <v>4.2</v>
      </c>
      <c r="G7" t="n">
        <v>31.52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55.13</v>
      </c>
      <c r="Q7" t="n">
        <v>214.15</v>
      </c>
      <c r="R7" t="n">
        <v>25.13</v>
      </c>
      <c r="S7" t="n">
        <v>16.65</v>
      </c>
      <c r="T7" t="n">
        <v>2219.53</v>
      </c>
      <c r="U7" t="n">
        <v>0.66</v>
      </c>
      <c r="V7" t="n">
        <v>0.72</v>
      </c>
      <c r="W7" t="n">
        <v>1.15</v>
      </c>
      <c r="X7" t="n">
        <v>0.14</v>
      </c>
      <c r="Y7" t="n">
        <v>2</v>
      </c>
      <c r="Z7" t="n">
        <v>10</v>
      </c>
      <c r="AA7" t="n">
        <v>39.74558857382658</v>
      </c>
      <c r="AB7" t="n">
        <v>56.55512766761512</v>
      </c>
      <c r="AC7" t="n">
        <v>51.25736604498002</v>
      </c>
      <c r="AD7" t="n">
        <v>39745.58857382658</v>
      </c>
      <c r="AE7" t="n">
        <v>56555.12766761512</v>
      </c>
      <c r="AF7" t="n">
        <v>8.572496537496934e-06</v>
      </c>
      <c r="AG7" t="n">
        <v>0.2929166666666667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14.3398</v>
      </c>
      <c r="E8" t="n">
        <v>6.97</v>
      </c>
      <c r="F8" t="n">
        <v>4.18</v>
      </c>
      <c r="G8" t="n">
        <v>35.87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54.36</v>
      </c>
      <c r="Q8" t="n">
        <v>214.12</v>
      </c>
      <c r="R8" t="n">
        <v>24.68</v>
      </c>
      <c r="S8" t="n">
        <v>16.65</v>
      </c>
      <c r="T8" t="n">
        <v>2002.02</v>
      </c>
      <c r="U8" t="n">
        <v>0.67</v>
      </c>
      <c r="V8" t="n">
        <v>0.72</v>
      </c>
      <c r="W8" t="n">
        <v>1.15</v>
      </c>
      <c r="X8" t="n">
        <v>0.12</v>
      </c>
      <c r="Y8" t="n">
        <v>2</v>
      </c>
      <c r="Z8" t="n">
        <v>10</v>
      </c>
      <c r="AA8" t="n">
        <v>39.04969429443086</v>
      </c>
      <c r="AB8" t="n">
        <v>55.56491991811242</v>
      </c>
      <c r="AC8" t="n">
        <v>50.35991530673453</v>
      </c>
      <c r="AD8" t="n">
        <v>39049.69429443085</v>
      </c>
      <c r="AE8" t="n">
        <v>55564.91991811241</v>
      </c>
      <c r="AF8" t="n">
        <v>8.642529728648058e-06</v>
      </c>
      <c r="AG8" t="n">
        <v>0.2904166666666667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14.4759</v>
      </c>
      <c r="E9" t="n">
        <v>6.91</v>
      </c>
      <c r="F9" t="n">
        <v>4.16</v>
      </c>
      <c r="G9" t="n">
        <v>41.58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53.14</v>
      </c>
      <c r="Q9" t="n">
        <v>214.12</v>
      </c>
      <c r="R9" t="n">
        <v>23.88</v>
      </c>
      <c r="S9" t="n">
        <v>16.65</v>
      </c>
      <c r="T9" t="n">
        <v>1606.47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  <c r="AA9" t="n">
        <v>38.13052851988273</v>
      </c>
      <c r="AB9" t="n">
        <v>54.25701281212851</v>
      </c>
      <c r="AC9" t="n">
        <v>49.17452547474093</v>
      </c>
      <c r="AD9" t="n">
        <v>38130.52851988273</v>
      </c>
      <c r="AE9" t="n">
        <v>54257.01281212851</v>
      </c>
      <c r="AF9" t="n">
        <v>8.724556555805272e-06</v>
      </c>
      <c r="AG9" t="n">
        <v>0.2879166666666667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14.4741</v>
      </c>
      <c r="E10" t="n">
        <v>6.91</v>
      </c>
      <c r="F10" t="n">
        <v>4.16</v>
      </c>
      <c r="G10" t="n">
        <v>41.59</v>
      </c>
      <c r="H10" t="n">
        <v>0.77</v>
      </c>
      <c r="I10" t="n">
        <v>6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52.23</v>
      </c>
      <c r="Q10" t="n">
        <v>214.11</v>
      </c>
      <c r="R10" t="n">
        <v>23.83</v>
      </c>
      <c r="S10" t="n">
        <v>16.65</v>
      </c>
      <c r="T10" t="n">
        <v>1578.68</v>
      </c>
      <c r="U10" t="n">
        <v>0.7</v>
      </c>
      <c r="V10" t="n">
        <v>0.73</v>
      </c>
      <c r="W10" t="n">
        <v>1.15</v>
      </c>
      <c r="X10" t="n">
        <v>0.09</v>
      </c>
      <c r="Y10" t="n">
        <v>2</v>
      </c>
      <c r="Z10" t="n">
        <v>10</v>
      </c>
      <c r="AA10" t="n">
        <v>37.75692389583281</v>
      </c>
      <c r="AB10" t="n">
        <v>53.72540017363188</v>
      </c>
      <c r="AC10" t="n">
        <v>48.69271127451977</v>
      </c>
      <c r="AD10" t="n">
        <v>37756.92389583281</v>
      </c>
      <c r="AE10" t="n">
        <v>53725.40017363188</v>
      </c>
      <c r="AF10" t="n">
        <v>8.723471704307234e-06</v>
      </c>
      <c r="AG10" t="n">
        <v>0.2879166666666667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14.5808</v>
      </c>
      <c r="E11" t="n">
        <v>6.86</v>
      </c>
      <c r="F11" t="n">
        <v>4.15</v>
      </c>
      <c r="G11" t="n">
        <v>49.77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51.61</v>
      </c>
      <c r="Q11" t="n">
        <v>214.13</v>
      </c>
      <c r="R11" t="n">
        <v>23.55</v>
      </c>
      <c r="S11" t="n">
        <v>16.65</v>
      </c>
      <c r="T11" t="n">
        <v>1443.41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37.20439162236503</v>
      </c>
      <c r="AB11" t="n">
        <v>52.93918629713149</v>
      </c>
      <c r="AC11" t="n">
        <v>47.9801454273645</v>
      </c>
      <c r="AD11" t="n">
        <v>37204.39162236503</v>
      </c>
      <c r="AE11" t="n">
        <v>52939.18629713148</v>
      </c>
      <c r="AF11" t="n">
        <v>8.787779290329823e-06</v>
      </c>
      <c r="AG11" t="n">
        <v>0.2858333333333333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14.5914</v>
      </c>
      <c r="E12" t="n">
        <v>6.85</v>
      </c>
      <c r="F12" t="n">
        <v>4.14</v>
      </c>
      <c r="G12" t="n">
        <v>49.71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50.06</v>
      </c>
      <c r="Q12" t="n">
        <v>214.11</v>
      </c>
      <c r="R12" t="n">
        <v>23.31</v>
      </c>
      <c r="S12" t="n">
        <v>16.65</v>
      </c>
      <c r="T12" t="n">
        <v>1327.51</v>
      </c>
      <c r="U12" t="n">
        <v>0.71</v>
      </c>
      <c r="V12" t="n">
        <v>0.73</v>
      </c>
      <c r="W12" t="n">
        <v>1.15</v>
      </c>
      <c r="X12" t="n">
        <v>0.08</v>
      </c>
      <c r="Y12" t="n">
        <v>2</v>
      </c>
      <c r="Z12" t="n">
        <v>10</v>
      </c>
      <c r="AA12" t="n">
        <v>36.50884445235661</v>
      </c>
      <c r="AB12" t="n">
        <v>51.94947245944181</v>
      </c>
      <c r="AC12" t="n">
        <v>47.08314233409197</v>
      </c>
      <c r="AD12" t="n">
        <v>36508.84445235661</v>
      </c>
      <c r="AE12" t="n">
        <v>51949.47245944181</v>
      </c>
      <c r="AF12" t="n">
        <v>8.794167860262715e-06</v>
      </c>
      <c r="AG12" t="n">
        <v>0.2854166666666667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14.7173</v>
      </c>
      <c r="E13" t="n">
        <v>6.79</v>
      </c>
      <c r="F13" t="n">
        <v>4.12</v>
      </c>
      <c r="G13" t="n">
        <v>61.84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48.89</v>
      </c>
      <c r="Q13" t="n">
        <v>214.11</v>
      </c>
      <c r="R13" t="n">
        <v>22.76</v>
      </c>
      <c r="S13" t="n">
        <v>16.65</v>
      </c>
      <c r="T13" t="n">
        <v>1057.14</v>
      </c>
      <c r="U13" t="n">
        <v>0.73</v>
      </c>
      <c r="V13" t="n">
        <v>0.73</v>
      </c>
      <c r="W13" t="n">
        <v>1.14</v>
      </c>
      <c r="X13" t="n">
        <v>0.06</v>
      </c>
      <c r="Y13" t="n">
        <v>2</v>
      </c>
      <c r="Z13" t="n">
        <v>10</v>
      </c>
      <c r="AA13" t="n">
        <v>35.67031901290029</v>
      </c>
      <c r="AB13" t="n">
        <v>50.75631077829416</v>
      </c>
      <c r="AC13" t="n">
        <v>46.00174923034184</v>
      </c>
      <c r="AD13" t="n">
        <v>35670.31901290028</v>
      </c>
      <c r="AE13" t="n">
        <v>50756.31077829417</v>
      </c>
      <c r="AF13" t="n">
        <v>8.870047195597712e-06</v>
      </c>
      <c r="AG13" t="n">
        <v>0.2829166666666666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14.7095</v>
      </c>
      <c r="E14" t="n">
        <v>6.8</v>
      </c>
      <c r="F14" t="n">
        <v>4.13</v>
      </c>
      <c r="G14" t="n">
        <v>61.89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48.72</v>
      </c>
      <c r="Q14" t="n">
        <v>214.11</v>
      </c>
      <c r="R14" t="n">
        <v>22.84</v>
      </c>
      <c r="S14" t="n">
        <v>16.65</v>
      </c>
      <c r="T14" t="n">
        <v>1095.24</v>
      </c>
      <c r="U14" t="n">
        <v>0.73</v>
      </c>
      <c r="V14" t="n">
        <v>0.73</v>
      </c>
      <c r="W14" t="n">
        <v>1.14</v>
      </c>
      <c r="X14" t="n">
        <v>0.06</v>
      </c>
      <c r="Y14" t="n">
        <v>2</v>
      </c>
      <c r="Z14" t="n">
        <v>10</v>
      </c>
      <c r="AA14" t="n">
        <v>35.65045160106533</v>
      </c>
      <c r="AB14" t="n">
        <v>50.72804087330427</v>
      </c>
      <c r="AC14" t="n">
        <v>45.97612748872644</v>
      </c>
      <c r="AD14" t="n">
        <v>35650.45160106533</v>
      </c>
      <c r="AE14" t="n">
        <v>50728.04087330426</v>
      </c>
      <c r="AF14" t="n">
        <v>8.865346172439547e-06</v>
      </c>
      <c r="AG14" t="n">
        <v>0.2833333333333333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14.7318</v>
      </c>
      <c r="E15" t="n">
        <v>6.79</v>
      </c>
      <c r="F15" t="n">
        <v>4.12</v>
      </c>
      <c r="G15" t="n">
        <v>61.74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47.33</v>
      </c>
      <c r="Q15" t="n">
        <v>214.11</v>
      </c>
      <c r="R15" t="n">
        <v>22.53</v>
      </c>
      <c r="S15" t="n">
        <v>16.65</v>
      </c>
      <c r="T15" t="n">
        <v>939.37</v>
      </c>
      <c r="U15" t="n">
        <v>0.74</v>
      </c>
      <c r="V15" t="n">
        <v>0.73</v>
      </c>
      <c r="W15" t="n">
        <v>1.14</v>
      </c>
      <c r="X15" t="n">
        <v>0.05</v>
      </c>
      <c r="Y15" t="n">
        <v>2</v>
      </c>
      <c r="Z15" t="n">
        <v>10</v>
      </c>
      <c r="AA15" t="n">
        <v>35.00270082771235</v>
      </c>
      <c r="AB15" t="n">
        <v>49.80633788692899</v>
      </c>
      <c r="AC15" t="n">
        <v>45.14076437832766</v>
      </c>
      <c r="AD15" t="n">
        <v>35002.70082771235</v>
      </c>
      <c r="AE15" t="n">
        <v>49806.33788692899</v>
      </c>
      <c r="AF15" t="n">
        <v>8.878786277109685e-06</v>
      </c>
      <c r="AG15" t="n">
        <v>0.2829166666666666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14.7366</v>
      </c>
      <c r="E16" t="n">
        <v>6.79</v>
      </c>
      <c r="F16" t="n">
        <v>4.11</v>
      </c>
      <c r="G16" t="n">
        <v>61.7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1</v>
      </c>
      <c r="N16" t="n">
        <v>47.66</v>
      </c>
      <c r="O16" t="n">
        <v>27002.55</v>
      </c>
      <c r="P16" t="n">
        <v>46.22</v>
      </c>
      <c r="Q16" t="n">
        <v>214.11</v>
      </c>
      <c r="R16" t="n">
        <v>22.38</v>
      </c>
      <c r="S16" t="n">
        <v>16.65</v>
      </c>
      <c r="T16" t="n">
        <v>864.9</v>
      </c>
      <c r="U16" t="n">
        <v>0.74</v>
      </c>
      <c r="V16" t="n">
        <v>0.73</v>
      </c>
      <c r="W16" t="n">
        <v>1.14</v>
      </c>
      <c r="X16" t="n">
        <v>0.05</v>
      </c>
      <c r="Y16" t="n">
        <v>2</v>
      </c>
      <c r="Z16" t="n">
        <v>10</v>
      </c>
      <c r="AA16" t="n">
        <v>34.51143966385883</v>
      </c>
      <c r="AB16" t="n">
        <v>49.10730841380286</v>
      </c>
      <c r="AC16" t="n">
        <v>44.50721599716477</v>
      </c>
      <c r="AD16" t="n">
        <v>34511.43966385883</v>
      </c>
      <c r="AE16" t="n">
        <v>49107.30841380286</v>
      </c>
      <c r="AF16" t="n">
        <v>8.881679214437788e-06</v>
      </c>
      <c r="AG16" t="n">
        <v>0.2829166666666666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14.7342</v>
      </c>
      <c r="E17" t="n">
        <v>6.79</v>
      </c>
      <c r="F17" t="n">
        <v>4.11</v>
      </c>
      <c r="G17" t="n">
        <v>61.72</v>
      </c>
      <c r="H17" t="n">
        <v>1.3</v>
      </c>
      <c r="I17" t="n">
        <v>4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46.52</v>
      </c>
      <c r="Q17" t="n">
        <v>214.11</v>
      </c>
      <c r="R17" t="n">
        <v>22.39</v>
      </c>
      <c r="S17" t="n">
        <v>16.65</v>
      </c>
      <c r="T17" t="n">
        <v>870.7</v>
      </c>
      <c r="U17" t="n">
        <v>0.74</v>
      </c>
      <c r="V17" t="n">
        <v>0.73</v>
      </c>
      <c r="W17" t="n">
        <v>1.14</v>
      </c>
      <c r="X17" t="n">
        <v>0.05</v>
      </c>
      <c r="Y17" t="n">
        <v>2</v>
      </c>
      <c r="Z17" t="n">
        <v>10</v>
      </c>
      <c r="AA17" t="n">
        <v>34.63878209839596</v>
      </c>
      <c r="AB17" t="n">
        <v>49.28850758335016</v>
      </c>
      <c r="AC17" t="n">
        <v>44.67144146253944</v>
      </c>
      <c r="AD17" t="n">
        <v>34638.78209839596</v>
      </c>
      <c r="AE17" t="n">
        <v>49288.50758335016</v>
      </c>
      <c r="AF17" t="n">
        <v>8.880232745773736e-06</v>
      </c>
      <c r="AG17" t="n">
        <v>0.2829166666666666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11.4595</v>
      </c>
      <c r="E2" t="n">
        <v>8.73</v>
      </c>
      <c r="F2" t="n">
        <v>4.95</v>
      </c>
      <c r="G2" t="n">
        <v>6.6</v>
      </c>
      <c r="H2" t="n">
        <v>0.11</v>
      </c>
      <c r="I2" t="n">
        <v>45</v>
      </c>
      <c r="J2" t="n">
        <v>159.12</v>
      </c>
      <c r="K2" t="n">
        <v>50.28</v>
      </c>
      <c r="L2" t="n">
        <v>1</v>
      </c>
      <c r="M2" t="n">
        <v>43</v>
      </c>
      <c r="N2" t="n">
        <v>27.84</v>
      </c>
      <c r="O2" t="n">
        <v>19859.16</v>
      </c>
      <c r="P2" t="n">
        <v>60.65</v>
      </c>
      <c r="Q2" t="n">
        <v>214.24</v>
      </c>
      <c r="R2" t="n">
        <v>48.7</v>
      </c>
      <c r="S2" t="n">
        <v>16.65</v>
      </c>
      <c r="T2" t="n">
        <v>13822.46</v>
      </c>
      <c r="U2" t="n">
        <v>0.34</v>
      </c>
      <c r="V2" t="n">
        <v>0.61</v>
      </c>
      <c r="W2" t="n">
        <v>1.2</v>
      </c>
      <c r="X2" t="n">
        <v>0.88</v>
      </c>
      <c r="Y2" t="n">
        <v>2</v>
      </c>
      <c r="Z2" t="n">
        <v>10</v>
      </c>
      <c r="AA2" t="n">
        <v>53.11300352054877</v>
      </c>
      <c r="AB2" t="n">
        <v>75.57600233633158</v>
      </c>
      <c r="AC2" t="n">
        <v>68.49647371918999</v>
      </c>
      <c r="AD2" t="n">
        <v>53113.00352054877</v>
      </c>
      <c r="AE2" t="n">
        <v>75576.00233633158</v>
      </c>
      <c r="AF2" t="n">
        <v>7.557077151194256e-06</v>
      </c>
      <c r="AG2" t="n">
        <v>0.36375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13.4163</v>
      </c>
      <c r="E3" t="n">
        <v>7.45</v>
      </c>
      <c r="F3" t="n">
        <v>4.45</v>
      </c>
      <c r="G3" t="n">
        <v>12.72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19</v>
      </c>
      <c r="N3" t="n">
        <v>28.26</v>
      </c>
      <c r="O3" t="n">
        <v>20034.4</v>
      </c>
      <c r="P3" t="n">
        <v>53.57</v>
      </c>
      <c r="Q3" t="n">
        <v>214.18</v>
      </c>
      <c r="R3" t="n">
        <v>32.93</v>
      </c>
      <c r="S3" t="n">
        <v>16.65</v>
      </c>
      <c r="T3" t="n">
        <v>6056.6</v>
      </c>
      <c r="U3" t="n">
        <v>0.51</v>
      </c>
      <c r="V3" t="n">
        <v>0.68</v>
      </c>
      <c r="W3" t="n">
        <v>1.17</v>
      </c>
      <c r="X3" t="n">
        <v>0.39</v>
      </c>
      <c r="Y3" t="n">
        <v>2</v>
      </c>
      <c r="Z3" t="n">
        <v>10</v>
      </c>
      <c r="AA3" t="n">
        <v>40.91951227814625</v>
      </c>
      <c r="AB3" t="n">
        <v>58.22553707283637</v>
      </c>
      <c r="AC3" t="n">
        <v>52.77130102947277</v>
      </c>
      <c r="AD3" t="n">
        <v>40919.51227814625</v>
      </c>
      <c r="AE3" t="n">
        <v>58225.53707283637</v>
      </c>
      <c r="AF3" t="n">
        <v>8.84750767342096e-06</v>
      </c>
      <c r="AG3" t="n">
        <v>0.3104166666666667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14.0669</v>
      </c>
      <c r="E4" t="n">
        <v>7.11</v>
      </c>
      <c r="F4" t="n">
        <v>4.33</v>
      </c>
      <c r="G4" t="n">
        <v>18.57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51.23</v>
      </c>
      <c r="Q4" t="n">
        <v>214.16</v>
      </c>
      <c r="R4" t="n">
        <v>29.2</v>
      </c>
      <c r="S4" t="n">
        <v>16.65</v>
      </c>
      <c r="T4" t="n">
        <v>4224.84</v>
      </c>
      <c r="U4" t="n">
        <v>0.57</v>
      </c>
      <c r="V4" t="n">
        <v>0.7</v>
      </c>
      <c r="W4" t="n">
        <v>1.16</v>
      </c>
      <c r="X4" t="n">
        <v>0.27</v>
      </c>
      <c r="Y4" t="n">
        <v>2</v>
      </c>
      <c r="Z4" t="n">
        <v>10</v>
      </c>
      <c r="AA4" t="n">
        <v>37.75168107832978</v>
      </c>
      <c r="AB4" t="n">
        <v>53.71794001959059</v>
      </c>
      <c r="AC4" t="n">
        <v>48.685949945137</v>
      </c>
      <c r="AD4" t="n">
        <v>37751.68107832978</v>
      </c>
      <c r="AE4" t="n">
        <v>53717.94001959059</v>
      </c>
      <c r="AF4" t="n">
        <v>9.276552081516164e-06</v>
      </c>
      <c r="AG4" t="n">
        <v>0.29625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14.5091</v>
      </c>
      <c r="E5" t="n">
        <v>6.89</v>
      </c>
      <c r="F5" t="n">
        <v>4.25</v>
      </c>
      <c r="G5" t="n">
        <v>25.47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49.01</v>
      </c>
      <c r="Q5" t="n">
        <v>214.24</v>
      </c>
      <c r="R5" t="n">
        <v>26.45</v>
      </c>
      <c r="S5" t="n">
        <v>16.65</v>
      </c>
      <c r="T5" t="n">
        <v>2872.79</v>
      </c>
      <c r="U5" t="n">
        <v>0.63</v>
      </c>
      <c r="V5" t="n">
        <v>0.71</v>
      </c>
      <c r="W5" t="n">
        <v>1.15</v>
      </c>
      <c r="X5" t="n">
        <v>0.18</v>
      </c>
      <c r="Y5" t="n">
        <v>2</v>
      </c>
      <c r="Z5" t="n">
        <v>10</v>
      </c>
      <c r="AA5" t="n">
        <v>35.50144095037424</v>
      </c>
      <c r="AB5" t="n">
        <v>50.51600938311743</v>
      </c>
      <c r="AC5" t="n">
        <v>45.78395789856212</v>
      </c>
      <c r="AD5" t="n">
        <v>35501.44095037424</v>
      </c>
      <c r="AE5" t="n">
        <v>50516.00938311743</v>
      </c>
      <c r="AF5" t="n">
        <v>9.568165111426553e-06</v>
      </c>
      <c r="AG5" t="n">
        <v>0.2870833333333333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14.7559</v>
      </c>
      <c r="E6" t="n">
        <v>6.78</v>
      </c>
      <c r="F6" t="n">
        <v>4.19</v>
      </c>
      <c r="G6" t="n">
        <v>31.46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47.58</v>
      </c>
      <c r="Q6" t="n">
        <v>214.11</v>
      </c>
      <c r="R6" t="n">
        <v>24.92</v>
      </c>
      <c r="S6" t="n">
        <v>16.65</v>
      </c>
      <c r="T6" t="n">
        <v>2113.61</v>
      </c>
      <c r="U6" t="n">
        <v>0.67</v>
      </c>
      <c r="V6" t="n">
        <v>0.72</v>
      </c>
      <c r="W6" t="n">
        <v>1.15</v>
      </c>
      <c r="X6" t="n">
        <v>0.13</v>
      </c>
      <c r="Y6" t="n">
        <v>2</v>
      </c>
      <c r="Z6" t="n">
        <v>10</v>
      </c>
      <c r="AA6" t="n">
        <v>34.18947739319408</v>
      </c>
      <c r="AB6" t="n">
        <v>48.64917914776469</v>
      </c>
      <c r="AC6" t="n">
        <v>44.09200166641013</v>
      </c>
      <c r="AD6" t="n">
        <v>34189.47739319408</v>
      </c>
      <c r="AE6" t="n">
        <v>48649.17914776469</v>
      </c>
      <c r="AF6" t="n">
        <v>9.730919737798971e-06</v>
      </c>
      <c r="AG6" t="n">
        <v>0.2825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14.8484</v>
      </c>
      <c r="E7" t="n">
        <v>6.73</v>
      </c>
      <c r="F7" t="n">
        <v>4.18</v>
      </c>
      <c r="G7" t="n">
        <v>35.87</v>
      </c>
      <c r="H7" t="n">
        <v>0.64</v>
      </c>
      <c r="I7" t="n">
        <v>7</v>
      </c>
      <c r="J7" t="n">
        <v>166.27</v>
      </c>
      <c r="K7" t="n">
        <v>50.28</v>
      </c>
      <c r="L7" t="n">
        <v>6</v>
      </c>
      <c r="M7" t="n">
        <v>5</v>
      </c>
      <c r="N7" t="n">
        <v>29.99</v>
      </c>
      <c r="O7" t="n">
        <v>20741.2</v>
      </c>
      <c r="P7" t="n">
        <v>46.64</v>
      </c>
      <c r="Q7" t="n">
        <v>214.11</v>
      </c>
      <c r="R7" t="n">
        <v>24.69</v>
      </c>
      <c r="S7" t="n">
        <v>16.65</v>
      </c>
      <c r="T7" t="n">
        <v>2003.62</v>
      </c>
      <c r="U7" t="n">
        <v>0.67</v>
      </c>
      <c r="V7" t="n">
        <v>0.72</v>
      </c>
      <c r="W7" t="n">
        <v>1.15</v>
      </c>
      <c r="X7" t="n">
        <v>0.12</v>
      </c>
      <c r="Y7" t="n">
        <v>2</v>
      </c>
      <c r="Z7" t="n">
        <v>10</v>
      </c>
      <c r="AA7" t="n">
        <v>33.57362067324866</v>
      </c>
      <c r="AB7" t="n">
        <v>47.77285911650531</v>
      </c>
      <c r="AC7" t="n">
        <v>43.2977702948742</v>
      </c>
      <c r="AD7" t="n">
        <v>33573.62067324865</v>
      </c>
      <c r="AE7" t="n">
        <v>47772.85911650531</v>
      </c>
      <c r="AF7" t="n">
        <v>9.791919749709218e-06</v>
      </c>
      <c r="AG7" t="n">
        <v>0.2804166666666667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14.9819</v>
      </c>
      <c r="E8" t="n">
        <v>6.67</v>
      </c>
      <c r="F8" t="n">
        <v>4.16</v>
      </c>
      <c r="G8" t="n">
        <v>41.57</v>
      </c>
      <c r="H8" t="n">
        <v>0.74</v>
      </c>
      <c r="I8" t="n">
        <v>6</v>
      </c>
      <c r="J8" t="n">
        <v>167.72</v>
      </c>
      <c r="K8" t="n">
        <v>50.28</v>
      </c>
      <c r="L8" t="n">
        <v>7</v>
      </c>
      <c r="M8" t="n">
        <v>4</v>
      </c>
      <c r="N8" t="n">
        <v>30.44</v>
      </c>
      <c r="O8" t="n">
        <v>20919.39</v>
      </c>
      <c r="P8" t="n">
        <v>45.23</v>
      </c>
      <c r="Q8" t="n">
        <v>214.11</v>
      </c>
      <c r="R8" t="n">
        <v>23.78</v>
      </c>
      <c r="S8" t="n">
        <v>16.65</v>
      </c>
      <c r="T8" t="n">
        <v>1554.4</v>
      </c>
      <c r="U8" t="n">
        <v>0.7</v>
      </c>
      <c r="V8" t="n">
        <v>0.73</v>
      </c>
      <c r="W8" t="n">
        <v>1.15</v>
      </c>
      <c r="X8" t="n">
        <v>0.09</v>
      </c>
      <c r="Y8" t="n">
        <v>2</v>
      </c>
      <c r="Z8" t="n">
        <v>10</v>
      </c>
      <c r="AA8" t="n">
        <v>32.66720278760759</v>
      </c>
      <c r="AB8" t="n">
        <v>46.48309134397955</v>
      </c>
      <c r="AC8" t="n">
        <v>42.12882060709426</v>
      </c>
      <c r="AD8" t="n">
        <v>32667.20278760759</v>
      </c>
      <c r="AE8" t="n">
        <v>46483.09134397955</v>
      </c>
      <c r="AF8" t="n">
        <v>9.879957604736439e-06</v>
      </c>
      <c r="AG8" t="n">
        <v>0.2779166666666666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15.0647</v>
      </c>
      <c r="E9" t="n">
        <v>6.64</v>
      </c>
      <c r="F9" t="n">
        <v>4.15</v>
      </c>
      <c r="G9" t="n">
        <v>49.83</v>
      </c>
      <c r="H9" t="n">
        <v>0.84</v>
      </c>
      <c r="I9" t="n">
        <v>5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43.83</v>
      </c>
      <c r="Q9" t="n">
        <v>214.13</v>
      </c>
      <c r="R9" t="n">
        <v>23.73</v>
      </c>
      <c r="S9" t="n">
        <v>16.65</v>
      </c>
      <c r="T9" t="n">
        <v>1535.79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  <c r="AA9" t="n">
        <v>31.91238421587504</v>
      </c>
      <c r="AB9" t="n">
        <v>45.40903854411004</v>
      </c>
      <c r="AC9" t="n">
        <v>41.15537894433048</v>
      </c>
      <c r="AD9" t="n">
        <v>31912.38421587504</v>
      </c>
      <c r="AE9" t="n">
        <v>45409.03854411004</v>
      </c>
      <c r="AF9" t="n">
        <v>9.934560858640962e-06</v>
      </c>
      <c r="AG9" t="n">
        <v>0.2766666666666667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15.1064</v>
      </c>
      <c r="E10" t="n">
        <v>6.62</v>
      </c>
      <c r="F10" t="n">
        <v>4.13</v>
      </c>
      <c r="G10" t="n">
        <v>49.61</v>
      </c>
      <c r="H10" t="n">
        <v>0.9399999999999999</v>
      </c>
      <c r="I10" t="n">
        <v>5</v>
      </c>
      <c r="J10" t="n">
        <v>170.62</v>
      </c>
      <c r="K10" t="n">
        <v>50.28</v>
      </c>
      <c r="L10" t="n">
        <v>9</v>
      </c>
      <c r="M10" t="n">
        <v>3</v>
      </c>
      <c r="N10" t="n">
        <v>31.34</v>
      </c>
      <c r="O10" t="n">
        <v>21277.6</v>
      </c>
      <c r="P10" t="n">
        <v>42.39</v>
      </c>
      <c r="Q10" t="n">
        <v>214.11</v>
      </c>
      <c r="R10" t="n">
        <v>23.09</v>
      </c>
      <c r="S10" t="n">
        <v>16.65</v>
      </c>
      <c r="T10" t="n">
        <v>1214</v>
      </c>
      <c r="U10" t="n">
        <v>0.72</v>
      </c>
      <c r="V10" t="n">
        <v>0.73</v>
      </c>
      <c r="W10" t="n">
        <v>1.14</v>
      </c>
      <c r="X10" t="n">
        <v>0.07000000000000001</v>
      </c>
      <c r="Y10" t="n">
        <v>2</v>
      </c>
      <c r="Z10" t="n">
        <v>10</v>
      </c>
      <c r="AA10" t="n">
        <v>31.20290198403321</v>
      </c>
      <c r="AB10" t="n">
        <v>44.39949611086241</v>
      </c>
      <c r="AC10" t="n">
        <v>40.24040468517804</v>
      </c>
      <c r="AD10" t="n">
        <v>31202.90198403321</v>
      </c>
      <c r="AE10" t="n">
        <v>44399.4961108624</v>
      </c>
      <c r="AF10" t="n">
        <v>9.96206032346969e-06</v>
      </c>
      <c r="AG10" t="n">
        <v>0.2758333333333333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15.2046</v>
      </c>
      <c r="E11" t="n">
        <v>6.58</v>
      </c>
      <c r="F11" t="n">
        <v>4.12</v>
      </c>
      <c r="G11" t="n">
        <v>61.85</v>
      </c>
      <c r="H11" t="n">
        <v>1.03</v>
      </c>
      <c r="I11" t="n">
        <v>4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40.77</v>
      </c>
      <c r="Q11" t="n">
        <v>214.11</v>
      </c>
      <c r="R11" t="n">
        <v>22.76</v>
      </c>
      <c r="S11" t="n">
        <v>16.65</v>
      </c>
      <c r="T11" t="n">
        <v>1056.7</v>
      </c>
      <c r="U11" t="n">
        <v>0.73</v>
      </c>
      <c r="V11" t="n">
        <v>0.73</v>
      </c>
      <c r="W11" t="n">
        <v>1.14</v>
      </c>
      <c r="X11" t="n">
        <v>0.06</v>
      </c>
      <c r="Y11" t="n">
        <v>2</v>
      </c>
      <c r="Z11" t="n">
        <v>10</v>
      </c>
      <c r="AA11" t="n">
        <v>30.34391061313757</v>
      </c>
      <c r="AB11" t="n">
        <v>43.17721287416814</v>
      </c>
      <c r="AC11" t="n">
        <v>39.13261796701993</v>
      </c>
      <c r="AD11" t="n">
        <v>30343.91061313757</v>
      </c>
      <c r="AE11" t="n">
        <v>43177.21287416814</v>
      </c>
      <c r="AF11" t="n">
        <v>1.002681925503278e-05</v>
      </c>
      <c r="AG11" t="n">
        <v>0.2741666666666667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15.204</v>
      </c>
      <c r="E12" t="n">
        <v>6.58</v>
      </c>
      <c r="F12" t="n">
        <v>4.12</v>
      </c>
      <c r="G12" t="n">
        <v>61.86</v>
      </c>
      <c r="H12" t="n">
        <v>1.12</v>
      </c>
      <c r="I12" t="n">
        <v>4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40.95</v>
      </c>
      <c r="Q12" t="n">
        <v>214.14</v>
      </c>
      <c r="R12" t="n">
        <v>22.71</v>
      </c>
      <c r="S12" t="n">
        <v>16.65</v>
      </c>
      <c r="T12" t="n">
        <v>1033.11</v>
      </c>
      <c r="U12" t="n">
        <v>0.73</v>
      </c>
      <c r="V12" t="n">
        <v>0.73</v>
      </c>
      <c r="W12" t="n">
        <v>1.14</v>
      </c>
      <c r="X12" t="n">
        <v>0.06</v>
      </c>
      <c r="Y12" t="n">
        <v>2</v>
      </c>
      <c r="Z12" t="n">
        <v>10</v>
      </c>
      <c r="AA12" t="n">
        <v>30.41610765377167</v>
      </c>
      <c r="AB12" t="n">
        <v>43.27994409533743</v>
      </c>
      <c r="AC12" t="n">
        <v>39.22572591363571</v>
      </c>
      <c r="AD12" t="n">
        <v>30416.10765377167</v>
      </c>
      <c r="AE12" t="n">
        <v>43279.94409533744</v>
      </c>
      <c r="AF12" t="n">
        <v>1.002642357927985e-05</v>
      </c>
      <c r="AG12" t="n">
        <v>0.2741666666666667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14.4689</v>
      </c>
      <c r="E2" t="n">
        <v>6.91</v>
      </c>
      <c r="F2" t="n">
        <v>4.57</v>
      </c>
      <c r="G2" t="n">
        <v>10.55</v>
      </c>
      <c r="H2" t="n">
        <v>0.22</v>
      </c>
      <c r="I2" t="n">
        <v>26</v>
      </c>
      <c r="J2" t="n">
        <v>80.84</v>
      </c>
      <c r="K2" t="n">
        <v>35.1</v>
      </c>
      <c r="L2" t="n">
        <v>1</v>
      </c>
      <c r="M2" t="n">
        <v>24</v>
      </c>
      <c r="N2" t="n">
        <v>9.74</v>
      </c>
      <c r="O2" t="n">
        <v>10204.21</v>
      </c>
      <c r="P2" t="n">
        <v>34.57</v>
      </c>
      <c r="Q2" t="n">
        <v>214.12</v>
      </c>
      <c r="R2" t="n">
        <v>36.78</v>
      </c>
      <c r="S2" t="n">
        <v>16.65</v>
      </c>
      <c r="T2" t="n">
        <v>7955.97</v>
      </c>
      <c r="U2" t="n">
        <v>0.45</v>
      </c>
      <c r="V2" t="n">
        <v>0.66</v>
      </c>
      <c r="W2" t="n">
        <v>1.17</v>
      </c>
      <c r="X2" t="n">
        <v>0.51</v>
      </c>
      <c r="Y2" t="n">
        <v>2</v>
      </c>
      <c r="Z2" t="n">
        <v>10</v>
      </c>
      <c r="AA2" t="n">
        <v>26.91020443079703</v>
      </c>
      <c r="AB2" t="n">
        <v>38.29129475134431</v>
      </c>
      <c r="AC2" t="n">
        <v>34.70438477197843</v>
      </c>
      <c r="AD2" t="n">
        <v>26910.20443079703</v>
      </c>
      <c r="AE2" t="n">
        <v>38291.29475134431</v>
      </c>
      <c r="AF2" t="n">
        <v>1.331808151983691e-05</v>
      </c>
      <c r="AG2" t="n">
        <v>0.2879166666666667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15.6413</v>
      </c>
      <c r="E3" t="n">
        <v>6.39</v>
      </c>
      <c r="F3" t="n">
        <v>4.29</v>
      </c>
      <c r="G3" t="n">
        <v>21.47</v>
      </c>
      <c r="H3" t="n">
        <v>0.43</v>
      </c>
      <c r="I3" t="n">
        <v>12</v>
      </c>
      <c r="J3" t="n">
        <v>82.04000000000001</v>
      </c>
      <c r="K3" t="n">
        <v>35.1</v>
      </c>
      <c r="L3" t="n">
        <v>2</v>
      </c>
      <c r="M3" t="n">
        <v>10</v>
      </c>
      <c r="N3" t="n">
        <v>9.94</v>
      </c>
      <c r="O3" t="n">
        <v>10352.53</v>
      </c>
      <c r="P3" t="n">
        <v>30.32</v>
      </c>
      <c r="Q3" t="n">
        <v>214.14</v>
      </c>
      <c r="R3" t="n">
        <v>28.04</v>
      </c>
      <c r="S3" t="n">
        <v>16.65</v>
      </c>
      <c r="T3" t="n">
        <v>3656.71</v>
      </c>
      <c r="U3" t="n">
        <v>0.59</v>
      </c>
      <c r="V3" t="n">
        <v>0.7</v>
      </c>
      <c r="W3" t="n">
        <v>1.16</v>
      </c>
      <c r="X3" t="n">
        <v>0.23</v>
      </c>
      <c r="Y3" t="n">
        <v>2</v>
      </c>
      <c r="Z3" t="n">
        <v>10</v>
      </c>
      <c r="AA3" t="n">
        <v>22.84797042921198</v>
      </c>
      <c r="AB3" t="n">
        <v>32.5110265299187</v>
      </c>
      <c r="AC3" t="n">
        <v>29.46557909187694</v>
      </c>
      <c r="AD3" t="n">
        <v>22847.97042921197</v>
      </c>
      <c r="AE3" t="n">
        <v>32511.0265299187</v>
      </c>
      <c r="AF3" t="n">
        <v>1.439723188882534e-05</v>
      </c>
      <c r="AG3" t="n">
        <v>0.26625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16.0363</v>
      </c>
      <c r="E4" t="n">
        <v>6.24</v>
      </c>
      <c r="F4" t="n">
        <v>4.21</v>
      </c>
      <c r="G4" t="n">
        <v>31.55</v>
      </c>
      <c r="H4" t="n">
        <v>0.63</v>
      </c>
      <c r="I4" t="n">
        <v>8</v>
      </c>
      <c r="J4" t="n">
        <v>83.25</v>
      </c>
      <c r="K4" t="n">
        <v>35.1</v>
      </c>
      <c r="L4" t="n">
        <v>3</v>
      </c>
      <c r="M4" t="n">
        <v>2</v>
      </c>
      <c r="N4" t="n">
        <v>10.15</v>
      </c>
      <c r="O4" t="n">
        <v>10501.19</v>
      </c>
      <c r="P4" t="n">
        <v>26.86</v>
      </c>
      <c r="Q4" t="n">
        <v>214.13</v>
      </c>
      <c r="R4" t="n">
        <v>25.22</v>
      </c>
      <c r="S4" t="n">
        <v>16.65</v>
      </c>
      <c r="T4" t="n">
        <v>2264.02</v>
      </c>
      <c r="U4" t="n">
        <v>0.66</v>
      </c>
      <c r="V4" t="n">
        <v>0.72</v>
      </c>
      <c r="W4" t="n">
        <v>1.15</v>
      </c>
      <c r="X4" t="n">
        <v>0.14</v>
      </c>
      <c r="Y4" t="n">
        <v>2</v>
      </c>
      <c r="Z4" t="n">
        <v>10</v>
      </c>
      <c r="AA4" t="n">
        <v>20.88087198017881</v>
      </c>
      <c r="AB4" t="n">
        <v>29.7119862359147</v>
      </c>
      <c r="AC4" t="n">
        <v>26.92873691974131</v>
      </c>
      <c r="AD4" t="n">
        <v>20880.87198017881</v>
      </c>
      <c r="AE4" t="n">
        <v>29711.9862359147</v>
      </c>
      <c r="AF4" t="n">
        <v>1.476081462146816e-05</v>
      </c>
      <c r="AG4" t="n">
        <v>0.26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16.0185</v>
      </c>
      <c r="E5" t="n">
        <v>6.24</v>
      </c>
      <c r="F5" t="n">
        <v>4.21</v>
      </c>
      <c r="G5" t="n">
        <v>31.6</v>
      </c>
      <c r="H5" t="n">
        <v>0.83</v>
      </c>
      <c r="I5" t="n">
        <v>8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26.94</v>
      </c>
      <c r="Q5" t="n">
        <v>214.36</v>
      </c>
      <c r="R5" t="n">
        <v>25.31</v>
      </c>
      <c r="S5" t="n">
        <v>16.65</v>
      </c>
      <c r="T5" t="n">
        <v>2310.59</v>
      </c>
      <c r="U5" t="n">
        <v>0.66</v>
      </c>
      <c r="V5" t="n">
        <v>0.72</v>
      </c>
      <c r="W5" t="n">
        <v>1.16</v>
      </c>
      <c r="X5" t="n">
        <v>0.15</v>
      </c>
      <c r="Y5" t="n">
        <v>2</v>
      </c>
      <c r="Z5" t="n">
        <v>10</v>
      </c>
      <c r="AA5" t="n">
        <v>20.93008633847323</v>
      </c>
      <c r="AB5" t="n">
        <v>29.78201474514653</v>
      </c>
      <c r="AC5" t="n">
        <v>26.99220555785352</v>
      </c>
      <c r="AD5" t="n">
        <v>20930.08633847323</v>
      </c>
      <c r="AE5" t="n">
        <v>29782.01474514653</v>
      </c>
      <c r="AF5" t="n">
        <v>1.474443038693387e-05</v>
      </c>
      <c r="AG5" t="n">
        <v>0.26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13.3388</v>
      </c>
      <c r="E2" t="n">
        <v>7.5</v>
      </c>
      <c r="F2" t="n">
        <v>4.73</v>
      </c>
      <c r="G2" t="n">
        <v>8.6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31</v>
      </c>
      <c r="N2" t="n">
        <v>14.77</v>
      </c>
      <c r="O2" t="n">
        <v>13481.73</v>
      </c>
      <c r="P2" t="n">
        <v>44.21</v>
      </c>
      <c r="Q2" t="n">
        <v>214.19</v>
      </c>
      <c r="R2" t="n">
        <v>41.39</v>
      </c>
      <c r="S2" t="n">
        <v>16.65</v>
      </c>
      <c r="T2" t="n">
        <v>10225.58</v>
      </c>
      <c r="U2" t="n">
        <v>0.4</v>
      </c>
      <c r="V2" t="n">
        <v>0.64</v>
      </c>
      <c r="W2" t="n">
        <v>1.2</v>
      </c>
      <c r="X2" t="n">
        <v>0.66</v>
      </c>
      <c r="Y2" t="n">
        <v>2</v>
      </c>
      <c r="Z2" t="n">
        <v>10</v>
      </c>
      <c r="AA2" t="n">
        <v>35.32510691631665</v>
      </c>
      <c r="AB2" t="n">
        <v>50.26509867412797</v>
      </c>
      <c r="AC2" t="n">
        <v>45.55655107294458</v>
      </c>
      <c r="AD2" t="n">
        <v>35325.10691631665</v>
      </c>
      <c r="AE2" t="n">
        <v>50265.09867412797</v>
      </c>
      <c r="AF2" t="n">
        <v>1.06326230935332e-05</v>
      </c>
      <c r="AG2" t="n">
        <v>0.3125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14.8564</v>
      </c>
      <c r="E3" t="n">
        <v>6.73</v>
      </c>
      <c r="F3" t="n">
        <v>4.36</v>
      </c>
      <c r="G3" t="n">
        <v>17.45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39.15</v>
      </c>
      <c r="Q3" t="n">
        <v>214.15</v>
      </c>
      <c r="R3" t="n">
        <v>30.24</v>
      </c>
      <c r="S3" t="n">
        <v>16.65</v>
      </c>
      <c r="T3" t="n">
        <v>4740.9</v>
      </c>
      <c r="U3" t="n">
        <v>0.55</v>
      </c>
      <c r="V3" t="n">
        <v>0.6899999999999999</v>
      </c>
      <c r="W3" t="n">
        <v>1.16</v>
      </c>
      <c r="X3" t="n">
        <v>0.3</v>
      </c>
      <c r="Y3" t="n">
        <v>2</v>
      </c>
      <c r="Z3" t="n">
        <v>10</v>
      </c>
      <c r="AA3" t="n">
        <v>28.9876493606442</v>
      </c>
      <c r="AB3" t="n">
        <v>41.24735018908419</v>
      </c>
      <c r="AC3" t="n">
        <v>37.38353380532678</v>
      </c>
      <c r="AD3" t="n">
        <v>28987.6493606442</v>
      </c>
      <c r="AE3" t="n">
        <v>41247.35018908419</v>
      </c>
      <c r="AF3" t="n">
        <v>1.184233227327546e-05</v>
      </c>
      <c r="AG3" t="n">
        <v>0.2804166666666667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15.3708</v>
      </c>
      <c r="E4" t="n">
        <v>6.51</v>
      </c>
      <c r="F4" t="n">
        <v>4.25</v>
      </c>
      <c r="G4" t="n">
        <v>25.48</v>
      </c>
      <c r="H4" t="n">
        <v>0.48</v>
      </c>
      <c r="I4" t="n">
        <v>10</v>
      </c>
      <c r="J4" t="n">
        <v>109.96</v>
      </c>
      <c r="K4" t="n">
        <v>41.65</v>
      </c>
      <c r="L4" t="n">
        <v>3</v>
      </c>
      <c r="M4" t="n">
        <v>8</v>
      </c>
      <c r="N4" t="n">
        <v>15.31</v>
      </c>
      <c r="O4" t="n">
        <v>13795.21</v>
      </c>
      <c r="P4" t="n">
        <v>36.45</v>
      </c>
      <c r="Q4" t="n">
        <v>214.11</v>
      </c>
      <c r="R4" t="n">
        <v>26.55</v>
      </c>
      <c r="S4" t="n">
        <v>16.65</v>
      </c>
      <c r="T4" t="n">
        <v>2921.01</v>
      </c>
      <c r="U4" t="n">
        <v>0.63</v>
      </c>
      <c r="V4" t="n">
        <v>0.71</v>
      </c>
      <c r="W4" t="n">
        <v>1.15</v>
      </c>
      <c r="X4" t="n">
        <v>0.18</v>
      </c>
      <c r="Y4" t="n">
        <v>2</v>
      </c>
      <c r="Z4" t="n">
        <v>10</v>
      </c>
      <c r="AA4" t="n">
        <v>26.77290466838355</v>
      </c>
      <c r="AB4" t="n">
        <v>38.09592701694538</v>
      </c>
      <c r="AC4" t="n">
        <v>34.52731797205315</v>
      </c>
      <c r="AD4" t="n">
        <v>26772.90466838355</v>
      </c>
      <c r="AE4" t="n">
        <v>38095.92701694538</v>
      </c>
      <c r="AF4" t="n">
        <v>1.225237075644587e-05</v>
      </c>
      <c r="AG4" t="n">
        <v>0.27125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15.5844</v>
      </c>
      <c r="E5" t="n">
        <v>6.42</v>
      </c>
      <c r="F5" t="n">
        <v>4.2</v>
      </c>
      <c r="G5" t="n">
        <v>31.52</v>
      </c>
      <c r="H5" t="n">
        <v>0.63</v>
      </c>
      <c r="I5" t="n">
        <v>8</v>
      </c>
      <c r="J5" t="n">
        <v>111.23</v>
      </c>
      <c r="K5" t="n">
        <v>41.65</v>
      </c>
      <c r="L5" t="n">
        <v>4</v>
      </c>
      <c r="M5" t="n">
        <v>6</v>
      </c>
      <c r="N5" t="n">
        <v>15.58</v>
      </c>
      <c r="O5" t="n">
        <v>13952.52</v>
      </c>
      <c r="P5" t="n">
        <v>34.24</v>
      </c>
      <c r="Q5" t="n">
        <v>214.11</v>
      </c>
      <c r="R5" t="n">
        <v>25.12</v>
      </c>
      <c r="S5" t="n">
        <v>16.65</v>
      </c>
      <c r="T5" t="n">
        <v>2214.86</v>
      </c>
      <c r="U5" t="n">
        <v>0.66</v>
      </c>
      <c r="V5" t="n">
        <v>0.72</v>
      </c>
      <c r="W5" t="n">
        <v>1.15</v>
      </c>
      <c r="X5" t="n">
        <v>0.14</v>
      </c>
      <c r="Y5" t="n">
        <v>2</v>
      </c>
      <c r="Z5" t="n">
        <v>10</v>
      </c>
      <c r="AA5" t="n">
        <v>25.46631436400597</v>
      </c>
      <c r="AB5" t="n">
        <v>36.23674253572899</v>
      </c>
      <c r="AC5" t="n">
        <v>32.84229128342124</v>
      </c>
      <c r="AD5" t="n">
        <v>25466.31436400597</v>
      </c>
      <c r="AE5" t="n">
        <v>36236.74253572899</v>
      </c>
      <c r="AF5" t="n">
        <v>1.242263556983079e-05</v>
      </c>
      <c r="AG5" t="n">
        <v>0.2675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15.7722</v>
      </c>
      <c r="E6" t="n">
        <v>6.34</v>
      </c>
      <c r="F6" t="n">
        <v>4.17</v>
      </c>
      <c r="G6" t="n">
        <v>41.71</v>
      </c>
      <c r="H6" t="n">
        <v>0.78</v>
      </c>
      <c r="I6" t="n">
        <v>6</v>
      </c>
      <c r="J6" t="n">
        <v>112.51</v>
      </c>
      <c r="K6" t="n">
        <v>41.65</v>
      </c>
      <c r="L6" t="n">
        <v>5</v>
      </c>
      <c r="M6" t="n">
        <v>2</v>
      </c>
      <c r="N6" t="n">
        <v>15.86</v>
      </c>
      <c r="O6" t="n">
        <v>14110.24</v>
      </c>
      <c r="P6" t="n">
        <v>32.59</v>
      </c>
      <c r="Q6" t="n">
        <v>214.21</v>
      </c>
      <c r="R6" t="n">
        <v>24.07</v>
      </c>
      <c r="S6" t="n">
        <v>16.65</v>
      </c>
      <c r="T6" t="n">
        <v>1700.6</v>
      </c>
      <c r="U6" t="n">
        <v>0.6899999999999999</v>
      </c>
      <c r="V6" t="n">
        <v>0.72</v>
      </c>
      <c r="W6" t="n">
        <v>1.15</v>
      </c>
      <c r="X6" t="n">
        <v>0.11</v>
      </c>
      <c r="Y6" t="n">
        <v>2</v>
      </c>
      <c r="Z6" t="n">
        <v>10</v>
      </c>
      <c r="AA6" t="n">
        <v>24.48533894582675</v>
      </c>
      <c r="AB6" t="n">
        <v>34.84088473101155</v>
      </c>
      <c r="AC6" t="n">
        <v>31.57718947225233</v>
      </c>
      <c r="AD6" t="n">
        <v>24485.33894582675</v>
      </c>
      <c r="AE6" t="n">
        <v>34840.88473101155</v>
      </c>
      <c r="AF6" t="n">
        <v>1.257233468946415e-05</v>
      </c>
      <c r="AG6" t="n">
        <v>0.2641666666666667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15.7839</v>
      </c>
      <c r="E7" t="n">
        <v>6.34</v>
      </c>
      <c r="F7" t="n">
        <v>4.17</v>
      </c>
      <c r="G7" t="n">
        <v>41.66</v>
      </c>
      <c r="H7" t="n">
        <v>0.93</v>
      </c>
      <c r="I7" t="n">
        <v>6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32.26</v>
      </c>
      <c r="Q7" t="n">
        <v>214.11</v>
      </c>
      <c r="R7" t="n">
        <v>23.82</v>
      </c>
      <c r="S7" t="n">
        <v>16.65</v>
      </c>
      <c r="T7" t="n">
        <v>1574.75</v>
      </c>
      <c r="U7" t="n">
        <v>0.7</v>
      </c>
      <c r="V7" t="n">
        <v>0.73</v>
      </c>
      <c r="W7" t="n">
        <v>1.15</v>
      </c>
      <c r="X7" t="n">
        <v>0.1</v>
      </c>
      <c r="Y7" t="n">
        <v>2</v>
      </c>
      <c r="Z7" t="n">
        <v>10</v>
      </c>
      <c r="AA7" t="n">
        <v>24.34426595928248</v>
      </c>
      <c r="AB7" t="n">
        <v>34.64014796875088</v>
      </c>
      <c r="AC7" t="n">
        <v>31.39525658435651</v>
      </c>
      <c r="AD7" t="n">
        <v>24344.26595928249</v>
      </c>
      <c r="AE7" t="n">
        <v>34640.14796875088</v>
      </c>
      <c r="AF7" t="n">
        <v>1.25816609924445e-05</v>
      </c>
      <c r="AG7" t="n">
        <v>0.2641666666666667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15.3042</v>
      </c>
      <c r="E2" t="n">
        <v>6.53</v>
      </c>
      <c r="F2" t="n">
        <v>4.45</v>
      </c>
      <c r="G2" t="n">
        <v>12.7</v>
      </c>
      <c r="H2" t="n">
        <v>0.28</v>
      </c>
      <c r="I2" t="n">
        <v>21</v>
      </c>
      <c r="J2" t="n">
        <v>61.76</v>
      </c>
      <c r="K2" t="n">
        <v>28.92</v>
      </c>
      <c r="L2" t="n">
        <v>1</v>
      </c>
      <c r="M2" t="n">
        <v>19</v>
      </c>
      <c r="N2" t="n">
        <v>6.84</v>
      </c>
      <c r="O2" t="n">
        <v>7851.41</v>
      </c>
      <c r="P2" t="n">
        <v>26.83</v>
      </c>
      <c r="Q2" t="n">
        <v>214.13</v>
      </c>
      <c r="R2" t="n">
        <v>33.04</v>
      </c>
      <c r="S2" t="n">
        <v>16.65</v>
      </c>
      <c r="T2" t="n">
        <v>6110.62</v>
      </c>
      <c r="U2" t="n">
        <v>0.5</v>
      </c>
      <c r="V2" t="n">
        <v>0.68</v>
      </c>
      <c r="W2" t="n">
        <v>1.16</v>
      </c>
      <c r="X2" t="n">
        <v>0.38</v>
      </c>
      <c r="Y2" t="n">
        <v>2</v>
      </c>
      <c r="Z2" t="n">
        <v>10</v>
      </c>
      <c r="AA2" t="n">
        <v>21.19892949295378</v>
      </c>
      <c r="AB2" t="n">
        <v>30.16455931095847</v>
      </c>
      <c r="AC2" t="n">
        <v>27.33891553177195</v>
      </c>
      <c r="AD2" t="n">
        <v>21198.92949295378</v>
      </c>
      <c r="AE2" t="n">
        <v>30164.55931095847</v>
      </c>
      <c r="AF2" t="n">
        <v>1.613467275316954e-05</v>
      </c>
      <c r="AG2" t="n">
        <v>0.2720833333333333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16.1623</v>
      </c>
      <c r="E3" t="n">
        <v>6.19</v>
      </c>
      <c r="F3" t="n">
        <v>4.25</v>
      </c>
      <c r="G3" t="n">
        <v>25.52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22.83</v>
      </c>
      <c r="Q3" t="n">
        <v>214.24</v>
      </c>
      <c r="R3" t="n">
        <v>26.44</v>
      </c>
      <c r="S3" t="n">
        <v>16.65</v>
      </c>
      <c r="T3" t="n">
        <v>2866.16</v>
      </c>
      <c r="U3" t="n">
        <v>0.63</v>
      </c>
      <c r="V3" t="n">
        <v>0.71</v>
      </c>
      <c r="W3" t="n">
        <v>1.16</v>
      </c>
      <c r="X3" t="n">
        <v>0.19</v>
      </c>
      <c r="Y3" t="n">
        <v>2</v>
      </c>
      <c r="Z3" t="n">
        <v>10</v>
      </c>
      <c r="AA3" t="n">
        <v>18.34888462664856</v>
      </c>
      <c r="AB3" t="n">
        <v>26.10914946415803</v>
      </c>
      <c r="AC3" t="n">
        <v>23.66339333678696</v>
      </c>
      <c r="AD3" t="n">
        <v>18348.88462664856</v>
      </c>
      <c r="AE3" t="n">
        <v>26109.14946415803</v>
      </c>
      <c r="AF3" t="n">
        <v>1.703933700804695e-05</v>
      </c>
      <c r="AG3" t="n">
        <v>0.2579166666666667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16.1536</v>
      </c>
      <c r="E4" t="n">
        <v>6.19</v>
      </c>
      <c r="F4" t="n">
        <v>4.26</v>
      </c>
      <c r="G4" t="n">
        <v>25.54</v>
      </c>
      <c r="H4" t="n">
        <v>0.8100000000000001</v>
      </c>
      <c r="I4" t="n">
        <v>10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23.23</v>
      </c>
      <c r="Q4" t="n">
        <v>214.23</v>
      </c>
      <c r="R4" t="n">
        <v>26.49</v>
      </c>
      <c r="S4" t="n">
        <v>16.65</v>
      </c>
      <c r="T4" t="n">
        <v>2889.26</v>
      </c>
      <c r="U4" t="n">
        <v>0.63</v>
      </c>
      <c r="V4" t="n">
        <v>0.71</v>
      </c>
      <c r="W4" t="n">
        <v>1.16</v>
      </c>
      <c r="X4" t="n">
        <v>0.19</v>
      </c>
      <c r="Y4" t="n">
        <v>2</v>
      </c>
      <c r="Z4" t="n">
        <v>10</v>
      </c>
      <c r="AA4" t="n">
        <v>18.52051951354942</v>
      </c>
      <c r="AB4" t="n">
        <v>26.35337362309017</v>
      </c>
      <c r="AC4" t="n">
        <v>23.88473997020179</v>
      </c>
      <c r="AD4" t="n">
        <v>18520.51951354942</v>
      </c>
      <c r="AE4" t="n">
        <v>26353.37362309017</v>
      </c>
      <c r="AF4" t="n">
        <v>1.703016490803829e-05</v>
      </c>
      <c r="AG4" t="n">
        <v>0.2579166666666667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11.1455</v>
      </c>
      <c r="E2" t="n">
        <v>8.970000000000001</v>
      </c>
      <c r="F2" t="n">
        <v>5.01</v>
      </c>
      <c r="G2" t="n">
        <v>6.39</v>
      </c>
      <c r="H2" t="n">
        <v>0.11</v>
      </c>
      <c r="I2" t="n">
        <v>47</v>
      </c>
      <c r="J2" t="n">
        <v>167.88</v>
      </c>
      <c r="K2" t="n">
        <v>51.39</v>
      </c>
      <c r="L2" t="n">
        <v>1</v>
      </c>
      <c r="M2" t="n">
        <v>45</v>
      </c>
      <c r="N2" t="n">
        <v>30.49</v>
      </c>
      <c r="O2" t="n">
        <v>20939.59</v>
      </c>
      <c r="P2" t="n">
        <v>63.54</v>
      </c>
      <c r="Q2" t="n">
        <v>214.29</v>
      </c>
      <c r="R2" t="n">
        <v>50.17</v>
      </c>
      <c r="S2" t="n">
        <v>16.65</v>
      </c>
      <c r="T2" t="n">
        <v>14544.37</v>
      </c>
      <c r="U2" t="n">
        <v>0.33</v>
      </c>
      <c r="V2" t="n">
        <v>0.6</v>
      </c>
      <c r="W2" t="n">
        <v>1.21</v>
      </c>
      <c r="X2" t="n">
        <v>0.9399999999999999</v>
      </c>
      <c r="Y2" t="n">
        <v>2</v>
      </c>
      <c r="Z2" t="n">
        <v>10</v>
      </c>
      <c r="AA2" t="n">
        <v>56.77976562204636</v>
      </c>
      <c r="AB2" t="n">
        <v>80.79354235065479</v>
      </c>
      <c r="AC2" t="n">
        <v>73.22526435936756</v>
      </c>
      <c r="AD2" t="n">
        <v>56779.76562204635</v>
      </c>
      <c r="AE2" t="n">
        <v>80793.5423506548</v>
      </c>
      <c r="AF2" t="n">
        <v>7.172449376249835e-06</v>
      </c>
      <c r="AG2" t="n">
        <v>0.37375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13.2572</v>
      </c>
      <c r="E3" t="n">
        <v>7.54</v>
      </c>
      <c r="F3" t="n">
        <v>4.46</v>
      </c>
      <c r="G3" t="n">
        <v>12.74</v>
      </c>
      <c r="H3" t="n">
        <v>0.21</v>
      </c>
      <c r="I3" t="n">
        <v>21</v>
      </c>
      <c r="J3" t="n">
        <v>169.33</v>
      </c>
      <c r="K3" t="n">
        <v>51.39</v>
      </c>
      <c r="L3" t="n">
        <v>2</v>
      </c>
      <c r="M3" t="n">
        <v>19</v>
      </c>
      <c r="N3" t="n">
        <v>30.94</v>
      </c>
      <c r="O3" t="n">
        <v>21118.46</v>
      </c>
      <c r="P3" t="n">
        <v>55.68</v>
      </c>
      <c r="Q3" t="n">
        <v>214.26</v>
      </c>
      <c r="R3" t="n">
        <v>33.09</v>
      </c>
      <c r="S3" t="n">
        <v>16.65</v>
      </c>
      <c r="T3" t="n">
        <v>6136.91</v>
      </c>
      <c r="U3" t="n">
        <v>0.5</v>
      </c>
      <c r="V3" t="n">
        <v>0.68</v>
      </c>
      <c r="W3" t="n">
        <v>1.17</v>
      </c>
      <c r="X3" t="n">
        <v>0.39</v>
      </c>
      <c r="Y3" t="n">
        <v>2</v>
      </c>
      <c r="Z3" t="n">
        <v>10</v>
      </c>
      <c r="AA3" t="n">
        <v>42.7125858569765</v>
      </c>
      <c r="AB3" t="n">
        <v>60.77695243254885</v>
      </c>
      <c r="AC3" t="n">
        <v>55.08371435818562</v>
      </c>
      <c r="AD3" t="n">
        <v>42712.5858569765</v>
      </c>
      <c r="AE3" t="n">
        <v>60776.95243254885</v>
      </c>
      <c r="AF3" t="n">
        <v>8.531388979482241e-06</v>
      </c>
      <c r="AG3" t="n">
        <v>0.3141666666666666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13.9448</v>
      </c>
      <c r="E4" t="n">
        <v>7.17</v>
      </c>
      <c r="F4" t="n">
        <v>4.32</v>
      </c>
      <c r="G4" t="n">
        <v>18.53</v>
      </c>
      <c r="H4" t="n">
        <v>0.31</v>
      </c>
      <c r="I4" t="n">
        <v>14</v>
      </c>
      <c r="J4" t="n">
        <v>170.79</v>
      </c>
      <c r="K4" t="n">
        <v>51.39</v>
      </c>
      <c r="L4" t="n">
        <v>3</v>
      </c>
      <c r="M4" t="n">
        <v>12</v>
      </c>
      <c r="N4" t="n">
        <v>31.4</v>
      </c>
      <c r="O4" t="n">
        <v>21297.94</v>
      </c>
      <c r="P4" t="n">
        <v>53.15</v>
      </c>
      <c r="Q4" t="n">
        <v>214.2</v>
      </c>
      <c r="R4" t="n">
        <v>28.92</v>
      </c>
      <c r="S4" t="n">
        <v>16.65</v>
      </c>
      <c r="T4" t="n">
        <v>4086.27</v>
      </c>
      <c r="U4" t="n">
        <v>0.58</v>
      </c>
      <c r="V4" t="n">
        <v>0.7</v>
      </c>
      <c r="W4" t="n">
        <v>1.16</v>
      </c>
      <c r="X4" t="n">
        <v>0.26</v>
      </c>
      <c r="Y4" t="n">
        <v>2</v>
      </c>
      <c r="Z4" t="n">
        <v>10</v>
      </c>
      <c r="AA4" t="n">
        <v>39.17528755757658</v>
      </c>
      <c r="AB4" t="n">
        <v>55.74363014197029</v>
      </c>
      <c r="AC4" t="n">
        <v>50.52188497664855</v>
      </c>
      <c r="AD4" t="n">
        <v>39175.28755757658</v>
      </c>
      <c r="AE4" t="n">
        <v>55743.63014197029</v>
      </c>
      <c r="AF4" t="n">
        <v>8.973879329050174e-06</v>
      </c>
      <c r="AG4" t="n">
        <v>0.29875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14.2665</v>
      </c>
      <c r="E5" t="n">
        <v>7.01</v>
      </c>
      <c r="F5" t="n">
        <v>4.26</v>
      </c>
      <c r="G5" t="n">
        <v>23.26</v>
      </c>
      <c r="H5" t="n">
        <v>0.41</v>
      </c>
      <c r="I5" t="n">
        <v>11</v>
      </c>
      <c r="J5" t="n">
        <v>172.25</v>
      </c>
      <c r="K5" t="n">
        <v>51.39</v>
      </c>
      <c r="L5" t="n">
        <v>4</v>
      </c>
      <c r="M5" t="n">
        <v>9</v>
      </c>
      <c r="N5" t="n">
        <v>31.86</v>
      </c>
      <c r="O5" t="n">
        <v>21478.05</v>
      </c>
      <c r="P5" t="n">
        <v>51.42</v>
      </c>
      <c r="Q5" t="n">
        <v>214.14</v>
      </c>
      <c r="R5" t="n">
        <v>27.04</v>
      </c>
      <c r="S5" t="n">
        <v>16.65</v>
      </c>
      <c r="T5" t="n">
        <v>3163.11</v>
      </c>
      <c r="U5" t="n">
        <v>0.62</v>
      </c>
      <c r="V5" t="n">
        <v>0.71</v>
      </c>
      <c r="W5" t="n">
        <v>1.16</v>
      </c>
      <c r="X5" t="n">
        <v>0.2</v>
      </c>
      <c r="Y5" t="n">
        <v>2</v>
      </c>
      <c r="Z5" t="n">
        <v>10</v>
      </c>
      <c r="AA5" t="n">
        <v>37.42278277741946</v>
      </c>
      <c r="AB5" t="n">
        <v>53.24994127897373</v>
      </c>
      <c r="AC5" t="n">
        <v>48.26179065586109</v>
      </c>
      <c r="AD5" t="n">
        <v>37422.78277741946</v>
      </c>
      <c r="AE5" t="n">
        <v>53249.94127897373</v>
      </c>
      <c r="AF5" t="n">
        <v>9.18090251906763e-06</v>
      </c>
      <c r="AG5" t="n">
        <v>0.2920833333333333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14.4706</v>
      </c>
      <c r="E6" t="n">
        <v>6.91</v>
      </c>
      <c r="F6" t="n">
        <v>4.23</v>
      </c>
      <c r="G6" t="n">
        <v>28.22</v>
      </c>
      <c r="H6" t="n">
        <v>0.51</v>
      </c>
      <c r="I6" t="n">
        <v>9</v>
      </c>
      <c r="J6" t="n">
        <v>173.71</v>
      </c>
      <c r="K6" t="n">
        <v>51.39</v>
      </c>
      <c r="L6" t="n">
        <v>5</v>
      </c>
      <c r="M6" t="n">
        <v>7</v>
      </c>
      <c r="N6" t="n">
        <v>32.32</v>
      </c>
      <c r="O6" t="n">
        <v>21658.78</v>
      </c>
      <c r="P6" t="n">
        <v>50.26</v>
      </c>
      <c r="Q6" t="n">
        <v>214.17</v>
      </c>
      <c r="R6" t="n">
        <v>26.15</v>
      </c>
      <c r="S6" t="n">
        <v>16.65</v>
      </c>
      <c r="T6" t="n">
        <v>2726.73</v>
      </c>
      <c r="U6" t="n">
        <v>0.64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  <c r="AA6" t="n">
        <v>36.3463826908458</v>
      </c>
      <c r="AB6" t="n">
        <v>51.71830100134969</v>
      </c>
      <c r="AC6" t="n">
        <v>46.87362569899166</v>
      </c>
      <c r="AD6" t="n">
        <v>36346.3826908458</v>
      </c>
      <c r="AE6" t="n">
        <v>51718.3010013497</v>
      </c>
      <c r="AF6" t="n">
        <v>9.312246731323034e-06</v>
      </c>
      <c r="AG6" t="n">
        <v>0.2879166666666667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14.7275</v>
      </c>
      <c r="E7" t="n">
        <v>6.79</v>
      </c>
      <c r="F7" t="n">
        <v>4.18</v>
      </c>
      <c r="G7" t="n">
        <v>35.83</v>
      </c>
      <c r="H7" t="n">
        <v>0.61</v>
      </c>
      <c r="I7" t="n">
        <v>7</v>
      </c>
      <c r="J7" t="n">
        <v>175.18</v>
      </c>
      <c r="K7" t="n">
        <v>51.39</v>
      </c>
      <c r="L7" t="n">
        <v>6</v>
      </c>
      <c r="M7" t="n">
        <v>5</v>
      </c>
      <c r="N7" t="n">
        <v>32.79</v>
      </c>
      <c r="O7" t="n">
        <v>21840.16</v>
      </c>
      <c r="P7" t="n">
        <v>48.66</v>
      </c>
      <c r="Q7" t="n">
        <v>214.11</v>
      </c>
      <c r="R7" t="n">
        <v>24.56</v>
      </c>
      <c r="S7" t="n">
        <v>16.65</v>
      </c>
      <c r="T7" t="n">
        <v>1942.78</v>
      </c>
      <c r="U7" t="n">
        <v>0.68</v>
      </c>
      <c r="V7" t="n">
        <v>0.72</v>
      </c>
      <c r="W7" t="n">
        <v>1.15</v>
      </c>
      <c r="X7" t="n">
        <v>0.12</v>
      </c>
      <c r="Y7" t="n">
        <v>2</v>
      </c>
      <c r="Z7" t="n">
        <v>10</v>
      </c>
      <c r="AA7" t="n">
        <v>34.94499804089756</v>
      </c>
      <c r="AB7" t="n">
        <v>49.72423095148829</v>
      </c>
      <c r="AC7" t="n">
        <v>45.06634875204789</v>
      </c>
      <c r="AD7" t="n">
        <v>34944.99804089756</v>
      </c>
      <c r="AE7" t="n">
        <v>49724.23095148829</v>
      </c>
      <c r="AF7" t="n">
        <v>9.477569260124664e-06</v>
      </c>
      <c r="AG7" t="n">
        <v>0.2829166666666666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14.838</v>
      </c>
      <c r="E8" t="n">
        <v>6.74</v>
      </c>
      <c r="F8" t="n">
        <v>4.16</v>
      </c>
      <c r="G8" t="n">
        <v>41.64</v>
      </c>
      <c r="H8" t="n">
        <v>0.7</v>
      </c>
      <c r="I8" t="n">
        <v>6</v>
      </c>
      <c r="J8" t="n">
        <v>176.66</v>
      </c>
      <c r="K8" t="n">
        <v>51.39</v>
      </c>
      <c r="L8" t="n">
        <v>7</v>
      </c>
      <c r="M8" t="n">
        <v>4</v>
      </c>
      <c r="N8" t="n">
        <v>33.27</v>
      </c>
      <c r="O8" t="n">
        <v>22022.17</v>
      </c>
      <c r="P8" t="n">
        <v>47.36</v>
      </c>
      <c r="Q8" t="n">
        <v>214.11</v>
      </c>
      <c r="R8" t="n">
        <v>23.94</v>
      </c>
      <c r="S8" t="n">
        <v>16.65</v>
      </c>
      <c r="T8" t="n">
        <v>1634.3</v>
      </c>
      <c r="U8" t="n">
        <v>0.7</v>
      </c>
      <c r="V8" t="n">
        <v>0.73</v>
      </c>
      <c r="W8" t="n">
        <v>1.15</v>
      </c>
      <c r="X8" t="n">
        <v>0.1</v>
      </c>
      <c r="Y8" t="n">
        <v>2</v>
      </c>
      <c r="Z8" t="n">
        <v>10</v>
      </c>
      <c r="AA8" t="n">
        <v>34.11348160745755</v>
      </c>
      <c r="AB8" t="n">
        <v>48.54104258421771</v>
      </c>
      <c r="AC8" t="n">
        <v>43.99399471904449</v>
      </c>
      <c r="AD8" t="n">
        <v>34113.48160745755</v>
      </c>
      <c r="AE8" t="n">
        <v>48541.04258421771</v>
      </c>
      <c r="AF8" t="n">
        <v>9.548679183957206e-06</v>
      </c>
      <c r="AG8" t="n">
        <v>0.2808333333333333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14.8374</v>
      </c>
      <c r="E9" t="n">
        <v>6.74</v>
      </c>
      <c r="F9" t="n">
        <v>4.16</v>
      </c>
      <c r="G9" t="n">
        <v>41.64</v>
      </c>
      <c r="H9" t="n">
        <v>0.8</v>
      </c>
      <c r="I9" t="n">
        <v>6</v>
      </c>
      <c r="J9" t="n">
        <v>178.14</v>
      </c>
      <c r="K9" t="n">
        <v>51.39</v>
      </c>
      <c r="L9" t="n">
        <v>8</v>
      </c>
      <c r="M9" t="n">
        <v>4</v>
      </c>
      <c r="N9" t="n">
        <v>33.75</v>
      </c>
      <c r="O9" t="n">
        <v>22204.83</v>
      </c>
      <c r="P9" t="n">
        <v>46.43</v>
      </c>
      <c r="Q9" t="n">
        <v>214.12</v>
      </c>
      <c r="R9" t="n">
        <v>23.91</v>
      </c>
      <c r="S9" t="n">
        <v>16.65</v>
      </c>
      <c r="T9" t="n">
        <v>1621.05</v>
      </c>
      <c r="U9" t="n">
        <v>0.7</v>
      </c>
      <c r="V9" t="n">
        <v>0.73</v>
      </c>
      <c r="W9" t="n">
        <v>1.15</v>
      </c>
      <c r="X9" t="n">
        <v>0.1</v>
      </c>
      <c r="Y9" t="n">
        <v>2</v>
      </c>
      <c r="Z9" t="n">
        <v>10</v>
      </c>
      <c r="AA9" t="n">
        <v>33.73800594608146</v>
      </c>
      <c r="AB9" t="n">
        <v>48.00676759352932</v>
      </c>
      <c r="AC9" t="n">
        <v>43.50976756059194</v>
      </c>
      <c r="AD9" t="n">
        <v>33738.00594608147</v>
      </c>
      <c r="AE9" t="n">
        <v>48006.76759352932</v>
      </c>
      <c r="AF9" t="n">
        <v>9.548293066723728e-06</v>
      </c>
      <c r="AG9" t="n">
        <v>0.2808333333333333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14.9433</v>
      </c>
      <c r="E10" t="n">
        <v>6.69</v>
      </c>
      <c r="F10" t="n">
        <v>4.15</v>
      </c>
      <c r="G10" t="n">
        <v>49.8</v>
      </c>
      <c r="H10" t="n">
        <v>0.89</v>
      </c>
      <c r="I10" t="n">
        <v>5</v>
      </c>
      <c r="J10" t="n">
        <v>179.63</v>
      </c>
      <c r="K10" t="n">
        <v>51.39</v>
      </c>
      <c r="L10" t="n">
        <v>9</v>
      </c>
      <c r="M10" t="n">
        <v>3</v>
      </c>
      <c r="N10" t="n">
        <v>34.24</v>
      </c>
      <c r="O10" t="n">
        <v>22388.15</v>
      </c>
      <c r="P10" t="n">
        <v>45.56</v>
      </c>
      <c r="Q10" t="n">
        <v>214.11</v>
      </c>
      <c r="R10" t="n">
        <v>23.59</v>
      </c>
      <c r="S10" t="n">
        <v>16.65</v>
      </c>
      <c r="T10" t="n">
        <v>1468.04</v>
      </c>
      <c r="U10" t="n">
        <v>0.71</v>
      </c>
      <c r="V10" t="n">
        <v>0.73</v>
      </c>
      <c r="W10" t="n">
        <v>1.14</v>
      </c>
      <c r="X10" t="n">
        <v>0.09</v>
      </c>
      <c r="Y10" t="n">
        <v>2</v>
      </c>
      <c r="Z10" t="n">
        <v>10</v>
      </c>
      <c r="AA10" t="n">
        <v>33.1293811697937</v>
      </c>
      <c r="AB10" t="n">
        <v>47.14073810045342</v>
      </c>
      <c r="AC10" t="n">
        <v>42.72486276834642</v>
      </c>
      <c r="AD10" t="n">
        <v>33129.38116979371</v>
      </c>
      <c r="AE10" t="n">
        <v>47140.73810045342</v>
      </c>
      <c r="AF10" t="n">
        <v>9.616442758432925e-06</v>
      </c>
      <c r="AG10" t="n">
        <v>0.27875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14.9533</v>
      </c>
      <c r="E11" t="n">
        <v>6.69</v>
      </c>
      <c r="F11" t="n">
        <v>4.15</v>
      </c>
      <c r="G11" t="n">
        <v>49.75</v>
      </c>
      <c r="H11" t="n">
        <v>0.98</v>
      </c>
      <c r="I11" t="n">
        <v>5</v>
      </c>
      <c r="J11" t="n">
        <v>181.12</v>
      </c>
      <c r="K11" t="n">
        <v>51.39</v>
      </c>
      <c r="L11" t="n">
        <v>10</v>
      </c>
      <c r="M11" t="n">
        <v>3</v>
      </c>
      <c r="N11" t="n">
        <v>34.73</v>
      </c>
      <c r="O11" t="n">
        <v>22572.13</v>
      </c>
      <c r="P11" t="n">
        <v>43.57</v>
      </c>
      <c r="Q11" t="n">
        <v>214.14</v>
      </c>
      <c r="R11" t="n">
        <v>23.42</v>
      </c>
      <c r="S11" t="n">
        <v>16.65</v>
      </c>
      <c r="T11" t="n">
        <v>1382.25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32.31002745540188</v>
      </c>
      <c r="AB11" t="n">
        <v>45.97485641181655</v>
      </c>
      <c r="AC11" t="n">
        <v>41.66819422308456</v>
      </c>
      <c r="AD11" t="n">
        <v>32310.02745540188</v>
      </c>
      <c r="AE11" t="n">
        <v>45974.85641181655</v>
      </c>
      <c r="AF11" t="n">
        <v>9.622878045657589e-06</v>
      </c>
      <c r="AG11" t="n">
        <v>0.27875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15.0918</v>
      </c>
      <c r="E12" t="n">
        <v>6.63</v>
      </c>
      <c r="F12" t="n">
        <v>4.12</v>
      </c>
      <c r="G12" t="n">
        <v>61.77</v>
      </c>
      <c r="H12" t="n">
        <v>1.07</v>
      </c>
      <c r="I12" t="n">
        <v>4</v>
      </c>
      <c r="J12" t="n">
        <v>182.62</v>
      </c>
      <c r="K12" t="n">
        <v>51.39</v>
      </c>
      <c r="L12" t="n">
        <v>11</v>
      </c>
      <c r="M12" t="n">
        <v>1</v>
      </c>
      <c r="N12" t="n">
        <v>35.22</v>
      </c>
      <c r="O12" t="n">
        <v>22756.91</v>
      </c>
      <c r="P12" t="n">
        <v>42.84</v>
      </c>
      <c r="Q12" t="n">
        <v>214.13</v>
      </c>
      <c r="R12" t="n">
        <v>22.49</v>
      </c>
      <c r="S12" t="n">
        <v>16.65</v>
      </c>
      <c r="T12" t="n">
        <v>920.45</v>
      </c>
      <c r="U12" t="n">
        <v>0.74</v>
      </c>
      <c r="V12" t="n">
        <v>0.73</v>
      </c>
      <c r="W12" t="n">
        <v>1.14</v>
      </c>
      <c r="X12" t="n">
        <v>0.05</v>
      </c>
      <c r="Y12" t="n">
        <v>2</v>
      </c>
      <c r="Z12" t="n">
        <v>10</v>
      </c>
      <c r="AA12" t="n">
        <v>31.65513817880216</v>
      </c>
      <c r="AB12" t="n">
        <v>45.04299584627436</v>
      </c>
      <c r="AC12" t="n">
        <v>40.82362503757001</v>
      </c>
      <c r="AD12" t="n">
        <v>31655.13817880216</v>
      </c>
      <c r="AE12" t="n">
        <v>45042.99584627436</v>
      </c>
      <c r="AF12" t="n">
        <v>9.712006773719192e-06</v>
      </c>
      <c r="AG12" t="n">
        <v>0.27625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15.0678</v>
      </c>
      <c r="E13" t="n">
        <v>6.64</v>
      </c>
      <c r="F13" t="n">
        <v>4.13</v>
      </c>
      <c r="G13" t="n">
        <v>61.93</v>
      </c>
      <c r="H13" t="n">
        <v>1.16</v>
      </c>
      <c r="I13" t="n">
        <v>4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42.85</v>
      </c>
      <c r="Q13" t="n">
        <v>214.14</v>
      </c>
      <c r="R13" t="n">
        <v>22.76</v>
      </c>
      <c r="S13" t="n">
        <v>16.65</v>
      </c>
      <c r="T13" t="n">
        <v>1056.76</v>
      </c>
      <c r="U13" t="n">
        <v>0.73</v>
      </c>
      <c r="V13" t="n">
        <v>0.73</v>
      </c>
      <c r="W13" t="n">
        <v>1.15</v>
      </c>
      <c r="X13" t="n">
        <v>0.06</v>
      </c>
      <c r="Y13" t="n">
        <v>2</v>
      </c>
      <c r="Z13" t="n">
        <v>10</v>
      </c>
      <c r="AA13" t="n">
        <v>31.73367872069977</v>
      </c>
      <c r="AB13" t="n">
        <v>45.15475341569235</v>
      </c>
      <c r="AC13" t="n">
        <v>40.92491379564031</v>
      </c>
      <c r="AD13" t="n">
        <v>31733.67872069977</v>
      </c>
      <c r="AE13" t="n">
        <v>45154.75341569236</v>
      </c>
      <c r="AF13" t="n">
        <v>9.696562084379998e-06</v>
      </c>
      <c r="AG13" t="n">
        <v>0.2766666666666667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15.7535</v>
      </c>
      <c r="E2" t="n">
        <v>6.35</v>
      </c>
      <c r="F2" t="n">
        <v>4.39</v>
      </c>
      <c r="G2" t="n">
        <v>15.5</v>
      </c>
      <c r="H2" t="n">
        <v>0.34</v>
      </c>
      <c r="I2" t="n">
        <v>17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22.17</v>
      </c>
      <c r="Q2" t="n">
        <v>214.17</v>
      </c>
      <c r="R2" t="n">
        <v>31.13</v>
      </c>
      <c r="S2" t="n">
        <v>16.65</v>
      </c>
      <c r="T2" t="n">
        <v>5175.9</v>
      </c>
      <c r="U2" t="n">
        <v>0.53</v>
      </c>
      <c r="V2" t="n">
        <v>0.6899999999999999</v>
      </c>
      <c r="W2" t="n">
        <v>1.16</v>
      </c>
      <c r="X2" t="n">
        <v>0.33</v>
      </c>
      <c r="Y2" t="n">
        <v>2</v>
      </c>
      <c r="Z2" t="n">
        <v>10</v>
      </c>
      <c r="AA2" t="n">
        <v>18.16496553550517</v>
      </c>
      <c r="AB2" t="n">
        <v>25.84744576185652</v>
      </c>
      <c r="AC2" t="n">
        <v>23.42620454387672</v>
      </c>
      <c r="AD2" t="n">
        <v>18164.96553550518</v>
      </c>
      <c r="AE2" t="n">
        <v>25847.44576185652</v>
      </c>
      <c r="AF2" t="n">
        <v>1.817259656431779e-05</v>
      </c>
      <c r="AG2" t="n">
        <v>0.2645833333333333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16.1754</v>
      </c>
      <c r="E3" t="n">
        <v>6.18</v>
      </c>
      <c r="F3" t="n">
        <v>4.29</v>
      </c>
      <c r="G3" t="n">
        <v>21.44</v>
      </c>
      <c r="H3" t="n">
        <v>0.66</v>
      </c>
      <c r="I3" t="n">
        <v>12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20.6</v>
      </c>
      <c r="Q3" t="n">
        <v>214.19</v>
      </c>
      <c r="R3" t="n">
        <v>27.5</v>
      </c>
      <c r="S3" t="n">
        <v>16.65</v>
      </c>
      <c r="T3" t="n">
        <v>3388.02</v>
      </c>
      <c r="U3" t="n">
        <v>0.61</v>
      </c>
      <c r="V3" t="n">
        <v>0.7</v>
      </c>
      <c r="W3" t="n">
        <v>1.17</v>
      </c>
      <c r="X3" t="n">
        <v>0.22</v>
      </c>
      <c r="Y3" t="n">
        <v>2</v>
      </c>
      <c r="Z3" t="n">
        <v>10</v>
      </c>
      <c r="AA3" t="n">
        <v>16.99857494108599</v>
      </c>
      <c r="AB3" t="n">
        <v>24.18775543285649</v>
      </c>
      <c r="AC3" t="n">
        <v>21.9219845336959</v>
      </c>
      <c r="AD3" t="n">
        <v>16998.57494108599</v>
      </c>
      <c r="AE3" t="n">
        <v>24187.75543285649</v>
      </c>
      <c r="AF3" t="n">
        <v>1.865928323651671e-05</v>
      </c>
      <c r="AG3" t="n">
        <v>0.2575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12.3567</v>
      </c>
      <c r="E2" t="n">
        <v>8.09</v>
      </c>
      <c r="F2" t="n">
        <v>4.85</v>
      </c>
      <c r="G2" t="n">
        <v>7.46</v>
      </c>
      <c r="H2" t="n">
        <v>0.13</v>
      </c>
      <c r="I2" t="n">
        <v>39</v>
      </c>
      <c r="J2" t="n">
        <v>133.21</v>
      </c>
      <c r="K2" t="n">
        <v>46.47</v>
      </c>
      <c r="L2" t="n">
        <v>1</v>
      </c>
      <c r="M2" t="n">
        <v>37</v>
      </c>
      <c r="N2" t="n">
        <v>20.75</v>
      </c>
      <c r="O2" t="n">
        <v>16663.42</v>
      </c>
      <c r="P2" t="n">
        <v>52.72</v>
      </c>
      <c r="Q2" t="n">
        <v>214.29</v>
      </c>
      <c r="R2" t="n">
        <v>45.6</v>
      </c>
      <c r="S2" t="n">
        <v>16.65</v>
      </c>
      <c r="T2" t="n">
        <v>12301.47</v>
      </c>
      <c r="U2" t="n">
        <v>0.37</v>
      </c>
      <c r="V2" t="n">
        <v>0.62</v>
      </c>
      <c r="W2" t="n">
        <v>1.19</v>
      </c>
      <c r="X2" t="n">
        <v>0.78</v>
      </c>
      <c r="Y2" t="n">
        <v>2</v>
      </c>
      <c r="Z2" t="n">
        <v>10</v>
      </c>
      <c r="AA2" t="n">
        <v>43.92126727872869</v>
      </c>
      <c r="AB2" t="n">
        <v>62.49681958182082</v>
      </c>
      <c r="AC2" t="n">
        <v>56.64247416750184</v>
      </c>
      <c r="AD2" t="n">
        <v>43921.26727872869</v>
      </c>
      <c r="AE2" t="n">
        <v>62496.81958182083</v>
      </c>
      <c r="AF2" t="n">
        <v>8.860639306174726e-06</v>
      </c>
      <c r="AG2" t="n">
        <v>0.3370833333333333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14.1443</v>
      </c>
      <c r="E3" t="n">
        <v>7.07</v>
      </c>
      <c r="F3" t="n">
        <v>4.4</v>
      </c>
      <c r="G3" t="n">
        <v>14.67</v>
      </c>
      <c r="H3" t="n">
        <v>0.26</v>
      </c>
      <c r="I3" t="n">
        <v>18</v>
      </c>
      <c r="J3" t="n">
        <v>134.55</v>
      </c>
      <c r="K3" t="n">
        <v>46.47</v>
      </c>
      <c r="L3" t="n">
        <v>2</v>
      </c>
      <c r="M3" t="n">
        <v>16</v>
      </c>
      <c r="N3" t="n">
        <v>21.09</v>
      </c>
      <c r="O3" t="n">
        <v>16828.84</v>
      </c>
      <c r="P3" t="n">
        <v>46.63</v>
      </c>
      <c r="Q3" t="n">
        <v>214.12</v>
      </c>
      <c r="R3" t="n">
        <v>31.28</v>
      </c>
      <c r="S3" t="n">
        <v>16.65</v>
      </c>
      <c r="T3" t="n">
        <v>5246.81</v>
      </c>
      <c r="U3" t="n">
        <v>0.53</v>
      </c>
      <c r="V3" t="n">
        <v>0.6899999999999999</v>
      </c>
      <c r="W3" t="n">
        <v>1.17</v>
      </c>
      <c r="X3" t="n">
        <v>0.33</v>
      </c>
      <c r="Y3" t="n">
        <v>2</v>
      </c>
      <c r="Z3" t="n">
        <v>10</v>
      </c>
      <c r="AA3" t="n">
        <v>34.79746458987073</v>
      </c>
      <c r="AB3" t="n">
        <v>49.51430141069009</v>
      </c>
      <c r="AC3" t="n">
        <v>44.87608421264845</v>
      </c>
      <c r="AD3" t="n">
        <v>34797.46458987073</v>
      </c>
      <c r="AE3" t="n">
        <v>49514.30141069009</v>
      </c>
      <c r="AF3" t="n">
        <v>1.014247659474837e-05</v>
      </c>
      <c r="AG3" t="n">
        <v>0.2945833333333334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14.7101</v>
      </c>
      <c r="E4" t="n">
        <v>6.8</v>
      </c>
      <c r="F4" t="n">
        <v>4.29</v>
      </c>
      <c r="G4" t="n">
        <v>21.46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44.34</v>
      </c>
      <c r="Q4" t="n">
        <v>214.15</v>
      </c>
      <c r="R4" t="n">
        <v>27.83</v>
      </c>
      <c r="S4" t="n">
        <v>16.65</v>
      </c>
      <c r="T4" t="n">
        <v>3549.01</v>
      </c>
      <c r="U4" t="n">
        <v>0.6</v>
      </c>
      <c r="V4" t="n">
        <v>0.7</v>
      </c>
      <c r="W4" t="n">
        <v>1.16</v>
      </c>
      <c r="X4" t="n">
        <v>0.23</v>
      </c>
      <c r="Y4" t="n">
        <v>2</v>
      </c>
      <c r="Z4" t="n">
        <v>10</v>
      </c>
      <c r="AA4" t="n">
        <v>32.30182760377966</v>
      </c>
      <c r="AB4" t="n">
        <v>45.96318860987953</v>
      </c>
      <c r="AC4" t="n">
        <v>41.65761939424955</v>
      </c>
      <c r="AD4" t="n">
        <v>32301.82760377966</v>
      </c>
      <c r="AE4" t="n">
        <v>45963.18860987953</v>
      </c>
      <c r="AF4" t="n">
        <v>1.054819573654462e-05</v>
      </c>
      <c r="AG4" t="n">
        <v>0.2833333333333333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15.0169</v>
      </c>
      <c r="E5" t="n">
        <v>6.66</v>
      </c>
      <c r="F5" t="n">
        <v>4.23</v>
      </c>
      <c r="G5" t="n">
        <v>28.23</v>
      </c>
      <c r="H5" t="n">
        <v>0.52</v>
      </c>
      <c r="I5" t="n">
        <v>9</v>
      </c>
      <c r="J5" t="n">
        <v>137.25</v>
      </c>
      <c r="K5" t="n">
        <v>46.47</v>
      </c>
      <c r="L5" t="n">
        <v>4</v>
      </c>
      <c r="M5" t="n">
        <v>7</v>
      </c>
      <c r="N5" t="n">
        <v>21.78</v>
      </c>
      <c r="O5" t="n">
        <v>17160.92</v>
      </c>
      <c r="P5" t="n">
        <v>42.64</v>
      </c>
      <c r="Q5" t="n">
        <v>214.13</v>
      </c>
      <c r="R5" t="n">
        <v>26.14</v>
      </c>
      <c r="S5" t="n">
        <v>16.65</v>
      </c>
      <c r="T5" t="n">
        <v>2718.82</v>
      </c>
      <c r="U5" t="n">
        <v>0.64</v>
      </c>
      <c r="V5" t="n">
        <v>0.71</v>
      </c>
      <c r="W5" t="n">
        <v>1.15</v>
      </c>
      <c r="X5" t="n">
        <v>0.17</v>
      </c>
      <c r="Y5" t="n">
        <v>2</v>
      </c>
      <c r="Z5" t="n">
        <v>10</v>
      </c>
      <c r="AA5" t="n">
        <v>30.84211667128857</v>
      </c>
      <c r="AB5" t="n">
        <v>43.88612443478436</v>
      </c>
      <c r="AC5" t="n">
        <v>39.77512273810991</v>
      </c>
      <c r="AD5" t="n">
        <v>30842.11667128856</v>
      </c>
      <c r="AE5" t="n">
        <v>43886.12443478436</v>
      </c>
      <c r="AF5" t="n">
        <v>1.076819331997178e-05</v>
      </c>
      <c r="AG5" t="n">
        <v>0.2775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15.2575</v>
      </c>
      <c r="E6" t="n">
        <v>6.55</v>
      </c>
      <c r="F6" t="n">
        <v>4.18</v>
      </c>
      <c r="G6" t="n">
        <v>35.86</v>
      </c>
      <c r="H6" t="n">
        <v>0.64</v>
      </c>
      <c r="I6" t="n">
        <v>7</v>
      </c>
      <c r="J6" t="n">
        <v>138.6</v>
      </c>
      <c r="K6" t="n">
        <v>46.47</v>
      </c>
      <c r="L6" t="n">
        <v>5</v>
      </c>
      <c r="M6" t="n">
        <v>5</v>
      </c>
      <c r="N6" t="n">
        <v>22.13</v>
      </c>
      <c r="O6" t="n">
        <v>17327.69</v>
      </c>
      <c r="P6" t="n">
        <v>40.63</v>
      </c>
      <c r="Q6" t="n">
        <v>214.12</v>
      </c>
      <c r="R6" t="n">
        <v>24.58</v>
      </c>
      <c r="S6" t="n">
        <v>16.65</v>
      </c>
      <c r="T6" t="n">
        <v>1948.38</v>
      </c>
      <c r="U6" t="n">
        <v>0.68</v>
      </c>
      <c r="V6" t="n">
        <v>0.72</v>
      </c>
      <c r="W6" t="n">
        <v>1.15</v>
      </c>
      <c r="X6" t="n">
        <v>0.12</v>
      </c>
      <c r="Y6" t="n">
        <v>2</v>
      </c>
      <c r="Z6" t="n">
        <v>10</v>
      </c>
      <c r="AA6" t="n">
        <v>29.4633129458016</v>
      </c>
      <c r="AB6" t="n">
        <v>41.92418542415481</v>
      </c>
      <c r="AC6" t="n">
        <v>37.99696697800164</v>
      </c>
      <c r="AD6" t="n">
        <v>29463.3129458016</v>
      </c>
      <c r="AE6" t="n">
        <v>41924.18542415481</v>
      </c>
      <c r="AF6" t="n">
        <v>1.094072075990846e-05</v>
      </c>
      <c r="AG6" t="n">
        <v>0.2729166666666666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15.3807</v>
      </c>
      <c r="E7" t="n">
        <v>6.5</v>
      </c>
      <c r="F7" t="n">
        <v>4.16</v>
      </c>
      <c r="G7" t="n">
        <v>41.58</v>
      </c>
      <c r="H7" t="n">
        <v>0.76</v>
      </c>
      <c r="I7" t="n">
        <v>6</v>
      </c>
      <c r="J7" t="n">
        <v>139.95</v>
      </c>
      <c r="K7" t="n">
        <v>46.47</v>
      </c>
      <c r="L7" t="n">
        <v>6</v>
      </c>
      <c r="M7" t="n">
        <v>4</v>
      </c>
      <c r="N7" t="n">
        <v>22.49</v>
      </c>
      <c r="O7" t="n">
        <v>17494.97</v>
      </c>
      <c r="P7" t="n">
        <v>39.15</v>
      </c>
      <c r="Q7" t="n">
        <v>214.11</v>
      </c>
      <c r="R7" t="n">
        <v>23.84</v>
      </c>
      <c r="S7" t="n">
        <v>16.65</v>
      </c>
      <c r="T7" t="n">
        <v>1588.01</v>
      </c>
      <c r="U7" t="n">
        <v>0.7</v>
      </c>
      <c r="V7" t="n">
        <v>0.73</v>
      </c>
      <c r="W7" t="n">
        <v>1.14</v>
      </c>
      <c r="X7" t="n">
        <v>0.09</v>
      </c>
      <c r="Y7" t="n">
        <v>2</v>
      </c>
      <c r="Z7" t="n">
        <v>10</v>
      </c>
      <c r="AA7" t="n">
        <v>28.61277836008617</v>
      </c>
      <c r="AB7" t="n">
        <v>40.71393558746002</v>
      </c>
      <c r="AC7" t="n">
        <v>36.90008643960081</v>
      </c>
      <c r="AD7" t="n">
        <v>28612.77836008617</v>
      </c>
      <c r="AE7" t="n">
        <v>40713.93558746002</v>
      </c>
      <c r="AF7" t="n">
        <v>1.102906398767321e-05</v>
      </c>
      <c r="AG7" t="n">
        <v>0.2708333333333333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15.4686</v>
      </c>
      <c r="E8" t="n">
        <v>6.46</v>
      </c>
      <c r="F8" t="n">
        <v>4.15</v>
      </c>
      <c r="G8" t="n">
        <v>49.78</v>
      </c>
      <c r="H8" t="n">
        <v>0.88</v>
      </c>
      <c r="I8" t="n">
        <v>5</v>
      </c>
      <c r="J8" t="n">
        <v>141.31</v>
      </c>
      <c r="K8" t="n">
        <v>46.47</v>
      </c>
      <c r="L8" t="n">
        <v>7</v>
      </c>
      <c r="M8" t="n">
        <v>3</v>
      </c>
      <c r="N8" t="n">
        <v>22.85</v>
      </c>
      <c r="O8" t="n">
        <v>17662.75</v>
      </c>
      <c r="P8" t="n">
        <v>37.65</v>
      </c>
      <c r="Q8" t="n">
        <v>214.16</v>
      </c>
      <c r="R8" t="n">
        <v>23.53</v>
      </c>
      <c r="S8" t="n">
        <v>16.65</v>
      </c>
      <c r="T8" t="n">
        <v>1434.61</v>
      </c>
      <c r="U8" t="n">
        <v>0.71</v>
      </c>
      <c r="V8" t="n">
        <v>0.73</v>
      </c>
      <c r="W8" t="n">
        <v>1.14</v>
      </c>
      <c r="X8" t="n">
        <v>0.08</v>
      </c>
      <c r="Y8" t="n">
        <v>2</v>
      </c>
      <c r="Z8" t="n">
        <v>10</v>
      </c>
      <c r="AA8" t="n">
        <v>27.84942839324529</v>
      </c>
      <c r="AB8" t="n">
        <v>39.62774322300368</v>
      </c>
      <c r="AC8" t="n">
        <v>35.91564237738508</v>
      </c>
      <c r="AD8" t="n">
        <v>27849.42839324529</v>
      </c>
      <c r="AE8" t="n">
        <v>39627.74322300369</v>
      </c>
      <c r="AF8" t="n">
        <v>1.109209458605408e-05</v>
      </c>
      <c r="AG8" t="n">
        <v>0.2691666666666667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15.4579</v>
      </c>
      <c r="E9" t="n">
        <v>6.47</v>
      </c>
      <c r="F9" t="n">
        <v>4.15</v>
      </c>
      <c r="G9" t="n">
        <v>49.83</v>
      </c>
      <c r="H9" t="n">
        <v>0.99</v>
      </c>
      <c r="I9" t="n">
        <v>5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36.84</v>
      </c>
      <c r="Q9" t="n">
        <v>214.21</v>
      </c>
      <c r="R9" t="n">
        <v>23.56</v>
      </c>
      <c r="S9" t="n">
        <v>16.65</v>
      </c>
      <c r="T9" t="n">
        <v>1452.51</v>
      </c>
      <c r="U9" t="n">
        <v>0.71</v>
      </c>
      <c r="V9" t="n">
        <v>0.73</v>
      </c>
      <c r="W9" t="n">
        <v>1.15</v>
      </c>
      <c r="X9" t="n">
        <v>0.09</v>
      </c>
      <c r="Y9" t="n">
        <v>2</v>
      </c>
      <c r="Z9" t="n">
        <v>10</v>
      </c>
      <c r="AA9" t="n">
        <v>27.55534333841115</v>
      </c>
      <c r="AB9" t="n">
        <v>39.20928123972288</v>
      </c>
      <c r="AC9" t="n">
        <v>35.53637952470429</v>
      </c>
      <c r="AD9" t="n">
        <v>27555.34333841115</v>
      </c>
      <c r="AE9" t="n">
        <v>39209.28123972288</v>
      </c>
      <c r="AF9" t="n">
        <v>1.108442191935697e-05</v>
      </c>
      <c r="AG9" t="n">
        <v>0.2695833333333333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11.7532</v>
      </c>
      <c r="E2" t="n">
        <v>8.51</v>
      </c>
      <c r="F2" t="n">
        <v>4.92</v>
      </c>
      <c r="G2" t="n">
        <v>6.86</v>
      </c>
      <c r="H2" t="n">
        <v>0.12</v>
      </c>
      <c r="I2" t="n">
        <v>43</v>
      </c>
      <c r="J2" t="n">
        <v>150.44</v>
      </c>
      <c r="K2" t="n">
        <v>49.1</v>
      </c>
      <c r="L2" t="n">
        <v>1</v>
      </c>
      <c r="M2" t="n">
        <v>41</v>
      </c>
      <c r="N2" t="n">
        <v>25.34</v>
      </c>
      <c r="O2" t="n">
        <v>18787.76</v>
      </c>
      <c r="P2" t="n">
        <v>58.02</v>
      </c>
      <c r="Q2" t="n">
        <v>214.21</v>
      </c>
      <c r="R2" t="n">
        <v>47.48</v>
      </c>
      <c r="S2" t="n">
        <v>16.65</v>
      </c>
      <c r="T2" t="n">
        <v>13219.96</v>
      </c>
      <c r="U2" t="n">
        <v>0.35</v>
      </c>
      <c r="V2" t="n">
        <v>0.61</v>
      </c>
      <c r="W2" t="n">
        <v>1.21</v>
      </c>
      <c r="X2" t="n">
        <v>0.85</v>
      </c>
      <c r="Y2" t="n">
        <v>2</v>
      </c>
      <c r="Z2" t="n">
        <v>10</v>
      </c>
      <c r="AA2" t="n">
        <v>49.9451163087872</v>
      </c>
      <c r="AB2" t="n">
        <v>71.06832558209709</v>
      </c>
      <c r="AC2" t="n">
        <v>64.41105039979931</v>
      </c>
      <c r="AD2" t="n">
        <v>49945.1163087872</v>
      </c>
      <c r="AE2" t="n">
        <v>71068.3255820971</v>
      </c>
      <c r="AF2" t="n">
        <v>7.955183539278725e-06</v>
      </c>
      <c r="AG2" t="n">
        <v>0.3545833333333333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13.6224</v>
      </c>
      <c r="E3" t="n">
        <v>7.34</v>
      </c>
      <c r="F3" t="n">
        <v>4.45</v>
      </c>
      <c r="G3" t="n">
        <v>13.36</v>
      </c>
      <c r="H3" t="n">
        <v>0.23</v>
      </c>
      <c r="I3" t="n">
        <v>20</v>
      </c>
      <c r="J3" t="n">
        <v>151.83</v>
      </c>
      <c r="K3" t="n">
        <v>49.1</v>
      </c>
      <c r="L3" t="n">
        <v>2</v>
      </c>
      <c r="M3" t="n">
        <v>18</v>
      </c>
      <c r="N3" t="n">
        <v>25.73</v>
      </c>
      <c r="O3" t="n">
        <v>18959.54</v>
      </c>
      <c r="P3" t="n">
        <v>51.52</v>
      </c>
      <c r="Q3" t="n">
        <v>214.17</v>
      </c>
      <c r="R3" t="n">
        <v>32.96</v>
      </c>
      <c r="S3" t="n">
        <v>16.65</v>
      </c>
      <c r="T3" t="n">
        <v>6077.08</v>
      </c>
      <c r="U3" t="n">
        <v>0.51</v>
      </c>
      <c r="V3" t="n">
        <v>0.68</v>
      </c>
      <c r="W3" t="n">
        <v>1.17</v>
      </c>
      <c r="X3" t="n">
        <v>0.39</v>
      </c>
      <c r="Y3" t="n">
        <v>2</v>
      </c>
      <c r="Z3" t="n">
        <v>10</v>
      </c>
      <c r="AA3" t="n">
        <v>39.08156921497143</v>
      </c>
      <c r="AB3" t="n">
        <v>55.61027564852807</v>
      </c>
      <c r="AC3" t="n">
        <v>50.40102237115169</v>
      </c>
      <c r="AD3" t="n">
        <v>39081.56921497143</v>
      </c>
      <c r="AE3" t="n">
        <v>55610.27564852807</v>
      </c>
      <c r="AF3" t="n">
        <v>9.220356349374682e-06</v>
      </c>
      <c r="AG3" t="n">
        <v>0.3058333333333333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14.3335</v>
      </c>
      <c r="E4" t="n">
        <v>6.98</v>
      </c>
      <c r="F4" t="n">
        <v>4.3</v>
      </c>
      <c r="G4" t="n">
        <v>19.86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48.8</v>
      </c>
      <c r="Q4" t="n">
        <v>214.12</v>
      </c>
      <c r="R4" t="n">
        <v>28.32</v>
      </c>
      <c r="S4" t="n">
        <v>16.65</v>
      </c>
      <c r="T4" t="n">
        <v>3791.46</v>
      </c>
      <c r="U4" t="n">
        <v>0.59</v>
      </c>
      <c r="V4" t="n">
        <v>0.7</v>
      </c>
      <c r="W4" t="n">
        <v>1.16</v>
      </c>
      <c r="X4" t="n">
        <v>0.24</v>
      </c>
      <c r="Y4" t="n">
        <v>2</v>
      </c>
      <c r="Z4" t="n">
        <v>10</v>
      </c>
      <c r="AA4" t="n">
        <v>35.66623599718847</v>
      </c>
      <c r="AB4" t="n">
        <v>50.75050093918659</v>
      </c>
      <c r="AC4" t="n">
        <v>45.99648362380744</v>
      </c>
      <c r="AD4" t="n">
        <v>35666.23599718847</v>
      </c>
      <c r="AE4" t="n">
        <v>50750.50093918659</v>
      </c>
      <c r="AF4" t="n">
        <v>9.701666206671512e-06</v>
      </c>
      <c r="AG4" t="n">
        <v>0.2908333333333333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14.655</v>
      </c>
      <c r="E5" t="n">
        <v>6.82</v>
      </c>
      <c r="F5" t="n">
        <v>4.24</v>
      </c>
      <c r="G5" t="n">
        <v>25.45</v>
      </c>
      <c r="H5" t="n">
        <v>0.46</v>
      </c>
      <c r="I5" t="n">
        <v>10</v>
      </c>
      <c r="J5" t="n">
        <v>154.63</v>
      </c>
      <c r="K5" t="n">
        <v>49.1</v>
      </c>
      <c r="L5" t="n">
        <v>4</v>
      </c>
      <c r="M5" t="n">
        <v>8</v>
      </c>
      <c r="N5" t="n">
        <v>26.53</v>
      </c>
      <c r="O5" t="n">
        <v>19304.72</v>
      </c>
      <c r="P5" t="n">
        <v>46.99</v>
      </c>
      <c r="Q5" t="n">
        <v>214.15</v>
      </c>
      <c r="R5" t="n">
        <v>26.4</v>
      </c>
      <c r="S5" t="n">
        <v>16.65</v>
      </c>
      <c r="T5" t="n">
        <v>2844.34</v>
      </c>
      <c r="U5" t="n">
        <v>0.63</v>
      </c>
      <c r="V5" t="n">
        <v>0.71</v>
      </c>
      <c r="W5" t="n">
        <v>1.15</v>
      </c>
      <c r="X5" t="n">
        <v>0.18</v>
      </c>
      <c r="Y5" t="n">
        <v>2</v>
      </c>
      <c r="Z5" t="n">
        <v>10</v>
      </c>
      <c r="AA5" t="n">
        <v>34.00923392013278</v>
      </c>
      <c r="AB5" t="n">
        <v>48.39270558689916</v>
      </c>
      <c r="AC5" t="n">
        <v>43.85955308513532</v>
      </c>
      <c r="AD5" t="n">
        <v>34009.23392013278</v>
      </c>
      <c r="AE5" t="n">
        <v>48392.70558689916</v>
      </c>
      <c r="AF5" t="n">
        <v>9.919274305561864e-06</v>
      </c>
      <c r="AG5" t="n">
        <v>0.2841666666666667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14.8693</v>
      </c>
      <c r="E6" t="n">
        <v>6.73</v>
      </c>
      <c r="F6" t="n">
        <v>4.2</v>
      </c>
      <c r="G6" t="n">
        <v>31.53</v>
      </c>
      <c r="H6" t="n">
        <v>0.57</v>
      </c>
      <c r="I6" t="n">
        <v>8</v>
      </c>
      <c r="J6" t="n">
        <v>156.03</v>
      </c>
      <c r="K6" t="n">
        <v>49.1</v>
      </c>
      <c r="L6" t="n">
        <v>5</v>
      </c>
      <c r="M6" t="n">
        <v>6</v>
      </c>
      <c r="N6" t="n">
        <v>26.94</v>
      </c>
      <c r="O6" t="n">
        <v>19478.15</v>
      </c>
      <c r="P6" t="n">
        <v>45.33</v>
      </c>
      <c r="Q6" t="n">
        <v>214.11</v>
      </c>
      <c r="R6" t="n">
        <v>25.34</v>
      </c>
      <c r="S6" t="n">
        <v>16.65</v>
      </c>
      <c r="T6" t="n">
        <v>2323.47</v>
      </c>
      <c r="U6" t="n">
        <v>0.66</v>
      </c>
      <c r="V6" t="n">
        <v>0.72</v>
      </c>
      <c r="W6" t="n">
        <v>1.15</v>
      </c>
      <c r="X6" t="n">
        <v>0.14</v>
      </c>
      <c r="Y6" t="n">
        <v>2</v>
      </c>
      <c r="Z6" t="n">
        <v>10</v>
      </c>
      <c r="AA6" t="n">
        <v>32.76658375716743</v>
      </c>
      <c r="AB6" t="n">
        <v>46.62450335026404</v>
      </c>
      <c r="AC6" t="n">
        <v>42.2569859436113</v>
      </c>
      <c r="AD6" t="n">
        <v>32766.58375716743</v>
      </c>
      <c r="AE6" t="n">
        <v>46624.50335026404</v>
      </c>
      <c r="AF6" t="n">
        <v>1.006432380973668e-05</v>
      </c>
      <c r="AG6" t="n">
        <v>0.2804166666666667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14.9676</v>
      </c>
      <c r="E7" t="n">
        <v>6.68</v>
      </c>
      <c r="F7" t="n">
        <v>4.19</v>
      </c>
      <c r="G7" t="n">
        <v>35.92</v>
      </c>
      <c r="H7" t="n">
        <v>0.67</v>
      </c>
      <c r="I7" t="n">
        <v>7</v>
      </c>
      <c r="J7" t="n">
        <v>157.44</v>
      </c>
      <c r="K7" t="n">
        <v>49.1</v>
      </c>
      <c r="L7" t="n">
        <v>6</v>
      </c>
      <c r="M7" t="n">
        <v>5</v>
      </c>
      <c r="N7" t="n">
        <v>27.35</v>
      </c>
      <c r="O7" t="n">
        <v>19652.13</v>
      </c>
      <c r="P7" t="n">
        <v>44.24</v>
      </c>
      <c r="Q7" t="n">
        <v>214.12</v>
      </c>
      <c r="R7" t="n">
        <v>24.82</v>
      </c>
      <c r="S7" t="n">
        <v>16.65</v>
      </c>
      <c r="T7" t="n">
        <v>2072.53</v>
      </c>
      <c r="U7" t="n">
        <v>0.67</v>
      </c>
      <c r="V7" t="n">
        <v>0.72</v>
      </c>
      <c r="W7" t="n">
        <v>1.15</v>
      </c>
      <c r="X7" t="n">
        <v>0.13</v>
      </c>
      <c r="Y7" t="n">
        <v>2</v>
      </c>
      <c r="Z7" t="n">
        <v>10</v>
      </c>
      <c r="AA7" t="n">
        <v>32.09337987014399</v>
      </c>
      <c r="AB7" t="n">
        <v>45.66658240499513</v>
      </c>
      <c r="AC7" t="n">
        <v>41.38879756602677</v>
      </c>
      <c r="AD7" t="n">
        <v>32093.37987014399</v>
      </c>
      <c r="AE7" t="n">
        <v>45666.58240499513</v>
      </c>
      <c r="AF7" t="n">
        <v>1.013085841664468e-05</v>
      </c>
      <c r="AG7" t="n">
        <v>0.2783333333333333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15.0988</v>
      </c>
      <c r="E8" t="n">
        <v>6.62</v>
      </c>
      <c r="F8" t="n">
        <v>4.16</v>
      </c>
      <c r="G8" t="n">
        <v>41.63</v>
      </c>
      <c r="H8" t="n">
        <v>0.78</v>
      </c>
      <c r="I8" t="n">
        <v>6</v>
      </c>
      <c r="J8" t="n">
        <v>158.86</v>
      </c>
      <c r="K8" t="n">
        <v>49.1</v>
      </c>
      <c r="L8" t="n">
        <v>7</v>
      </c>
      <c r="M8" t="n">
        <v>4</v>
      </c>
      <c r="N8" t="n">
        <v>27.77</v>
      </c>
      <c r="O8" t="n">
        <v>19826.68</v>
      </c>
      <c r="P8" t="n">
        <v>42.72</v>
      </c>
      <c r="Q8" t="n">
        <v>214.14</v>
      </c>
      <c r="R8" t="n">
        <v>24.12</v>
      </c>
      <c r="S8" t="n">
        <v>16.65</v>
      </c>
      <c r="T8" t="n">
        <v>1727.5</v>
      </c>
      <c r="U8" t="n">
        <v>0.6899999999999999</v>
      </c>
      <c r="V8" t="n">
        <v>0.73</v>
      </c>
      <c r="W8" t="n">
        <v>1.14</v>
      </c>
      <c r="X8" t="n">
        <v>0.1</v>
      </c>
      <c r="Y8" t="n">
        <v>2</v>
      </c>
      <c r="Z8" t="n">
        <v>10</v>
      </c>
      <c r="AA8" t="n">
        <v>31.14376586464097</v>
      </c>
      <c r="AB8" t="n">
        <v>44.31534964575773</v>
      </c>
      <c r="AC8" t="n">
        <v>40.16414058073444</v>
      </c>
      <c r="AD8" t="n">
        <v>31143.76586464097</v>
      </c>
      <c r="AE8" t="n">
        <v>44315.34964575773</v>
      </c>
      <c r="AF8" t="n">
        <v>1.02196614728637e-05</v>
      </c>
      <c r="AG8" t="n">
        <v>0.2758333333333333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15.2136</v>
      </c>
      <c r="E9" t="n">
        <v>6.57</v>
      </c>
      <c r="F9" t="n">
        <v>4.14</v>
      </c>
      <c r="G9" t="n">
        <v>49.73</v>
      </c>
      <c r="H9" t="n">
        <v>0.88</v>
      </c>
      <c r="I9" t="n">
        <v>5</v>
      </c>
      <c r="J9" t="n">
        <v>160.28</v>
      </c>
      <c r="K9" t="n">
        <v>49.1</v>
      </c>
      <c r="L9" t="n">
        <v>8</v>
      </c>
      <c r="M9" t="n">
        <v>3</v>
      </c>
      <c r="N9" t="n">
        <v>28.19</v>
      </c>
      <c r="O9" t="n">
        <v>20001.93</v>
      </c>
      <c r="P9" t="n">
        <v>41.61</v>
      </c>
      <c r="Q9" t="n">
        <v>214.11</v>
      </c>
      <c r="R9" t="n">
        <v>23.5</v>
      </c>
      <c r="S9" t="n">
        <v>16.65</v>
      </c>
      <c r="T9" t="n">
        <v>1419.24</v>
      </c>
      <c r="U9" t="n">
        <v>0.71</v>
      </c>
      <c r="V9" t="n">
        <v>0.73</v>
      </c>
      <c r="W9" t="n">
        <v>1.14</v>
      </c>
      <c r="X9" t="n">
        <v>0.08</v>
      </c>
      <c r="Y9" t="n">
        <v>2</v>
      </c>
      <c r="Z9" t="n">
        <v>10</v>
      </c>
      <c r="AA9" t="n">
        <v>30.42923568369981</v>
      </c>
      <c r="AB9" t="n">
        <v>43.2986243422592</v>
      </c>
      <c r="AC9" t="n">
        <v>39.24265630162647</v>
      </c>
      <c r="AD9" t="n">
        <v>30429.23568369981</v>
      </c>
      <c r="AE9" t="n">
        <v>43298.62434225919</v>
      </c>
      <c r="AF9" t="n">
        <v>1.029736414705534e-05</v>
      </c>
      <c r="AG9" t="n">
        <v>0.27375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15.2066</v>
      </c>
      <c r="E10" t="n">
        <v>6.58</v>
      </c>
      <c r="F10" t="n">
        <v>4.15</v>
      </c>
      <c r="G10" t="n">
        <v>49.76</v>
      </c>
      <c r="H10" t="n">
        <v>0.99</v>
      </c>
      <c r="I10" t="n">
        <v>5</v>
      </c>
      <c r="J10" t="n">
        <v>161.71</v>
      </c>
      <c r="K10" t="n">
        <v>49.1</v>
      </c>
      <c r="L10" t="n">
        <v>9</v>
      </c>
      <c r="M10" t="n">
        <v>3</v>
      </c>
      <c r="N10" t="n">
        <v>28.61</v>
      </c>
      <c r="O10" t="n">
        <v>20177.64</v>
      </c>
      <c r="P10" t="n">
        <v>39.57</v>
      </c>
      <c r="Q10" t="n">
        <v>214.11</v>
      </c>
      <c r="R10" t="n">
        <v>23.53</v>
      </c>
      <c r="S10" t="n">
        <v>16.65</v>
      </c>
      <c r="T10" t="n">
        <v>1436.67</v>
      </c>
      <c r="U10" t="n">
        <v>0.71</v>
      </c>
      <c r="V10" t="n">
        <v>0.73</v>
      </c>
      <c r="W10" t="n">
        <v>1.14</v>
      </c>
      <c r="X10" t="n">
        <v>0.08</v>
      </c>
      <c r="Y10" t="n">
        <v>2</v>
      </c>
      <c r="Z10" t="n">
        <v>10</v>
      </c>
      <c r="AA10" t="n">
        <v>29.66399802198964</v>
      </c>
      <c r="AB10" t="n">
        <v>42.20974592311953</v>
      </c>
      <c r="AC10" t="n">
        <v>38.25577779900193</v>
      </c>
      <c r="AD10" t="n">
        <v>29663.99802198964</v>
      </c>
      <c r="AE10" t="n">
        <v>42209.74592311953</v>
      </c>
      <c r="AF10" t="n">
        <v>1.029262617911682e-05</v>
      </c>
      <c r="AG10" t="n">
        <v>0.2741666666666667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15.3355</v>
      </c>
      <c r="E11" t="n">
        <v>6.52</v>
      </c>
      <c r="F11" t="n">
        <v>4.12</v>
      </c>
      <c r="G11" t="n">
        <v>61.83</v>
      </c>
      <c r="H11" t="n">
        <v>1.09</v>
      </c>
      <c r="I11" t="n">
        <v>4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38.84</v>
      </c>
      <c r="Q11" t="n">
        <v>214.11</v>
      </c>
      <c r="R11" t="n">
        <v>22.59</v>
      </c>
      <c r="S11" t="n">
        <v>16.65</v>
      </c>
      <c r="T11" t="n">
        <v>970.9299999999999</v>
      </c>
      <c r="U11" t="n">
        <v>0.74</v>
      </c>
      <c r="V11" t="n">
        <v>0.73</v>
      </c>
      <c r="W11" t="n">
        <v>1.15</v>
      </c>
      <c r="X11" t="n">
        <v>0.06</v>
      </c>
      <c r="Y11" t="n">
        <v>2</v>
      </c>
      <c r="Z11" t="n">
        <v>10</v>
      </c>
      <c r="AA11" t="n">
        <v>29.06254956183699</v>
      </c>
      <c r="AB11" t="n">
        <v>41.35392781424417</v>
      </c>
      <c r="AC11" t="n">
        <v>37.48012784675728</v>
      </c>
      <c r="AD11" t="n">
        <v>29062.54956183699</v>
      </c>
      <c r="AE11" t="n">
        <v>41353.92781424417</v>
      </c>
      <c r="AF11" t="n">
        <v>1.037987247444176e-05</v>
      </c>
      <c r="AG11" t="n">
        <v>0.2716666666666667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10.5752</v>
      </c>
      <c r="E2" t="n">
        <v>9.460000000000001</v>
      </c>
      <c r="F2" t="n">
        <v>5.09</v>
      </c>
      <c r="G2" t="n">
        <v>5.99</v>
      </c>
      <c r="H2" t="n">
        <v>0.1</v>
      </c>
      <c r="I2" t="n">
        <v>51</v>
      </c>
      <c r="J2" t="n">
        <v>185.69</v>
      </c>
      <c r="K2" t="n">
        <v>53.44</v>
      </c>
      <c r="L2" t="n">
        <v>1</v>
      </c>
      <c r="M2" t="n">
        <v>49</v>
      </c>
      <c r="N2" t="n">
        <v>36.26</v>
      </c>
      <c r="O2" t="n">
        <v>23136.14</v>
      </c>
      <c r="P2" t="n">
        <v>69.01000000000001</v>
      </c>
      <c r="Q2" t="n">
        <v>214.47</v>
      </c>
      <c r="R2" t="n">
        <v>52.77</v>
      </c>
      <c r="S2" t="n">
        <v>16.65</v>
      </c>
      <c r="T2" t="n">
        <v>15824.93</v>
      </c>
      <c r="U2" t="n">
        <v>0.32</v>
      </c>
      <c r="V2" t="n">
        <v>0.59</v>
      </c>
      <c r="W2" t="n">
        <v>1.22</v>
      </c>
      <c r="X2" t="n">
        <v>1.02</v>
      </c>
      <c r="Y2" t="n">
        <v>2</v>
      </c>
      <c r="Z2" t="n">
        <v>10</v>
      </c>
      <c r="AA2" t="n">
        <v>64.08367740354562</v>
      </c>
      <c r="AB2" t="n">
        <v>91.18648602308301</v>
      </c>
      <c r="AC2" t="n">
        <v>82.64465637689982</v>
      </c>
      <c r="AD2" t="n">
        <v>64083.67740354562</v>
      </c>
      <c r="AE2" t="n">
        <v>91186.48602308301</v>
      </c>
      <c r="AF2" t="n">
        <v>6.506867489122465e-06</v>
      </c>
      <c r="AG2" t="n">
        <v>0.3941666666666667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12.7357</v>
      </c>
      <c r="E3" t="n">
        <v>7.85</v>
      </c>
      <c r="F3" t="n">
        <v>4.53</v>
      </c>
      <c r="G3" t="n">
        <v>11.81</v>
      </c>
      <c r="H3" t="n">
        <v>0.19</v>
      </c>
      <c r="I3" t="n">
        <v>23</v>
      </c>
      <c r="J3" t="n">
        <v>187.21</v>
      </c>
      <c r="K3" t="n">
        <v>53.44</v>
      </c>
      <c r="L3" t="n">
        <v>2</v>
      </c>
      <c r="M3" t="n">
        <v>21</v>
      </c>
      <c r="N3" t="n">
        <v>36.77</v>
      </c>
      <c r="O3" t="n">
        <v>23322.88</v>
      </c>
      <c r="P3" t="n">
        <v>60.65</v>
      </c>
      <c r="Q3" t="n">
        <v>214.25</v>
      </c>
      <c r="R3" t="n">
        <v>34.94</v>
      </c>
      <c r="S3" t="n">
        <v>16.65</v>
      </c>
      <c r="T3" t="n">
        <v>7049.48</v>
      </c>
      <c r="U3" t="n">
        <v>0.48</v>
      </c>
      <c r="V3" t="n">
        <v>0.67</v>
      </c>
      <c r="W3" t="n">
        <v>1.18</v>
      </c>
      <c r="X3" t="n">
        <v>0.46</v>
      </c>
      <c r="Y3" t="n">
        <v>2</v>
      </c>
      <c r="Z3" t="n">
        <v>10</v>
      </c>
      <c r="AA3" t="n">
        <v>47.64022178441007</v>
      </c>
      <c r="AB3" t="n">
        <v>67.78862565151786</v>
      </c>
      <c r="AC3" t="n">
        <v>61.43857404279224</v>
      </c>
      <c r="AD3" t="n">
        <v>47640.22178441007</v>
      </c>
      <c r="AE3" t="n">
        <v>67788.62565151787</v>
      </c>
      <c r="AF3" t="n">
        <v>7.836212296809231e-06</v>
      </c>
      <c r="AG3" t="n">
        <v>0.3270833333333333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13.5741</v>
      </c>
      <c r="E4" t="n">
        <v>7.37</v>
      </c>
      <c r="F4" t="n">
        <v>4.34</v>
      </c>
      <c r="G4" t="n">
        <v>17.36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57.38</v>
      </c>
      <c r="Q4" t="n">
        <v>214.28</v>
      </c>
      <c r="R4" t="n">
        <v>29.47</v>
      </c>
      <c r="S4" t="n">
        <v>16.65</v>
      </c>
      <c r="T4" t="n">
        <v>4356.15</v>
      </c>
      <c r="U4" t="n">
        <v>0.5600000000000001</v>
      </c>
      <c r="V4" t="n">
        <v>0.7</v>
      </c>
      <c r="W4" t="n">
        <v>1.16</v>
      </c>
      <c r="X4" t="n">
        <v>0.27</v>
      </c>
      <c r="Y4" t="n">
        <v>2</v>
      </c>
      <c r="Z4" t="n">
        <v>10</v>
      </c>
      <c r="AA4" t="n">
        <v>42.74305925616365</v>
      </c>
      <c r="AB4" t="n">
        <v>60.82031389839536</v>
      </c>
      <c r="AC4" t="n">
        <v>55.12301396935803</v>
      </c>
      <c r="AD4" t="n">
        <v>42743.05925616364</v>
      </c>
      <c r="AE4" t="n">
        <v>60820.31389839535</v>
      </c>
      <c r="AF4" t="n">
        <v>8.352075609359374e-06</v>
      </c>
      <c r="AG4" t="n">
        <v>0.3070833333333333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14.0231</v>
      </c>
      <c r="E5" t="n">
        <v>7.13</v>
      </c>
      <c r="F5" t="n">
        <v>4.25</v>
      </c>
      <c r="G5" t="n">
        <v>23.2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9</v>
      </c>
      <c r="N5" t="n">
        <v>37.82</v>
      </c>
      <c r="O5" t="n">
        <v>23698.48</v>
      </c>
      <c r="P5" t="n">
        <v>55.32</v>
      </c>
      <c r="Q5" t="n">
        <v>214.21</v>
      </c>
      <c r="R5" t="n">
        <v>26.74</v>
      </c>
      <c r="S5" t="n">
        <v>16.65</v>
      </c>
      <c r="T5" t="n">
        <v>3013.17</v>
      </c>
      <c r="U5" t="n">
        <v>0.62</v>
      </c>
      <c r="V5" t="n">
        <v>0.71</v>
      </c>
      <c r="W5" t="n">
        <v>1.15</v>
      </c>
      <c r="X5" t="n">
        <v>0.19</v>
      </c>
      <c r="Y5" t="n">
        <v>2</v>
      </c>
      <c r="Z5" t="n">
        <v>10</v>
      </c>
      <c r="AA5" t="n">
        <v>40.26052633207584</v>
      </c>
      <c r="AB5" t="n">
        <v>57.28784723986501</v>
      </c>
      <c r="AC5" t="n">
        <v>51.92144862903655</v>
      </c>
      <c r="AD5" t="n">
        <v>40260.52633207584</v>
      </c>
      <c r="AE5" t="n">
        <v>57287.84723986501</v>
      </c>
      <c r="AF5" t="n">
        <v>8.628343056085297e-06</v>
      </c>
      <c r="AG5" t="n">
        <v>0.2970833333333333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14.2135</v>
      </c>
      <c r="E6" t="n">
        <v>7.04</v>
      </c>
      <c r="F6" t="n">
        <v>4.23</v>
      </c>
      <c r="G6" t="n">
        <v>28.21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54.37</v>
      </c>
      <c r="Q6" t="n">
        <v>214.12</v>
      </c>
      <c r="R6" t="n">
        <v>26.22</v>
      </c>
      <c r="S6" t="n">
        <v>16.65</v>
      </c>
      <c r="T6" t="n">
        <v>2759.02</v>
      </c>
      <c r="U6" t="n">
        <v>0.64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  <c r="AA6" t="n">
        <v>39.27840253662448</v>
      </c>
      <c r="AB6" t="n">
        <v>55.89035537648682</v>
      </c>
      <c r="AC6" t="n">
        <v>50.65486582849729</v>
      </c>
      <c r="AD6" t="n">
        <v>39278.40253662448</v>
      </c>
      <c r="AE6" t="n">
        <v>55890.35537648683</v>
      </c>
      <c r="AF6" t="n">
        <v>8.745495220576647e-06</v>
      </c>
      <c r="AG6" t="n">
        <v>0.2933333333333333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14.3512</v>
      </c>
      <c r="E7" t="n">
        <v>6.97</v>
      </c>
      <c r="F7" t="n">
        <v>4.2</v>
      </c>
      <c r="G7" t="n">
        <v>31.51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6</v>
      </c>
      <c r="N7" t="n">
        <v>38.89</v>
      </c>
      <c r="O7" t="n">
        <v>24076.95</v>
      </c>
      <c r="P7" t="n">
        <v>53.07</v>
      </c>
      <c r="Q7" t="n">
        <v>214.11</v>
      </c>
      <c r="R7" t="n">
        <v>25.1</v>
      </c>
      <c r="S7" t="n">
        <v>16.65</v>
      </c>
      <c r="T7" t="n">
        <v>2207.85</v>
      </c>
      <c r="U7" t="n">
        <v>0.66</v>
      </c>
      <c r="V7" t="n">
        <v>0.72</v>
      </c>
      <c r="W7" t="n">
        <v>1.15</v>
      </c>
      <c r="X7" t="n">
        <v>0.14</v>
      </c>
      <c r="Y7" t="n">
        <v>2</v>
      </c>
      <c r="Z7" t="n">
        <v>10</v>
      </c>
      <c r="AA7" t="n">
        <v>38.28046896061533</v>
      </c>
      <c r="AB7" t="n">
        <v>54.47036732699275</v>
      </c>
      <c r="AC7" t="n">
        <v>49.36789415618085</v>
      </c>
      <c r="AD7" t="n">
        <v>38280.46896061533</v>
      </c>
      <c r="AE7" t="n">
        <v>54470.36732699275</v>
      </c>
      <c r="AF7" t="n">
        <v>8.83022133953914e-06</v>
      </c>
      <c r="AG7" t="n">
        <v>0.2904166666666667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14.4619</v>
      </c>
      <c r="E8" t="n">
        <v>6.91</v>
      </c>
      <c r="F8" t="n">
        <v>4.19</v>
      </c>
      <c r="G8" t="n">
        <v>35.88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5</v>
      </c>
      <c r="N8" t="n">
        <v>39.43</v>
      </c>
      <c r="O8" t="n">
        <v>24267.28</v>
      </c>
      <c r="P8" t="n">
        <v>52.13</v>
      </c>
      <c r="Q8" t="n">
        <v>214.11</v>
      </c>
      <c r="R8" t="n">
        <v>24.74</v>
      </c>
      <c r="S8" t="n">
        <v>16.65</v>
      </c>
      <c r="T8" t="n">
        <v>2030.07</v>
      </c>
      <c r="U8" t="n">
        <v>0.67</v>
      </c>
      <c r="V8" t="n">
        <v>0.72</v>
      </c>
      <c r="W8" t="n">
        <v>1.15</v>
      </c>
      <c r="X8" t="n">
        <v>0.12</v>
      </c>
      <c r="Y8" t="n">
        <v>2</v>
      </c>
      <c r="Z8" t="n">
        <v>10</v>
      </c>
      <c r="AA8" t="n">
        <v>37.57378968316818</v>
      </c>
      <c r="AB8" t="n">
        <v>53.46481329722146</v>
      </c>
      <c r="AC8" t="n">
        <v>48.4565346896273</v>
      </c>
      <c r="AD8" t="n">
        <v>37573.78968316818</v>
      </c>
      <c r="AE8" t="n">
        <v>53464.81329722146</v>
      </c>
      <c r="AF8" t="n">
        <v>8.898334493999183e-06</v>
      </c>
      <c r="AG8" t="n">
        <v>0.2879166666666667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14.6068</v>
      </c>
      <c r="E9" t="n">
        <v>6.85</v>
      </c>
      <c r="F9" t="n">
        <v>4.15</v>
      </c>
      <c r="G9" t="n">
        <v>41.54</v>
      </c>
      <c r="H9" t="n">
        <v>0.72</v>
      </c>
      <c r="I9" t="n">
        <v>6</v>
      </c>
      <c r="J9" t="n">
        <v>196.41</v>
      </c>
      <c r="K9" t="n">
        <v>53.44</v>
      </c>
      <c r="L9" t="n">
        <v>8</v>
      </c>
      <c r="M9" t="n">
        <v>4</v>
      </c>
      <c r="N9" t="n">
        <v>39.98</v>
      </c>
      <c r="O9" t="n">
        <v>24458.36</v>
      </c>
      <c r="P9" t="n">
        <v>50.96</v>
      </c>
      <c r="Q9" t="n">
        <v>214.11</v>
      </c>
      <c r="R9" t="n">
        <v>23.74</v>
      </c>
      <c r="S9" t="n">
        <v>16.65</v>
      </c>
      <c r="T9" t="n">
        <v>1537.7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  <c r="AA9" t="n">
        <v>36.62139755779713</v>
      </c>
      <c r="AB9" t="n">
        <v>52.10962747226154</v>
      </c>
      <c r="AC9" t="n">
        <v>47.22829493925079</v>
      </c>
      <c r="AD9" t="n">
        <v>36621.39755779713</v>
      </c>
      <c r="AE9" t="n">
        <v>52109.62747226154</v>
      </c>
      <c r="AF9" t="n">
        <v>8.987490736828998e-06</v>
      </c>
      <c r="AG9" t="n">
        <v>0.2854166666666667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14.7017</v>
      </c>
      <c r="E10" t="n">
        <v>6.8</v>
      </c>
      <c r="F10" t="n">
        <v>4.15</v>
      </c>
      <c r="G10" t="n">
        <v>49.77</v>
      </c>
      <c r="H10" t="n">
        <v>0.8100000000000001</v>
      </c>
      <c r="I10" t="n">
        <v>5</v>
      </c>
      <c r="J10" t="n">
        <v>197.97</v>
      </c>
      <c r="K10" t="n">
        <v>53.44</v>
      </c>
      <c r="L10" t="n">
        <v>9</v>
      </c>
      <c r="M10" t="n">
        <v>3</v>
      </c>
      <c r="N10" t="n">
        <v>40.53</v>
      </c>
      <c r="O10" t="n">
        <v>24650.18</v>
      </c>
      <c r="P10" t="n">
        <v>49.73</v>
      </c>
      <c r="Q10" t="n">
        <v>214.13</v>
      </c>
      <c r="R10" t="n">
        <v>23.54</v>
      </c>
      <c r="S10" t="n">
        <v>16.65</v>
      </c>
      <c r="T10" t="n">
        <v>1438.69</v>
      </c>
      <c r="U10" t="n">
        <v>0.71</v>
      </c>
      <c r="V10" t="n">
        <v>0.73</v>
      </c>
      <c r="W10" t="n">
        <v>1.14</v>
      </c>
      <c r="X10" t="n">
        <v>0.08</v>
      </c>
      <c r="Y10" t="n">
        <v>2</v>
      </c>
      <c r="Z10" t="n">
        <v>10</v>
      </c>
      <c r="AA10" t="n">
        <v>35.88666587656953</v>
      </c>
      <c r="AB10" t="n">
        <v>51.06415687981971</v>
      </c>
      <c r="AC10" t="n">
        <v>46.28075806582999</v>
      </c>
      <c r="AD10" t="n">
        <v>35886.66587656953</v>
      </c>
      <c r="AE10" t="n">
        <v>51064.15687981971</v>
      </c>
      <c r="AF10" t="n">
        <v>9.045882230580202e-06</v>
      </c>
      <c r="AG10" t="n">
        <v>0.2833333333333333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14.7083</v>
      </c>
      <c r="E11" t="n">
        <v>6.8</v>
      </c>
      <c r="F11" t="n">
        <v>4.14</v>
      </c>
      <c r="G11" t="n">
        <v>49.73</v>
      </c>
      <c r="H11" t="n">
        <v>0.89</v>
      </c>
      <c r="I11" t="n">
        <v>5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49.2</v>
      </c>
      <c r="Q11" t="n">
        <v>214.11</v>
      </c>
      <c r="R11" t="n">
        <v>23.43</v>
      </c>
      <c r="S11" t="n">
        <v>16.65</v>
      </c>
      <c r="T11" t="n">
        <v>1383.82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35.62783763009365</v>
      </c>
      <c r="AB11" t="n">
        <v>50.69586281125346</v>
      </c>
      <c r="AC11" t="n">
        <v>45.94696368390133</v>
      </c>
      <c r="AD11" t="n">
        <v>35627.83763009365</v>
      </c>
      <c r="AE11" t="n">
        <v>50695.86281125346</v>
      </c>
      <c r="AF11" t="n">
        <v>9.049943177458577e-06</v>
      </c>
      <c r="AG11" t="n">
        <v>0.2833333333333333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14.7035</v>
      </c>
      <c r="E12" t="n">
        <v>6.8</v>
      </c>
      <c r="F12" t="n">
        <v>4.15</v>
      </c>
      <c r="G12" t="n">
        <v>49.76</v>
      </c>
      <c r="H12" t="n">
        <v>0.97</v>
      </c>
      <c r="I12" t="n">
        <v>5</v>
      </c>
      <c r="J12" t="n">
        <v>201.1</v>
      </c>
      <c r="K12" t="n">
        <v>53.44</v>
      </c>
      <c r="L12" t="n">
        <v>11</v>
      </c>
      <c r="M12" t="n">
        <v>3</v>
      </c>
      <c r="N12" t="n">
        <v>41.66</v>
      </c>
      <c r="O12" t="n">
        <v>25036.12</v>
      </c>
      <c r="P12" t="n">
        <v>47.54</v>
      </c>
      <c r="Q12" t="n">
        <v>214.11</v>
      </c>
      <c r="R12" t="n">
        <v>23.42</v>
      </c>
      <c r="S12" t="n">
        <v>16.65</v>
      </c>
      <c r="T12" t="n">
        <v>1378.66</v>
      </c>
      <c r="U12" t="n">
        <v>0.71</v>
      </c>
      <c r="V12" t="n">
        <v>0.73</v>
      </c>
      <c r="W12" t="n">
        <v>1.15</v>
      </c>
      <c r="X12" t="n">
        <v>0.08</v>
      </c>
      <c r="Y12" t="n">
        <v>2</v>
      </c>
      <c r="Z12" t="n">
        <v>10</v>
      </c>
      <c r="AA12" t="n">
        <v>34.98761865262393</v>
      </c>
      <c r="AB12" t="n">
        <v>49.78487703131618</v>
      </c>
      <c r="AC12" t="n">
        <v>45.12131385320021</v>
      </c>
      <c r="AD12" t="n">
        <v>34987.61865262393</v>
      </c>
      <c r="AE12" t="n">
        <v>49784.87703131618</v>
      </c>
      <c r="AF12" t="n">
        <v>9.046989761547031e-06</v>
      </c>
      <c r="AG12" t="n">
        <v>0.2833333333333333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14.8527</v>
      </c>
      <c r="E13" t="n">
        <v>6.73</v>
      </c>
      <c r="F13" t="n">
        <v>4.12</v>
      </c>
      <c r="G13" t="n">
        <v>61.73</v>
      </c>
      <c r="H13" t="n">
        <v>1.05</v>
      </c>
      <c r="I13" t="n">
        <v>4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46.92</v>
      </c>
      <c r="Q13" t="n">
        <v>214.11</v>
      </c>
      <c r="R13" t="n">
        <v>22.5</v>
      </c>
      <c r="S13" t="n">
        <v>16.65</v>
      </c>
      <c r="T13" t="n">
        <v>924.2</v>
      </c>
      <c r="U13" t="n">
        <v>0.74</v>
      </c>
      <c r="V13" t="n">
        <v>0.73</v>
      </c>
      <c r="W13" t="n">
        <v>1.14</v>
      </c>
      <c r="X13" t="n">
        <v>0.05</v>
      </c>
      <c r="Y13" t="n">
        <v>2</v>
      </c>
      <c r="Z13" t="n">
        <v>10</v>
      </c>
      <c r="AA13" t="n">
        <v>34.31233843319079</v>
      </c>
      <c r="AB13" t="n">
        <v>48.82400161364608</v>
      </c>
      <c r="AC13" t="n">
        <v>44.25044776132903</v>
      </c>
      <c r="AD13" t="n">
        <v>34312.33843319079</v>
      </c>
      <c r="AE13" t="n">
        <v>48824.00161364608</v>
      </c>
      <c r="AF13" t="n">
        <v>9.138791772797606e-06</v>
      </c>
      <c r="AG13" t="n">
        <v>0.2804166666666667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14.8558</v>
      </c>
      <c r="E14" t="n">
        <v>6.73</v>
      </c>
      <c r="F14" t="n">
        <v>4.11</v>
      </c>
      <c r="G14" t="n">
        <v>61.71</v>
      </c>
      <c r="H14" t="n">
        <v>1.13</v>
      </c>
      <c r="I14" t="n">
        <v>4</v>
      </c>
      <c r="J14" t="n">
        <v>204.25</v>
      </c>
      <c r="K14" t="n">
        <v>53.44</v>
      </c>
      <c r="L14" t="n">
        <v>13</v>
      </c>
      <c r="M14" t="n">
        <v>2</v>
      </c>
      <c r="N14" t="n">
        <v>42.82</v>
      </c>
      <c r="O14" t="n">
        <v>25425.3</v>
      </c>
      <c r="P14" t="n">
        <v>45.95</v>
      </c>
      <c r="Q14" t="n">
        <v>214.11</v>
      </c>
      <c r="R14" t="n">
        <v>22.5</v>
      </c>
      <c r="S14" t="n">
        <v>16.65</v>
      </c>
      <c r="T14" t="n">
        <v>927.74</v>
      </c>
      <c r="U14" t="n">
        <v>0.74</v>
      </c>
      <c r="V14" t="n">
        <v>0.73</v>
      </c>
      <c r="W14" t="n">
        <v>1.14</v>
      </c>
      <c r="X14" t="n">
        <v>0.05</v>
      </c>
      <c r="Y14" t="n">
        <v>2</v>
      </c>
      <c r="Z14" t="n">
        <v>10</v>
      </c>
      <c r="AA14" t="n">
        <v>33.88592342637465</v>
      </c>
      <c r="AB14" t="n">
        <v>48.21724358048586</v>
      </c>
      <c r="AC14" t="n">
        <v>43.70052735819194</v>
      </c>
      <c r="AD14" t="n">
        <v>33885.92342637465</v>
      </c>
      <c r="AE14" t="n">
        <v>48217.24358048586</v>
      </c>
      <c r="AF14" t="n">
        <v>9.140699187240478e-06</v>
      </c>
      <c r="AG14" t="n">
        <v>0.2804166666666667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14.8454</v>
      </c>
      <c r="E15" t="n">
        <v>6.74</v>
      </c>
      <c r="F15" t="n">
        <v>4.12</v>
      </c>
      <c r="G15" t="n">
        <v>61.78</v>
      </c>
      <c r="H15" t="n">
        <v>1.21</v>
      </c>
      <c r="I15" t="n">
        <v>4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45.47</v>
      </c>
      <c r="Q15" t="n">
        <v>214.14</v>
      </c>
      <c r="R15" t="n">
        <v>22.52</v>
      </c>
      <c r="S15" t="n">
        <v>16.65</v>
      </c>
      <c r="T15" t="n">
        <v>935.4400000000001</v>
      </c>
      <c r="U15" t="n">
        <v>0.74</v>
      </c>
      <c r="V15" t="n">
        <v>0.73</v>
      </c>
      <c r="W15" t="n">
        <v>1.14</v>
      </c>
      <c r="X15" t="n">
        <v>0.05</v>
      </c>
      <c r="Y15" t="n">
        <v>2</v>
      </c>
      <c r="Z15" t="n">
        <v>10</v>
      </c>
      <c r="AA15" t="n">
        <v>33.74451524293319</v>
      </c>
      <c r="AB15" t="n">
        <v>48.01602985703288</v>
      </c>
      <c r="AC15" t="n">
        <v>43.51816218810649</v>
      </c>
      <c r="AD15" t="n">
        <v>33744.51524293319</v>
      </c>
      <c r="AE15" t="n">
        <v>48016.02985703288</v>
      </c>
      <c r="AF15" t="n">
        <v>9.134300119432128e-06</v>
      </c>
      <c r="AG15" t="n">
        <v>0.2808333333333333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13.0208</v>
      </c>
      <c r="E2" t="n">
        <v>7.68</v>
      </c>
      <c r="F2" t="n">
        <v>4.76</v>
      </c>
      <c r="G2" t="n">
        <v>8.16</v>
      </c>
      <c r="H2" t="n">
        <v>0.15</v>
      </c>
      <c r="I2" t="n">
        <v>35</v>
      </c>
      <c r="J2" t="n">
        <v>116.05</v>
      </c>
      <c r="K2" t="n">
        <v>43.4</v>
      </c>
      <c r="L2" t="n">
        <v>1</v>
      </c>
      <c r="M2" t="n">
        <v>33</v>
      </c>
      <c r="N2" t="n">
        <v>16.65</v>
      </c>
      <c r="O2" t="n">
        <v>14546.17</v>
      </c>
      <c r="P2" t="n">
        <v>47.01</v>
      </c>
      <c r="Q2" t="n">
        <v>214.31</v>
      </c>
      <c r="R2" t="n">
        <v>42.69</v>
      </c>
      <c r="S2" t="n">
        <v>16.65</v>
      </c>
      <c r="T2" t="n">
        <v>10864.33</v>
      </c>
      <c r="U2" t="n">
        <v>0.39</v>
      </c>
      <c r="V2" t="n">
        <v>0.64</v>
      </c>
      <c r="W2" t="n">
        <v>1.19</v>
      </c>
      <c r="X2" t="n">
        <v>0.6899999999999999</v>
      </c>
      <c r="Y2" t="n">
        <v>2</v>
      </c>
      <c r="Z2" t="n">
        <v>10</v>
      </c>
      <c r="AA2" t="n">
        <v>37.99341913184471</v>
      </c>
      <c r="AB2" t="n">
        <v>54.06191596683941</v>
      </c>
      <c r="AC2" t="n">
        <v>48.99770418857953</v>
      </c>
      <c r="AD2" t="n">
        <v>37993.41913184471</v>
      </c>
      <c r="AE2" t="n">
        <v>54061.91596683941</v>
      </c>
      <c r="AF2" t="n">
        <v>9.987685108904396e-06</v>
      </c>
      <c r="AG2" t="n">
        <v>0.32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14.6419</v>
      </c>
      <c r="E3" t="n">
        <v>6.83</v>
      </c>
      <c r="F3" t="n">
        <v>4.36</v>
      </c>
      <c r="G3" t="n">
        <v>16.36</v>
      </c>
      <c r="H3" t="n">
        <v>0.3</v>
      </c>
      <c r="I3" t="n">
        <v>16</v>
      </c>
      <c r="J3" t="n">
        <v>117.34</v>
      </c>
      <c r="K3" t="n">
        <v>43.4</v>
      </c>
      <c r="L3" t="n">
        <v>2</v>
      </c>
      <c r="M3" t="n">
        <v>14</v>
      </c>
      <c r="N3" t="n">
        <v>16.94</v>
      </c>
      <c r="O3" t="n">
        <v>14705.49</v>
      </c>
      <c r="P3" t="n">
        <v>41.7</v>
      </c>
      <c r="Q3" t="n">
        <v>214.13</v>
      </c>
      <c r="R3" t="n">
        <v>30.31</v>
      </c>
      <c r="S3" t="n">
        <v>16.65</v>
      </c>
      <c r="T3" t="n">
        <v>4772.99</v>
      </c>
      <c r="U3" t="n">
        <v>0.55</v>
      </c>
      <c r="V3" t="n">
        <v>0.6899999999999999</v>
      </c>
      <c r="W3" t="n">
        <v>1.16</v>
      </c>
      <c r="X3" t="n">
        <v>0.3</v>
      </c>
      <c r="Y3" t="n">
        <v>2</v>
      </c>
      <c r="Z3" t="n">
        <v>10</v>
      </c>
      <c r="AA3" t="n">
        <v>30.82573764489987</v>
      </c>
      <c r="AB3" t="n">
        <v>43.86281825259605</v>
      </c>
      <c r="AC3" t="n">
        <v>39.75399974607003</v>
      </c>
      <c r="AD3" t="n">
        <v>30825.73764489987</v>
      </c>
      <c r="AE3" t="n">
        <v>43862.81825259605</v>
      </c>
      <c r="AF3" t="n">
        <v>1.123115988234727e-05</v>
      </c>
      <c r="AG3" t="n">
        <v>0.2845833333333334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15.1146</v>
      </c>
      <c r="E4" t="n">
        <v>6.62</v>
      </c>
      <c r="F4" t="n">
        <v>4.27</v>
      </c>
      <c r="G4" t="n">
        <v>23.29</v>
      </c>
      <c r="H4" t="n">
        <v>0.45</v>
      </c>
      <c r="I4" t="n">
        <v>11</v>
      </c>
      <c r="J4" t="n">
        <v>118.63</v>
      </c>
      <c r="K4" t="n">
        <v>43.4</v>
      </c>
      <c r="L4" t="n">
        <v>3</v>
      </c>
      <c r="M4" t="n">
        <v>9</v>
      </c>
      <c r="N4" t="n">
        <v>17.23</v>
      </c>
      <c r="O4" t="n">
        <v>14865.24</v>
      </c>
      <c r="P4" t="n">
        <v>39.31</v>
      </c>
      <c r="Q4" t="n">
        <v>214.16</v>
      </c>
      <c r="R4" t="n">
        <v>27.37</v>
      </c>
      <c r="S4" t="n">
        <v>16.65</v>
      </c>
      <c r="T4" t="n">
        <v>3324.71</v>
      </c>
      <c r="U4" t="n">
        <v>0.61</v>
      </c>
      <c r="V4" t="n">
        <v>0.71</v>
      </c>
      <c r="W4" t="n">
        <v>1.15</v>
      </c>
      <c r="X4" t="n">
        <v>0.2</v>
      </c>
      <c r="Y4" t="n">
        <v>2</v>
      </c>
      <c r="Z4" t="n">
        <v>10</v>
      </c>
      <c r="AA4" t="n">
        <v>28.75011786526806</v>
      </c>
      <c r="AB4" t="n">
        <v>40.90935987297372</v>
      </c>
      <c r="AC4" t="n">
        <v>37.07720449325515</v>
      </c>
      <c r="AD4" t="n">
        <v>28750.11786526806</v>
      </c>
      <c r="AE4" t="n">
        <v>40909.35987297372</v>
      </c>
      <c r="AF4" t="n">
        <v>1.159374733864635e-05</v>
      </c>
      <c r="AG4" t="n">
        <v>0.2758333333333333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15.444</v>
      </c>
      <c r="E5" t="n">
        <v>6.48</v>
      </c>
      <c r="F5" t="n">
        <v>4.2</v>
      </c>
      <c r="G5" t="n">
        <v>31.5</v>
      </c>
      <c r="H5" t="n">
        <v>0.59</v>
      </c>
      <c r="I5" t="n">
        <v>8</v>
      </c>
      <c r="J5" t="n">
        <v>119.93</v>
      </c>
      <c r="K5" t="n">
        <v>43.4</v>
      </c>
      <c r="L5" t="n">
        <v>4</v>
      </c>
      <c r="M5" t="n">
        <v>6</v>
      </c>
      <c r="N5" t="n">
        <v>17.53</v>
      </c>
      <c r="O5" t="n">
        <v>15025.44</v>
      </c>
      <c r="P5" t="n">
        <v>37.05</v>
      </c>
      <c r="Q5" t="n">
        <v>214.11</v>
      </c>
      <c r="R5" t="n">
        <v>25.06</v>
      </c>
      <c r="S5" t="n">
        <v>16.65</v>
      </c>
      <c r="T5" t="n">
        <v>2183.49</v>
      </c>
      <c r="U5" t="n">
        <v>0.66</v>
      </c>
      <c r="V5" t="n">
        <v>0.72</v>
      </c>
      <c r="W5" t="n">
        <v>1.15</v>
      </c>
      <c r="X5" t="n">
        <v>0.14</v>
      </c>
      <c r="Y5" t="n">
        <v>2</v>
      </c>
      <c r="Z5" t="n">
        <v>10</v>
      </c>
      <c r="AA5" t="n">
        <v>27.13142119708797</v>
      </c>
      <c r="AB5" t="n">
        <v>38.60607037572712</v>
      </c>
      <c r="AC5" t="n">
        <v>34.98967401216657</v>
      </c>
      <c r="AD5" t="n">
        <v>27131.42119708797</v>
      </c>
      <c r="AE5" t="n">
        <v>38606.07037572712</v>
      </c>
      <c r="AF5" t="n">
        <v>1.184641564434747e-05</v>
      </c>
      <c r="AG5" t="n">
        <v>0.27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15.6576</v>
      </c>
      <c r="E6" t="n">
        <v>6.39</v>
      </c>
      <c r="F6" t="n">
        <v>4.16</v>
      </c>
      <c r="G6" t="n">
        <v>41.59</v>
      </c>
      <c r="H6" t="n">
        <v>0.73</v>
      </c>
      <c r="I6" t="n">
        <v>6</v>
      </c>
      <c r="J6" t="n">
        <v>121.23</v>
      </c>
      <c r="K6" t="n">
        <v>43.4</v>
      </c>
      <c r="L6" t="n">
        <v>5</v>
      </c>
      <c r="M6" t="n">
        <v>4</v>
      </c>
      <c r="N6" t="n">
        <v>17.83</v>
      </c>
      <c r="O6" t="n">
        <v>15186.08</v>
      </c>
      <c r="P6" t="n">
        <v>34.92</v>
      </c>
      <c r="Q6" t="n">
        <v>214.13</v>
      </c>
      <c r="R6" t="n">
        <v>23.87</v>
      </c>
      <c r="S6" t="n">
        <v>16.65</v>
      </c>
      <c r="T6" t="n">
        <v>1600.27</v>
      </c>
      <c r="U6" t="n">
        <v>0.7</v>
      </c>
      <c r="V6" t="n">
        <v>0.73</v>
      </c>
      <c r="W6" t="n">
        <v>1.15</v>
      </c>
      <c r="X6" t="n">
        <v>0.09</v>
      </c>
      <c r="Y6" t="n">
        <v>2</v>
      </c>
      <c r="Z6" t="n">
        <v>10</v>
      </c>
      <c r="AA6" t="n">
        <v>25.87349382608555</v>
      </c>
      <c r="AB6" t="n">
        <v>36.81612976555312</v>
      </c>
      <c r="AC6" t="n">
        <v>33.36740482388466</v>
      </c>
      <c r="AD6" t="n">
        <v>25873.49382608555</v>
      </c>
      <c r="AE6" t="n">
        <v>36816.12976555312</v>
      </c>
      <c r="AF6" t="n">
        <v>1.201025884440138e-05</v>
      </c>
      <c r="AG6" t="n">
        <v>0.26625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15.6413</v>
      </c>
      <c r="E7" t="n">
        <v>6.39</v>
      </c>
      <c r="F7" t="n">
        <v>4.17</v>
      </c>
      <c r="G7" t="n">
        <v>41.66</v>
      </c>
      <c r="H7" t="n">
        <v>0.86</v>
      </c>
      <c r="I7" t="n">
        <v>6</v>
      </c>
      <c r="J7" t="n">
        <v>122.54</v>
      </c>
      <c r="K7" t="n">
        <v>43.4</v>
      </c>
      <c r="L7" t="n">
        <v>6</v>
      </c>
      <c r="M7" t="n">
        <v>2</v>
      </c>
      <c r="N7" t="n">
        <v>18.14</v>
      </c>
      <c r="O7" t="n">
        <v>15347.16</v>
      </c>
      <c r="P7" t="n">
        <v>33.4</v>
      </c>
      <c r="Q7" t="n">
        <v>214.11</v>
      </c>
      <c r="R7" t="n">
        <v>24.06</v>
      </c>
      <c r="S7" t="n">
        <v>16.65</v>
      </c>
      <c r="T7" t="n">
        <v>1695.49</v>
      </c>
      <c r="U7" t="n">
        <v>0.6899999999999999</v>
      </c>
      <c r="V7" t="n">
        <v>0.73</v>
      </c>
      <c r="W7" t="n">
        <v>1.15</v>
      </c>
      <c r="X7" t="n">
        <v>0.1</v>
      </c>
      <c r="Y7" t="n">
        <v>2</v>
      </c>
      <c r="Z7" t="n">
        <v>10</v>
      </c>
      <c r="AA7" t="n">
        <v>25.33363043431884</v>
      </c>
      <c r="AB7" t="n">
        <v>36.04794280091186</v>
      </c>
      <c r="AC7" t="n">
        <v>32.67117723035786</v>
      </c>
      <c r="AD7" t="n">
        <v>25333.63043431884</v>
      </c>
      <c r="AE7" t="n">
        <v>36047.94280091186</v>
      </c>
      <c r="AF7" t="n">
        <v>1.199775582866693e-05</v>
      </c>
      <c r="AG7" t="n">
        <v>0.26625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15.7439</v>
      </c>
      <c r="E8" t="n">
        <v>6.35</v>
      </c>
      <c r="F8" t="n">
        <v>4.15</v>
      </c>
      <c r="G8" t="n">
        <v>49.78</v>
      </c>
      <c r="H8" t="n">
        <v>1</v>
      </c>
      <c r="I8" t="n">
        <v>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33.37</v>
      </c>
      <c r="Q8" t="n">
        <v>214.11</v>
      </c>
      <c r="R8" t="n">
        <v>23.46</v>
      </c>
      <c r="S8" t="n">
        <v>16.65</v>
      </c>
      <c r="T8" t="n">
        <v>1399.47</v>
      </c>
      <c r="U8" t="n">
        <v>0.71</v>
      </c>
      <c r="V8" t="n">
        <v>0.73</v>
      </c>
      <c r="W8" t="n">
        <v>1.15</v>
      </c>
      <c r="X8" t="n">
        <v>0.08</v>
      </c>
      <c r="Y8" t="n">
        <v>2</v>
      </c>
      <c r="Z8" t="n">
        <v>10</v>
      </c>
      <c r="AA8" t="n">
        <v>25.1228778833447</v>
      </c>
      <c r="AB8" t="n">
        <v>35.74805700592692</v>
      </c>
      <c r="AC8" t="n">
        <v>32.39938302531985</v>
      </c>
      <c r="AD8" t="n">
        <v>25122.8778833447</v>
      </c>
      <c r="AE8" t="n">
        <v>35748.05700592692</v>
      </c>
      <c r="AF8" t="n">
        <v>1.207645579273777e-05</v>
      </c>
      <c r="AG8" t="n">
        <v>0.2645833333333333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14.1393</v>
      </c>
      <c r="E2" t="n">
        <v>7.07</v>
      </c>
      <c r="F2" t="n">
        <v>4.6</v>
      </c>
      <c r="G2" t="n">
        <v>9.859999999999999</v>
      </c>
      <c r="H2" t="n">
        <v>0.2</v>
      </c>
      <c r="I2" t="n">
        <v>28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37.72</v>
      </c>
      <c r="Q2" t="n">
        <v>214.2</v>
      </c>
      <c r="R2" t="n">
        <v>37.62</v>
      </c>
      <c r="S2" t="n">
        <v>16.65</v>
      </c>
      <c r="T2" t="n">
        <v>8367.76</v>
      </c>
      <c r="U2" t="n">
        <v>0.44</v>
      </c>
      <c r="V2" t="n">
        <v>0.66</v>
      </c>
      <c r="W2" t="n">
        <v>1.18</v>
      </c>
      <c r="X2" t="n">
        <v>0.54</v>
      </c>
      <c r="Y2" t="n">
        <v>2</v>
      </c>
      <c r="Z2" t="n">
        <v>10</v>
      </c>
      <c r="AA2" t="n">
        <v>29.41860537856212</v>
      </c>
      <c r="AB2" t="n">
        <v>41.86056975600994</v>
      </c>
      <c r="AC2" t="n">
        <v>37.93931046261964</v>
      </c>
      <c r="AD2" t="n">
        <v>29418.60537856212</v>
      </c>
      <c r="AE2" t="n">
        <v>41860.56975600994</v>
      </c>
      <c r="AF2" t="n">
        <v>1.233223996307212e-05</v>
      </c>
      <c r="AG2" t="n">
        <v>0.2945833333333334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15.4162</v>
      </c>
      <c r="E3" t="n">
        <v>6.49</v>
      </c>
      <c r="F3" t="n">
        <v>4.3</v>
      </c>
      <c r="G3" t="n">
        <v>19.85</v>
      </c>
      <c r="H3" t="n">
        <v>0.39</v>
      </c>
      <c r="I3" t="n">
        <v>13</v>
      </c>
      <c r="J3" t="n">
        <v>91.09999999999999</v>
      </c>
      <c r="K3" t="n">
        <v>37.55</v>
      </c>
      <c r="L3" t="n">
        <v>2</v>
      </c>
      <c r="M3" t="n">
        <v>11</v>
      </c>
      <c r="N3" t="n">
        <v>11.54</v>
      </c>
      <c r="O3" t="n">
        <v>11468.97</v>
      </c>
      <c r="P3" t="n">
        <v>33.33</v>
      </c>
      <c r="Q3" t="n">
        <v>214.18</v>
      </c>
      <c r="R3" t="n">
        <v>28.44</v>
      </c>
      <c r="S3" t="n">
        <v>16.65</v>
      </c>
      <c r="T3" t="n">
        <v>3850.54</v>
      </c>
      <c r="U3" t="n">
        <v>0.59</v>
      </c>
      <c r="V3" t="n">
        <v>0.7</v>
      </c>
      <c r="W3" t="n">
        <v>1.15</v>
      </c>
      <c r="X3" t="n">
        <v>0.24</v>
      </c>
      <c r="Y3" t="n">
        <v>2</v>
      </c>
      <c r="Z3" t="n">
        <v>10</v>
      </c>
      <c r="AA3" t="n">
        <v>24.79747706658208</v>
      </c>
      <c r="AB3" t="n">
        <v>35.28503493491255</v>
      </c>
      <c r="AC3" t="n">
        <v>31.97973421963791</v>
      </c>
      <c r="AD3" t="n">
        <v>24797.47706658208</v>
      </c>
      <c r="AE3" t="n">
        <v>35285.03493491255</v>
      </c>
      <c r="AF3" t="n">
        <v>1.344594695060663e-05</v>
      </c>
      <c r="AG3" t="n">
        <v>0.2704166666666667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15.766</v>
      </c>
      <c r="E4" t="n">
        <v>6.34</v>
      </c>
      <c r="F4" t="n">
        <v>4.23</v>
      </c>
      <c r="G4" t="n">
        <v>28.22</v>
      </c>
      <c r="H4" t="n">
        <v>0.57</v>
      </c>
      <c r="I4" t="n">
        <v>9</v>
      </c>
      <c r="J4" t="n">
        <v>92.31999999999999</v>
      </c>
      <c r="K4" t="n">
        <v>37.55</v>
      </c>
      <c r="L4" t="n">
        <v>3</v>
      </c>
      <c r="M4" t="n">
        <v>7</v>
      </c>
      <c r="N4" t="n">
        <v>11.77</v>
      </c>
      <c r="O4" t="n">
        <v>11620.34</v>
      </c>
      <c r="P4" t="n">
        <v>30.77</v>
      </c>
      <c r="Q4" t="n">
        <v>214.36</v>
      </c>
      <c r="R4" t="n">
        <v>26.12</v>
      </c>
      <c r="S4" t="n">
        <v>16.65</v>
      </c>
      <c r="T4" t="n">
        <v>2709.43</v>
      </c>
      <c r="U4" t="n">
        <v>0.64</v>
      </c>
      <c r="V4" t="n">
        <v>0.71</v>
      </c>
      <c r="W4" t="n">
        <v>1.15</v>
      </c>
      <c r="X4" t="n">
        <v>0.17</v>
      </c>
      <c r="Y4" t="n">
        <v>2</v>
      </c>
      <c r="Z4" t="n">
        <v>10</v>
      </c>
      <c r="AA4" t="n">
        <v>23.16407804406494</v>
      </c>
      <c r="AB4" t="n">
        <v>32.96082503979586</v>
      </c>
      <c r="AC4" t="n">
        <v>29.87324304416745</v>
      </c>
      <c r="AD4" t="n">
        <v>23164.07804406494</v>
      </c>
      <c r="AE4" t="n">
        <v>32960.82503979585</v>
      </c>
      <c r="AF4" t="n">
        <v>1.375104108815818e-05</v>
      </c>
      <c r="AG4" t="n">
        <v>0.2641666666666667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15.9858</v>
      </c>
      <c r="E5" t="n">
        <v>6.26</v>
      </c>
      <c r="F5" t="n">
        <v>4.18</v>
      </c>
      <c r="G5" t="n">
        <v>35.86</v>
      </c>
      <c r="H5" t="n">
        <v>0.75</v>
      </c>
      <c r="I5" t="n">
        <v>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28.9</v>
      </c>
      <c r="Q5" t="n">
        <v>214.11</v>
      </c>
      <c r="R5" t="n">
        <v>24.47</v>
      </c>
      <c r="S5" t="n">
        <v>16.65</v>
      </c>
      <c r="T5" t="n">
        <v>1896.77</v>
      </c>
      <c r="U5" t="n">
        <v>0.68</v>
      </c>
      <c r="V5" t="n">
        <v>0.72</v>
      </c>
      <c r="W5" t="n">
        <v>1.15</v>
      </c>
      <c r="X5" t="n">
        <v>0.12</v>
      </c>
      <c r="Y5" t="n">
        <v>2</v>
      </c>
      <c r="Z5" t="n">
        <v>10</v>
      </c>
      <c r="AA5" t="n">
        <v>22.06954623980113</v>
      </c>
      <c r="AB5" t="n">
        <v>31.40338462571408</v>
      </c>
      <c r="AC5" t="n">
        <v>28.46169476039266</v>
      </c>
      <c r="AD5" t="n">
        <v>22069.54623980113</v>
      </c>
      <c r="AE5" t="n">
        <v>31403.38462571408</v>
      </c>
      <c r="AF5" t="n">
        <v>1.394274975434981e-05</v>
      </c>
      <c r="AG5" t="n">
        <v>0.2608333333333333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10.2939</v>
      </c>
      <c r="E2" t="n">
        <v>9.710000000000001</v>
      </c>
      <c r="F2" t="n">
        <v>5.14</v>
      </c>
      <c r="G2" t="n">
        <v>5.82</v>
      </c>
      <c r="H2" t="n">
        <v>0.09</v>
      </c>
      <c r="I2" t="n">
        <v>53</v>
      </c>
      <c r="J2" t="n">
        <v>194.77</v>
      </c>
      <c r="K2" t="n">
        <v>54.38</v>
      </c>
      <c r="L2" t="n">
        <v>1</v>
      </c>
      <c r="M2" t="n">
        <v>51</v>
      </c>
      <c r="N2" t="n">
        <v>39.4</v>
      </c>
      <c r="O2" t="n">
        <v>24256.19</v>
      </c>
      <c r="P2" t="n">
        <v>71.83</v>
      </c>
      <c r="Q2" t="n">
        <v>214.18</v>
      </c>
      <c r="R2" t="n">
        <v>54.17</v>
      </c>
      <c r="S2" t="n">
        <v>16.65</v>
      </c>
      <c r="T2" t="n">
        <v>16516.74</v>
      </c>
      <c r="U2" t="n">
        <v>0.31</v>
      </c>
      <c r="V2" t="n">
        <v>0.59</v>
      </c>
      <c r="W2" t="n">
        <v>1.23</v>
      </c>
      <c r="X2" t="n">
        <v>1.07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12.5104</v>
      </c>
      <c r="E3" t="n">
        <v>7.99</v>
      </c>
      <c r="F3" t="n">
        <v>4.54</v>
      </c>
      <c r="G3" t="n">
        <v>11.36</v>
      </c>
      <c r="H3" t="n">
        <v>0.18</v>
      </c>
      <c r="I3" t="n">
        <v>24</v>
      </c>
      <c r="J3" t="n">
        <v>196.32</v>
      </c>
      <c r="K3" t="n">
        <v>54.38</v>
      </c>
      <c r="L3" t="n">
        <v>2</v>
      </c>
      <c r="M3" t="n">
        <v>22</v>
      </c>
      <c r="N3" t="n">
        <v>39.95</v>
      </c>
      <c r="O3" t="n">
        <v>24447.22</v>
      </c>
      <c r="P3" t="n">
        <v>62.83</v>
      </c>
      <c r="Q3" t="n">
        <v>214.12</v>
      </c>
      <c r="R3" t="n">
        <v>35.79</v>
      </c>
      <c r="S3" t="n">
        <v>16.65</v>
      </c>
      <c r="T3" t="n">
        <v>7469.11</v>
      </c>
      <c r="U3" t="n">
        <v>0.47</v>
      </c>
      <c r="V3" t="n">
        <v>0.67</v>
      </c>
      <c r="W3" t="n">
        <v>1.18</v>
      </c>
      <c r="X3" t="n">
        <v>0.48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13.2989</v>
      </c>
      <c r="E4" t="n">
        <v>7.52</v>
      </c>
      <c r="F4" t="n">
        <v>4.38</v>
      </c>
      <c r="G4" t="n">
        <v>16.43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59.85</v>
      </c>
      <c r="Q4" t="n">
        <v>214.18</v>
      </c>
      <c r="R4" t="n">
        <v>30.97</v>
      </c>
      <c r="S4" t="n">
        <v>16.65</v>
      </c>
      <c r="T4" t="n">
        <v>5098.45</v>
      </c>
      <c r="U4" t="n">
        <v>0.54</v>
      </c>
      <c r="V4" t="n">
        <v>0.6899999999999999</v>
      </c>
      <c r="W4" t="n">
        <v>1.16</v>
      </c>
      <c r="X4" t="n">
        <v>0.31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13.7599</v>
      </c>
      <c r="E5" t="n">
        <v>7.27</v>
      </c>
      <c r="F5" t="n">
        <v>4.28</v>
      </c>
      <c r="G5" t="n">
        <v>21.42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57.81</v>
      </c>
      <c r="Q5" t="n">
        <v>214.16</v>
      </c>
      <c r="R5" t="n">
        <v>27.88</v>
      </c>
      <c r="S5" t="n">
        <v>16.65</v>
      </c>
      <c r="T5" t="n">
        <v>3577.15</v>
      </c>
      <c r="U5" t="n">
        <v>0.6</v>
      </c>
      <c r="V5" t="n">
        <v>0.71</v>
      </c>
      <c r="W5" t="n">
        <v>1.15</v>
      </c>
      <c r="X5" t="n">
        <v>0.22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13.9963</v>
      </c>
      <c r="E6" t="n">
        <v>7.14</v>
      </c>
      <c r="F6" t="n">
        <v>4.24</v>
      </c>
      <c r="G6" t="n">
        <v>25.43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56.28</v>
      </c>
      <c r="Q6" t="n">
        <v>214.11</v>
      </c>
      <c r="R6" t="n">
        <v>26.3</v>
      </c>
      <c r="S6" t="n">
        <v>16.65</v>
      </c>
      <c r="T6" t="n">
        <v>2795.11</v>
      </c>
      <c r="U6" t="n">
        <v>0.63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14.2236</v>
      </c>
      <c r="E7" t="n">
        <v>7.03</v>
      </c>
      <c r="F7" t="n">
        <v>4.2</v>
      </c>
      <c r="G7" t="n">
        <v>31.52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55.13</v>
      </c>
      <c r="Q7" t="n">
        <v>214.15</v>
      </c>
      <c r="R7" t="n">
        <v>25.13</v>
      </c>
      <c r="S7" t="n">
        <v>16.65</v>
      </c>
      <c r="T7" t="n">
        <v>2219.53</v>
      </c>
      <c r="U7" t="n">
        <v>0.66</v>
      </c>
      <c r="V7" t="n">
        <v>0.72</v>
      </c>
      <c r="W7" t="n">
        <v>1.15</v>
      </c>
      <c r="X7" t="n">
        <v>0.14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14.3398</v>
      </c>
      <c r="E8" t="n">
        <v>6.97</v>
      </c>
      <c r="F8" t="n">
        <v>4.18</v>
      </c>
      <c r="G8" t="n">
        <v>35.87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54.36</v>
      </c>
      <c r="Q8" t="n">
        <v>214.12</v>
      </c>
      <c r="R8" t="n">
        <v>24.68</v>
      </c>
      <c r="S8" t="n">
        <v>16.65</v>
      </c>
      <c r="T8" t="n">
        <v>2002.02</v>
      </c>
      <c r="U8" t="n">
        <v>0.67</v>
      </c>
      <c r="V8" t="n">
        <v>0.72</v>
      </c>
      <c r="W8" t="n">
        <v>1.15</v>
      </c>
      <c r="X8" t="n">
        <v>0.12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14.4759</v>
      </c>
      <c r="E9" t="n">
        <v>6.91</v>
      </c>
      <c r="F9" t="n">
        <v>4.16</v>
      </c>
      <c r="G9" t="n">
        <v>41.58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53.14</v>
      </c>
      <c r="Q9" t="n">
        <v>214.12</v>
      </c>
      <c r="R9" t="n">
        <v>23.88</v>
      </c>
      <c r="S9" t="n">
        <v>16.65</v>
      </c>
      <c r="T9" t="n">
        <v>1606.47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14.4741</v>
      </c>
      <c r="E10" t="n">
        <v>6.91</v>
      </c>
      <c r="F10" t="n">
        <v>4.16</v>
      </c>
      <c r="G10" t="n">
        <v>41.59</v>
      </c>
      <c r="H10" t="n">
        <v>0.77</v>
      </c>
      <c r="I10" t="n">
        <v>6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52.23</v>
      </c>
      <c r="Q10" t="n">
        <v>214.11</v>
      </c>
      <c r="R10" t="n">
        <v>23.83</v>
      </c>
      <c r="S10" t="n">
        <v>16.65</v>
      </c>
      <c r="T10" t="n">
        <v>1578.68</v>
      </c>
      <c r="U10" t="n">
        <v>0.7</v>
      </c>
      <c r="V10" t="n">
        <v>0.73</v>
      </c>
      <c r="W10" t="n">
        <v>1.15</v>
      </c>
      <c r="X10" t="n">
        <v>0.09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14.5808</v>
      </c>
      <c r="E11" t="n">
        <v>6.86</v>
      </c>
      <c r="F11" t="n">
        <v>4.15</v>
      </c>
      <c r="G11" t="n">
        <v>49.77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51.61</v>
      </c>
      <c r="Q11" t="n">
        <v>214.13</v>
      </c>
      <c r="R11" t="n">
        <v>23.55</v>
      </c>
      <c r="S11" t="n">
        <v>16.65</v>
      </c>
      <c r="T11" t="n">
        <v>1443.41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14.5914</v>
      </c>
      <c r="E12" t="n">
        <v>6.85</v>
      </c>
      <c r="F12" t="n">
        <v>4.14</v>
      </c>
      <c r="G12" t="n">
        <v>49.71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50.06</v>
      </c>
      <c r="Q12" t="n">
        <v>214.11</v>
      </c>
      <c r="R12" t="n">
        <v>23.31</v>
      </c>
      <c r="S12" t="n">
        <v>16.65</v>
      </c>
      <c r="T12" t="n">
        <v>1327.51</v>
      </c>
      <c r="U12" t="n">
        <v>0.71</v>
      </c>
      <c r="V12" t="n">
        <v>0.73</v>
      </c>
      <c r="W12" t="n">
        <v>1.15</v>
      </c>
      <c r="X12" t="n">
        <v>0.08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14.7173</v>
      </c>
      <c r="E13" t="n">
        <v>6.79</v>
      </c>
      <c r="F13" t="n">
        <v>4.12</v>
      </c>
      <c r="G13" t="n">
        <v>61.84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48.89</v>
      </c>
      <c r="Q13" t="n">
        <v>214.11</v>
      </c>
      <c r="R13" t="n">
        <v>22.76</v>
      </c>
      <c r="S13" t="n">
        <v>16.65</v>
      </c>
      <c r="T13" t="n">
        <v>1057.14</v>
      </c>
      <c r="U13" t="n">
        <v>0.73</v>
      </c>
      <c r="V13" t="n">
        <v>0.73</v>
      </c>
      <c r="W13" t="n">
        <v>1.14</v>
      </c>
      <c r="X13" t="n">
        <v>0.06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14.7095</v>
      </c>
      <c r="E14" t="n">
        <v>6.8</v>
      </c>
      <c r="F14" t="n">
        <v>4.13</v>
      </c>
      <c r="G14" t="n">
        <v>61.89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48.72</v>
      </c>
      <c r="Q14" t="n">
        <v>214.11</v>
      </c>
      <c r="R14" t="n">
        <v>22.84</v>
      </c>
      <c r="S14" t="n">
        <v>16.65</v>
      </c>
      <c r="T14" t="n">
        <v>1095.24</v>
      </c>
      <c r="U14" t="n">
        <v>0.73</v>
      </c>
      <c r="V14" t="n">
        <v>0.73</v>
      </c>
      <c r="W14" t="n">
        <v>1.14</v>
      </c>
      <c r="X14" t="n">
        <v>0.06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14.7318</v>
      </c>
      <c r="E15" t="n">
        <v>6.79</v>
      </c>
      <c r="F15" t="n">
        <v>4.12</v>
      </c>
      <c r="G15" t="n">
        <v>61.74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47.33</v>
      </c>
      <c r="Q15" t="n">
        <v>214.11</v>
      </c>
      <c r="R15" t="n">
        <v>22.53</v>
      </c>
      <c r="S15" t="n">
        <v>16.65</v>
      </c>
      <c r="T15" t="n">
        <v>939.37</v>
      </c>
      <c r="U15" t="n">
        <v>0.74</v>
      </c>
      <c r="V15" t="n">
        <v>0.73</v>
      </c>
      <c r="W15" t="n">
        <v>1.14</v>
      </c>
      <c r="X15" t="n">
        <v>0.05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14.7366</v>
      </c>
      <c r="E16" t="n">
        <v>6.79</v>
      </c>
      <c r="F16" t="n">
        <v>4.11</v>
      </c>
      <c r="G16" t="n">
        <v>61.7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1</v>
      </c>
      <c r="N16" t="n">
        <v>47.66</v>
      </c>
      <c r="O16" t="n">
        <v>27002.55</v>
      </c>
      <c r="P16" t="n">
        <v>46.22</v>
      </c>
      <c r="Q16" t="n">
        <v>214.11</v>
      </c>
      <c r="R16" t="n">
        <v>22.38</v>
      </c>
      <c r="S16" t="n">
        <v>16.65</v>
      </c>
      <c r="T16" t="n">
        <v>864.9</v>
      </c>
      <c r="U16" t="n">
        <v>0.74</v>
      </c>
      <c r="V16" t="n">
        <v>0.73</v>
      </c>
      <c r="W16" t="n">
        <v>1.14</v>
      </c>
      <c r="X16" t="n">
        <v>0.05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14.7342</v>
      </c>
      <c r="E17" t="n">
        <v>6.79</v>
      </c>
      <c r="F17" t="n">
        <v>4.11</v>
      </c>
      <c r="G17" t="n">
        <v>61.72</v>
      </c>
      <c r="H17" t="n">
        <v>1.3</v>
      </c>
      <c r="I17" t="n">
        <v>4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46.52</v>
      </c>
      <c r="Q17" t="n">
        <v>214.11</v>
      </c>
      <c r="R17" t="n">
        <v>22.39</v>
      </c>
      <c r="S17" t="n">
        <v>16.65</v>
      </c>
      <c r="T17" t="n">
        <v>870.7</v>
      </c>
      <c r="U17" t="n">
        <v>0.74</v>
      </c>
      <c r="V17" t="n">
        <v>0.73</v>
      </c>
      <c r="W17" t="n">
        <v>1.14</v>
      </c>
      <c r="X17" t="n">
        <v>0.05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14.1393</v>
      </c>
      <c r="E18" t="n">
        <v>7.07</v>
      </c>
      <c r="F18" t="n">
        <v>4.6</v>
      </c>
      <c r="G18" t="n">
        <v>9.859999999999999</v>
      </c>
      <c r="H18" t="n">
        <v>0.2</v>
      </c>
      <c r="I18" t="n">
        <v>28</v>
      </c>
      <c r="J18" t="n">
        <v>89.87</v>
      </c>
      <c r="K18" t="n">
        <v>37.55</v>
      </c>
      <c r="L18" t="n">
        <v>1</v>
      </c>
      <c r="M18" t="n">
        <v>26</v>
      </c>
      <c r="N18" t="n">
        <v>11.32</v>
      </c>
      <c r="O18" t="n">
        <v>11317.98</v>
      </c>
      <c r="P18" t="n">
        <v>37.72</v>
      </c>
      <c r="Q18" t="n">
        <v>214.2</v>
      </c>
      <c r="R18" t="n">
        <v>37.62</v>
      </c>
      <c r="S18" t="n">
        <v>16.65</v>
      </c>
      <c r="T18" t="n">
        <v>8367.76</v>
      </c>
      <c r="U18" t="n">
        <v>0.44</v>
      </c>
      <c r="V18" t="n">
        <v>0.66</v>
      </c>
      <c r="W18" t="n">
        <v>1.18</v>
      </c>
      <c r="X18" t="n">
        <v>0.54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15.4162</v>
      </c>
      <c r="E19" t="n">
        <v>6.49</v>
      </c>
      <c r="F19" t="n">
        <v>4.3</v>
      </c>
      <c r="G19" t="n">
        <v>19.85</v>
      </c>
      <c r="H19" t="n">
        <v>0.39</v>
      </c>
      <c r="I19" t="n">
        <v>13</v>
      </c>
      <c r="J19" t="n">
        <v>91.09999999999999</v>
      </c>
      <c r="K19" t="n">
        <v>37.55</v>
      </c>
      <c r="L19" t="n">
        <v>2</v>
      </c>
      <c r="M19" t="n">
        <v>11</v>
      </c>
      <c r="N19" t="n">
        <v>11.54</v>
      </c>
      <c r="O19" t="n">
        <v>11468.97</v>
      </c>
      <c r="P19" t="n">
        <v>33.33</v>
      </c>
      <c r="Q19" t="n">
        <v>214.18</v>
      </c>
      <c r="R19" t="n">
        <v>28.44</v>
      </c>
      <c r="S19" t="n">
        <v>16.65</v>
      </c>
      <c r="T19" t="n">
        <v>3850.54</v>
      </c>
      <c r="U19" t="n">
        <v>0.59</v>
      </c>
      <c r="V19" t="n">
        <v>0.7</v>
      </c>
      <c r="W19" t="n">
        <v>1.15</v>
      </c>
      <c r="X19" t="n">
        <v>0.24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15.766</v>
      </c>
      <c r="E20" t="n">
        <v>6.34</v>
      </c>
      <c r="F20" t="n">
        <v>4.23</v>
      </c>
      <c r="G20" t="n">
        <v>28.22</v>
      </c>
      <c r="H20" t="n">
        <v>0.57</v>
      </c>
      <c r="I20" t="n">
        <v>9</v>
      </c>
      <c r="J20" t="n">
        <v>92.31999999999999</v>
      </c>
      <c r="K20" t="n">
        <v>37.55</v>
      </c>
      <c r="L20" t="n">
        <v>3</v>
      </c>
      <c r="M20" t="n">
        <v>7</v>
      </c>
      <c r="N20" t="n">
        <v>11.77</v>
      </c>
      <c r="O20" t="n">
        <v>11620.34</v>
      </c>
      <c r="P20" t="n">
        <v>30.77</v>
      </c>
      <c r="Q20" t="n">
        <v>214.36</v>
      </c>
      <c r="R20" t="n">
        <v>26.12</v>
      </c>
      <c r="S20" t="n">
        <v>16.65</v>
      </c>
      <c r="T20" t="n">
        <v>2709.43</v>
      </c>
      <c r="U20" t="n">
        <v>0.64</v>
      </c>
      <c r="V20" t="n">
        <v>0.71</v>
      </c>
      <c r="W20" t="n">
        <v>1.15</v>
      </c>
      <c r="X20" t="n">
        <v>0.17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15.9858</v>
      </c>
      <c r="E21" t="n">
        <v>6.26</v>
      </c>
      <c r="F21" t="n">
        <v>4.18</v>
      </c>
      <c r="G21" t="n">
        <v>35.86</v>
      </c>
      <c r="H21" t="n">
        <v>0.75</v>
      </c>
      <c r="I21" t="n">
        <v>7</v>
      </c>
      <c r="J21" t="n">
        <v>93.55</v>
      </c>
      <c r="K21" t="n">
        <v>37.55</v>
      </c>
      <c r="L21" t="n">
        <v>4</v>
      </c>
      <c r="M21" t="n">
        <v>0</v>
      </c>
      <c r="N21" t="n">
        <v>12</v>
      </c>
      <c r="O21" t="n">
        <v>11772.07</v>
      </c>
      <c r="P21" t="n">
        <v>28.9</v>
      </c>
      <c r="Q21" t="n">
        <v>214.11</v>
      </c>
      <c r="R21" t="n">
        <v>24.47</v>
      </c>
      <c r="S21" t="n">
        <v>16.65</v>
      </c>
      <c r="T21" t="n">
        <v>1896.77</v>
      </c>
      <c r="U21" t="n">
        <v>0.68</v>
      </c>
      <c r="V21" t="n">
        <v>0.72</v>
      </c>
      <c r="W21" t="n">
        <v>1.15</v>
      </c>
      <c r="X21" t="n">
        <v>0.12</v>
      </c>
      <c r="Y21" t="n">
        <v>2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14.8148</v>
      </c>
      <c r="E22" t="n">
        <v>6.75</v>
      </c>
      <c r="F22" t="n">
        <v>4.53</v>
      </c>
      <c r="G22" t="n">
        <v>11.33</v>
      </c>
      <c r="H22" t="n">
        <v>0.24</v>
      </c>
      <c r="I22" t="n">
        <v>24</v>
      </c>
      <c r="J22" t="n">
        <v>71.52</v>
      </c>
      <c r="K22" t="n">
        <v>32.27</v>
      </c>
      <c r="L22" t="n">
        <v>1</v>
      </c>
      <c r="M22" t="n">
        <v>22</v>
      </c>
      <c r="N22" t="n">
        <v>8.25</v>
      </c>
      <c r="O22" t="n">
        <v>9054.6</v>
      </c>
      <c r="P22" t="n">
        <v>31.06</v>
      </c>
      <c r="Q22" t="n">
        <v>214.22</v>
      </c>
      <c r="R22" t="n">
        <v>35.39</v>
      </c>
      <c r="S22" t="n">
        <v>16.65</v>
      </c>
      <c r="T22" t="n">
        <v>7270.71</v>
      </c>
      <c r="U22" t="n">
        <v>0.47</v>
      </c>
      <c r="V22" t="n">
        <v>0.67</v>
      </c>
      <c r="W22" t="n">
        <v>1.18</v>
      </c>
      <c r="X22" t="n">
        <v>0.47</v>
      </c>
      <c r="Y22" t="n">
        <v>2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15.9172</v>
      </c>
      <c r="E23" t="n">
        <v>6.28</v>
      </c>
      <c r="F23" t="n">
        <v>4.27</v>
      </c>
      <c r="G23" t="n">
        <v>23.28</v>
      </c>
      <c r="H23" t="n">
        <v>0.48</v>
      </c>
      <c r="I23" t="n">
        <v>11</v>
      </c>
      <c r="J23" t="n">
        <v>72.7</v>
      </c>
      <c r="K23" t="n">
        <v>32.27</v>
      </c>
      <c r="L23" t="n">
        <v>2</v>
      </c>
      <c r="M23" t="n">
        <v>9</v>
      </c>
      <c r="N23" t="n">
        <v>8.43</v>
      </c>
      <c r="O23" t="n">
        <v>9200.25</v>
      </c>
      <c r="P23" t="n">
        <v>26.53</v>
      </c>
      <c r="Q23" t="n">
        <v>214.13</v>
      </c>
      <c r="R23" t="n">
        <v>27.31</v>
      </c>
      <c r="S23" t="n">
        <v>16.65</v>
      </c>
      <c r="T23" t="n">
        <v>3296.95</v>
      </c>
      <c r="U23" t="n">
        <v>0.61</v>
      </c>
      <c r="V23" t="n">
        <v>0.71</v>
      </c>
      <c r="W23" t="n">
        <v>1.15</v>
      </c>
      <c r="X23" t="n">
        <v>0.2</v>
      </c>
      <c r="Y23" t="n">
        <v>2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16.098</v>
      </c>
      <c r="E24" t="n">
        <v>6.21</v>
      </c>
      <c r="F24" t="n">
        <v>4.23</v>
      </c>
      <c r="G24" t="n">
        <v>28.19</v>
      </c>
      <c r="H24" t="n">
        <v>0.71</v>
      </c>
      <c r="I24" t="n">
        <v>9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25.19</v>
      </c>
      <c r="Q24" t="n">
        <v>214.38</v>
      </c>
      <c r="R24" t="n">
        <v>25.69</v>
      </c>
      <c r="S24" t="n">
        <v>16.65</v>
      </c>
      <c r="T24" t="n">
        <v>2494.62</v>
      </c>
      <c r="U24" t="n">
        <v>0.65</v>
      </c>
      <c r="V24" t="n">
        <v>0.71</v>
      </c>
      <c r="W24" t="n">
        <v>1.16</v>
      </c>
      <c r="X24" t="n">
        <v>0.16</v>
      </c>
      <c r="Y24" t="n">
        <v>2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15.9822</v>
      </c>
      <c r="E25" t="n">
        <v>6.26</v>
      </c>
      <c r="F25" t="n">
        <v>4.38</v>
      </c>
      <c r="G25" t="n">
        <v>16.43</v>
      </c>
      <c r="H25" t="n">
        <v>0.43</v>
      </c>
      <c r="I25" t="n">
        <v>16</v>
      </c>
      <c r="J25" t="n">
        <v>39.78</v>
      </c>
      <c r="K25" t="n">
        <v>19.54</v>
      </c>
      <c r="L25" t="n">
        <v>1</v>
      </c>
      <c r="M25" t="n">
        <v>0</v>
      </c>
      <c r="N25" t="n">
        <v>4.24</v>
      </c>
      <c r="O25" t="n">
        <v>5140</v>
      </c>
      <c r="P25" t="n">
        <v>17.31</v>
      </c>
      <c r="Q25" t="n">
        <v>214.33</v>
      </c>
      <c r="R25" t="n">
        <v>29.96</v>
      </c>
      <c r="S25" t="n">
        <v>16.65</v>
      </c>
      <c r="T25" t="n">
        <v>4598.15</v>
      </c>
      <c r="U25" t="n">
        <v>0.5600000000000001</v>
      </c>
      <c r="V25" t="n">
        <v>0.6899999999999999</v>
      </c>
      <c r="W25" t="n">
        <v>1.18</v>
      </c>
      <c r="X25" t="n">
        <v>0.31</v>
      </c>
      <c r="Y25" t="n">
        <v>2</v>
      </c>
      <c r="Z25" t="n">
        <v>10</v>
      </c>
    </row>
    <row r="26">
      <c r="A26" t="n">
        <v>0</v>
      </c>
      <c r="B26" t="n">
        <v>70</v>
      </c>
      <c r="C26" t="inlineStr">
        <is>
          <t xml:space="preserve">CONCLUIDO	</t>
        </is>
      </c>
      <c r="D26" t="n">
        <v>12.053</v>
      </c>
      <c r="E26" t="n">
        <v>8.300000000000001</v>
      </c>
      <c r="F26" t="n">
        <v>4.88</v>
      </c>
      <c r="G26" t="n">
        <v>7.15</v>
      </c>
      <c r="H26" t="n">
        <v>0.12</v>
      </c>
      <c r="I26" t="n">
        <v>41</v>
      </c>
      <c r="J26" t="n">
        <v>141.81</v>
      </c>
      <c r="K26" t="n">
        <v>47.83</v>
      </c>
      <c r="L26" t="n">
        <v>1</v>
      </c>
      <c r="M26" t="n">
        <v>39</v>
      </c>
      <c r="N26" t="n">
        <v>22.98</v>
      </c>
      <c r="O26" t="n">
        <v>17723.39</v>
      </c>
      <c r="P26" t="n">
        <v>55.37</v>
      </c>
      <c r="Q26" t="n">
        <v>214.21</v>
      </c>
      <c r="R26" t="n">
        <v>46.45</v>
      </c>
      <c r="S26" t="n">
        <v>16.65</v>
      </c>
      <c r="T26" t="n">
        <v>12713.86</v>
      </c>
      <c r="U26" t="n">
        <v>0.36</v>
      </c>
      <c r="V26" t="n">
        <v>0.62</v>
      </c>
      <c r="W26" t="n">
        <v>1.2</v>
      </c>
      <c r="X26" t="n">
        <v>0.82</v>
      </c>
      <c r="Y26" t="n">
        <v>2</v>
      </c>
      <c r="Z26" t="n">
        <v>10</v>
      </c>
    </row>
    <row r="27">
      <c r="A27" t="n">
        <v>1</v>
      </c>
      <c r="B27" t="n">
        <v>70</v>
      </c>
      <c r="C27" t="inlineStr">
        <is>
          <t xml:space="preserve">CONCLUIDO	</t>
        </is>
      </c>
      <c r="D27" t="n">
        <v>13.8718</v>
      </c>
      <c r="E27" t="n">
        <v>7.21</v>
      </c>
      <c r="F27" t="n">
        <v>4.43</v>
      </c>
      <c r="G27" t="n">
        <v>13.99</v>
      </c>
      <c r="H27" t="n">
        <v>0.25</v>
      </c>
      <c r="I27" t="n">
        <v>19</v>
      </c>
      <c r="J27" t="n">
        <v>143.17</v>
      </c>
      <c r="K27" t="n">
        <v>47.83</v>
      </c>
      <c r="L27" t="n">
        <v>2</v>
      </c>
      <c r="M27" t="n">
        <v>17</v>
      </c>
      <c r="N27" t="n">
        <v>23.34</v>
      </c>
      <c r="O27" t="n">
        <v>17891.86</v>
      </c>
      <c r="P27" t="n">
        <v>49.17</v>
      </c>
      <c r="Q27" t="n">
        <v>214.15</v>
      </c>
      <c r="R27" t="n">
        <v>32.24</v>
      </c>
      <c r="S27" t="n">
        <v>16.65</v>
      </c>
      <c r="T27" t="n">
        <v>5722.61</v>
      </c>
      <c r="U27" t="n">
        <v>0.52</v>
      </c>
      <c r="V27" t="n">
        <v>0.68</v>
      </c>
      <c r="W27" t="n">
        <v>1.17</v>
      </c>
      <c r="X27" t="n">
        <v>0.37</v>
      </c>
      <c r="Y27" t="n">
        <v>2</v>
      </c>
      <c r="Z27" t="n">
        <v>10</v>
      </c>
    </row>
    <row r="28">
      <c r="A28" t="n">
        <v>2</v>
      </c>
      <c r="B28" t="n">
        <v>70</v>
      </c>
      <c r="C28" t="inlineStr">
        <is>
          <t xml:space="preserve">CONCLUIDO	</t>
        </is>
      </c>
      <c r="D28" t="n">
        <v>14.4747</v>
      </c>
      <c r="E28" t="n">
        <v>6.91</v>
      </c>
      <c r="F28" t="n">
        <v>4.3</v>
      </c>
      <c r="G28" t="n">
        <v>19.87</v>
      </c>
      <c r="H28" t="n">
        <v>0.37</v>
      </c>
      <c r="I28" t="n">
        <v>13</v>
      </c>
      <c r="J28" t="n">
        <v>144.54</v>
      </c>
      <c r="K28" t="n">
        <v>47.83</v>
      </c>
      <c r="L28" t="n">
        <v>3</v>
      </c>
      <c r="M28" t="n">
        <v>11</v>
      </c>
      <c r="N28" t="n">
        <v>23.71</v>
      </c>
      <c r="O28" t="n">
        <v>18060.85</v>
      </c>
      <c r="P28" t="n">
        <v>46.62</v>
      </c>
      <c r="Q28" t="n">
        <v>214.11</v>
      </c>
      <c r="R28" t="n">
        <v>28.45</v>
      </c>
      <c r="S28" t="n">
        <v>16.65</v>
      </c>
      <c r="T28" t="n">
        <v>3857.33</v>
      </c>
      <c r="U28" t="n">
        <v>0.59</v>
      </c>
      <c r="V28" t="n">
        <v>0.7</v>
      </c>
      <c r="W28" t="n">
        <v>1.16</v>
      </c>
      <c r="X28" t="n">
        <v>0.24</v>
      </c>
      <c r="Y28" t="n">
        <v>2</v>
      </c>
      <c r="Z28" t="n">
        <v>10</v>
      </c>
    </row>
    <row r="29">
      <c r="A29" t="n">
        <v>3</v>
      </c>
      <c r="B29" t="n">
        <v>70</v>
      </c>
      <c r="C29" t="inlineStr">
        <is>
          <t xml:space="preserve">CONCLUIDO	</t>
        </is>
      </c>
      <c r="D29" t="n">
        <v>14.9025</v>
      </c>
      <c r="E29" t="n">
        <v>6.71</v>
      </c>
      <c r="F29" t="n">
        <v>4.22</v>
      </c>
      <c r="G29" t="n">
        <v>28.15</v>
      </c>
      <c r="H29" t="n">
        <v>0.49</v>
      </c>
      <c r="I29" t="n">
        <v>9</v>
      </c>
      <c r="J29" t="n">
        <v>145.92</v>
      </c>
      <c r="K29" t="n">
        <v>47.83</v>
      </c>
      <c r="L29" t="n">
        <v>4</v>
      </c>
      <c r="M29" t="n">
        <v>7</v>
      </c>
      <c r="N29" t="n">
        <v>24.09</v>
      </c>
      <c r="O29" t="n">
        <v>18230.35</v>
      </c>
      <c r="P29" t="n">
        <v>44.43</v>
      </c>
      <c r="Q29" t="n">
        <v>214.15</v>
      </c>
      <c r="R29" t="n">
        <v>25.81</v>
      </c>
      <c r="S29" t="n">
        <v>16.65</v>
      </c>
      <c r="T29" t="n">
        <v>2554.75</v>
      </c>
      <c r="U29" t="n">
        <v>0.65</v>
      </c>
      <c r="V29" t="n">
        <v>0.72</v>
      </c>
      <c r="W29" t="n">
        <v>1.15</v>
      </c>
      <c r="X29" t="n">
        <v>0.16</v>
      </c>
      <c r="Y29" t="n">
        <v>2</v>
      </c>
      <c r="Z29" t="n">
        <v>10</v>
      </c>
    </row>
    <row r="30">
      <c r="A30" t="n">
        <v>4</v>
      </c>
      <c r="B30" t="n">
        <v>70</v>
      </c>
      <c r="C30" t="inlineStr">
        <is>
          <t xml:space="preserve">CONCLUIDO	</t>
        </is>
      </c>
      <c r="D30" t="n">
        <v>15.0044</v>
      </c>
      <c r="E30" t="n">
        <v>6.66</v>
      </c>
      <c r="F30" t="n">
        <v>4.21</v>
      </c>
      <c r="G30" t="n">
        <v>31.54</v>
      </c>
      <c r="H30" t="n">
        <v>0.6</v>
      </c>
      <c r="I30" t="n">
        <v>8</v>
      </c>
      <c r="J30" t="n">
        <v>147.3</v>
      </c>
      <c r="K30" t="n">
        <v>47.83</v>
      </c>
      <c r="L30" t="n">
        <v>5</v>
      </c>
      <c r="M30" t="n">
        <v>6</v>
      </c>
      <c r="N30" t="n">
        <v>24.47</v>
      </c>
      <c r="O30" t="n">
        <v>18400.38</v>
      </c>
      <c r="P30" t="n">
        <v>43.02</v>
      </c>
      <c r="Q30" t="n">
        <v>214.11</v>
      </c>
      <c r="R30" t="n">
        <v>25.29</v>
      </c>
      <c r="S30" t="n">
        <v>16.65</v>
      </c>
      <c r="T30" t="n">
        <v>2301.3</v>
      </c>
      <c r="U30" t="n">
        <v>0.66</v>
      </c>
      <c r="V30" t="n">
        <v>0.72</v>
      </c>
      <c r="W30" t="n">
        <v>1.15</v>
      </c>
      <c r="X30" t="n">
        <v>0.14</v>
      </c>
      <c r="Y30" t="n">
        <v>2</v>
      </c>
      <c r="Z30" t="n">
        <v>10</v>
      </c>
    </row>
    <row r="31">
      <c r="A31" t="n">
        <v>5</v>
      </c>
      <c r="B31" t="n">
        <v>70</v>
      </c>
      <c r="C31" t="inlineStr">
        <is>
          <t xml:space="preserve">CONCLUIDO	</t>
        </is>
      </c>
      <c r="D31" t="n">
        <v>15.2394</v>
      </c>
      <c r="E31" t="n">
        <v>6.56</v>
      </c>
      <c r="F31" t="n">
        <v>4.16</v>
      </c>
      <c r="G31" t="n">
        <v>41.6</v>
      </c>
      <c r="H31" t="n">
        <v>0.71</v>
      </c>
      <c r="I31" t="n">
        <v>6</v>
      </c>
      <c r="J31" t="n">
        <v>148.68</v>
      </c>
      <c r="K31" t="n">
        <v>47.83</v>
      </c>
      <c r="L31" t="n">
        <v>6</v>
      </c>
      <c r="M31" t="n">
        <v>4</v>
      </c>
      <c r="N31" t="n">
        <v>24.85</v>
      </c>
      <c r="O31" t="n">
        <v>18570.94</v>
      </c>
      <c r="P31" t="n">
        <v>41.38</v>
      </c>
      <c r="Q31" t="n">
        <v>214.13</v>
      </c>
      <c r="R31" t="n">
        <v>23.78</v>
      </c>
      <c r="S31" t="n">
        <v>16.65</v>
      </c>
      <c r="T31" t="n">
        <v>1553.77</v>
      </c>
      <c r="U31" t="n">
        <v>0.7</v>
      </c>
      <c r="V31" t="n">
        <v>0.73</v>
      </c>
      <c r="W31" t="n">
        <v>1.15</v>
      </c>
      <c r="X31" t="n">
        <v>0.1</v>
      </c>
      <c r="Y31" t="n">
        <v>2</v>
      </c>
      <c r="Z31" t="n">
        <v>10</v>
      </c>
    </row>
    <row r="32">
      <c r="A32" t="n">
        <v>6</v>
      </c>
      <c r="B32" t="n">
        <v>70</v>
      </c>
      <c r="C32" t="inlineStr">
        <is>
          <t xml:space="preserve">CONCLUIDO	</t>
        </is>
      </c>
      <c r="D32" t="n">
        <v>15.2265</v>
      </c>
      <c r="E32" t="n">
        <v>6.57</v>
      </c>
      <c r="F32" t="n">
        <v>4.17</v>
      </c>
      <c r="G32" t="n">
        <v>41.66</v>
      </c>
      <c r="H32" t="n">
        <v>0.83</v>
      </c>
      <c r="I32" t="n">
        <v>6</v>
      </c>
      <c r="J32" t="n">
        <v>150.07</v>
      </c>
      <c r="K32" t="n">
        <v>47.83</v>
      </c>
      <c r="L32" t="n">
        <v>7</v>
      </c>
      <c r="M32" t="n">
        <v>4</v>
      </c>
      <c r="N32" t="n">
        <v>25.24</v>
      </c>
      <c r="O32" t="n">
        <v>18742.03</v>
      </c>
      <c r="P32" t="n">
        <v>40.11</v>
      </c>
      <c r="Q32" t="n">
        <v>214.11</v>
      </c>
      <c r="R32" t="n">
        <v>24.18</v>
      </c>
      <c r="S32" t="n">
        <v>16.65</v>
      </c>
      <c r="T32" t="n">
        <v>1756.6</v>
      </c>
      <c r="U32" t="n">
        <v>0.6899999999999999</v>
      </c>
      <c r="V32" t="n">
        <v>0.73</v>
      </c>
      <c r="W32" t="n">
        <v>1.14</v>
      </c>
      <c r="X32" t="n">
        <v>0.1</v>
      </c>
      <c r="Y32" t="n">
        <v>2</v>
      </c>
      <c r="Z32" t="n">
        <v>10</v>
      </c>
    </row>
    <row r="33">
      <c r="A33" t="n">
        <v>7</v>
      </c>
      <c r="B33" t="n">
        <v>70</v>
      </c>
      <c r="C33" t="inlineStr">
        <is>
          <t xml:space="preserve">CONCLUIDO	</t>
        </is>
      </c>
      <c r="D33" t="n">
        <v>15.3636</v>
      </c>
      <c r="E33" t="n">
        <v>6.51</v>
      </c>
      <c r="F33" t="n">
        <v>4.14</v>
      </c>
      <c r="G33" t="n">
        <v>49.63</v>
      </c>
      <c r="H33" t="n">
        <v>0.9399999999999999</v>
      </c>
      <c r="I33" t="n">
        <v>5</v>
      </c>
      <c r="J33" t="n">
        <v>151.46</v>
      </c>
      <c r="K33" t="n">
        <v>47.83</v>
      </c>
      <c r="L33" t="n">
        <v>8</v>
      </c>
      <c r="M33" t="n">
        <v>3</v>
      </c>
      <c r="N33" t="n">
        <v>25.63</v>
      </c>
      <c r="O33" t="n">
        <v>18913.66</v>
      </c>
      <c r="P33" t="n">
        <v>38.49</v>
      </c>
      <c r="Q33" t="n">
        <v>214.13</v>
      </c>
      <c r="R33" t="n">
        <v>23.14</v>
      </c>
      <c r="S33" t="n">
        <v>16.65</v>
      </c>
      <c r="T33" t="n">
        <v>1238.79</v>
      </c>
      <c r="U33" t="n">
        <v>0.72</v>
      </c>
      <c r="V33" t="n">
        <v>0.73</v>
      </c>
      <c r="W33" t="n">
        <v>1.14</v>
      </c>
      <c r="X33" t="n">
        <v>0.07000000000000001</v>
      </c>
      <c r="Y33" t="n">
        <v>2</v>
      </c>
      <c r="Z33" t="n">
        <v>10</v>
      </c>
    </row>
    <row r="34">
      <c r="A34" t="n">
        <v>8</v>
      </c>
      <c r="B34" t="n">
        <v>70</v>
      </c>
      <c r="C34" t="inlineStr">
        <is>
          <t xml:space="preserve">CONCLUIDO	</t>
        </is>
      </c>
      <c r="D34" t="n">
        <v>15.3407</v>
      </c>
      <c r="E34" t="n">
        <v>6.52</v>
      </c>
      <c r="F34" t="n">
        <v>4.15</v>
      </c>
      <c r="G34" t="n">
        <v>49.75</v>
      </c>
      <c r="H34" t="n">
        <v>1.04</v>
      </c>
      <c r="I34" t="n">
        <v>5</v>
      </c>
      <c r="J34" t="n">
        <v>152.85</v>
      </c>
      <c r="K34" t="n">
        <v>47.83</v>
      </c>
      <c r="L34" t="n">
        <v>9</v>
      </c>
      <c r="M34" t="n">
        <v>0</v>
      </c>
      <c r="N34" t="n">
        <v>26.03</v>
      </c>
      <c r="O34" t="n">
        <v>19085.83</v>
      </c>
      <c r="P34" t="n">
        <v>37.15</v>
      </c>
      <c r="Q34" t="n">
        <v>214.38</v>
      </c>
      <c r="R34" t="n">
        <v>23.32</v>
      </c>
      <c r="S34" t="n">
        <v>16.65</v>
      </c>
      <c r="T34" t="n">
        <v>1330.23</v>
      </c>
      <c r="U34" t="n">
        <v>0.71</v>
      </c>
      <c r="V34" t="n">
        <v>0.73</v>
      </c>
      <c r="W34" t="n">
        <v>1.15</v>
      </c>
      <c r="X34" t="n">
        <v>0.08</v>
      </c>
      <c r="Y34" t="n">
        <v>2</v>
      </c>
      <c r="Z34" t="n">
        <v>10</v>
      </c>
    </row>
    <row r="35">
      <c r="A35" t="n">
        <v>0</v>
      </c>
      <c r="B35" t="n">
        <v>90</v>
      </c>
      <c r="C35" t="inlineStr">
        <is>
          <t xml:space="preserve">CONCLUIDO	</t>
        </is>
      </c>
      <c r="D35" t="n">
        <v>10.8601</v>
      </c>
      <c r="E35" t="n">
        <v>9.210000000000001</v>
      </c>
      <c r="F35" t="n">
        <v>5.05</v>
      </c>
      <c r="G35" t="n">
        <v>6.18</v>
      </c>
      <c r="H35" t="n">
        <v>0.1</v>
      </c>
      <c r="I35" t="n">
        <v>49</v>
      </c>
      <c r="J35" t="n">
        <v>176.73</v>
      </c>
      <c r="K35" t="n">
        <v>52.44</v>
      </c>
      <c r="L35" t="n">
        <v>1</v>
      </c>
      <c r="M35" t="n">
        <v>47</v>
      </c>
      <c r="N35" t="n">
        <v>33.29</v>
      </c>
      <c r="O35" t="n">
        <v>22031.19</v>
      </c>
      <c r="P35" t="n">
        <v>66.23999999999999</v>
      </c>
      <c r="Q35" t="n">
        <v>214.28</v>
      </c>
      <c r="R35" t="n">
        <v>51.29</v>
      </c>
      <c r="S35" t="n">
        <v>16.65</v>
      </c>
      <c r="T35" t="n">
        <v>15093.34</v>
      </c>
      <c r="U35" t="n">
        <v>0.32</v>
      </c>
      <c r="V35" t="n">
        <v>0.6</v>
      </c>
      <c r="W35" t="n">
        <v>1.22</v>
      </c>
      <c r="X35" t="n">
        <v>0.98</v>
      </c>
      <c r="Y35" t="n">
        <v>2</v>
      </c>
      <c r="Z35" t="n">
        <v>10</v>
      </c>
    </row>
    <row r="36">
      <c r="A36" t="n">
        <v>1</v>
      </c>
      <c r="B36" t="n">
        <v>90</v>
      </c>
      <c r="C36" t="inlineStr">
        <is>
          <t xml:space="preserve">CONCLUIDO	</t>
        </is>
      </c>
      <c r="D36" t="n">
        <v>12.9945</v>
      </c>
      <c r="E36" t="n">
        <v>7.7</v>
      </c>
      <c r="F36" t="n">
        <v>4.49</v>
      </c>
      <c r="G36" t="n">
        <v>12.25</v>
      </c>
      <c r="H36" t="n">
        <v>0.2</v>
      </c>
      <c r="I36" t="n">
        <v>22</v>
      </c>
      <c r="J36" t="n">
        <v>178.21</v>
      </c>
      <c r="K36" t="n">
        <v>52.44</v>
      </c>
      <c r="L36" t="n">
        <v>2</v>
      </c>
      <c r="M36" t="n">
        <v>20</v>
      </c>
      <c r="N36" t="n">
        <v>33.77</v>
      </c>
      <c r="O36" t="n">
        <v>22213.89</v>
      </c>
      <c r="P36" t="n">
        <v>58.15</v>
      </c>
      <c r="Q36" t="n">
        <v>214.21</v>
      </c>
      <c r="R36" t="n">
        <v>34.22</v>
      </c>
      <c r="S36" t="n">
        <v>16.65</v>
      </c>
      <c r="T36" t="n">
        <v>6694.44</v>
      </c>
      <c r="U36" t="n">
        <v>0.49</v>
      </c>
      <c r="V36" t="n">
        <v>0.67</v>
      </c>
      <c r="W36" t="n">
        <v>1.17</v>
      </c>
      <c r="X36" t="n">
        <v>0.43</v>
      </c>
      <c r="Y36" t="n">
        <v>2</v>
      </c>
      <c r="Z36" t="n">
        <v>10</v>
      </c>
    </row>
    <row r="37">
      <c r="A37" t="n">
        <v>2</v>
      </c>
      <c r="B37" t="n">
        <v>90</v>
      </c>
      <c r="C37" t="inlineStr">
        <is>
          <t xml:space="preserve">CONCLUIDO	</t>
        </is>
      </c>
      <c r="D37" t="n">
        <v>13.695</v>
      </c>
      <c r="E37" t="n">
        <v>7.3</v>
      </c>
      <c r="F37" t="n">
        <v>4.35</v>
      </c>
      <c r="G37" t="n">
        <v>17.39</v>
      </c>
      <c r="H37" t="n">
        <v>0.3</v>
      </c>
      <c r="I37" t="n">
        <v>15</v>
      </c>
      <c r="J37" t="n">
        <v>179.7</v>
      </c>
      <c r="K37" t="n">
        <v>52.44</v>
      </c>
      <c r="L37" t="n">
        <v>3</v>
      </c>
      <c r="M37" t="n">
        <v>13</v>
      </c>
      <c r="N37" t="n">
        <v>34.26</v>
      </c>
      <c r="O37" t="n">
        <v>22397.24</v>
      </c>
      <c r="P37" t="n">
        <v>55.46</v>
      </c>
      <c r="Q37" t="n">
        <v>214.13</v>
      </c>
      <c r="R37" t="n">
        <v>29.63</v>
      </c>
      <c r="S37" t="n">
        <v>16.65</v>
      </c>
      <c r="T37" t="n">
        <v>4436.97</v>
      </c>
      <c r="U37" t="n">
        <v>0.5600000000000001</v>
      </c>
      <c r="V37" t="n">
        <v>0.6899999999999999</v>
      </c>
      <c r="W37" t="n">
        <v>1.16</v>
      </c>
      <c r="X37" t="n">
        <v>0.28</v>
      </c>
      <c r="Y37" t="n">
        <v>2</v>
      </c>
      <c r="Z37" t="n">
        <v>10</v>
      </c>
    </row>
    <row r="38">
      <c r="A38" t="n">
        <v>3</v>
      </c>
      <c r="B38" t="n">
        <v>90</v>
      </c>
      <c r="C38" t="inlineStr">
        <is>
          <t xml:space="preserve">CONCLUIDO	</t>
        </is>
      </c>
      <c r="D38" t="n">
        <v>14.1532</v>
      </c>
      <c r="E38" t="n">
        <v>7.07</v>
      </c>
      <c r="F38" t="n">
        <v>4.25</v>
      </c>
      <c r="G38" t="n">
        <v>23.2</v>
      </c>
      <c r="H38" t="n">
        <v>0.39</v>
      </c>
      <c r="I38" t="n">
        <v>11</v>
      </c>
      <c r="J38" t="n">
        <v>181.19</v>
      </c>
      <c r="K38" t="n">
        <v>52.44</v>
      </c>
      <c r="L38" t="n">
        <v>4</v>
      </c>
      <c r="M38" t="n">
        <v>9</v>
      </c>
      <c r="N38" t="n">
        <v>34.75</v>
      </c>
      <c r="O38" t="n">
        <v>22581.25</v>
      </c>
      <c r="P38" t="n">
        <v>53.41</v>
      </c>
      <c r="Q38" t="n">
        <v>214.24</v>
      </c>
      <c r="R38" t="n">
        <v>26.79</v>
      </c>
      <c r="S38" t="n">
        <v>16.65</v>
      </c>
      <c r="T38" t="n">
        <v>3036.82</v>
      </c>
      <c r="U38" t="n">
        <v>0.62</v>
      </c>
      <c r="V38" t="n">
        <v>0.71</v>
      </c>
      <c r="W38" t="n">
        <v>1.15</v>
      </c>
      <c r="X38" t="n">
        <v>0.19</v>
      </c>
      <c r="Y38" t="n">
        <v>2</v>
      </c>
      <c r="Z38" t="n">
        <v>10</v>
      </c>
    </row>
    <row r="39">
      <c r="A39" t="n">
        <v>4</v>
      </c>
      <c r="B39" t="n">
        <v>90</v>
      </c>
      <c r="C39" t="inlineStr">
        <is>
          <t xml:space="preserve">CONCLUIDO	</t>
        </is>
      </c>
      <c r="D39" t="n">
        <v>14.3558</v>
      </c>
      <c r="E39" t="n">
        <v>6.97</v>
      </c>
      <c r="F39" t="n">
        <v>4.23</v>
      </c>
      <c r="G39" t="n">
        <v>28.17</v>
      </c>
      <c r="H39" t="n">
        <v>0.49</v>
      </c>
      <c r="I39" t="n">
        <v>9</v>
      </c>
      <c r="J39" t="n">
        <v>182.69</v>
      </c>
      <c r="K39" t="n">
        <v>52.44</v>
      </c>
      <c r="L39" t="n">
        <v>5</v>
      </c>
      <c r="M39" t="n">
        <v>7</v>
      </c>
      <c r="N39" t="n">
        <v>35.25</v>
      </c>
      <c r="O39" t="n">
        <v>22766.06</v>
      </c>
      <c r="P39" t="n">
        <v>52.31</v>
      </c>
      <c r="Q39" t="n">
        <v>214.13</v>
      </c>
      <c r="R39" t="n">
        <v>25.95</v>
      </c>
      <c r="S39" t="n">
        <v>16.65</v>
      </c>
      <c r="T39" t="n">
        <v>2627.3</v>
      </c>
      <c r="U39" t="n">
        <v>0.64</v>
      </c>
      <c r="V39" t="n">
        <v>0.72</v>
      </c>
      <c r="W39" t="n">
        <v>1.15</v>
      </c>
      <c r="X39" t="n">
        <v>0.16</v>
      </c>
      <c r="Y39" t="n">
        <v>2</v>
      </c>
      <c r="Z39" t="n">
        <v>10</v>
      </c>
    </row>
    <row r="40">
      <c r="A40" t="n">
        <v>5</v>
      </c>
      <c r="B40" t="n">
        <v>90</v>
      </c>
      <c r="C40" t="inlineStr">
        <is>
          <t xml:space="preserve">CONCLUIDO	</t>
        </is>
      </c>
      <c r="D40" t="n">
        <v>14.4869</v>
      </c>
      <c r="E40" t="n">
        <v>6.9</v>
      </c>
      <c r="F40" t="n">
        <v>4.2</v>
      </c>
      <c r="G40" t="n">
        <v>31.48</v>
      </c>
      <c r="H40" t="n">
        <v>0.58</v>
      </c>
      <c r="I40" t="n">
        <v>8</v>
      </c>
      <c r="J40" t="n">
        <v>184.19</v>
      </c>
      <c r="K40" t="n">
        <v>52.44</v>
      </c>
      <c r="L40" t="n">
        <v>6</v>
      </c>
      <c r="M40" t="n">
        <v>6</v>
      </c>
      <c r="N40" t="n">
        <v>35.75</v>
      </c>
      <c r="O40" t="n">
        <v>22951.43</v>
      </c>
      <c r="P40" t="n">
        <v>50.69</v>
      </c>
      <c r="Q40" t="n">
        <v>214.11</v>
      </c>
      <c r="R40" t="n">
        <v>25.07</v>
      </c>
      <c r="S40" t="n">
        <v>16.65</v>
      </c>
      <c r="T40" t="n">
        <v>2188.58</v>
      </c>
      <c r="U40" t="n">
        <v>0.66</v>
      </c>
      <c r="V40" t="n">
        <v>0.72</v>
      </c>
      <c r="W40" t="n">
        <v>1.15</v>
      </c>
      <c r="X40" t="n">
        <v>0.13</v>
      </c>
      <c r="Y40" t="n">
        <v>2</v>
      </c>
      <c r="Z40" t="n">
        <v>10</v>
      </c>
    </row>
    <row r="41">
      <c r="A41" t="n">
        <v>6</v>
      </c>
      <c r="B41" t="n">
        <v>90</v>
      </c>
      <c r="C41" t="inlineStr">
        <is>
          <t xml:space="preserve">CONCLUIDO	</t>
        </is>
      </c>
      <c r="D41" t="n">
        <v>14.6003</v>
      </c>
      <c r="E41" t="n">
        <v>6.85</v>
      </c>
      <c r="F41" t="n">
        <v>4.18</v>
      </c>
      <c r="G41" t="n">
        <v>35.83</v>
      </c>
      <c r="H41" t="n">
        <v>0.67</v>
      </c>
      <c r="I41" t="n">
        <v>7</v>
      </c>
      <c r="J41" t="n">
        <v>185.7</v>
      </c>
      <c r="K41" t="n">
        <v>52.44</v>
      </c>
      <c r="L41" t="n">
        <v>7</v>
      </c>
      <c r="M41" t="n">
        <v>5</v>
      </c>
      <c r="N41" t="n">
        <v>36.26</v>
      </c>
      <c r="O41" t="n">
        <v>23137.49</v>
      </c>
      <c r="P41" t="n">
        <v>49.75</v>
      </c>
      <c r="Q41" t="n">
        <v>214.14</v>
      </c>
      <c r="R41" t="n">
        <v>24.54</v>
      </c>
      <c r="S41" t="n">
        <v>16.65</v>
      </c>
      <c r="T41" t="n">
        <v>1929.54</v>
      </c>
      <c r="U41" t="n">
        <v>0.68</v>
      </c>
      <c r="V41" t="n">
        <v>0.72</v>
      </c>
      <c r="W41" t="n">
        <v>1.15</v>
      </c>
      <c r="X41" t="n">
        <v>0.11</v>
      </c>
      <c r="Y41" t="n">
        <v>2</v>
      </c>
      <c r="Z41" t="n">
        <v>10</v>
      </c>
    </row>
    <row r="42">
      <c r="A42" t="n">
        <v>7</v>
      </c>
      <c r="B42" t="n">
        <v>90</v>
      </c>
      <c r="C42" t="inlineStr">
        <is>
          <t xml:space="preserve">CONCLUIDO	</t>
        </is>
      </c>
      <c r="D42" t="n">
        <v>14.7059</v>
      </c>
      <c r="E42" t="n">
        <v>6.8</v>
      </c>
      <c r="F42" t="n">
        <v>4.17</v>
      </c>
      <c r="G42" t="n">
        <v>41.66</v>
      </c>
      <c r="H42" t="n">
        <v>0.76</v>
      </c>
      <c r="I42" t="n">
        <v>6</v>
      </c>
      <c r="J42" t="n">
        <v>187.22</v>
      </c>
      <c r="K42" t="n">
        <v>52.44</v>
      </c>
      <c r="L42" t="n">
        <v>8</v>
      </c>
      <c r="M42" t="n">
        <v>4</v>
      </c>
      <c r="N42" t="n">
        <v>36.78</v>
      </c>
      <c r="O42" t="n">
        <v>23324.24</v>
      </c>
      <c r="P42" t="n">
        <v>48.77</v>
      </c>
      <c r="Q42" t="n">
        <v>214.11</v>
      </c>
      <c r="R42" t="n">
        <v>24.14</v>
      </c>
      <c r="S42" t="n">
        <v>16.65</v>
      </c>
      <c r="T42" t="n">
        <v>1737.51</v>
      </c>
      <c r="U42" t="n">
        <v>0.6899999999999999</v>
      </c>
      <c r="V42" t="n">
        <v>0.73</v>
      </c>
      <c r="W42" t="n">
        <v>1.14</v>
      </c>
      <c r="X42" t="n">
        <v>0.1</v>
      </c>
      <c r="Y42" t="n">
        <v>2</v>
      </c>
      <c r="Z42" t="n">
        <v>10</v>
      </c>
    </row>
    <row r="43">
      <c r="A43" t="n">
        <v>8</v>
      </c>
      <c r="B43" t="n">
        <v>90</v>
      </c>
      <c r="C43" t="inlineStr">
        <is>
          <t xml:space="preserve">CONCLUIDO	</t>
        </is>
      </c>
      <c r="D43" t="n">
        <v>14.8246</v>
      </c>
      <c r="E43" t="n">
        <v>6.75</v>
      </c>
      <c r="F43" t="n">
        <v>4.15</v>
      </c>
      <c r="G43" t="n">
        <v>49.77</v>
      </c>
      <c r="H43" t="n">
        <v>0.85</v>
      </c>
      <c r="I43" t="n">
        <v>5</v>
      </c>
      <c r="J43" t="n">
        <v>188.74</v>
      </c>
      <c r="K43" t="n">
        <v>52.44</v>
      </c>
      <c r="L43" t="n">
        <v>9</v>
      </c>
      <c r="M43" t="n">
        <v>3</v>
      </c>
      <c r="N43" t="n">
        <v>37.3</v>
      </c>
      <c r="O43" t="n">
        <v>23511.69</v>
      </c>
      <c r="P43" t="n">
        <v>47.9</v>
      </c>
      <c r="Q43" t="n">
        <v>214.13</v>
      </c>
      <c r="R43" t="n">
        <v>23.5</v>
      </c>
      <c r="S43" t="n">
        <v>16.65</v>
      </c>
      <c r="T43" t="n">
        <v>1422.73</v>
      </c>
      <c r="U43" t="n">
        <v>0.71</v>
      </c>
      <c r="V43" t="n">
        <v>0.73</v>
      </c>
      <c r="W43" t="n">
        <v>1.14</v>
      </c>
      <c r="X43" t="n">
        <v>0.08</v>
      </c>
      <c r="Y43" t="n">
        <v>2</v>
      </c>
      <c r="Z43" t="n">
        <v>10</v>
      </c>
    </row>
    <row r="44">
      <c r="A44" t="n">
        <v>9</v>
      </c>
      <c r="B44" t="n">
        <v>90</v>
      </c>
      <c r="C44" t="inlineStr">
        <is>
          <t xml:space="preserve">CONCLUIDO	</t>
        </is>
      </c>
      <c r="D44" t="n">
        <v>14.835</v>
      </c>
      <c r="E44" t="n">
        <v>6.74</v>
      </c>
      <c r="F44" t="n">
        <v>4.14</v>
      </c>
      <c r="G44" t="n">
        <v>49.71</v>
      </c>
      <c r="H44" t="n">
        <v>0.93</v>
      </c>
      <c r="I44" t="n">
        <v>5</v>
      </c>
      <c r="J44" t="n">
        <v>190.26</v>
      </c>
      <c r="K44" t="n">
        <v>52.44</v>
      </c>
      <c r="L44" t="n">
        <v>10</v>
      </c>
      <c r="M44" t="n">
        <v>3</v>
      </c>
      <c r="N44" t="n">
        <v>37.82</v>
      </c>
      <c r="O44" t="n">
        <v>23699.85</v>
      </c>
      <c r="P44" t="n">
        <v>46.27</v>
      </c>
      <c r="Q44" t="n">
        <v>214.12</v>
      </c>
      <c r="R44" t="n">
        <v>23.3</v>
      </c>
      <c r="S44" t="n">
        <v>16.65</v>
      </c>
      <c r="T44" t="n">
        <v>1323.1</v>
      </c>
      <c r="U44" t="n">
        <v>0.71</v>
      </c>
      <c r="V44" t="n">
        <v>0.73</v>
      </c>
      <c r="W44" t="n">
        <v>1.14</v>
      </c>
      <c r="X44" t="n">
        <v>0.08</v>
      </c>
      <c r="Y44" t="n">
        <v>2</v>
      </c>
      <c r="Z44" t="n">
        <v>10</v>
      </c>
    </row>
    <row r="45">
      <c r="A45" t="n">
        <v>10</v>
      </c>
      <c r="B45" t="n">
        <v>90</v>
      </c>
      <c r="C45" t="inlineStr">
        <is>
          <t xml:space="preserve">CONCLUIDO	</t>
        </is>
      </c>
      <c r="D45" t="n">
        <v>14.9607</v>
      </c>
      <c r="E45" t="n">
        <v>6.68</v>
      </c>
      <c r="F45" t="n">
        <v>4.12</v>
      </c>
      <c r="G45" t="n">
        <v>61.82</v>
      </c>
      <c r="H45" t="n">
        <v>1.02</v>
      </c>
      <c r="I45" t="n">
        <v>4</v>
      </c>
      <c r="J45" t="n">
        <v>191.79</v>
      </c>
      <c r="K45" t="n">
        <v>52.44</v>
      </c>
      <c r="L45" t="n">
        <v>11</v>
      </c>
      <c r="M45" t="n">
        <v>2</v>
      </c>
      <c r="N45" t="n">
        <v>38.35</v>
      </c>
      <c r="O45" t="n">
        <v>23888.73</v>
      </c>
      <c r="P45" t="n">
        <v>44.85</v>
      </c>
      <c r="Q45" t="n">
        <v>214.11</v>
      </c>
      <c r="R45" t="n">
        <v>22.76</v>
      </c>
      <c r="S45" t="n">
        <v>16.65</v>
      </c>
      <c r="T45" t="n">
        <v>1057.1</v>
      </c>
      <c r="U45" t="n">
        <v>0.73</v>
      </c>
      <c r="V45" t="n">
        <v>0.73</v>
      </c>
      <c r="W45" t="n">
        <v>1.14</v>
      </c>
      <c r="X45" t="n">
        <v>0.06</v>
      </c>
      <c r="Y45" t="n">
        <v>2</v>
      </c>
      <c r="Z45" t="n">
        <v>10</v>
      </c>
    </row>
    <row r="46">
      <c r="A46" t="n">
        <v>11</v>
      </c>
      <c r="B46" t="n">
        <v>90</v>
      </c>
      <c r="C46" t="inlineStr">
        <is>
          <t xml:space="preserve">CONCLUIDO	</t>
        </is>
      </c>
      <c r="D46" t="n">
        <v>14.9601</v>
      </c>
      <c r="E46" t="n">
        <v>6.68</v>
      </c>
      <c r="F46" t="n">
        <v>4.12</v>
      </c>
      <c r="G46" t="n">
        <v>61.83</v>
      </c>
      <c r="H46" t="n">
        <v>1.1</v>
      </c>
      <c r="I46" t="n">
        <v>4</v>
      </c>
      <c r="J46" t="n">
        <v>193.33</v>
      </c>
      <c r="K46" t="n">
        <v>52.44</v>
      </c>
      <c r="L46" t="n">
        <v>12</v>
      </c>
      <c r="M46" t="n">
        <v>2</v>
      </c>
      <c r="N46" t="n">
        <v>38.89</v>
      </c>
      <c r="O46" t="n">
        <v>24078.33</v>
      </c>
      <c r="P46" t="n">
        <v>44.43</v>
      </c>
      <c r="Q46" t="n">
        <v>214.11</v>
      </c>
      <c r="R46" t="n">
        <v>22.68</v>
      </c>
      <c r="S46" t="n">
        <v>16.65</v>
      </c>
      <c r="T46" t="n">
        <v>1015.43</v>
      </c>
      <c r="U46" t="n">
        <v>0.73</v>
      </c>
      <c r="V46" t="n">
        <v>0.73</v>
      </c>
      <c r="W46" t="n">
        <v>1.14</v>
      </c>
      <c r="X46" t="n">
        <v>0.06</v>
      </c>
      <c r="Y46" t="n">
        <v>2</v>
      </c>
      <c r="Z46" t="n">
        <v>10</v>
      </c>
    </row>
    <row r="47">
      <c r="A47" t="n">
        <v>12</v>
      </c>
      <c r="B47" t="n">
        <v>90</v>
      </c>
      <c r="C47" t="inlineStr">
        <is>
          <t xml:space="preserve">CONCLUIDO	</t>
        </is>
      </c>
      <c r="D47" t="n">
        <v>14.9632</v>
      </c>
      <c r="E47" t="n">
        <v>6.68</v>
      </c>
      <c r="F47" t="n">
        <v>4.12</v>
      </c>
      <c r="G47" t="n">
        <v>61.8</v>
      </c>
      <c r="H47" t="n">
        <v>1.18</v>
      </c>
      <c r="I47" t="n">
        <v>4</v>
      </c>
      <c r="J47" t="n">
        <v>194.88</v>
      </c>
      <c r="K47" t="n">
        <v>52.44</v>
      </c>
      <c r="L47" t="n">
        <v>13</v>
      </c>
      <c r="M47" t="n">
        <v>0</v>
      </c>
      <c r="N47" t="n">
        <v>39.43</v>
      </c>
      <c r="O47" t="n">
        <v>24268.67</v>
      </c>
      <c r="P47" t="n">
        <v>44.16</v>
      </c>
      <c r="Q47" t="n">
        <v>214.13</v>
      </c>
      <c r="R47" t="n">
        <v>22.57</v>
      </c>
      <c r="S47" t="n">
        <v>16.65</v>
      </c>
      <c r="T47" t="n">
        <v>959.12</v>
      </c>
      <c r="U47" t="n">
        <v>0.74</v>
      </c>
      <c r="V47" t="n">
        <v>0.73</v>
      </c>
      <c r="W47" t="n">
        <v>1.14</v>
      </c>
      <c r="X47" t="n">
        <v>0.06</v>
      </c>
      <c r="Y47" t="n">
        <v>2</v>
      </c>
      <c r="Z47" t="n">
        <v>10</v>
      </c>
    </row>
    <row r="48">
      <c r="A48" t="n">
        <v>0</v>
      </c>
      <c r="B48" t="n">
        <v>10</v>
      </c>
      <c r="C48" t="inlineStr">
        <is>
          <t xml:space="preserve">CONCLUIDO	</t>
        </is>
      </c>
      <c r="D48" t="n">
        <v>15.5186</v>
      </c>
      <c r="E48" t="n">
        <v>6.44</v>
      </c>
      <c r="F48" t="n">
        <v>4.54</v>
      </c>
      <c r="G48" t="n">
        <v>11.85</v>
      </c>
      <c r="H48" t="n">
        <v>0.64</v>
      </c>
      <c r="I48" t="n">
        <v>23</v>
      </c>
      <c r="J48" t="n">
        <v>26.11</v>
      </c>
      <c r="K48" t="n">
        <v>12.1</v>
      </c>
      <c r="L48" t="n">
        <v>1</v>
      </c>
      <c r="M48" t="n">
        <v>0</v>
      </c>
      <c r="N48" t="n">
        <v>3.01</v>
      </c>
      <c r="O48" t="n">
        <v>3454.41</v>
      </c>
      <c r="P48" t="n">
        <v>13.17</v>
      </c>
      <c r="Q48" t="n">
        <v>214.29</v>
      </c>
      <c r="R48" t="n">
        <v>34.74</v>
      </c>
      <c r="S48" t="n">
        <v>16.65</v>
      </c>
      <c r="T48" t="n">
        <v>6952.46</v>
      </c>
      <c r="U48" t="n">
        <v>0.48</v>
      </c>
      <c r="V48" t="n">
        <v>0.67</v>
      </c>
      <c r="W48" t="n">
        <v>1.2</v>
      </c>
      <c r="X48" t="n">
        <v>0.48</v>
      </c>
      <c r="Y48" t="n">
        <v>2</v>
      </c>
      <c r="Z48" t="n">
        <v>10</v>
      </c>
    </row>
    <row r="49">
      <c r="A49" t="n">
        <v>0</v>
      </c>
      <c r="B49" t="n">
        <v>45</v>
      </c>
      <c r="C49" t="inlineStr">
        <is>
          <t xml:space="preserve">CONCLUIDO	</t>
        </is>
      </c>
      <c r="D49" t="n">
        <v>13.7054</v>
      </c>
      <c r="E49" t="n">
        <v>7.3</v>
      </c>
      <c r="F49" t="n">
        <v>4.67</v>
      </c>
      <c r="G49" t="n">
        <v>9.039999999999999</v>
      </c>
      <c r="H49" t="n">
        <v>0.18</v>
      </c>
      <c r="I49" t="n">
        <v>31</v>
      </c>
      <c r="J49" t="n">
        <v>98.70999999999999</v>
      </c>
      <c r="K49" t="n">
        <v>39.72</v>
      </c>
      <c r="L49" t="n">
        <v>1</v>
      </c>
      <c r="M49" t="n">
        <v>29</v>
      </c>
      <c r="N49" t="n">
        <v>12.99</v>
      </c>
      <c r="O49" t="n">
        <v>12407.75</v>
      </c>
      <c r="P49" t="n">
        <v>41.05</v>
      </c>
      <c r="Q49" t="n">
        <v>214.24</v>
      </c>
      <c r="R49" t="n">
        <v>39.97</v>
      </c>
      <c r="S49" t="n">
        <v>16.65</v>
      </c>
      <c r="T49" t="n">
        <v>9523.65</v>
      </c>
      <c r="U49" t="n">
        <v>0.42</v>
      </c>
      <c r="V49" t="n">
        <v>0.65</v>
      </c>
      <c r="W49" t="n">
        <v>1.18</v>
      </c>
      <c r="X49" t="n">
        <v>0.6</v>
      </c>
      <c r="Y49" t="n">
        <v>2</v>
      </c>
      <c r="Z49" t="n">
        <v>10</v>
      </c>
    </row>
    <row r="50">
      <c r="A50" t="n">
        <v>1</v>
      </c>
      <c r="B50" t="n">
        <v>45</v>
      </c>
      <c r="C50" t="inlineStr">
        <is>
          <t xml:space="preserve">CONCLUIDO	</t>
        </is>
      </c>
      <c r="D50" t="n">
        <v>15.0345</v>
      </c>
      <c r="E50" t="n">
        <v>6.65</v>
      </c>
      <c r="F50" t="n">
        <v>4.36</v>
      </c>
      <c r="G50" t="n">
        <v>17.42</v>
      </c>
      <c r="H50" t="n">
        <v>0.35</v>
      </c>
      <c r="I50" t="n">
        <v>15</v>
      </c>
      <c r="J50" t="n">
        <v>99.95</v>
      </c>
      <c r="K50" t="n">
        <v>39.72</v>
      </c>
      <c r="L50" t="n">
        <v>2</v>
      </c>
      <c r="M50" t="n">
        <v>13</v>
      </c>
      <c r="N50" t="n">
        <v>13.24</v>
      </c>
      <c r="O50" t="n">
        <v>12561.45</v>
      </c>
      <c r="P50" t="n">
        <v>36.56</v>
      </c>
      <c r="Q50" t="n">
        <v>214.13</v>
      </c>
      <c r="R50" t="n">
        <v>29.98</v>
      </c>
      <c r="S50" t="n">
        <v>16.65</v>
      </c>
      <c r="T50" t="n">
        <v>4612.99</v>
      </c>
      <c r="U50" t="n">
        <v>0.5600000000000001</v>
      </c>
      <c r="V50" t="n">
        <v>0.6899999999999999</v>
      </c>
      <c r="W50" t="n">
        <v>1.16</v>
      </c>
      <c r="X50" t="n">
        <v>0.29</v>
      </c>
      <c r="Y50" t="n">
        <v>2</v>
      </c>
      <c r="Z50" t="n">
        <v>10</v>
      </c>
    </row>
    <row r="51">
      <c r="A51" t="n">
        <v>2</v>
      </c>
      <c r="B51" t="n">
        <v>45</v>
      </c>
      <c r="C51" t="inlineStr">
        <is>
          <t xml:space="preserve">CONCLUIDO	</t>
        </is>
      </c>
      <c r="D51" t="n">
        <v>15.6365</v>
      </c>
      <c r="E51" t="n">
        <v>6.4</v>
      </c>
      <c r="F51" t="n">
        <v>4.22</v>
      </c>
      <c r="G51" t="n">
        <v>28.15</v>
      </c>
      <c r="H51" t="n">
        <v>0.52</v>
      </c>
      <c r="I51" t="n">
        <v>9</v>
      </c>
      <c r="J51" t="n">
        <v>101.2</v>
      </c>
      <c r="K51" t="n">
        <v>39.72</v>
      </c>
      <c r="L51" t="n">
        <v>3</v>
      </c>
      <c r="M51" t="n">
        <v>7</v>
      </c>
      <c r="N51" t="n">
        <v>13.49</v>
      </c>
      <c r="O51" t="n">
        <v>12715.54</v>
      </c>
      <c r="P51" t="n">
        <v>33.43</v>
      </c>
      <c r="Q51" t="n">
        <v>214.11</v>
      </c>
      <c r="R51" t="n">
        <v>25.8</v>
      </c>
      <c r="S51" t="n">
        <v>16.65</v>
      </c>
      <c r="T51" t="n">
        <v>2550.29</v>
      </c>
      <c r="U51" t="n">
        <v>0.65</v>
      </c>
      <c r="V51" t="n">
        <v>0.72</v>
      </c>
      <c r="W51" t="n">
        <v>1.15</v>
      </c>
      <c r="X51" t="n">
        <v>0.16</v>
      </c>
      <c r="Y51" t="n">
        <v>2</v>
      </c>
      <c r="Z51" t="n">
        <v>10</v>
      </c>
    </row>
    <row r="52">
      <c r="A52" t="n">
        <v>3</v>
      </c>
      <c r="B52" t="n">
        <v>45</v>
      </c>
      <c r="C52" t="inlineStr">
        <is>
          <t xml:space="preserve">CONCLUIDO	</t>
        </is>
      </c>
      <c r="D52" t="n">
        <v>15.8277</v>
      </c>
      <c r="E52" t="n">
        <v>6.32</v>
      </c>
      <c r="F52" t="n">
        <v>4.19</v>
      </c>
      <c r="G52" t="n">
        <v>35.88</v>
      </c>
      <c r="H52" t="n">
        <v>0.6899999999999999</v>
      </c>
      <c r="I52" t="n">
        <v>7</v>
      </c>
      <c r="J52" t="n">
        <v>102.45</v>
      </c>
      <c r="K52" t="n">
        <v>39.72</v>
      </c>
      <c r="L52" t="n">
        <v>4</v>
      </c>
      <c r="M52" t="n">
        <v>5</v>
      </c>
      <c r="N52" t="n">
        <v>13.74</v>
      </c>
      <c r="O52" t="n">
        <v>12870.03</v>
      </c>
      <c r="P52" t="n">
        <v>31.52</v>
      </c>
      <c r="Q52" t="n">
        <v>214.11</v>
      </c>
      <c r="R52" t="n">
        <v>24.72</v>
      </c>
      <c r="S52" t="n">
        <v>16.65</v>
      </c>
      <c r="T52" t="n">
        <v>2021.62</v>
      </c>
      <c r="U52" t="n">
        <v>0.67</v>
      </c>
      <c r="V52" t="n">
        <v>0.72</v>
      </c>
      <c r="W52" t="n">
        <v>1.15</v>
      </c>
      <c r="X52" t="n">
        <v>0.12</v>
      </c>
      <c r="Y52" t="n">
        <v>2</v>
      </c>
      <c r="Z52" t="n">
        <v>10</v>
      </c>
    </row>
    <row r="53">
      <c r="A53" t="n">
        <v>4</v>
      </c>
      <c r="B53" t="n">
        <v>45</v>
      </c>
      <c r="C53" t="inlineStr">
        <is>
          <t xml:space="preserve">CONCLUIDO	</t>
        </is>
      </c>
      <c r="D53" t="n">
        <v>15.9334</v>
      </c>
      <c r="E53" t="n">
        <v>6.28</v>
      </c>
      <c r="F53" t="n">
        <v>4.16</v>
      </c>
      <c r="G53" t="n">
        <v>41.65</v>
      </c>
      <c r="H53" t="n">
        <v>0.85</v>
      </c>
      <c r="I53" t="n">
        <v>6</v>
      </c>
      <c r="J53" t="n">
        <v>103.71</v>
      </c>
      <c r="K53" t="n">
        <v>39.72</v>
      </c>
      <c r="L53" t="n">
        <v>5</v>
      </c>
      <c r="M53" t="n">
        <v>0</v>
      </c>
      <c r="N53" t="n">
        <v>14</v>
      </c>
      <c r="O53" t="n">
        <v>13024.91</v>
      </c>
      <c r="P53" t="n">
        <v>30.37</v>
      </c>
      <c r="Q53" t="n">
        <v>214.11</v>
      </c>
      <c r="R53" t="n">
        <v>23.75</v>
      </c>
      <c r="S53" t="n">
        <v>16.65</v>
      </c>
      <c r="T53" t="n">
        <v>1540.92</v>
      </c>
      <c r="U53" t="n">
        <v>0.7</v>
      </c>
      <c r="V53" t="n">
        <v>0.73</v>
      </c>
      <c r="W53" t="n">
        <v>1.15</v>
      </c>
      <c r="X53" t="n">
        <v>0.1</v>
      </c>
      <c r="Y53" t="n">
        <v>2</v>
      </c>
      <c r="Z53" t="n">
        <v>10</v>
      </c>
    </row>
    <row r="54">
      <c r="A54" t="n">
        <v>0</v>
      </c>
      <c r="B54" t="n">
        <v>60</v>
      </c>
      <c r="C54" t="inlineStr">
        <is>
          <t xml:space="preserve">CONCLUIDO	</t>
        </is>
      </c>
      <c r="D54" t="n">
        <v>12.6801</v>
      </c>
      <c r="E54" t="n">
        <v>7.89</v>
      </c>
      <c r="F54" t="n">
        <v>4.81</v>
      </c>
      <c r="G54" t="n">
        <v>7.8</v>
      </c>
      <c r="H54" t="n">
        <v>0.14</v>
      </c>
      <c r="I54" t="n">
        <v>37</v>
      </c>
      <c r="J54" t="n">
        <v>124.63</v>
      </c>
      <c r="K54" t="n">
        <v>45</v>
      </c>
      <c r="L54" t="n">
        <v>1</v>
      </c>
      <c r="M54" t="n">
        <v>35</v>
      </c>
      <c r="N54" t="n">
        <v>18.64</v>
      </c>
      <c r="O54" t="n">
        <v>15605.44</v>
      </c>
      <c r="P54" t="n">
        <v>49.89</v>
      </c>
      <c r="Q54" t="n">
        <v>214.23</v>
      </c>
      <c r="R54" t="n">
        <v>44.01</v>
      </c>
      <c r="S54" t="n">
        <v>16.65</v>
      </c>
      <c r="T54" t="n">
        <v>11516.99</v>
      </c>
      <c r="U54" t="n">
        <v>0.38</v>
      </c>
      <c r="V54" t="n">
        <v>0.63</v>
      </c>
      <c r="W54" t="n">
        <v>1.2</v>
      </c>
      <c r="X54" t="n">
        <v>0.74</v>
      </c>
      <c r="Y54" t="n">
        <v>2</v>
      </c>
      <c r="Z54" t="n">
        <v>10</v>
      </c>
    </row>
    <row r="55">
      <c r="A55" t="n">
        <v>1</v>
      </c>
      <c r="B55" t="n">
        <v>60</v>
      </c>
      <c r="C55" t="inlineStr">
        <is>
          <t xml:space="preserve">CONCLUIDO	</t>
        </is>
      </c>
      <c r="D55" t="n">
        <v>14.373</v>
      </c>
      <c r="E55" t="n">
        <v>6.96</v>
      </c>
      <c r="F55" t="n">
        <v>4.39</v>
      </c>
      <c r="G55" t="n">
        <v>15.5</v>
      </c>
      <c r="H55" t="n">
        <v>0.28</v>
      </c>
      <c r="I55" t="n">
        <v>17</v>
      </c>
      <c r="J55" t="n">
        <v>125.95</v>
      </c>
      <c r="K55" t="n">
        <v>45</v>
      </c>
      <c r="L55" t="n">
        <v>2</v>
      </c>
      <c r="M55" t="n">
        <v>15</v>
      </c>
      <c r="N55" t="n">
        <v>18.95</v>
      </c>
      <c r="O55" t="n">
        <v>15767.7</v>
      </c>
      <c r="P55" t="n">
        <v>44.25</v>
      </c>
      <c r="Q55" t="n">
        <v>214.19</v>
      </c>
      <c r="R55" t="n">
        <v>30.95</v>
      </c>
      <c r="S55" t="n">
        <v>16.65</v>
      </c>
      <c r="T55" t="n">
        <v>5086.39</v>
      </c>
      <c r="U55" t="n">
        <v>0.54</v>
      </c>
      <c r="V55" t="n">
        <v>0.6899999999999999</v>
      </c>
      <c r="W55" t="n">
        <v>1.17</v>
      </c>
      <c r="X55" t="n">
        <v>0.32</v>
      </c>
      <c r="Y55" t="n">
        <v>2</v>
      </c>
      <c r="Z55" t="n">
        <v>10</v>
      </c>
    </row>
    <row r="56">
      <c r="A56" t="n">
        <v>2</v>
      </c>
      <c r="B56" t="n">
        <v>60</v>
      </c>
      <c r="C56" t="inlineStr">
        <is>
          <t xml:space="preserve">CONCLUIDO	</t>
        </is>
      </c>
      <c r="D56" t="n">
        <v>14.9981</v>
      </c>
      <c r="E56" t="n">
        <v>6.67</v>
      </c>
      <c r="F56" t="n">
        <v>4.25</v>
      </c>
      <c r="G56" t="n">
        <v>23.2</v>
      </c>
      <c r="H56" t="n">
        <v>0.42</v>
      </c>
      <c r="I56" t="n">
        <v>11</v>
      </c>
      <c r="J56" t="n">
        <v>127.27</v>
      </c>
      <c r="K56" t="n">
        <v>45</v>
      </c>
      <c r="L56" t="n">
        <v>3</v>
      </c>
      <c r="M56" t="n">
        <v>9</v>
      </c>
      <c r="N56" t="n">
        <v>19.27</v>
      </c>
      <c r="O56" t="n">
        <v>15930.42</v>
      </c>
      <c r="P56" t="n">
        <v>41.53</v>
      </c>
      <c r="Q56" t="n">
        <v>214.17</v>
      </c>
      <c r="R56" t="n">
        <v>26.72</v>
      </c>
      <c r="S56" t="n">
        <v>16.65</v>
      </c>
      <c r="T56" t="n">
        <v>2998.91</v>
      </c>
      <c r="U56" t="n">
        <v>0.62</v>
      </c>
      <c r="V56" t="n">
        <v>0.71</v>
      </c>
      <c r="W56" t="n">
        <v>1.16</v>
      </c>
      <c r="X56" t="n">
        <v>0.19</v>
      </c>
      <c r="Y56" t="n">
        <v>2</v>
      </c>
      <c r="Z56" t="n">
        <v>10</v>
      </c>
    </row>
    <row r="57">
      <c r="A57" t="n">
        <v>3</v>
      </c>
      <c r="B57" t="n">
        <v>60</v>
      </c>
      <c r="C57" t="inlineStr">
        <is>
          <t xml:space="preserve">CONCLUIDO	</t>
        </is>
      </c>
      <c r="D57" t="n">
        <v>15.1553</v>
      </c>
      <c r="E57" t="n">
        <v>6.6</v>
      </c>
      <c r="F57" t="n">
        <v>4.24</v>
      </c>
      <c r="G57" t="n">
        <v>28.24</v>
      </c>
      <c r="H57" t="n">
        <v>0.55</v>
      </c>
      <c r="I57" t="n">
        <v>9</v>
      </c>
      <c r="J57" t="n">
        <v>128.59</v>
      </c>
      <c r="K57" t="n">
        <v>45</v>
      </c>
      <c r="L57" t="n">
        <v>4</v>
      </c>
      <c r="M57" t="n">
        <v>7</v>
      </c>
      <c r="N57" t="n">
        <v>19.59</v>
      </c>
      <c r="O57" t="n">
        <v>16093.6</v>
      </c>
      <c r="P57" t="n">
        <v>40.12</v>
      </c>
      <c r="Q57" t="n">
        <v>214.12</v>
      </c>
      <c r="R57" t="n">
        <v>26.15</v>
      </c>
      <c r="S57" t="n">
        <v>16.65</v>
      </c>
      <c r="T57" t="n">
        <v>2728.07</v>
      </c>
      <c r="U57" t="n">
        <v>0.64</v>
      </c>
      <c r="V57" t="n">
        <v>0.71</v>
      </c>
      <c r="W57" t="n">
        <v>1.16</v>
      </c>
      <c r="X57" t="n">
        <v>0.17</v>
      </c>
      <c r="Y57" t="n">
        <v>2</v>
      </c>
      <c r="Z57" t="n">
        <v>10</v>
      </c>
    </row>
    <row r="58">
      <c r="A58" t="n">
        <v>4</v>
      </c>
      <c r="B58" t="n">
        <v>60</v>
      </c>
      <c r="C58" t="inlineStr">
        <is>
          <t xml:space="preserve">CONCLUIDO	</t>
        </is>
      </c>
      <c r="D58" t="n">
        <v>15.3925</v>
      </c>
      <c r="E58" t="n">
        <v>6.5</v>
      </c>
      <c r="F58" t="n">
        <v>4.19</v>
      </c>
      <c r="G58" t="n">
        <v>35.88</v>
      </c>
      <c r="H58" t="n">
        <v>0.68</v>
      </c>
      <c r="I58" t="n">
        <v>7</v>
      </c>
      <c r="J58" t="n">
        <v>129.92</v>
      </c>
      <c r="K58" t="n">
        <v>45</v>
      </c>
      <c r="L58" t="n">
        <v>5</v>
      </c>
      <c r="M58" t="n">
        <v>5</v>
      </c>
      <c r="N58" t="n">
        <v>19.92</v>
      </c>
      <c r="O58" t="n">
        <v>16257.24</v>
      </c>
      <c r="P58" t="n">
        <v>38.29</v>
      </c>
      <c r="Q58" t="n">
        <v>214.14</v>
      </c>
      <c r="R58" t="n">
        <v>24.74</v>
      </c>
      <c r="S58" t="n">
        <v>16.65</v>
      </c>
      <c r="T58" t="n">
        <v>2030.68</v>
      </c>
      <c r="U58" t="n">
        <v>0.67</v>
      </c>
      <c r="V58" t="n">
        <v>0.72</v>
      </c>
      <c r="W58" t="n">
        <v>1.15</v>
      </c>
      <c r="X58" t="n">
        <v>0.12</v>
      </c>
      <c r="Y58" t="n">
        <v>2</v>
      </c>
      <c r="Z58" t="n">
        <v>10</v>
      </c>
    </row>
    <row r="59">
      <c r="A59" t="n">
        <v>5</v>
      </c>
      <c r="B59" t="n">
        <v>60</v>
      </c>
      <c r="C59" t="inlineStr">
        <is>
          <t xml:space="preserve">CONCLUIDO	</t>
        </is>
      </c>
      <c r="D59" t="n">
        <v>15.5166</v>
      </c>
      <c r="E59" t="n">
        <v>6.44</v>
      </c>
      <c r="F59" t="n">
        <v>4.16</v>
      </c>
      <c r="G59" t="n">
        <v>41.59</v>
      </c>
      <c r="H59" t="n">
        <v>0.8100000000000001</v>
      </c>
      <c r="I59" t="n">
        <v>6</v>
      </c>
      <c r="J59" t="n">
        <v>131.25</v>
      </c>
      <c r="K59" t="n">
        <v>45</v>
      </c>
      <c r="L59" t="n">
        <v>6</v>
      </c>
      <c r="M59" t="n">
        <v>4</v>
      </c>
      <c r="N59" t="n">
        <v>20.25</v>
      </c>
      <c r="O59" t="n">
        <v>16421.36</v>
      </c>
      <c r="P59" t="n">
        <v>36.2</v>
      </c>
      <c r="Q59" t="n">
        <v>214.11</v>
      </c>
      <c r="R59" t="n">
        <v>23.86</v>
      </c>
      <c r="S59" t="n">
        <v>16.65</v>
      </c>
      <c r="T59" t="n">
        <v>1595.89</v>
      </c>
      <c r="U59" t="n">
        <v>0.7</v>
      </c>
      <c r="V59" t="n">
        <v>0.73</v>
      </c>
      <c r="W59" t="n">
        <v>1.15</v>
      </c>
      <c r="X59" t="n">
        <v>0.09</v>
      </c>
      <c r="Y59" t="n">
        <v>2</v>
      </c>
      <c r="Z59" t="n">
        <v>10</v>
      </c>
    </row>
    <row r="60">
      <c r="A60" t="n">
        <v>6</v>
      </c>
      <c r="B60" t="n">
        <v>60</v>
      </c>
      <c r="C60" t="inlineStr">
        <is>
          <t xml:space="preserve">CONCLUIDO	</t>
        </is>
      </c>
      <c r="D60" t="n">
        <v>15.6223</v>
      </c>
      <c r="E60" t="n">
        <v>6.4</v>
      </c>
      <c r="F60" t="n">
        <v>4.14</v>
      </c>
      <c r="G60" t="n">
        <v>49.69</v>
      </c>
      <c r="H60" t="n">
        <v>0.93</v>
      </c>
      <c r="I60" t="n">
        <v>5</v>
      </c>
      <c r="J60" t="n">
        <v>132.58</v>
      </c>
      <c r="K60" t="n">
        <v>45</v>
      </c>
      <c r="L60" t="n">
        <v>7</v>
      </c>
      <c r="M60" t="n">
        <v>1</v>
      </c>
      <c r="N60" t="n">
        <v>20.59</v>
      </c>
      <c r="O60" t="n">
        <v>16585.95</v>
      </c>
      <c r="P60" t="n">
        <v>35.33</v>
      </c>
      <c r="Q60" t="n">
        <v>214.16</v>
      </c>
      <c r="R60" t="n">
        <v>23.21</v>
      </c>
      <c r="S60" t="n">
        <v>16.65</v>
      </c>
      <c r="T60" t="n">
        <v>1273.61</v>
      </c>
      <c r="U60" t="n">
        <v>0.72</v>
      </c>
      <c r="V60" t="n">
        <v>0.73</v>
      </c>
      <c r="W60" t="n">
        <v>1.15</v>
      </c>
      <c r="X60" t="n">
        <v>0.08</v>
      </c>
      <c r="Y60" t="n">
        <v>2</v>
      </c>
      <c r="Z60" t="n">
        <v>10</v>
      </c>
    </row>
    <row r="61">
      <c r="A61" t="n">
        <v>7</v>
      </c>
      <c r="B61" t="n">
        <v>60</v>
      </c>
      <c r="C61" t="inlineStr">
        <is>
          <t xml:space="preserve">CONCLUIDO	</t>
        </is>
      </c>
      <c r="D61" t="n">
        <v>15.6162</v>
      </c>
      <c r="E61" t="n">
        <v>6.4</v>
      </c>
      <c r="F61" t="n">
        <v>4.14</v>
      </c>
      <c r="G61" t="n">
        <v>49.72</v>
      </c>
      <c r="H61" t="n">
        <v>1.06</v>
      </c>
      <c r="I61" t="n">
        <v>5</v>
      </c>
      <c r="J61" t="n">
        <v>133.92</v>
      </c>
      <c r="K61" t="n">
        <v>45</v>
      </c>
      <c r="L61" t="n">
        <v>8</v>
      </c>
      <c r="M61" t="n">
        <v>0</v>
      </c>
      <c r="N61" t="n">
        <v>20.93</v>
      </c>
      <c r="O61" t="n">
        <v>16751.02</v>
      </c>
      <c r="P61" t="n">
        <v>35.65</v>
      </c>
      <c r="Q61" t="n">
        <v>214.11</v>
      </c>
      <c r="R61" t="n">
        <v>23.29</v>
      </c>
      <c r="S61" t="n">
        <v>16.65</v>
      </c>
      <c r="T61" t="n">
        <v>1317.53</v>
      </c>
      <c r="U61" t="n">
        <v>0.71</v>
      </c>
      <c r="V61" t="n">
        <v>0.73</v>
      </c>
      <c r="W61" t="n">
        <v>1.15</v>
      </c>
      <c r="X61" t="n">
        <v>0.08</v>
      </c>
      <c r="Y61" t="n">
        <v>2</v>
      </c>
      <c r="Z61" t="n">
        <v>10</v>
      </c>
    </row>
    <row r="62">
      <c r="A62" t="n">
        <v>0</v>
      </c>
      <c r="B62" t="n">
        <v>80</v>
      </c>
      <c r="C62" t="inlineStr">
        <is>
          <t xml:space="preserve">CONCLUIDO	</t>
        </is>
      </c>
      <c r="D62" t="n">
        <v>11.4595</v>
      </c>
      <c r="E62" t="n">
        <v>8.73</v>
      </c>
      <c r="F62" t="n">
        <v>4.95</v>
      </c>
      <c r="G62" t="n">
        <v>6.6</v>
      </c>
      <c r="H62" t="n">
        <v>0.11</v>
      </c>
      <c r="I62" t="n">
        <v>45</v>
      </c>
      <c r="J62" t="n">
        <v>159.12</v>
      </c>
      <c r="K62" t="n">
        <v>50.28</v>
      </c>
      <c r="L62" t="n">
        <v>1</v>
      </c>
      <c r="M62" t="n">
        <v>43</v>
      </c>
      <c r="N62" t="n">
        <v>27.84</v>
      </c>
      <c r="O62" t="n">
        <v>19859.16</v>
      </c>
      <c r="P62" t="n">
        <v>60.65</v>
      </c>
      <c r="Q62" t="n">
        <v>214.24</v>
      </c>
      <c r="R62" t="n">
        <v>48.7</v>
      </c>
      <c r="S62" t="n">
        <v>16.65</v>
      </c>
      <c r="T62" t="n">
        <v>13822.46</v>
      </c>
      <c r="U62" t="n">
        <v>0.34</v>
      </c>
      <c r="V62" t="n">
        <v>0.61</v>
      </c>
      <c r="W62" t="n">
        <v>1.2</v>
      </c>
      <c r="X62" t="n">
        <v>0.88</v>
      </c>
      <c r="Y62" t="n">
        <v>2</v>
      </c>
      <c r="Z62" t="n">
        <v>10</v>
      </c>
    </row>
    <row r="63">
      <c r="A63" t="n">
        <v>1</v>
      </c>
      <c r="B63" t="n">
        <v>80</v>
      </c>
      <c r="C63" t="inlineStr">
        <is>
          <t xml:space="preserve">CONCLUIDO	</t>
        </is>
      </c>
      <c r="D63" t="n">
        <v>13.4163</v>
      </c>
      <c r="E63" t="n">
        <v>7.45</v>
      </c>
      <c r="F63" t="n">
        <v>4.45</v>
      </c>
      <c r="G63" t="n">
        <v>12.72</v>
      </c>
      <c r="H63" t="n">
        <v>0.22</v>
      </c>
      <c r="I63" t="n">
        <v>21</v>
      </c>
      <c r="J63" t="n">
        <v>160.54</v>
      </c>
      <c r="K63" t="n">
        <v>50.28</v>
      </c>
      <c r="L63" t="n">
        <v>2</v>
      </c>
      <c r="M63" t="n">
        <v>19</v>
      </c>
      <c r="N63" t="n">
        <v>28.26</v>
      </c>
      <c r="O63" t="n">
        <v>20034.4</v>
      </c>
      <c r="P63" t="n">
        <v>53.57</v>
      </c>
      <c r="Q63" t="n">
        <v>214.18</v>
      </c>
      <c r="R63" t="n">
        <v>32.93</v>
      </c>
      <c r="S63" t="n">
        <v>16.65</v>
      </c>
      <c r="T63" t="n">
        <v>6056.6</v>
      </c>
      <c r="U63" t="n">
        <v>0.51</v>
      </c>
      <c r="V63" t="n">
        <v>0.68</v>
      </c>
      <c r="W63" t="n">
        <v>1.17</v>
      </c>
      <c r="X63" t="n">
        <v>0.39</v>
      </c>
      <c r="Y63" t="n">
        <v>2</v>
      </c>
      <c r="Z63" t="n">
        <v>10</v>
      </c>
    </row>
    <row r="64">
      <c r="A64" t="n">
        <v>2</v>
      </c>
      <c r="B64" t="n">
        <v>80</v>
      </c>
      <c r="C64" t="inlineStr">
        <is>
          <t xml:space="preserve">CONCLUIDO	</t>
        </is>
      </c>
      <c r="D64" t="n">
        <v>14.0669</v>
      </c>
      <c r="E64" t="n">
        <v>7.11</v>
      </c>
      <c r="F64" t="n">
        <v>4.33</v>
      </c>
      <c r="G64" t="n">
        <v>18.57</v>
      </c>
      <c r="H64" t="n">
        <v>0.33</v>
      </c>
      <c r="I64" t="n">
        <v>14</v>
      </c>
      <c r="J64" t="n">
        <v>161.97</v>
      </c>
      <c r="K64" t="n">
        <v>50.28</v>
      </c>
      <c r="L64" t="n">
        <v>3</v>
      </c>
      <c r="M64" t="n">
        <v>12</v>
      </c>
      <c r="N64" t="n">
        <v>28.69</v>
      </c>
      <c r="O64" t="n">
        <v>20210.21</v>
      </c>
      <c r="P64" t="n">
        <v>51.23</v>
      </c>
      <c r="Q64" t="n">
        <v>214.16</v>
      </c>
      <c r="R64" t="n">
        <v>29.2</v>
      </c>
      <c r="S64" t="n">
        <v>16.65</v>
      </c>
      <c r="T64" t="n">
        <v>4224.84</v>
      </c>
      <c r="U64" t="n">
        <v>0.57</v>
      </c>
      <c r="V64" t="n">
        <v>0.7</v>
      </c>
      <c r="W64" t="n">
        <v>1.16</v>
      </c>
      <c r="X64" t="n">
        <v>0.27</v>
      </c>
      <c r="Y64" t="n">
        <v>2</v>
      </c>
      <c r="Z64" t="n">
        <v>10</v>
      </c>
    </row>
    <row r="65">
      <c r="A65" t="n">
        <v>3</v>
      </c>
      <c r="B65" t="n">
        <v>80</v>
      </c>
      <c r="C65" t="inlineStr">
        <is>
          <t xml:space="preserve">CONCLUIDO	</t>
        </is>
      </c>
      <c r="D65" t="n">
        <v>14.5091</v>
      </c>
      <c r="E65" t="n">
        <v>6.89</v>
      </c>
      <c r="F65" t="n">
        <v>4.25</v>
      </c>
      <c r="G65" t="n">
        <v>25.47</v>
      </c>
      <c r="H65" t="n">
        <v>0.43</v>
      </c>
      <c r="I65" t="n">
        <v>10</v>
      </c>
      <c r="J65" t="n">
        <v>163.4</v>
      </c>
      <c r="K65" t="n">
        <v>50.28</v>
      </c>
      <c r="L65" t="n">
        <v>4</v>
      </c>
      <c r="M65" t="n">
        <v>8</v>
      </c>
      <c r="N65" t="n">
        <v>29.12</v>
      </c>
      <c r="O65" t="n">
        <v>20386.62</v>
      </c>
      <c r="P65" t="n">
        <v>49.01</v>
      </c>
      <c r="Q65" t="n">
        <v>214.24</v>
      </c>
      <c r="R65" t="n">
        <v>26.45</v>
      </c>
      <c r="S65" t="n">
        <v>16.65</v>
      </c>
      <c r="T65" t="n">
        <v>2872.79</v>
      </c>
      <c r="U65" t="n">
        <v>0.63</v>
      </c>
      <c r="V65" t="n">
        <v>0.71</v>
      </c>
      <c r="W65" t="n">
        <v>1.15</v>
      </c>
      <c r="X65" t="n">
        <v>0.18</v>
      </c>
      <c r="Y65" t="n">
        <v>2</v>
      </c>
      <c r="Z65" t="n">
        <v>10</v>
      </c>
    </row>
    <row r="66">
      <c r="A66" t="n">
        <v>4</v>
      </c>
      <c r="B66" t="n">
        <v>80</v>
      </c>
      <c r="C66" t="inlineStr">
        <is>
          <t xml:space="preserve">CONCLUIDO	</t>
        </is>
      </c>
      <c r="D66" t="n">
        <v>14.7559</v>
      </c>
      <c r="E66" t="n">
        <v>6.78</v>
      </c>
      <c r="F66" t="n">
        <v>4.19</v>
      </c>
      <c r="G66" t="n">
        <v>31.46</v>
      </c>
      <c r="H66" t="n">
        <v>0.54</v>
      </c>
      <c r="I66" t="n">
        <v>8</v>
      </c>
      <c r="J66" t="n">
        <v>164.83</v>
      </c>
      <c r="K66" t="n">
        <v>50.28</v>
      </c>
      <c r="L66" t="n">
        <v>5</v>
      </c>
      <c r="M66" t="n">
        <v>6</v>
      </c>
      <c r="N66" t="n">
        <v>29.55</v>
      </c>
      <c r="O66" t="n">
        <v>20563.61</v>
      </c>
      <c r="P66" t="n">
        <v>47.58</v>
      </c>
      <c r="Q66" t="n">
        <v>214.11</v>
      </c>
      <c r="R66" t="n">
        <v>24.92</v>
      </c>
      <c r="S66" t="n">
        <v>16.65</v>
      </c>
      <c r="T66" t="n">
        <v>2113.61</v>
      </c>
      <c r="U66" t="n">
        <v>0.67</v>
      </c>
      <c r="V66" t="n">
        <v>0.72</v>
      </c>
      <c r="W66" t="n">
        <v>1.15</v>
      </c>
      <c r="X66" t="n">
        <v>0.13</v>
      </c>
      <c r="Y66" t="n">
        <v>2</v>
      </c>
      <c r="Z66" t="n">
        <v>10</v>
      </c>
    </row>
    <row r="67">
      <c r="A67" t="n">
        <v>5</v>
      </c>
      <c r="B67" t="n">
        <v>80</v>
      </c>
      <c r="C67" t="inlineStr">
        <is>
          <t xml:space="preserve">CONCLUIDO	</t>
        </is>
      </c>
      <c r="D67" t="n">
        <v>14.8484</v>
      </c>
      <c r="E67" t="n">
        <v>6.73</v>
      </c>
      <c r="F67" t="n">
        <v>4.18</v>
      </c>
      <c r="G67" t="n">
        <v>35.87</v>
      </c>
      <c r="H67" t="n">
        <v>0.64</v>
      </c>
      <c r="I67" t="n">
        <v>7</v>
      </c>
      <c r="J67" t="n">
        <v>166.27</v>
      </c>
      <c r="K67" t="n">
        <v>50.28</v>
      </c>
      <c r="L67" t="n">
        <v>6</v>
      </c>
      <c r="M67" t="n">
        <v>5</v>
      </c>
      <c r="N67" t="n">
        <v>29.99</v>
      </c>
      <c r="O67" t="n">
        <v>20741.2</v>
      </c>
      <c r="P67" t="n">
        <v>46.64</v>
      </c>
      <c r="Q67" t="n">
        <v>214.11</v>
      </c>
      <c r="R67" t="n">
        <v>24.69</v>
      </c>
      <c r="S67" t="n">
        <v>16.65</v>
      </c>
      <c r="T67" t="n">
        <v>2003.62</v>
      </c>
      <c r="U67" t="n">
        <v>0.67</v>
      </c>
      <c r="V67" t="n">
        <v>0.72</v>
      </c>
      <c r="W67" t="n">
        <v>1.15</v>
      </c>
      <c r="X67" t="n">
        <v>0.12</v>
      </c>
      <c r="Y67" t="n">
        <v>2</v>
      </c>
      <c r="Z67" t="n">
        <v>10</v>
      </c>
    </row>
    <row r="68">
      <c r="A68" t="n">
        <v>6</v>
      </c>
      <c r="B68" t="n">
        <v>80</v>
      </c>
      <c r="C68" t="inlineStr">
        <is>
          <t xml:space="preserve">CONCLUIDO	</t>
        </is>
      </c>
      <c r="D68" t="n">
        <v>14.9819</v>
      </c>
      <c r="E68" t="n">
        <v>6.67</v>
      </c>
      <c r="F68" t="n">
        <v>4.16</v>
      </c>
      <c r="G68" t="n">
        <v>41.57</v>
      </c>
      <c r="H68" t="n">
        <v>0.74</v>
      </c>
      <c r="I68" t="n">
        <v>6</v>
      </c>
      <c r="J68" t="n">
        <v>167.72</v>
      </c>
      <c r="K68" t="n">
        <v>50.28</v>
      </c>
      <c r="L68" t="n">
        <v>7</v>
      </c>
      <c r="M68" t="n">
        <v>4</v>
      </c>
      <c r="N68" t="n">
        <v>30.44</v>
      </c>
      <c r="O68" t="n">
        <v>20919.39</v>
      </c>
      <c r="P68" t="n">
        <v>45.23</v>
      </c>
      <c r="Q68" t="n">
        <v>214.11</v>
      </c>
      <c r="R68" t="n">
        <v>23.78</v>
      </c>
      <c r="S68" t="n">
        <v>16.65</v>
      </c>
      <c r="T68" t="n">
        <v>1554.4</v>
      </c>
      <c r="U68" t="n">
        <v>0.7</v>
      </c>
      <c r="V68" t="n">
        <v>0.73</v>
      </c>
      <c r="W68" t="n">
        <v>1.15</v>
      </c>
      <c r="X68" t="n">
        <v>0.09</v>
      </c>
      <c r="Y68" t="n">
        <v>2</v>
      </c>
      <c r="Z68" t="n">
        <v>10</v>
      </c>
    </row>
    <row r="69">
      <c r="A69" t="n">
        <v>7</v>
      </c>
      <c r="B69" t="n">
        <v>80</v>
      </c>
      <c r="C69" t="inlineStr">
        <is>
          <t xml:space="preserve">CONCLUIDO	</t>
        </is>
      </c>
      <c r="D69" t="n">
        <v>15.0647</v>
      </c>
      <c r="E69" t="n">
        <v>6.64</v>
      </c>
      <c r="F69" t="n">
        <v>4.15</v>
      </c>
      <c r="G69" t="n">
        <v>49.83</v>
      </c>
      <c r="H69" t="n">
        <v>0.84</v>
      </c>
      <c r="I69" t="n">
        <v>5</v>
      </c>
      <c r="J69" t="n">
        <v>169.17</v>
      </c>
      <c r="K69" t="n">
        <v>50.28</v>
      </c>
      <c r="L69" t="n">
        <v>8</v>
      </c>
      <c r="M69" t="n">
        <v>3</v>
      </c>
      <c r="N69" t="n">
        <v>30.89</v>
      </c>
      <c r="O69" t="n">
        <v>21098.19</v>
      </c>
      <c r="P69" t="n">
        <v>43.83</v>
      </c>
      <c r="Q69" t="n">
        <v>214.13</v>
      </c>
      <c r="R69" t="n">
        <v>23.73</v>
      </c>
      <c r="S69" t="n">
        <v>16.65</v>
      </c>
      <c r="T69" t="n">
        <v>1535.79</v>
      </c>
      <c r="U69" t="n">
        <v>0.7</v>
      </c>
      <c r="V69" t="n">
        <v>0.73</v>
      </c>
      <c r="W69" t="n">
        <v>1.14</v>
      </c>
      <c r="X69" t="n">
        <v>0.09</v>
      </c>
      <c r="Y69" t="n">
        <v>2</v>
      </c>
      <c r="Z69" t="n">
        <v>10</v>
      </c>
    </row>
    <row r="70">
      <c r="A70" t="n">
        <v>8</v>
      </c>
      <c r="B70" t="n">
        <v>80</v>
      </c>
      <c r="C70" t="inlineStr">
        <is>
          <t xml:space="preserve">CONCLUIDO	</t>
        </is>
      </c>
      <c r="D70" t="n">
        <v>15.1064</v>
      </c>
      <c r="E70" t="n">
        <v>6.62</v>
      </c>
      <c r="F70" t="n">
        <v>4.13</v>
      </c>
      <c r="G70" t="n">
        <v>49.61</v>
      </c>
      <c r="H70" t="n">
        <v>0.9399999999999999</v>
      </c>
      <c r="I70" t="n">
        <v>5</v>
      </c>
      <c r="J70" t="n">
        <v>170.62</v>
      </c>
      <c r="K70" t="n">
        <v>50.28</v>
      </c>
      <c r="L70" t="n">
        <v>9</v>
      </c>
      <c r="M70" t="n">
        <v>3</v>
      </c>
      <c r="N70" t="n">
        <v>31.34</v>
      </c>
      <c r="O70" t="n">
        <v>21277.6</v>
      </c>
      <c r="P70" t="n">
        <v>42.39</v>
      </c>
      <c r="Q70" t="n">
        <v>214.11</v>
      </c>
      <c r="R70" t="n">
        <v>23.09</v>
      </c>
      <c r="S70" t="n">
        <v>16.65</v>
      </c>
      <c r="T70" t="n">
        <v>1214</v>
      </c>
      <c r="U70" t="n">
        <v>0.72</v>
      </c>
      <c r="V70" t="n">
        <v>0.73</v>
      </c>
      <c r="W70" t="n">
        <v>1.14</v>
      </c>
      <c r="X70" t="n">
        <v>0.07000000000000001</v>
      </c>
      <c r="Y70" t="n">
        <v>2</v>
      </c>
      <c r="Z70" t="n">
        <v>10</v>
      </c>
    </row>
    <row r="71">
      <c r="A71" t="n">
        <v>9</v>
      </c>
      <c r="B71" t="n">
        <v>80</v>
      </c>
      <c r="C71" t="inlineStr">
        <is>
          <t xml:space="preserve">CONCLUIDO	</t>
        </is>
      </c>
      <c r="D71" t="n">
        <v>15.2046</v>
      </c>
      <c r="E71" t="n">
        <v>6.58</v>
      </c>
      <c r="F71" t="n">
        <v>4.12</v>
      </c>
      <c r="G71" t="n">
        <v>61.85</v>
      </c>
      <c r="H71" t="n">
        <v>1.03</v>
      </c>
      <c r="I71" t="n">
        <v>4</v>
      </c>
      <c r="J71" t="n">
        <v>172.08</v>
      </c>
      <c r="K71" t="n">
        <v>50.28</v>
      </c>
      <c r="L71" t="n">
        <v>10</v>
      </c>
      <c r="M71" t="n">
        <v>2</v>
      </c>
      <c r="N71" t="n">
        <v>31.8</v>
      </c>
      <c r="O71" t="n">
        <v>21457.64</v>
      </c>
      <c r="P71" t="n">
        <v>40.77</v>
      </c>
      <c r="Q71" t="n">
        <v>214.11</v>
      </c>
      <c r="R71" t="n">
        <v>22.76</v>
      </c>
      <c r="S71" t="n">
        <v>16.65</v>
      </c>
      <c r="T71" t="n">
        <v>1056.7</v>
      </c>
      <c r="U71" t="n">
        <v>0.73</v>
      </c>
      <c r="V71" t="n">
        <v>0.73</v>
      </c>
      <c r="W71" t="n">
        <v>1.14</v>
      </c>
      <c r="X71" t="n">
        <v>0.06</v>
      </c>
      <c r="Y71" t="n">
        <v>2</v>
      </c>
      <c r="Z71" t="n">
        <v>10</v>
      </c>
    </row>
    <row r="72">
      <c r="A72" t="n">
        <v>10</v>
      </c>
      <c r="B72" t="n">
        <v>80</v>
      </c>
      <c r="C72" t="inlineStr">
        <is>
          <t xml:space="preserve">CONCLUIDO	</t>
        </is>
      </c>
      <c r="D72" t="n">
        <v>15.204</v>
      </c>
      <c r="E72" t="n">
        <v>6.58</v>
      </c>
      <c r="F72" t="n">
        <v>4.12</v>
      </c>
      <c r="G72" t="n">
        <v>61.86</v>
      </c>
      <c r="H72" t="n">
        <v>1.12</v>
      </c>
      <c r="I72" t="n">
        <v>4</v>
      </c>
      <c r="J72" t="n">
        <v>173.55</v>
      </c>
      <c r="K72" t="n">
        <v>50.28</v>
      </c>
      <c r="L72" t="n">
        <v>11</v>
      </c>
      <c r="M72" t="n">
        <v>0</v>
      </c>
      <c r="N72" t="n">
        <v>32.27</v>
      </c>
      <c r="O72" t="n">
        <v>21638.31</v>
      </c>
      <c r="P72" t="n">
        <v>40.95</v>
      </c>
      <c r="Q72" t="n">
        <v>214.14</v>
      </c>
      <c r="R72" t="n">
        <v>22.71</v>
      </c>
      <c r="S72" t="n">
        <v>16.65</v>
      </c>
      <c r="T72" t="n">
        <v>1033.11</v>
      </c>
      <c r="U72" t="n">
        <v>0.73</v>
      </c>
      <c r="V72" t="n">
        <v>0.73</v>
      </c>
      <c r="W72" t="n">
        <v>1.14</v>
      </c>
      <c r="X72" t="n">
        <v>0.06</v>
      </c>
      <c r="Y72" t="n">
        <v>2</v>
      </c>
      <c r="Z72" t="n">
        <v>10</v>
      </c>
    </row>
    <row r="73">
      <c r="A73" t="n">
        <v>0</v>
      </c>
      <c r="B73" t="n">
        <v>35</v>
      </c>
      <c r="C73" t="inlineStr">
        <is>
          <t xml:space="preserve">CONCLUIDO	</t>
        </is>
      </c>
      <c r="D73" t="n">
        <v>14.4689</v>
      </c>
      <c r="E73" t="n">
        <v>6.91</v>
      </c>
      <c r="F73" t="n">
        <v>4.57</v>
      </c>
      <c r="G73" t="n">
        <v>10.55</v>
      </c>
      <c r="H73" t="n">
        <v>0.22</v>
      </c>
      <c r="I73" t="n">
        <v>26</v>
      </c>
      <c r="J73" t="n">
        <v>80.84</v>
      </c>
      <c r="K73" t="n">
        <v>35.1</v>
      </c>
      <c r="L73" t="n">
        <v>1</v>
      </c>
      <c r="M73" t="n">
        <v>24</v>
      </c>
      <c r="N73" t="n">
        <v>9.74</v>
      </c>
      <c r="O73" t="n">
        <v>10204.21</v>
      </c>
      <c r="P73" t="n">
        <v>34.57</v>
      </c>
      <c r="Q73" t="n">
        <v>214.12</v>
      </c>
      <c r="R73" t="n">
        <v>36.78</v>
      </c>
      <c r="S73" t="n">
        <v>16.65</v>
      </c>
      <c r="T73" t="n">
        <v>7955.97</v>
      </c>
      <c r="U73" t="n">
        <v>0.45</v>
      </c>
      <c r="V73" t="n">
        <v>0.66</v>
      </c>
      <c r="W73" t="n">
        <v>1.17</v>
      </c>
      <c r="X73" t="n">
        <v>0.51</v>
      </c>
      <c r="Y73" t="n">
        <v>2</v>
      </c>
      <c r="Z73" t="n">
        <v>10</v>
      </c>
    </row>
    <row r="74">
      <c r="A74" t="n">
        <v>1</v>
      </c>
      <c r="B74" t="n">
        <v>35</v>
      </c>
      <c r="C74" t="inlineStr">
        <is>
          <t xml:space="preserve">CONCLUIDO	</t>
        </is>
      </c>
      <c r="D74" t="n">
        <v>15.6413</v>
      </c>
      <c r="E74" t="n">
        <v>6.39</v>
      </c>
      <c r="F74" t="n">
        <v>4.29</v>
      </c>
      <c r="G74" t="n">
        <v>21.47</v>
      </c>
      <c r="H74" t="n">
        <v>0.43</v>
      </c>
      <c r="I74" t="n">
        <v>12</v>
      </c>
      <c r="J74" t="n">
        <v>82.04000000000001</v>
      </c>
      <c r="K74" t="n">
        <v>35.1</v>
      </c>
      <c r="L74" t="n">
        <v>2</v>
      </c>
      <c r="M74" t="n">
        <v>10</v>
      </c>
      <c r="N74" t="n">
        <v>9.94</v>
      </c>
      <c r="O74" t="n">
        <v>10352.53</v>
      </c>
      <c r="P74" t="n">
        <v>30.32</v>
      </c>
      <c r="Q74" t="n">
        <v>214.14</v>
      </c>
      <c r="R74" t="n">
        <v>28.04</v>
      </c>
      <c r="S74" t="n">
        <v>16.65</v>
      </c>
      <c r="T74" t="n">
        <v>3656.71</v>
      </c>
      <c r="U74" t="n">
        <v>0.59</v>
      </c>
      <c r="V74" t="n">
        <v>0.7</v>
      </c>
      <c r="W74" t="n">
        <v>1.16</v>
      </c>
      <c r="X74" t="n">
        <v>0.23</v>
      </c>
      <c r="Y74" t="n">
        <v>2</v>
      </c>
      <c r="Z74" t="n">
        <v>10</v>
      </c>
    </row>
    <row r="75">
      <c r="A75" t="n">
        <v>2</v>
      </c>
      <c r="B75" t="n">
        <v>35</v>
      </c>
      <c r="C75" t="inlineStr">
        <is>
          <t xml:space="preserve">CONCLUIDO	</t>
        </is>
      </c>
      <c r="D75" t="n">
        <v>16.0363</v>
      </c>
      <c r="E75" t="n">
        <v>6.24</v>
      </c>
      <c r="F75" t="n">
        <v>4.21</v>
      </c>
      <c r="G75" t="n">
        <v>31.55</v>
      </c>
      <c r="H75" t="n">
        <v>0.63</v>
      </c>
      <c r="I75" t="n">
        <v>8</v>
      </c>
      <c r="J75" t="n">
        <v>83.25</v>
      </c>
      <c r="K75" t="n">
        <v>35.1</v>
      </c>
      <c r="L75" t="n">
        <v>3</v>
      </c>
      <c r="M75" t="n">
        <v>2</v>
      </c>
      <c r="N75" t="n">
        <v>10.15</v>
      </c>
      <c r="O75" t="n">
        <v>10501.19</v>
      </c>
      <c r="P75" t="n">
        <v>26.86</v>
      </c>
      <c r="Q75" t="n">
        <v>214.13</v>
      </c>
      <c r="R75" t="n">
        <v>25.22</v>
      </c>
      <c r="S75" t="n">
        <v>16.65</v>
      </c>
      <c r="T75" t="n">
        <v>2264.02</v>
      </c>
      <c r="U75" t="n">
        <v>0.66</v>
      </c>
      <c r="V75" t="n">
        <v>0.72</v>
      </c>
      <c r="W75" t="n">
        <v>1.15</v>
      </c>
      <c r="X75" t="n">
        <v>0.14</v>
      </c>
      <c r="Y75" t="n">
        <v>2</v>
      </c>
      <c r="Z75" t="n">
        <v>10</v>
      </c>
    </row>
    <row r="76">
      <c r="A76" t="n">
        <v>3</v>
      </c>
      <c r="B76" t="n">
        <v>35</v>
      </c>
      <c r="C76" t="inlineStr">
        <is>
          <t xml:space="preserve">CONCLUIDO	</t>
        </is>
      </c>
      <c r="D76" t="n">
        <v>16.0185</v>
      </c>
      <c r="E76" t="n">
        <v>6.24</v>
      </c>
      <c r="F76" t="n">
        <v>4.21</v>
      </c>
      <c r="G76" t="n">
        <v>31.6</v>
      </c>
      <c r="H76" t="n">
        <v>0.83</v>
      </c>
      <c r="I76" t="n">
        <v>8</v>
      </c>
      <c r="J76" t="n">
        <v>84.45999999999999</v>
      </c>
      <c r="K76" t="n">
        <v>35.1</v>
      </c>
      <c r="L76" t="n">
        <v>4</v>
      </c>
      <c r="M76" t="n">
        <v>0</v>
      </c>
      <c r="N76" t="n">
        <v>10.36</v>
      </c>
      <c r="O76" t="n">
        <v>10650.22</v>
      </c>
      <c r="P76" t="n">
        <v>26.94</v>
      </c>
      <c r="Q76" t="n">
        <v>214.36</v>
      </c>
      <c r="R76" t="n">
        <v>25.31</v>
      </c>
      <c r="S76" t="n">
        <v>16.65</v>
      </c>
      <c r="T76" t="n">
        <v>2310.59</v>
      </c>
      <c r="U76" t="n">
        <v>0.66</v>
      </c>
      <c r="V76" t="n">
        <v>0.72</v>
      </c>
      <c r="W76" t="n">
        <v>1.16</v>
      </c>
      <c r="X76" t="n">
        <v>0.15</v>
      </c>
      <c r="Y76" t="n">
        <v>2</v>
      </c>
      <c r="Z76" t="n">
        <v>10</v>
      </c>
    </row>
    <row r="77">
      <c r="A77" t="n">
        <v>0</v>
      </c>
      <c r="B77" t="n">
        <v>50</v>
      </c>
      <c r="C77" t="inlineStr">
        <is>
          <t xml:space="preserve">CONCLUIDO	</t>
        </is>
      </c>
      <c r="D77" t="n">
        <v>13.3388</v>
      </c>
      <c r="E77" t="n">
        <v>7.5</v>
      </c>
      <c r="F77" t="n">
        <v>4.73</v>
      </c>
      <c r="G77" t="n">
        <v>8.6</v>
      </c>
      <c r="H77" t="n">
        <v>0.16</v>
      </c>
      <c r="I77" t="n">
        <v>33</v>
      </c>
      <c r="J77" t="n">
        <v>107.41</v>
      </c>
      <c r="K77" t="n">
        <v>41.65</v>
      </c>
      <c r="L77" t="n">
        <v>1</v>
      </c>
      <c r="M77" t="n">
        <v>31</v>
      </c>
      <c r="N77" t="n">
        <v>14.77</v>
      </c>
      <c r="O77" t="n">
        <v>13481.73</v>
      </c>
      <c r="P77" t="n">
        <v>44.21</v>
      </c>
      <c r="Q77" t="n">
        <v>214.19</v>
      </c>
      <c r="R77" t="n">
        <v>41.39</v>
      </c>
      <c r="S77" t="n">
        <v>16.65</v>
      </c>
      <c r="T77" t="n">
        <v>10225.58</v>
      </c>
      <c r="U77" t="n">
        <v>0.4</v>
      </c>
      <c r="V77" t="n">
        <v>0.64</v>
      </c>
      <c r="W77" t="n">
        <v>1.2</v>
      </c>
      <c r="X77" t="n">
        <v>0.66</v>
      </c>
      <c r="Y77" t="n">
        <v>2</v>
      </c>
      <c r="Z77" t="n">
        <v>10</v>
      </c>
    </row>
    <row r="78">
      <c r="A78" t="n">
        <v>1</v>
      </c>
      <c r="B78" t="n">
        <v>50</v>
      </c>
      <c r="C78" t="inlineStr">
        <is>
          <t xml:space="preserve">CONCLUIDO	</t>
        </is>
      </c>
      <c r="D78" t="n">
        <v>14.8564</v>
      </c>
      <c r="E78" t="n">
        <v>6.73</v>
      </c>
      <c r="F78" t="n">
        <v>4.36</v>
      </c>
      <c r="G78" t="n">
        <v>17.45</v>
      </c>
      <c r="H78" t="n">
        <v>0.32</v>
      </c>
      <c r="I78" t="n">
        <v>15</v>
      </c>
      <c r="J78" t="n">
        <v>108.68</v>
      </c>
      <c r="K78" t="n">
        <v>41.65</v>
      </c>
      <c r="L78" t="n">
        <v>2</v>
      </c>
      <c r="M78" t="n">
        <v>13</v>
      </c>
      <c r="N78" t="n">
        <v>15.03</v>
      </c>
      <c r="O78" t="n">
        <v>13638.32</v>
      </c>
      <c r="P78" t="n">
        <v>39.15</v>
      </c>
      <c r="Q78" t="n">
        <v>214.15</v>
      </c>
      <c r="R78" t="n">
        <v>30.24</v>
      </c>
      <c r="S78" t="n">
        <v>16.65</v>
      </c>
      <c r="T78" t="n">
        <v>4740.9</v>
      </c>
      <c r="U78" t="n">
        <v>0.55</v>
      </c>
      <c r="V78" t="n">
        <v>0.6899999999999999</v>
      </c>
      <c r="W78" t="n">
        <v>1.16</v>
      </c>
      <c r="X78" t="n">
        <v>0.3</v>
      </c>
      <c r="Y78" t="n">
        <v>2</v>
      </c>
      <c r="Z78" t="n">
        <v>10</v>
      </c>
    </row>
    <row r="79">
      <c r="A79" t="n">
        <v>2</v>
      </c>
      <c r="B79" t="n">
        <v>50</v>
      </c>
      <c r="C79" t="inlineStr">
        <is>
          <t xml:space="preserve">CONCLUIDO	</t>
        </is>
      </c>
      <c r="D79" t="n">
        <v>15.3708</v>
      </c>
      <c r="E79" t="n">
        <v>6.51</v>
      </c>
      <c r="F79" t="n">
        <v>4.25</v>
      </c>
      <c r="G79" t="n">
        <v>25.48</v>
      </c>
      <c r="H79" t="n">
        <v>0.48</v>
      </c>
      <c r="I79" t="n">
        <v>10</v>
      </c>
      <c r="J79" t="n">
        <v>109.96</v>
      </c>
      <c r="K79" t="n">
        <v>41.65</v>
      </c>
      <c r="L79" t="n">
        <v>3</v>
      </c>
      <c r="M79" t="n">
        <v>8</v>
      </c>
      <c r="N79" t="n">
        <v>15.31</v>
      </c>
      <c r="O79" t="n">
        <v>13795.21</v>
      </c>
      <c r="P79" t="n">
        <v>36.45</v>
      </c>
      <c r="Q79" t="n">
        <v>214.11</v>
      </c>
      <c r="R79" t="n">
        <v>26.55</v>
      </c>
      <c r="S79" t="n">
        <v>16.65</v>
      </c>
      <c r="T79" t="n">
        <v>2921.01</v>
      </c>
      <c r="U79" t="n">
        <v>0.63</v>
      </c>
      <c r="V79" t="n">
        <v>0.71</v>
      </c>
      <c r="W79" t="n">
        <v>1.15</v>
      </c>
      <c r="X79" t="n">
        <v>0.18</v>
      </c>
      <c r="Y79" t="n">
        <v>2</v>
      </c>
      <c r="Z79" t="n">
        <v>10</v>
      </c>
    </row>
    <row r="80">
      <c r="A80" t="n">
        <v>3</v>
      </c>
      <c r="B80" t="n">
        <v>50</v>
      </c>
      <c r="C80" t="inlineStr">
        <is>
          <t xml:space="preserve">CONCLUIDO	</t>
        </is>
      </c>
      <c r="D80" t="n">
        <v>15.5844</v>
      </c>
      <c r="E80" t="n">
        <v>6.42</v>
      </c>
      <c r="F80" t="n">
        <v>4.2</v>
      </c>
      <c r="G80" t="n">
        <v>31.52</v>
      </c>
      <c r="H80" t="n">
        <v>0.63</v>
      </c>
      <c r="I80" t="n">
        <v>8</v>
      </c>
      <c r="J80" t="n">
        <v>111.23</v>
      </c>
      <c r="K80" t="n">
        <v>41.65</v>
      </c>
      <c r="L80" t="n">
        <v>4</v>
      </c>
      <c r="M80" t="n">
        <v>6</v>
      </c>
      <c r="N80" t="n">
        <v>15.58</v>
      </c>
      <c r="O80" t="n">
        <v>13952.52</v>
      </c>
      <c r="P80" t="n">
        <v>34.24</v>
      </c>
      <c r="Q80" t="n">
        <v>214.11</v>
      </c>
      <c r="R80" t="n">
        <v>25.12</v>
      </c>
      <c r="S80" t="n">
        <v>16.65</v>
      </c>
      <c r="T80" t="n">
        <v>2214.86</v>
      </c>
      <c r="U80" t="n">
        <v>0.66</v>
      </c>
      <c r="V80" t="n">
        <v>0.72</v>
      </c>
      <c r="W80" t="n">
        <v>1.15</v>
      </c>
      <c r="X80" t="n">
        <v>0.14</v>
      </c>
      <c r="Y80" t="n">
        <v>2</v>
      </c>
      <c r="Z80" t="n">
        <v>10</v>
      </c>
    </row>
    <row r="81">
      <c r="A81" t="n">
        <v>4</v>
      </c>
      <c r="B81" t="n">
        <v>50</v>
      </c>
      <c r="C81" t="inlineStr">
        <is>
          <t xml:space="preserve">CONCLUIDO	</t>
        </is>
      </c>
      <c r="D81" t="n">
        <v>15.7722</v>
      </c>
      <c r="E81" t="n">
        <v>6.34</v>
      </c>
      <c r="F81" t="n">
        <v>4.17</v>
      </c>
      <c r="G81" t="n">
        <v>41.71</v>
      </c>
      <c r="H81" t="n">
        <v>0.78</v>
      </c>
      <c r="I81" t="n">
        <v>6</v>
      </c>
      <c r="J81" t="n">
        <v>112.51</v>
      </c>
      <c r="K81" t="n">
        <v>41.65</v>
      </c>
      <c r="L81" t="n">
        <v>5</v>
      </c>
      <c r="M81" t="n">
        <v>2</v>
      </c>
      <c r="N81" t="n">
        <v>15.86</v>
      </c>
      <c r="O81" t="n">
        <v>14110.24</v>
      </c>
      <c r="P81" t="n">
        <v>32.59</v>
      </c>
      <c r="Q81" t="n">
        <v>214.21</v>
      </c>
      <c r="R81" t="n">
        <v>24.07</v>
      </c>
      <c r="S81" t="n">
        <v>16.65</v>
      </c>
      <c r="T81" t="n">
        <v>1700.6</v>
      </c>
      <c r="U81" t="n">
        <v>0.6899999999999999</v>
      </c>
      <c r="V81" t="n">
        <v>0.72</v>
      </c>
      <c r="W81" t="n">
        <v>1.15</v>
      </c>
      <c r="X81" t="n">
        <v>0.11</v>
      </c>
      <c r="Y81" t="n">
        <v>2</v>
      </c>
      <c r="Z81" t="n">
        <v>10</v>
      </c>
    </row>
    <row r="82">
      <c r="A82" t="n">
        <v>5</v>
      </c>
      <c r="B82" t="n">
        <v>50</v>
      </c>
      <c r="C82" t="inlineStr">
        <is>
          <t xml:space="preserve">CONCLUIDO	</t>
        </is>
      </c>
      <c r="D82" t="n">
        <v>15.7839</v>
      </c>
      <c r="E82" t="n">
        <v>6.34</v>
      </c>
      <c r="F82" t="n">
        <v>4.17</v>
      </c>
      <c r="G82" t="n">
        <v>41.66</v>
      </c>
      <c r="H82" t="n">
        <v>0.93</v>
      </c>
      <c r="I82" t="n">
        <v>6</v>
      </c>
      <c r="J82" t="n">
        <v>113.79</v>
      </c>
      <c r="K82" t="n">
        <v>41.65</v>
      </c>
      <c r="L82" t="n">
        <v>6</v>
      </c>
      <c r="M82" t="n">
        <v>0</v>
      </c>
      <c r="N82" t="n">
        <v>16.14</v>
      </c>
      <c r="O82" t="n">
        <v>14268.39</v>
      </c>
      <c r="P82" t="n">
        <v>32.26</v>
      </c>
      <c r="Q82" t="n">
        <v>214.11</v>
      </c>
      <c r="R82" t="n">
        <v>23.82</v>
      </c>
      <c r="S82" t="n">
        <v>16.65</v>
      </c>
      <c r="T82" t="n">
        <v>1574.75</v>
      </c>
      <c r="U82" t="n">
        <v>0.7</v>
      </c>
      <c r="V82" t="n">
        <v>0.73</v>
      </c>
      <c r="W82" t="n">
        <v>1.15</v>
      </c>
      <c r="X82" t="n">
        <v>0.1</v>
      </c>
      <c r="Y82" t="n">
        <v>2</v>
      </c>
      <c r="Z82" t="n">
        <v>10</v>
      </c>
    </row>
    <row r="83">
      <c r="A83" t="n">
        <v>0</v>
      </c>
      <c r="B83" t="n">
        <v>25</v>
      </c>
      <c r="C83" t="inlineStr">
        <is>
          <t xml:space="preserve">CONCLUIDO	</t>
        </is>
      </c>
      <c r="D83" t="n">
        <v>15.3042</v>
      </c>
      <c r="E83" t="n">
        <v>6.53</v>
      </c>
      <c r="F83" t="n">
        <v>4.45</v>
      </c>
      <c r="G83" t="n">
        <v>12.7</v>
      </c>
      <c r="H83" t="n">
        <v>0.28</v>
      </c>
      <c r="I83" t="n">
        <v>21</v>
      </c>
      <c r="J83" t="n">
        <v>61.76</v>
      </c>
      <c r="K83" t="n">
        <v>28.92</v>
      </c>
      <c r="L83" t="n">
        <v>1</v>
      </c>
      <c r="M83" t="n">
        <v>19</v>
      </c>
      <c r="N83" t="n">
        <v>6.84</v>
      </c>
      <c r="O83" t="n">
        <v>7851.41</v>
      </c>
      <c r="P83" t="n">
        <v>26.83</v>
      </c>
      <c r="Q83" t="n">
        <v>214.13</v>
      </c>
      <c r="R83" t="n">
        <v>33.04</v>
      </c>
      <c r="S83" t="n">
        <v>16.65</v>
      </c>
      <c r="T83" t="n">
        <v>6110.62</v>
      </c>
      <c r="U83" t="n">
        <v>0.5</v>
      </c>
      <c r="V83" t="n">
        <v>0.68</v>
      </c>
      <c r="W83" t="n">
        <v>1.16</v>
      </c>
      <c r="X83" t="n">
        <v>0.38</v>
      </c>
      <c r="Y83" t="n">
        <v>2</v>
      </c>
      <c r="Z83" t="n">
        <v>10</v>
      </c>
    </row>
    <row r="84">
      <c r="A84" t="n">
        <v>1</v>
      </c>
      <c r="B84" t="n">
        <v>25</v>
      </c>
      <c r="C84" t="inlineStr">
        <is>
          <t xml:space="preserve">CONCLUIDO	</t>
        </is>
      </c>
      <c r="D84" t="n">
        <v>16.1623</v>
      </c>
      <c r="E84" t="n">
        <v>6.19</v>
      </c>
      <c r="F84" t="n">
        <v>4.25</v>
      </c>
      <c r="G84" t="n">
        <v>25.52</v>
      </c>
      <c r="H84" t="n">
        <v>0.55</v>
      </c>
      <c r="I84" t="n">
        <v>10</v>
      </c>
      <c r="J84" t="n">
        <v>62.92</v>
      </c>
      <c r="K84" t="n">
        <v>28.92</v>
      </c>
      <c r="L84" t="n">
        <v>2</v>
      </c>
      <c r="M84" t="n">
        <v>1</v>
      </c>
      <c r="N84" t="n">
        <v>7</v>
      </c>
      <c r="O84" t="n">
        <v>7994.37</v>
      </c>
      <c r="P84" t="n">
        <v>22.83</v>
      </c>
      <c r="Q84" t="n">
        <v>214.24</v>
      </c>
      <c r="R84" t="n">
        <v>26.44</v>
      </c>
      <c r="S84" t="n">
        <v>16.65</v>
      </c>
      <c r="T84" t="n">
        <v>2866.16</v>
      </c>
      <c r="U84" t="n">
        <v>0.63</v>
      </c>
      <c r="V84" t="n">
        <v>0.71</v>
      </c>
      <c r="W84" t="n">
        <v>1.16</v>
      </c>
      <c r="X84" t="n">
        <v>0.19</v>
      </c>
      <c r="Y84" t="n">
        <v>2</v>
      </c>
      <c r="Z84" t="n">
        <v>10</v>
      </c>
    </row>
    <row r="85">
      <c r="A85" t="n">
        <v>2</v>
      </c>
      <c r="B85" t="n">
        <v>25</v>
      </c>
      <c r="C85" t="inlineStr">
        <is>
          <t xml:space="preserve">CONCLUIDO	</t>
        </is>
      </c>
      <c r="D85" t="n">
        <v>16.1536</v>
      </c>
      <c r="E85" t="n">
        <v>6.19</v>
      </c>
      <c r="F85" t="n">
        <v>4.26</v>
      </c>
      <c r="G85" t="n">
        <v>25.54</v>
      </c>
      <c r="H85" t="n">
        <v>0.8100000000000001</v>
      </c>
      <c r="I85" t="n">
        <v>10</v>
      </c>
      <c r="J85" t="n">
        <v>64.08</v>
      </c>
      <c r="K85" t="n">
        <v>28.92</v>
      </c>
      <c r="L85" t="n">
        <v>3</v>
      </c>
      <c r="M85" t="n">
        <v>0</v>
      </c>
      <c r="N85" t="n">
        <v>7.16</v>
      </c>
      <c r="O85" t="n">
        <v>8137.65</v>
      </c>
      <c r="P85" t="n">
        <v>23.23</v>
      </c>
      <c r="Q85" t="n">
        <v>214.23</v>
      </c>
      <c r="R85" t="n">
        <v>26.49</v>
      </c>
      <c r="S85" t="n">
        <v>16.65</v>
      </c>
      <c r="T85" t="n">
        <v>2889.26</v>
      </c>
      <c r="U85" t="n">
        <v>0.63</v>
      </c>
      <c r="V85" t="n">
        <v>0.71</v>
      </c>
      <c r="W85" t="n">
        <v>1.16</v>
      </c>
      <c r="X85" t="n">
        <v>0.19</v>
      </c>
      <c r="Y85" t="n">
        <v>2</v>
      </c>
      <c r="Z85" t="n">
        <v>10</v>
      </c>
    </row>
    <row r="86">
      <c r="A86" t="n">
        <v>0</v>
      </c>
      <c r="B86" t="n">
        <v>85</v>
      </c>
      <c r="C86" t="inlineStr">
        <is>
          <t xml:space="preserve">CONCLUIDO	</t>
        </is>
      </c>
      <c r="D86" t="n">
        <v>11.1455</v>
      </c>
      <c r="E86" t="n">
        <v>8.970000000000001</v>
      </c>
      <c r="F86" t="n">
        <v>5.01</v>
      </c>
      <c r="G86" t="n">
        <v>6.39</v>
      </c>
      <c r="H86" t="n">
        <v>0.11</v>
      </c>
      <c r="I86" t="n">
        <v>47</v>
      </c>
      <c r="J86" t="n">
        <v>167.88</v>
      </c>
      <c r="K86" t="n">
        <v>51.39</v>
      </c>
      <c r="L86" t="n">
        <v>1</v>
      </c>
      <c r="M86" t="n">
        <v>45</v>
      </c>
      <c r="N86" t="n">
        <v>30.49</v>
      </c>
      <c r="O86" t="n">
        <v>20939.59</v>
      </c>
      <c r="P86" t="n">
        <v>63.54</v>
      </c>
      <c r="Q86" t="n">
        <v>214.29</v>
      </c>
      <c r="R86" t="n">
        <v>50.17</v>
      </c>
      <c r="S86" t="n">
        <v>16.65</v>
      </c>
      <c r="T86" t="n">
        <v>14544.37</v>
      </c>
      <c r="U86" t="n">
        <v>0.33</v>
      </c>
      <c r="V86" t="n">
        <v>0.6</v>
      </c>
      <c r="W86" t="n">
        <v>1.21</v>
      </c>
      <c r="X86" t="n">
        <v>0.9399999999999999</v>
      </c>
      <c r="Y86" t="n">
        <v>2</v>
      </c>
      <c r="Z86" t="n">
        <v>10</v>
      </c>
    </row>
    <row r="87">
      <c r="A87" t="n">
        <v>1</v>
      </c>
      <c r="B87" t="n">
        <v>85</v>
      </c>
      <c r="C87" t="inlineStr">
        <is>
          <t xml:space="preserve">CONCLUIDO	</t>
        </is>
      </c>
      <c r="D87" t="n">
        <v>13.2572</v>
      </c>
      <c r="E87" t="n">
        <v>7.54</v>
      </c>
      <c r="F87" t="n">
        <v>4.46</v>
      </c>
      <c r="G87" t="n">
        <v>12.74</v>
      </c>
      <c r="H87" t="n">
        <v>0.21</v>
      </c>
      <c r="I87" t="n">
        <v>21</v>
      </c>
      <c r="J87" t="n">
        <v>169.33</v>
      </c>
      <c r="K87" t="n">
        <v>51.39</v>
      </c>
      <c r="L87" t="n">
        <v>2</v>
      </c>
      <c r="M87" t="n">
        <v>19</v>
      </c>
      <c r="N87" t="n">
        <v>30.94</v>
      </c>
      <c r="O87" t="n">
        <v>21118.46</v>
      </c>
      <c r="P87" t="n">
        <v>55.68</v>
      </c>
      <c r="Q87" t="n">
        <v>214.26</v>
      </c>
      <c r="R87" t="n">
        <v>33.09</v>
      </c>
      <c r="S87" t="n">
        <v>16.65</v>
      </c>
      <c r="T87" t="n">
        <v>6136.91</v>
      </c>
      <c r="U87" t="n">
        <v>0.5</v>
      </c>
      <c r="V87" t="n">
        <v>0.68</v>
      </c>
      <c r="W87" t="n">
        <v>1.17</v>
      </c>
      <c r="X87" t="n">
        <v>0.39</v>
      </c>
      <c r="Y87" t="n">
        <v>2</v>
      </c>
      <c r="Z87" t="n">
        <v>10</v>
      </c>
    </row>
    <row r="88">
      <c r="A88" t="n">
        <v>2</v>
      </c>
      <c r="B88" t="n">
        <v>85</v>
      </c>
      <c r="C88" t="inlineStr">
        <is>
          <t xml:space="preserve">CONCLUIDO	</t>
        </is>
      </c>
      <c r="D88" t="n">
        <v>13.9448</v>
      </c>
      <c r="E88" t="n">
        <v>7.17</v>
      </c>
      <c r="F88" t="n">
        <v>4.32</v>
      </c>
      <c r="G88" t="n">
        <v>18.53</v>
      </c>
      <c r="H88" t="n">
        <v>0.31</v>
      </c>
      <c r="I88" t="n">
        <v>14</v>
      </c>
      <c r="J88" t="n">
        <v>170.79</v>
      </c>
      <c r="K88" t="n">
        <v>51.39</v>
      </c>
      <c r="L88" t="n">
        <v>3</v>
      </c>
      <c r="M88" t="n">
        <v>12</v>
      </c>
      <c r="N88" t="n">
        <v>31.4</v>
      </c>
      <c r="O88" t="n">
        <v>21297.94</v>
      </c>
      <c r="P88" t="n">
        <v>53.15</v>
      </c>
      <c r="Q88" t="n">
        <v>214.2</v>
      </c>
      <c r="R88" t="n">
        <v>28.92</v>
      </c>
      <c r="S88" t="n">
        <v>16.65</v>
      </c>
      <c r="T88" t="n">
        <v>4086.27</v>
      </c>
      <c r="U88" t="n">
        <v>0.58</v>
      </c>
      <c r="V88" t="n">
        <v>0.7</v>
      </c>
      <c r="W88" t="n">
        <v>1.16</v>
      </c>
      <c r="X88" t="n">
        <v>0.26</v>
      </c>
      <c r="Y88" t="n">
        <v>2</v>
      </c>
      <c r="Z88" t="n">
        <v>10</v>
      </c>
    </row>
    <row r="89">
      <c r="A89" t="n">
        <v>3</v>
      </c>
      <c r="B89" t="n">
        <v>85</v>
      </c>
      <c r="C89" t="inlineStr">
        <is>
          <t xml:space="preserve">CONCLUIDO	</t>
        </is>
      </c>
      <c r="D89" t="n">
        <v>14.2665</v>
      </c>
      <c r="E89" t="n">
        <v>7.01</v>
      </c>
      <c r="F89" t="n">
        <v>4.26</v>
      </c>
      <c r="G89" t="n">
        <v>23.26</v>
      </c>
      <c r="H89" t="n">
        <v>0.41</v>
      </c>
      <c r="I89" t="n">
        <v>11</v>
      </c>
      <c r="J89" t="n">
        <v>172.25</v>
      </c>
      <c r="K89" t="n">
        <v>51.39</v>
      </c>
      <c r="L89" t="n">
        <v>4</v>
      </c>
      <c r="M89" t="n">
        <v>9</v>
      </c>
      <c r="N89" t="n">
        <v>31.86</v>
      </c>
      <c r="O89" t="n">
        <v>21478.05</v>
      </c>
      <c r="P89" t="n">
        <v>51.42</v>
      </c>
      <c r="Q89" t="n">
        <v>214.14</v>
      </c>
      <c r="R89" t="n">
        <v>27.04</v>
      </c>
      <c r="S89" t="n">
        <v>16.65</v>
      </c>
      <c r="T89" t="n">
        <v>3163.11</v>
      </c>
      <c r="U89" t="n">
        <v>0.62</v>
      </c>
      <c r="V89" t="n">
        <v>0.71</v>
      </c>
      <c r="W89" t="n">
        <v>1.16</v>
      </c>
      <c r="X89" t="n">
        <v>0.2</v>
      </c>
      <c r="Y89" t="n">
        <v>2</v>
      </c>
      <c r="Z89" t="n">
        <v>10</v>
      </c>
    </row>
    <row r="90">
      <c r="A90" t="n">
        <v>4</v>
      </c>
      <c r="B90" t="n">
        <v>85</v>
      </c>
      <c r="C90" t="inlineStr">
        <is>
          <t xml:space="preserve">CONCLUIDO	</t>
        </is>
      </c>
      <c r="D90" t="n">
        <v>14.4706</v>
      </c>
      <c r="E90" t="n">
        <v>6.91</v>
      </c>
      <c r="F90" t="n">
        <v>4.23</v>
      </c>
      <c r="G90" t="n">
        <v>28.22</v>
      </c>
      <c r="H90" t="n">
        <v>0.51</v>
      </c>
      <c r="I90" t="n">
        <v>9</v>
      </c>
      <c r="J90" t="n">
        <v>173.71</v>
      </c>
      <c r="K90" t="n">
        <v>51.39</v>
      </c>
      <c r="L90" t="n">
        <v>5</v>
      </c>
      <c r="M90" t="n">
        <v>7</v>
      </c>
      <c r="N90" t="n">
        <v>32.32</v>
      </c>
      <c r="O90" t="n">
        <v>21658.78</v>
      </c>
      <c r="P90" t="n">
        <v>50.26</v>
      </c>
      <c r="Q90" t="n">
        <v>214.17</v>
      </c>
      <c r="R90" t="n">
        <v>26.15</v>
      </c>
      <c r="S90" t="n">
        <v>16.65</v>
      </c>
      <c r="T90" t="n">
        <v>2726.73</v>
      </c>
      <c r="U90" t="n">
        <v>0.64</v>
      </c>
      <c r="V90" t="n">
        <v>0.71</v>
      </c>
      <c r="W90" t="n">
        <v>1.15</v>
      </c>
      <c r="X90" t="n">
        <v>0.17</v>
      </c>
      <c r="Y90" t="n">
        <v>2</v>
      </c>
      <c r="Z90" t="n">
        <v>10</v>
      </c>
    </row>
    <row r="91">
      <c r="A91" t="n">
        <v>5</v>
      </c>
      <c r="B91" t="n">
        <v>85</v>
      </c>
      <c r="C91" t="inlineStr">
        <is>
          <t xml:space="preserve">CONCLUIDO	</t>
        </is>
      </c>
      <c r="D91" t="n">
        <v>14.7275</v>
      </c>
      <c r="E91" t="n">
        <v>6.79</v>
      </c>
      <c r="F91" t="n">
        <v>4.18</v>
      </c>
      <c r="G91" t="n">
        <v>35.83</v>
      </c>
      <c r="H91" t="n">
        <v>0.61</v>
      </c>
      <c r="I91" t="n">
        <v>7</v>
      </c>
      <c r="J91" t="n">
        <v>175.18</v>
      </c>
      <c r="K91" t="n">
        <v>51.39</v>
      </c>
      <c r="L91" t="n">
        <v>6</v>
      </c>
      <c r="M91" t="n">
        <v>5</v>
      </c>
      <c r="N91" t="n">
        <v>32.79</v>
      </c>
      <c r="O91" t="n">
        <v>21840.16</v>
      </c>
      <c r="P91" t="n">
        <v>48.66</v>
      </c>
      <c r="Q91" t="n">
        <v>214.11</v>
      </c>
      <c r="R91" t="n">
        <v>24.56</v>
      </c>
      <c r="S91" t="n">
        <v>16.65</v>
      </c>
      <c r="T91" t="n">
        <v>1942.78</v>
      </c>
      <c r="U91" t="n">
        <v>0.68</v>
      </c>
      <c r="V91" t="n">
        <v>0.72</v>
      </c>
      <c r="W91" t="n">
        <v>1.15</v>
      </c>
      <c r="X91" t="n">
        <v>0.12</v>
      </c>
      <c r="Y91" t="n">
        <v>2</v>
      </c>
      <c r="Z91" t="n">
        <v>10</v>
      </c>
    </row>
    <row r="92">
      <c r="A92" t="n">
        <v>6</v>
      </c>
      <c r="B92" t="n">
        <v>85</v>
      </c>
      <c r="C92" t="inlineStr">
        <is>
          <t xml:space="preserve">CONCLUIDO	</t>
        </is>
      </c>
      <c r="D92" t="n">
        <v>14.838</v>
      </c>
      <c r="E92" t="n">
        <v>6.74</v>
      </c>
      <c r="F92" t="n">
        <v>4.16</v>
      </c>
      <c r="G92" t="n">
        <v>41.64</v>
      </c>
      <c r="H92" t="n">
        <v>0.7</v>
      </c>
      <c r="I92" t="n">
        <v>6</v>
      </c>
      <c r="J92" t="n">
        <v>176.66</v>
      </c>
      <c r="K92" t="n">
        <v>51.39</v>
      </c>
      <c r="L92" t="n">
        <v>7</v>
      </c>
      <c r="M92" t="n">
        <v>4</v>
      </c>
      <c r="N92" t="n">
        <v>33.27</v>
      </c>
      <c r="O92" t="n">
        <v>22022.17</v>
      </c>
      <c r="P92" t="n">
        <v>47.36</v>
      </c>
      <c r="Q92" t="n">
        <v>214.11</v>
      </c>
      <c r="R92" t="n">
        <v>23.94</v>
      </c>
      <c r="S92" t="n">
        <v>16.65</v>
      </c>
      <c r="T92" t="n">
        <v>1634.3</v>
      </c>
      <c r="U92" t="n">
        <v>0.7</v>
      </c>
      <c r="V92" t="n">
        <v>0.73</v>
      </c>
      <c r="W92" t="n">
        <v>1.15</v>
      </c>
      <c r="X92" t="n">
        <v>0.1</v>
      </c>
      <c r="Y92" t="n">
        <v>2</v>
      </c>
      <c r="Z92" t="n">
        <v>10</v>
      </c>
    </row>
    <row r="93">
      <c r="A93" t="n">
        <v>7</v>
      </c>
      <c r="B93" t="n">
        <v>85</v>
      </c>
      <c r="C93" t="inlineStr">
        <is>
          <t xml:space="preserve">CONCLUIDO	</t>
        </is>
      </c>
      <c r="D93" t="n">
        <v>14.8374</v>
      </c>
      <c r="E93" t="n">
        <v>6.74</v>
      </c>
      <c r="F93" t="n">
        <v>4.16</v>
      </c>
      <c r="G93" t="n">
        <v>41.64</v>
      </c>
      <c r="H93" t="n">
        <v>0.8</v>
      </c>
      <c r="I93" t="n">
        <v>6</v>
      </c>
      <c r="J93" t="n">
        <v>178.14</v>
      </c>
      <c r="K93" t="n">
        <v>51.39</v>
      </c>
      <c r="L93" t="n">
        <v>8</v>
      </c>
      <c r="M93" t="n">
        <v>4</v>
      </c>
      <c r="N93" t="n">
        <v>33.75</v>
      </c>
      <c r="O93" t="n">
        <v>22204.83</v>
      </c>
      <c r="P93" t="n">
        <v>46.43</v>
      </c>
      <c r="Q93" t="n">
        <v>214.12</v>
      </c>
      <c r="R93" t="n">
        <v>23.91</v>
      </c>
      <c r="S93" t="n">
        <v>16.65</v>
      </c>
      <c r="T93" t="n">
        <v>1621.05</v>
      </c>
      <c r="U93" t="n">
        <v>0.7</v>
      </c>
      <c r="V93" t="n">
        <v>0.73</v>
      </c>
      <c r="W93" t="n">
        <v>1.15</v>
      </c>
      <c r="X93" t="n">
        <v>0.1</v>
      </c>
      <c r="Y93" t="n">
        <v>2</v>
      </c>
      <c r="Z93" t="n">
        <v>10</v>
      </c>
    </row>
    <row r="94">
      <c r="A94" t="n">
        <v>8</v>
      </c>
      <c r="B94" t="n">
        <v>85</v>
      </c>
      <c r="C94" t="inlineStr">
        <is>
          <t xml:space="preserve">CONCLUIDO	</t>
        </is>
      </c>
      <c r="D94" t="n">
        <v>14.9433</v>
      </c>
      <c r="E94" t="n">
        <v>6.69</v>
      </c>
      <c r="F94" t="n">
        <v>4.15</v>
      </c>
      <c r="G94" t="n">
        <v>49.8</v>
      </c>
      <c r="H94" t="n">
        <v>0.89</v>
      </c>
      <c r="I94" t="n">
        <v>5</v>
      </c>
      <c r="J94" t="n">
        <v>179.63</v>
      </c>
      <c r="K94" t="n">
        <v>51.39</v>
      </c>
      <c r="L94" t="n">
        <v>9</v>
      </c>
      <c r="M94" t="n">
        <v>3</v>
      </c>
      <c r="N94" t="n">
        <v>34.24</v>
      </c>
      <c r="O94" t="n">
        <v>22388.15</v>
      </c>
      <c r="P94" t="n">
        <v>45.56</v>
      </c>
      <c r="Q94" t="n">
        <v>214.11</v>
      </c>
      <c r="R94" t="n">
        <v>23.59</v>
      </c>
      <c r="S94" t="n">
        <v>16.65</v>
      </c>
      <c r="T94" t="n">
        <v>1468.04</v>
      </c>
      <c r="U94" t="n">
        <v>0.71</v>
      </c>
      <c r="V94" t="n">
        <v>0.73</v>
      </c>
      <c r="W94" t="n">
        <v>1.14</v>
      </c>
      <c r="X94" t="n">
        <v>0.09</v>
      </c>
      <c r="Y94" t="n">
        <v>2</v>
      </c>
      <c r="Z94" t="n">
        <v>10</v>
      </c>
    </row>
    <row r="95">
      <c r="A95" t="n">
        <v>9</v>
      </c>
      <c r="B95" t="n">
        <v>85</v>
      </c>
      <c r="C95" t="inlineStr">
        <is>
          <t xml:space="preserve">CONCLUIDO	</t>
        </is>
      </c>
      <c r="D95" t="n">
        <v>14.9533</v>
      </c>
      <c r="E95" t="n">
        <v>6.69</v>
      </c>
      <c r="F95" t="n">
        <v>4.15</v>
      </c>
      <c r="G95" t="n">
        <v>49.75</v>
      </c>
      <c r="H95" t="n">
        <v>0.98</v>
      </c>
      <c r="I95" t="n">
        <v>5</v>
      </c>
      <c r="J95" t="n">
        <v>181.12</v>
      </c>
      <c r="K95" t="n">
        <v>51.39</v>
      </c>
      <c r="L95" t="n">
        <v>10</v>
      </c>
      <c r="M95" t="n">
        <v>3</v>
      </c>
      <c r="N95" t="n">
        <v>34.73</v>
      </c>
      <c r="O95" t="n">
        <v>22572.13</v>
      </c>
      <c r="P95" t="n">
        <v>43.57</v>
      </c>
      <c r="Q95" t="n">
        <v>214.14</v>
      </c>
      <c r="R95" t="n">
        <v>23.42</v>
      </c>
      <c r="S95" t="n">
        <v>16.65</v>
      </c>
      <c r="T95" t="n">
        <v>1382.25</v>
      </c>
      <c r="U95" t="n">
        <v>0.71</v>
      </c>
      <c r="V95" t="n">
        <v>0.73</v>
      </c>
      <c r="W95" t="n">
        <v>1.14</v>
      </c>
      <c r="X95" t="n">
        <v>0.08</v>
      </c>
      <c r="Y95" t="n">
        <v>2</v>
      </c>
      <c r="Z95" t="n">
        <v>10</v>
      </c>
    </row>
    <row r="96">
      <c r="A96" t="n">
        <v>10</v>
      </c>
      <c r="B96" t="n">
        <v>85</v>
      </c>
      <c r="C96" t="inlineStr">
        <is>
          <t xml:space="preserve">CONCLUIDO	</t>
        </is>
      </c>
      <c r="D96" t="n">
        <v>15.0918</v>
      </c>
      <c r="E96" t="n">
        <v>6.63</v>
      </c>
      <c r="F96" t="n">
        <v>4.12</v>
      </c>
      <c r="G96" t="n">
        <v>61.77</v>
      </c>
      <c r="H96" t="n">
        <v>1.07</v>
      </c>
      <c r="I96" t="n">
        <v>4</v>
      </c>
      <c r="J96" t="n">
        <v>182.62</v>
      </c>
      <c r="K96" t="n">
        <v>51.39</v>
      </c>
      <c r="L96" t="n">
        <v>11</v>
      </c>
      <c r="M96" t="n">
        <v>1</v>
      </c>
      <c r="N96" t="n">
        <v>35.22</v>
      </c>
      <c r="O96" t="n">
        <v>22756.91</v>
      </c>
      <c r="P96" t="n">
        <v>42.84</v>
      </c>
      <c r="Q96" t="n">
        <v>214.13</v>
      </c>
      <c r="R96" t="n">
        <v>22.49</v>
      </c>
      <c r="S96" t="n">
        <v>16.65</v>
      </c>
      <c r="T96" t="n">
        <v>920.45</v>
      </c>
      <c r="U96" t="n">
        <v>0.74</v>
      </c>
      <c r="V96" t="n">
        <v>0.73</v>
      </c>
      <c r="W96" t="n">
        <v>1.14</v>
      </c>
      <c r="X96" t="n">
        <v>0.05</v>
      </c>
      <c r="Y96" t="n">
        <v>2</v>
      </c>
      <c r="Z96" t="n">
        <v>10</v>
      </c>
    </row>
    <row r="97">
      <c r="A97" t="n">
        <v>11</v>
      </c>
      <c r="B97" t="n">
        <v>85</v>
      </c>
      <c r="C97" t="inlineStr">
        <is>
          <t xml:space="preserve">CONCLUIDO	</t>
        </is>
      </c>
      <c r="D97" t="n">
        <v>15.0678</v>
      </c>
      <c r="E97" t="n">
        <v>6.64</v>
      </c>
      <c r="F97" t="n">
        <v>4.13</v>
      </c>
      <c r="G97" t="n">
        <v>61.93</v>
      </c>
      <c r="H97" t="n">
        <v>1.16</v>
      </c>
      <c r="I97" t="n">
        <v>4</v>
      </c>
      <c r="J97" t="n">
        <v>184.12</v>
      </c>
      <c r="K97" t="n">
        <v>51.39</v>
      </c>
      <c r="L97" t="n">
        <v>12</v>
      </c>
      <c r="M97" t="n">
        <v>0</v>
      </c>
      <c r="N97" t="n">
        <v>35.73</v>
      </c>
      <c r="O97" t="n">
        <v>22942.24</v>
      </c>
      <c r="P97" t="n">
        <v>42.85</v>
      </c>
      <c r="Q97" t="n">
        <v>214.14</v>
      </c>
      <c r="R97" t="n">
        <v>22.76</v>
      </c>
      <c r="S97" t="n">
        <v>16.65</v>
      </c>
      <c r="T97" t="n">
        <v>1056.76</v>
      </c>
      <c r="U97" t="n">
        <v>0.73</v>
      </c>
      <c r="V97" t="n">
        <v>0.73</v>
      </c>
      <c r="W97" t="n">
        <v>1.15</v>
      </c>
      <c r="X97" t="n">
        <v>0.06</v>
      </c>
      <c r="Y97" t="n">
        <v>2</v>
      </c>
      <c r="Z97" t="n">
        <v>10</v>
      </c>
    </row>
    <row r="98">
      <c r="A98" t="n">
        <v>0</v>
      </c>
      <c r="B98" t="n">
        <v>20</v>
      </c>
      <c r="C98" t="inlineStr">
        <is>
          <t xml:space="preserve">CONCLUIDO	</t>
        </is>
      </c>
      <c r="D98" t="n">
        <v>15.7535</v>
      </c>
      <c r="E98" t="n">
        <v>6.35</v>
      </c>
      <c r="F98" t="n">
        <v>4.39</v>
      </c>
      <c r="G98" t="n">
        <v>15.5</v>
      </c>
      <c r="H98" t="n">
        <v>0.34</v>
      </c>
      <c r="I98" t="n">
        <v>17</v>
      </c>
      <c r="J98" t="n">
        <v>51.33</v>
      </c>
      <c r="K98" t="n">
        <v>24.83</v>
      </c>
      <c r="L98" t="n">
        <v>1</v>
      </c>
      <c r="M98" t="n">
        <v>15</v>
      </c>
      <c r="N98" t="n">
        <v>5.51</v>
      </c>
      <c r="O98" t="n">
        <v>6564.78</v>
      </c>
      <c r="P98" t="n">
        <v>22.17</v>
      </c>
      <c r="Q98" t="n">
        <v>214.17</v>
      </c>
      <c r="R98" t="n">
        <v>31.13</v>
      </c>
      <c r="S98" t="n">
        <v>16.65</v>
      </c>
      <c r="T98" t="n">
        <v>5175.9</v>
      </c>
      <c r="U98" t="n">
        <v>0.53</v>
      </c>
      <c r="V98" t="n">
        <v>0.6899999999999999</v>
      </c>
      <c r="W98" t="n">
        <v>1.16</v>
      </c>
      <c r="X98" t="n">
        <v>0.33</v>
      </c>
      <c r="Y98" t="n">
        <v>2</v>
      </c>
      <c r="Z98" t="n">
        <v>10</v>
      </c>
    </row>
    <row r="99">
      <c r="A99" t="n">
        <v>1</v>
      </c>
      <c r="B99" t="n">
        <v>20</v>
      </c>
      <c r="C99" t="inlineStr">
        <is>
          <t xml:space="preserve">CONCLUIDO	</t>
        </is>
      </c>
      <c r="D99" t="n">
        <v>16.1754</v>
      </c>
      <c r="E99" t="n">
        <v>6.18</v>
      </c>
      <c r="F99" t="n">
        <v>4.29</v>
      </c>
      <c r="G99" t="n">
        <v>21.44</v>
      </c>
      <c r="H99" t="n">
        <v>0.66</v>
      </c>
      <c r="I99" t="n">
        <v>12</v>
      </c>
      <c r="J99" t="n">
        <v>52.47</v>
      </c>
      <c r="K99" t="n">
        <v>24.83</v>
      </c>
      <c r="L99" t="n">
        <v>2</v>
      </c>
      <c r="M99" t="n">
        <v>0</v>
      </c>
      <c r="N99" t="n">
        <v>5.64</v>
      </c>
      <c r="O99" t="n">
        <v>6705.1</v>
      </c>
      <c r="P99" t="n">
        <v>20.6</v>
      </c>
      <c r="Q99" t="n">
        <v>214.19</v>
      </c>
      <c r="R99" t="n">
        <v>27.5</v>
      </c>
      <c r="S99" t="n">
        <v>16.65</v>
      </c>
      <c r="T99" t="n">
        <v>3388.02</v>
      </c>
      <c r="U99" t="n">
        <v>0.61</v>
      </c>
      <c r="V99" t="n">
        <v>0.7</v>
      </c>
      <c r="W99" t="n">
        <v>1.17</v>
      </c>
      <c r="X99" t="n">
        <v>0.22</v>
      </c>
      <c r="Y99" t="n">
        <v>2</v>
      </c>
      <c r="Z99" t="n">
        <v>10</v>
      </c>
    </row>
    <row r="100">
      <c r="A100" t="n">
        <v>0</v>
      </c>
      <c r="B100" t="n">
        <v>65</v>
      </c>
      <c r="C100" t="inlineStr">
        <is>
          <t xml:space="preserve">CONCLUIDO	</t>
        </is>
      </c>
      <c r="D100" t="n">
        <v>12.3567</v>
      </c>
      <c r="E100" t="n">
        <v>8.09</v>
      </c>
      <c r="F100" t="n">
        <v>4.85</v>
      </c>
      <c r="G100" t="n">
        <v>7.46</v>
      </c>
      <c r="H100" t="n">
        <v>0.13</v>
      </c>
      <c r="I100" t="n">
        <v>39</v>
      </c>
      <c r="J100" t="n">
        <v>133.21</v>
      </c>
      <c r="K100" t="n">
        <v>46.47</v>
      </c>
      <c r="L100" t="n">
        <v>1</v>
      </c>
      <c r="M100" t="n">
        <v>37</v>
      </c>
      <c r="N100" t="n">
        <v>20.75</v>
      </c>
      <c r="O100" t="n">
        <v>16663.42</v>
      </c>
      <c r="P100" t="n">
        <v>52.72</v>
      </c>
      <c r="Q100" t="n">
        <v>214.29</v>
      </c>
      <c r="R100" t="n">
        <v>45.6</v>
      </c>
      <c r="S100" t="n">
        <v>16.65</v>
      </c>
      <c r="T100" t="n">
        <v>12301.47</v>
      </c>
      <c r="U100" t="n">
        <v>0.37</v>
      </c>
      <c r="V100" t="n">
        <v>0.62</v>
      </c>
      <c r="W100" t="n">
        <v>1.19</v>
      </c>
      <c r="X100" t="n">
        <v>0.78</v>
      </c>
      <c r="Y100" t="n">
        <v>2</v>
      </c>
      <c r="Z100" t="n">
        <v>10</v>
      </c>
    </row>
    <row r="101">
      <c r="A101" t="n">
        <v>1</v>
      </c>
      <c r="B101" t="n">
        <v>65</v>
      </c>
      <c r="C101" t="inlineStr">
        <is>
          <t xml:space="preserve">CONCLUIDO	</t>
        </is>
      </c>
      <c r="D101" t="n">
        <v>14.1443</v>
      </c>
      <c r="E101" t="n">
        <v>7.07</v>
      </c>
      <c r="F101" t="n">
        <v>4.4</v>
      </c>
      <c r="G101" t="n">
        <v>14.67</v>
      </c>
      <c r="H101" t="n">
        <v>0.26</v>
      </c>
      <c r="I101" t="n">
        <v>18</v>
      </c>
      <c r="J101" t="n">
        <v>134.55</v>
      </c>
      <c r="K101" t="n">
        <v>46.47</v>
      </c>
      <c r="L101" t="n">
        <v>2</v>
      </c>
      <c r="M101" t="n">
        <v>16</v>
      </c>
      <c r="N101" t="n">
        <v>21.09</v>
      </c>
      <c r="O101" t="n">
        <v>16828.84</v>
      </c>
      <c r="P101" t="n">
        <v>46.63</v>
      </c>
      <c r="Q101" t="n">
        <v>214.12</v>
      </c>
      <c r="R101" t="n">
        <v>31.28</v>
      </c>
      <c r="S101" t="n">
        <v>16.65</v>
      </c>
      <c r="T101" t="n">
        <v>5246.81</v>
      </c>
      <c r="U101" t="n">
        <v>0.53</v>
      </c>
      <c r="V101" t="n">
        <v>0.6899999999999999</v>
      </c>
      <c r="W101" t="n">
        <v>1.17</v>
      </c>
      <c r="X101" t="n">
        <v>0.33</v>
      </c>
      <c r="Y101" t="n">
        <v>2</v>
      </c>
      <c r="Z101" t="n">
        <v>10</v>
      </c>
    </row>
    <row r="102">
      <c r="A102" t="n">
        <v>2</v>
      </c>
      <c r="B102" t="n">
        <v>65</v>
      </c>
      <c r="C102" t="inlineStr">
        <is>
          <t xml:space="preserve">CONCLUIDO	</t>
        </is>
      </c>
      <c r="D102" t="n">
        <v>14.7101</v>
      </c>
      <c r="E102" t="n">
        <v>6.8</v>
      </c>
      <c r="F102" t="n">
        <v>4.29</v>
      </c>
      <c r="G102" t="n">
        <v>21.46</v>
      </c>
      <c r="H102" t="n">
        <v>0.39</v>
      </c>
      <c r="I102" t="n">
        <v>12</v>
      </c>
      <c r="J102" t="n">
        <v>135.9</v>
      </c>
      <c r="K102" t="n">
        <v>46.47</v>
      </c>
      <c r="L102" t="n">
        <v>3</v>
      </c>
      <c r="M102" t="n">
        <v>10</v>
      </c>
      <c r="N102" t="n">
        <v>21.43</v>
      </c>
      <c r="O102" t="n">
        <v>16994.64</v>
      </c>
      <c r="P102" t="n">
        <v>44.34</v>
      </c>
      <c r="Q102" t="n">
        <v>214.15</v>
      </c>
      <c r="R102" t="n">
        <v>27.83</v>
      </c>
      <c r="S102" t="n">
        <v>16.65</v>
      </c>
      <c r="T102" t="n">
        <v>3549.01</v>
      </c>
      <c r="U102" t="n">
        <v>0.6</v>
      </c>
      <c r="V102" t="n">
        <v>0.7</v>
      </c>
      <c r="W102" t="n">
        <v>1.16</v>
      </c>
      <c r="X102" t="n">
        <v>0.23</v>
      </c>
      <c r="Y102" t="n">
        <v>2</v>
      </c>
      <c r="Z102" t="n">
        <v>10</v>
      </c>
    </row>
    <row r="103">
      <c r="A103" t="n">
        <v>3</v>
      </c>
      <c r="B103" t="n">
        <v>65</v>
      </c>
      <c r="C103" t="inlineStr">
        <is>
          <t xml:space="preserve">CONCLUIDO	</t>
        </is>
      </c>
      <c r="D103" t="n">
        <v>15.0169</v>
      </c>
      <c r="E103" t="n">
        <v>6.66</v>
      </c>
      <c r="F103" t="n">
        <v>4.23</v>
      </c>
      <c r="G103" t="n">
        <v>28.23</v>
      </c>
      <c r="H103" t="n">
        <v>0.52</v>
      </c>
      <c r="I103" t="n">
        <v>9</v>
      </c>
      <c r="J103" t="n">
        <v>137.25</v>
      </c>
      <c r="K103" t="n">
        <v>46.47</v>
      </c>
      <c r="L103" t="n">
        <v>4</v>
      </c>
      <c r="M103" t="n">
        <v>7</v>
      </c>
      <c r="N103" t="n">
        <v>21.78</v>
      </c>
      <c r="O103" t="n">
        <v>17160.92</v>
      </c>
      <c r="P103" t="n">
        <v>42.64</v>
      </c>
      <c r="Q103" t="n">
        <v>214.13</v>
      </c>
      <c r="R103" t="n">
        <v>26.14</v>
      </c>
      <c r="S103" t="n">
        <v>16.65</v>
      </c>
      <c r="T103" t="n">
        <v>2718.82</v>
      </c>
      <c r="U103" t="n">
        <v>0.64</v>
      </c>
      <c r="V103" t="n">
        <v>0.71</v>
      </c>
      <c r="W103" t="n">
        <v>1.15</v>
      </c>
      <c r="X103" t="n">
        <v>0.17</v>
      </c>
      <c r="Y103" t="n">
        <v>2</v>
      </c>
      <c r="Z103" t="n">
        <v>10</v>
      </c>
    </row>
    <row r="104">
      <c r="A104" t="n">
        <v>4</v>
      </c>
      <c r="B104" t="n">
        <v>65</v>
      </c>
      <c r="C104" t="inlineStr">
        <is>
          <t xml:space="preserve">CONCLUIDO	</t>
        </is>
      </c>
      <c r="D104" t="n">
        <v>15.2575</v>
      </c>
      <c r="E104" t="n">
        <v>6.55</v>
      </c>
      <c r="F104" t="n">
        <v>4.18</v>
      </c>
      <c r="G104" t="n">
        <v>35.86</v>
      </c>
      <c r="H104" t="n">
        <v>0.64</v>
      </c>
      <c r="I104" t="n">
        <v>7</v>
      </c>
      <c r="J104" t="n">
        <v>138.6</v>
      </c>
      <c r="K104" t="n">
        <v>46.47</v>
      </c>
      <c r="L104" t="n">
        <v>5</v>
      </c>
      <c r="M104" t="n">
        <v>5</v>
      </c>
      <c r="N104" t="n">
        <v>22.13</v>
      </c>
      <c r="O104" t="n">
        <v>17327.69</v>
      </c>
      <c r="P104" t="n">
        <v>40.63</v>
      </c>
      <c r="Q104" t="n">
        <v>214.12</v>
      </c>
      <c r="R104" t="n">
        <v>24.58</v>
      </c>
      <c r="S104" t="n">
        <v>16.65</v>
      </c>
      <c r="T104" t="n">
        <v>1948.38</v>
      </c>
      <c r="U104" t="n">
        <v>0.68</v>
      </c>
      <c r="V104" t="n">
        <v>0.72</v>
      </c>
      <c r="W104" t="n">
        <v>1.15</v>
      </c>
      <c r="X104" t="n">
        <v>0.12</v>
      </c>
      <c r="Y104" t="n">
        <v>2</v>
      </c>
      <c r="Z104" t="n">
        <v>10</v>
      </c>
    </row>
    <row r="105">
      <c r="A105" t="n">
        <v>5</v>
      </c>
      <c r="B105" t="n">
        <v>65</v>
      </c>
      <c r="C105" t="inlineStr">
        <is>
          <t xml:space="preserve">CONCLUIDO	</t>
        </is>
      </c>
      <c r="D105" t="n">
        <v>15.3807</v>
      </c>
      <c r="E105" t="n">
        <v>6.5</v>
      </c>
      <c r="F105" t="n">
        <v>4.16</v>
      </c>
      <c r="G105" t="n">
        <v>41.58</v>
      </c>
      <c r="H105" t="n">
        <v>0.76</v>
      </c>
      <c r="I105" t="n">
        <v>6</v>
      </c>
      <c r="J105" t="n">
        <v>139.95</v>
      </c>
      <c r="K105" t="n">
        <v>46.47</v>
      </c>
      <c r="L105" t="n">
        <v>6</v>
      </c>
      <c r="M105" t="n">
        <v>4</v>
      </c>
      <c r="N105" t="n">
        <v>22.49</v>
      </c>
      <c r="O105" t="n">
        <v>17494.97</v>
      </c>
      <c r="P105" t="n">
        <v>39.15</v>
      </c>
      <c r="Q105" t="n">
        <v>214.11</v>
      </c>
      <c r="R105" t="n">
        <v>23.84</v>
      </c>
      <c r="S105" t="n">
        <v>16.65</v>
      </c>
      <c r="T105" t="n">
        <v>1588.01</v>
      </c>
      <c r="U105" t="n">
        <v>0.7</v>
      </c>
      <c r="V105" t="n">
        <v>0.73</v>
      </c>
      <c r="W105" t="n">
        <v>1.14</v>
      </c>
      <c r="X105" t="n">
        <v>0.09</v>
      </c>
      <c r="Y105" t="n">
        <v>2</v>
      </c>
      <c r="Z105" t="n">
        <v>10</v>
      </c>
    </row>
    <row r="106">
      <c r="A106" t="n">
        <v>6</v>
      </c>
      <c r="B106" t="n">
        <v>65</v>
      </c>
      <c r="C106" t="inlineStr">
        <is>
          <t xml:space="preserve">CONCLUIDO	</t>
        </is>
      </c>
      <c r="D106" t="n">
        <v>15.4686</v>
      </c>
      <c r="E106" t="n">
        <v>6.46</v>
      </c>
      <c r="F106" t="n">
        <v>4.15</v>
      </c>
      <c r="G106" t="n">
        <v>49.78</v>
      </c>
      <c r="H106" t="n">
        <v>0.88</v>
      </c>
      <c r="I106" t="n">
        <v>5</v>
      </c>
      <c r="J106" t="n">
        <v>141.31</v>
      </c>
      <c r="K106" t="n">
        <v>46.47</v>
      </c>
      <c r="L106" t="n">
        <v>7</v>
      </c>
      <c r="M106" t="n">
        <v>3</v>
      </c>
      <c r="N106" t="n">
        <v>22.85</v>
      </c>
      <c r="O106" t="n">
        <v>17662.75</v>
      </c>
      <c r="P106" t="n">
        <v>37.65</v>
      </c>
      <c r="Q106" t="n">
        <v>214.16</v>
      </c>
      <c r="R106" t="n">
        <v>23.53</v>
      </c>
      <c r="S106" t="n">
        <v>16.65</v>
      </c>
      <c r="T106" t="n">
        <v>1434.61</v>
      </c>
      <c r="U106" t="n">
        <v>0.71</v>
      </c>
      <c r="V106" t="n">
        <v>0.73</v>
      </c>
      <c r="W106" t="n">
        <v>1.14</v>
      </c>
      <c r="X106" t="n">
        <v>0.08</v>
      </c>
      <c r="Y106" t="n">
        <v>2</v>
      </c>
      <c r="Z106" t="n">
        <v>10</v>
      </c>
    </row>
    <row r="107">
      <c r="A107" t="n">
        <v>7</v>
      </c>
      <c r="B107" t="n">
        <v>65</v>
      </c>
      <c r="C107" t="inlineStr">
        <is>
          <t xml:space="preserve">CONCLUIDO	</t>
        </is>
      </c>
      <c r="D107" t="n">
        <v>15.4579</v>
      </c>
      <c r="E107" t="n">
        <v>6.47</v>
      </c>
      <c r="F107" t="n">
        <v>4.15</v>
      </c>
      <c r="G107" t="n">
        <v>49.83</v>
      </c>
      <c r="H107" t="n">
        <v>0.99</v>
      </c>
      <c r="I107" t="n">
        <v>5</v>
      </c>
      <c r="J107" t="n">
        <v>142.68</v>
      </c>
      <c r="K107" t="n">
        <v>46.47</v>
      </c>
      <c r="L107" t="n">
        <v>8</v>
      </c>
      <c r="M107" t="n">
        <v>0</v>
      </c>
      <c r="N107" t="n">
        <v>23.21</v>
      </c>
      <c r="O107" t="n">
        <v>17831.04</v>
      </c>
      <c r="P107" t="n">
        <v>36.84</v>
      </c>
      <c r="Q107" t="n">
        <v>214.21</v>
      </c>
      <c r="R107" t="n">
        <v>23.56</v>
      </c>
      <c r="S107" t="n">
        <v>16.65</v>
      </c>
      <c r="T107" t="n">
        <v>1452.51</v>
      </c>
      <c r="U107" t="n">
        <v>0.71</v>
      </c>
      <c r="V107" t="n">
        <v>0.73</v>
      </c>
      <c r="W107" t="n">
        <v>1.15</v>
      </c>
      <c r="X107" t="n">
        <v>0.09</v>
      </c>
      <c r="Y107" t="n">
        <v>2</v>
      </c>
      <c r="Z107" t="n">
        <v>10</v>
      </c>
    </row>
    <row r="108">
      <c r="A108" t="n">
        <v>0</v>
      </c>
      <c r="B108" t="n">
        <v>75</v>
      </c>
      <c r="C108" t="inlineStr">
        <is>
          <t xml:space="preserve">CONCLUIDO	</t>
        </is>
      </c>
      <c r="D108" t="n">
        <v>11.7532</v>
      </c>
      <c r="E108" t="n">
        <v>8.51</v>
      </c>
      <c r="F108" t="n">
        <v>4.92</v>
      </c>
      <c r="G108" t="n">
        <v>6.86</v>
      </c>
      <c r="H108" t="n">
        <v>0.12</v>
      </c>
      <c r="I108" t="n">
        <v>43</v>
      </c>
      <c r="J108" t="n">
        <v>150.44</v>
      </c>
      <c r="K108" t="n">
        <v>49.1</v>
      </c>
      <c r="L108" t="n">
        <v>1</v>
      </c>
      <c r="M108" t="n">
        <v>41</v>
      </c>
      <c r="N108" t="n">
        <v>25.34</v>
      </c>
      <c r="O108" t="n">
        <v>18787.76</v>
      </c>
      <c r="P108" t="n">
        <v>58.02</v>
      </c>
      <c r="Q108" t="n">
        <v>214.21</v>
      </c>
      <c r="R108" t="n">
        <v>47.48</v>
      </c>
      <c r="S108" t="n">
        <v>16.65</v>
      </c>
      <c r="T108" t="n">
        <v>13219.96</v>
      </c>
      <c r="U108" t="n">
        <v>0.35</v>
      </c>
      <c r="V108" t="n">
        <v>0.61</v>
      </c>
      <c r="W108" t="n">
        <v>1.21</v>
      </c>
      <c r="X108" t="n">
        <v>0.85</v>
      </c>
      <c r="Y108" t="n">
        <v>2</v>
      </c>
      <c r="Z108" t="n">
        <v>10</v>
      </c>
    </row>
    <row r="109">
      <c r="A109" t="n">
        <v>1</v>
      </c>
      <c r="B109" t="n">
        <v>75</v>
      </c>
      <c r="C109" t="inlineStr">
        <is>
          <t xml:space="preserve">CONCLUIDO	</t>
        </is>
      </c>
      <c r="D109" t="n">
        <v>13.6224</v>
      </c>
      <c r="E109" t="n">
        <v>7.34</v>
      </c>
      <c r="F109" t="n">
        <v>4.45</v>
      </c>
      <c r="G109" t="n">
        <v>13.36</v>
      </c>
      <c r="H109" t="n">
        <v>0.23</v>
      </c>
      <c r="I109" t="n">
        <v>20</v>
      </c>
      <c r="J109" t="n">
        <v>151.83</v>
      </c>
      <c r="K109" t="n">
        <v>49.1</v>
      </c>
      <c r="L109" t="n">
        <v>2</v>
      </c>
      <c r="M109" t="n">
        <v>18</v>
      </c>
      <c r="N109" t="n">
        <v>25.73</v>
      </c>
      <c r="O109" t="n">
        <v>18959.54</v>
      </c>
      <c r="P109" t="n">
        <v>51.52</v>
      </c>
      <c r="Q109" t="n">
        <v>214.17</v>
      </c>
      <c r="R109" t="n">
        <v>32.96</v>
      </c>
      <c r="S109" t="n">
        <v>16.65</v>
      </c>
      <c r="T109" t="n">
        <v>6077.08</v>
      </c>
      <c r="U109" t="n">
        <v>0.51</v>
      </c>
      <c r="V109" t="n">
        <v>0.68</v>
      </c>
      <c r="W109" t="n">
        <v>1.17</v>
      </c>
      <c r="X109" t="n">
        <v>0.39</v>
      </c>
      <c r="Y109" t="n">
        <v>2</v>
      </c>
      <c r="Z109" t="n">
        <v>10</v>
      </c>
    </row>
    <row r="110">
      <c r="A110" t="n">
        <v>2</v>
      </c>
      <c r="B110" t="n">
        <v>75</v>
      </c>
      <c r="C110" t="inlineStr">
        <is>
          <t xml:space="preserve">CONCLUIDO	</t>
        </is>
      </c>
      <c r="D110" t="n">
        <v>14.3335</v>
      </c>
      <c r="E110" t="n">
        <v>6.98</v>
      </c>
      <c r="F110" t="n">
        <v>4.3</v>
      </c>
      <c r="G110" t="n">
        <v>19.86</v>
      </c>
      <c r="H110" t="n">
        <v>0.35</v>
      </c>
      <c r="I110" t="n">
        <v>13</v>
      </c>
      <c r="J110" t="n">
        <v>153.23</v>
      </c>
      <c r="K110" t="n">
        <v>49.1</v>
      </c>
      <c r="L110" t="n">
        <v>3</v>
      </c>
      <c r="M110" t="n">
        <v>11</v>
      </c>
      <c r="N110" t="n">
        <v>26.13</v>
      </c>
      <c r="O110" t="n">
        <v>19131.85</v>
      </c>
      <c r="P110" t="n">
        <v>48.8</v>
      </c>
      <c r="Q110" t="n">
        <v>214.12</v>
      </c>
      <c r="R110" t="n">
        <v>28.32</v>
      </c>
      <c r="S110" t="n">
        <v>16.65</v>
      </c>
      <c r="T110" t="n">
        <v>3791.46</v>
      </c>
      <c r="U110" t="n">
        <v>0.59</v>
      </c>
      <c r="V110" t="n">
        <v>0.7</v>
      </c>
      <c r="W110" t="n">
        <v>1.16</v>
      </c>
      <c r="X110" t="n">
        <v>0.24</v>
      </c>
      <c r="Y110" t="n">
        <v>2</v>
      </c>
      <c r="Z110" t="n">
        <v>10</v>
      </c>
    </row>
    <row r="111">
      <c r="A111" t="n">
        <v>3</v>
      </c>
      <c r="B111" t="n">
        <v>75</v>
      </c>
      <c r="C111" t="inlineStr">
        <is>
          <t xml:space="preserve">CONCLUIDO	</t>
        </is>
      </c>
      <c r="D111" t="n">
        <v>14.655</v>
      </c>
      <c r="E111" t="n">
        <v>6.82</v>
      </c>
      <c r="F111" t="n">
        <v>4.24</v>
      </c>
      <c r="G111" t="n">
        <v>25.45</v>
      </c>
      <c r="H111" t="n">
        <v>0.46</v>
      </c>
      <c r="I111" t="n">
        <v>10</v>
      </c>
      <c r="J111" t="n">
        <v>154.63</v>
      </c>
      <c r="K111" t="n">
        <v>49.1</v>
      </c>
      <c r="L111" t="n">
        <v>4</v>
      </c>
      <c r="M111" t="n">
        <v>8</v>
      </c>
      <c r="N111" t="n">
        <v>26.53</v>
      </c>
      <c r="O111" t="n">
        <v>19304.72</v>
      </c>
      <c r="P111" t="n">
        <v>46.99</v>
      </c>
      <c r="Q111" t="n">
        <v>214.15</v>
      </c>
      <c r="R111" t="n">
        <v>26.4</v>
      </c>
      <c r="S111" t="n">
        <v>16.65</v>
      </c>
      <c r="T111" t="n">
        <v>2844.34</v>
      </c>
      <c r="U111" t="n">
        <v>0.63</v>
      </c>
      <c r="V111" t="n">
        <v>0.71</v>
      </c>
      <c r="W111" t="n">
        <v>1.15</v>
      </c>
      <c r="X111" t="n">
        <v>0.18</v>
      </c>
      <c r="Y111" t="n">
        <v>2</v>
      </c>
      <c r="Z111" t="n">
        <v>10</v>
      </c>
    </row>
    <row r="112">
      <c r="A112" t="n">
        <v>4</v>
      </c>
      <c r="B112" t="n">
        <v>75</v>
      </c>
      <c r="C112" t="inlineStr">
        <is>
          <t xml:space="preserve">CONCLUIDO	</t>
        </is>
      </c>
      <c r="D112" t="n">
        <v>14.8693</v>
      </c>
      <c r="E112" t="n">
        <v>6.73</v>
      </c>
      <c r="F112" t="n">
        <v>4.2</v>
      </c>
      <c r="G112" t="n">
        <v>31.53</v>
      </c>
      <c r="H112" t="n">
        <v>0.57</v>
      </c>
      <c r="I112" t="n">
        <v>8</v>
      </c>
      <c r="J112" t="n">
        <v>156.03</v>
      </c>
      <c r="K112" t="n">
        <v>49.1</v>
      </c>
      <c r="L112" t="n">
        <v>5</v>
      </c>
      <c r="M112" t="n">
        <v>6</v>
      </c>
      <c r="N112" t="n">
        <v>26.94</v>
      </c>
      <c r="O112" t="n">
        <v>19478.15</v>
      </c>
      <c r="P112" t="n">
        <v>45.33</v>
      </c>
      <c r="Q112" t="n">
        <v>214.11</v>
      </c>
      <c r="R112" t="n">
        <v>25.34</v>
      </c>
      <c r="S112" t="n">
        <v>16.65</v>
      </c>
      <c r="T112" t="n">
        <v>2323.47</v>
      </c>
      <c r="U112" t="n">
        <v>0.66</v>
      </c>
      <c r="V112" t="n">
        <v>0.72</v>
      </c>
      <c r="W112" t="n">
        <v>1.15</v>
      </c>
      <c r="X112" t="n">
        <v>0.14</v>
      </c>
      <c r="Y112" t="n">
        <v>2</v>
      </c>
      <c r="Z112" t="n">
        <v>10</v>
      </c>
    </row>
    <row r="113">
      <c r="A113" t="n">
        <v>5</v>
      </c>
      <c r="B113" t="n">
        <v>75</v>
      </c>
      <c r="C113" t="inlineStr">
        <is>
          <t xml:space="preserve">CONCLUIDO	</t>
        </is>
      </c>
      <c r="D113" t="n">
        <v>14.9676</v>
      </c>
      <c r="E113" t="n">
        <v>6.68</v>
      </c>
      <c r="F113" t="n">
        <v>4.19</v>
      </c>
      <c r="G113" t="n">
        <v>35.92</v>
      </c>
      <c r="H113" t="n">
        <v>0.67</v>
      </c>
      <c r="I113" t="n">
        <v>7</v>
      </c>
      <c r="J113" t="n">
        <v>157.44</v>
      </c>
      <c r="K113" t="n">
        <v>49.1</v>
      </c>
      <c r="L113" t="n">
        <v>6</v>
      </c>
      <c r="M113" t="n">
        <v>5</v>
      </c>
      <c r="N113" t="n">
        <v>27.35</v>
      </c>
      <c r="O113" t="n">
        <v>19652.13</v>
      </c>
      <c r="P113" t="n">
        <v>44.24</v>
      </c>
      <c r="Q113" t="n">
        <v>214.12</v>
      </c>
      <c r="R113" t="n">
        <v>24.82</v>
      </c>
      <c r="S113" t="n">
        <v>16.65</v>
      </c>
      <c r="T113" t="n">
        <v>2072.53</v>
      </c>
      <c r="U113" t="n">
        <v>0.67</v>
      </c>
      <c r="V113" t="n">
        <v>0.72</v>
      </c>
      <c r="W113" t="n">
        <v>1.15</v>
      </c>
      <c r="X113" t="n">
        <v>0.13</v>
      </c>
      <c r="Y113" t="n">
        <v>2</v>
      </c>
      <c r="Z113" t="n">
        <v>10</v>
      </c>
    </row>
    <row r="114">
      <c r="A114" t="n">
        <v>6</v>
      </c>
      <c r="B114" t="n">
        <v>75</v>
      </c>
      <c r="C114" t="inlineStr">
        <is>
          <t xml:space="preserve">CONCLUIDO	</t>
        </is>
      </c>
      <c r="D114" t="n">
        <v>15.0988</v>
      </c>
      <c r="E114" t="n">
        <v>6.62</v>
      </c>
      <c r="F114" t="n">
        <v>4.16</v>
      </c>
      <c r="G114" t="n">
        <v>41.63</v>
      </c>
      <c r="H114" t="n">
        <v>0.78</v>
      </c>
      <c r="I114" t="n">
        <v>6</v>
      </c>
      <c r="J114" t="n">
        <v>158.86</v>
      </c>
      <c r="K114" t="n">
        <v>49.1</v>
      </c>
      <c r="L114" t="n">
        <v>7</v>
      </c>
      <c r="M114" t="n">
        <v>4</v>
      </c>
      <c r="N114" t="n">
        <v>27.77</v>
      </c>
      <c r="O114" t="n">
        <v>19826.68</v>
      </c>
      <c r="P114" t="n">
        <v>42.72</v>
      </c>
      <c r="Q114" t="n">
        <v>214.14</v>
      </c>
      <c r="R114" t="n">
        <v>24.12</v>
      </c>
      <c r="S114" t="n">
        <v>16.65</v>
      </c>
      <c r="T114" t="n">
        <v>1727.5</v>
      </c>
      <c r="U114" t="n">
        <v>0.6899999999999999</v>
      </c>
      <c r="V114" t="n">
        <v>0.73</v>
      </c>
      <c r="W114" t="n">
        <v>1.14</v>
      </c>
      <c r="X114" t="n">
        <v>0.1</v>
      </c>
      <c r="Y114" t="n">
        <v>2</v>
      </c>
      <c r="Z114" t="n">
        <v>10</v>
      </c>
    </row>
    <row r="115">
      <c r="A115" t="n">
        <v>7</v>
      </c>
      <c r="B115" t="n">
        <v>75</v>
      </c>
      <c r="C115" t="inlineStr">
        <is>
          <t xml:space="preserve">CONCLUIDO	</t>
        </is>
      </c>
      <c r="D115" t="n">
        <v>15.2136</v>
      </c>
      <c r="E115" t="n">
        <v>6.57</v>
      </c>
      <c r="F115" t="n">
        <v>4.14</v>
      </c>
      <c r="G115" t="n">
        <v>49.73</v>
      </c>
      <c r="H115" t="n">
        <v>0.88</v>
      </c>
      <c r="I115" t="n">
        <v>5</v>
      </c>
      <c r="J115" t="n">
        <v>160.28</v>
      </c>
      <c r="K115" t="n">
        <v>49.1</v>
      </c>
      <c r="L115" t="n">
        <v>8</v>
      </c>
      <c r="M115" t="n">
        <v>3</v>
      </c>
      <c r="N115" t="n">
        <v>28.19</v>
      </c>
      <c r="O115" t="n">
        <v>20001.93</v>
      </c>
      <c r="P115" t="n">
        <v>41.61</v>
      </c>
      <c r="Q115" t="n">
        <v>214.11</v>
      </c>
      <c r="R115" t="n">
        <v>23.5</v>
      </c>
      <c r="S115" t="n">
        <v>16.65</v>
      </c>
      <c r="T115" t="n">
        <v>1419.24</v>
      </c>
      <c r="U115" t="n">
        <v>0.71</v>
      </c>
      <c r="V115" t="n">
        <v>0.73</v>
      </c>
      <c r="W115" t="n">
        <v>1.14</v>
      </c>
      <c r="X115" t="n">
        <v>0.08</v>
      </c>
      <c r="Y115" t="n">
        <v>2</v>
      </c>
      <c r="Z115" t="n">
        <v>10</v>
      </c>
    </row>
    <row r="116">
      <c r="A116" t="n">
        <v>8</v>
      </c>
      <c r="B116" t="n">
        <v>75</v>
      </c>
      <c r="C116" t="inlineStr">
        <is>
          <t xml:space="preserve">CONCLUIDO	</t>
        </is>
      </c>
      <c r="D116" t="n">
        <v>15.2066</v>
      </c>
      <c r="E116" t="n">
        <v>6.58</v>
      </c>
      <c r="F116" t="n">
        <v>4.15</v>
      </c>
      <c r="G116" t="n">
        <v>49.76</v>
      </c>
      <c r="H116" t="n">
        <v>0.99</v>
      </c>
      <c r="I116" t="n">
        <v>5</v>
      </c>
      <c r="J116" t="n">
        <v>161.71</v>
      </c>
      <c r="K116" t="n">
        <v>49.1</v>
      </c>
      <c r="L116" t="n">
        <v>9</v>
      </c>
      <c r="M116" t="n">
        <v>3</v>
      </c>
      <c r="N116" t="n">
        <v>28.61</v>
      </c>
      <c r="O116" t="n">
        <v>20177.64</v>
      </c>
      <c r="P116" t="n">
        <v>39.57</v>
      </c>
      <c r="Q116" t="n">
        <v>214.11</v>
      </c>
      <c r="R116" t="n">
        <v>23.53</v>
      </c>
      <c r="S116" t="n">
        <v>16.65</v>
      </c>
      <c r="T116" t="n">
        <v>1436.67</v>
      </c>
      <c r="U116" t="n">
        <v>0.71</v>
      </c>
      <c r="V116" t="n">
        <v>0.73</v>
      </c>
      <c r="W116" t="n">
        <v>1.14</v>
      </c>
      <c r="X116" t="n">
        <v>0.08</v>
      </c>
      <c r="Y116" t="n">
        <v>2</v>
      </c>
      <c r="Z116" t="n">
        <v>10</v>
      </c>
    </row>
    <row r="117">
      <c r="A117" t="n">
        <v>9</v>
      </c>
      <c r="B117" t="n">
        <v>75</v>
      </c>
      <c r="C117" t="inlineStr">
        <is>
          <t xml:space="preserve">CONCLUIDO	</t>
        </is>
      </c>
      <c r="D117" t="n">
        <v>15.3355</v>
      </c>
      <c r="E117" t="n">
        <v>6.52</v>
      </c>
      <c r="F117" t="n">
        <v>4.12</v>
      </c>
      <c r="G117" t="n">
        <v>61.83</v>
      </c>
      <c r="H117" t="n">
        <v>1.09</v>
      </c>
      <c r="I117" t="n">
        <v>4</v>
      </c>
      <c r="J117" t="n">
        <v>163.13</v>
      </c>
      <c r="K117" t="n">
        <v>49.1</v>
      </c>
      <c r="L117" t="n">
        <v>10</v>
      </c>
      <c r="M117" t="n">
        <v>0</v>
      </c>
      <c r="N117" t="n">
        <v>29.04</v>
      </c>
      <c r="O117" t="n">
        <v>20353.94</v>
      </c>
      <c r="P117" t="n">
        <v>38.84</v>
      </c>
      <c r="Q117" t="n">
        <v>214.11</v>
      </c>
      <c r="R117" t="n">
        <v>22.59</v>
      </c>
      <c r="S117" t="n">
        <v>16.65</v>
      </c>
      <c r="T117" t="n">
        <v>970.9299999999999</v>
      </c>
      <c r="U117" t="n">
        <v>0.74</v>
      </c>
      <c r="V117" t="n">
        <v>0.73</v>
      </c>
      <c r="W117" t="n">
        <v>1.15</v>
      </c>
      <c r="X117" t="n">
        <v>0.06</v>
      </c>
      <c r="Y117" t="n">
        <v>2</v>
      </c>
      <c r="Z117" t="n">
        <v>10</v>
      </c>
    </row>
    <row r="118">
      <c r="A118" t="n">
        <v>0</v>
      </c>
      <c r="B118" t="n">
        <v>95</v>
      </c>
      <c r="C118" t="inlineStr">
        <is>
          <t xml:space="preserve">CONCLUIDO	</t>
        </is>
      </c>
      <c r="D118" t="n">
        <v>10.5752</v>
      </c>
      <c r="E118" t="n">
        <v>9.460000000000001</v>
      </c>
      <c r="F118" t="n">
        <v>5.09</v>
      </c>
      <c r="G118" t="n">
        <v>5.99</v>
      </c>
      <c r="H118" t="n">
        <v>0.1</v>
      </c>
      <c r="I118" t="n">
        <v>51</v>
      </c>
      <c r="J118" t="n">
        <v>185.69</v>
      </c>
      <c r="K118" t="n">
        <v>53.44</v>
      </c>
      <c r="L118" t="n">
        <v>1</v>
      </c>
      <c r="M118" t="n">
        <v>49</v>
      </c>
      <c r="N118" t="n">
        <v>36.26</v>
      </c>
      <c r="O118" t="n">
        <v>23136.14</v>
      </c>
      <c r="P118" t="n">
        <v>69.01000000000001</v>
      </c>
      <c r="Q118" t="n">
        <v>214.47</v>
      </c>
      <c r="R118" t="n">
        <v>52.77</v>
      </c>
      <c r="S118" t="n">
        <v>16.65</v>
      </c>
      <c r="T118" t="n">
        <v>15824.93</v>
      </c>
      <c r="U118" t="n">
        <v>0.32</v>
      </c>
      <c r="V118" t="n">
        <v>0.59</v>
      </c>
      <c r="W118" t="n">
        <v>1.22</v>
      </c>
      <c r="X118" t="n">
        <v>1.02</v>
      </c>
      <c r="Y118" t="n">
        <v>2</v>
      </c>
      <c r="Z118" t="n">
        <v>10</v>
      </c>
    </row>
    <row r="119">
      <c r="A119" t="n">
        <v>1</v>
      </c>
      <c r="B119" t="n">
        <v>95</v>
      </c>
      <c r="C119" t="inlineStr">
        <is>
          <t xml:space="preserve">CONCLUIDO	</t>
        </is>
      </c>
      <c r="D119" t="n">
        <v>12.7357</v>
      </c>
      <c r="E119" t="n">
        <v>7.85</v>
      </c>
      <c r="F119" t="n">
        <v>4.53</v>
      </c>
      <c r="G119" t="n">
        <v>11.81</v>
      </c>
      <c r="H119" t="n">
        <v>0.19</v>
      </c>
      <c r="I119" t="n">
        <v>23</v>
      </c>
      <c r="J119" t="n">
        <v>187.21</v>
      </c>
      <c r="K119" t="n">
        <v>53.44</v>
      </c>
      <c r="L119" t="n">
        <v>2</v>
      </c>
      <c r="M119" t="n">
        <v>21</v>
      </c>
      <c r="N119" t="n">
        <v>36.77</v>
      </c>
      <c r="O119" t="n">
        <v>23322.88</v>
      </c>
      <c r="P119" t="n">
        <v>60.65</v>
      </c>
      <c r="Q119" t="n">
        <v>214.25</v>
      </c>
      <c r="R119" t="n">
        <v>34.94</v>
      </c>
      <c r="S119" t="n">
        <v>16.65</v>
      </c>
      <c r="T119" t="n">
        <v>7049.48</v>
      </c>
      <c r="U119" t="n">
        <v>0.48</v>
      </c>
      <c r="V119" t="n">
        <v>0.67</v>
      </c>
      <c r="W119" t="n">
        <v>1.18</v>
      </c>
      <c r="X119" t="n">
        <v>0.46</v>
      </c>
      <c r="Y119" t="n">
        <v>2</v>
      </c>
      <c r="Z119" t="n">
        <v>10</v>
      </c>
    </row>
    <row r="120">
      <c r="A120" t="n">
        <v>2</v>
      </c>
      <c r="B120" t="n">
        <v>95</v>
      </c>
      <c r="C120" t="inlineStr">
        <is>
          <t xml:space="preserve">CONCLUIDO	</t>
        </is>
      </c>
      <c r="D120" t="n">
        <v>13.5741</v>
      </c>
      <c r="E120" t="n">
        <v>7.37</v>
      </c>
      <c r="F120" t="n">
        <v>4.34</v>
      </c>
      <c r="G120" t="n">
        <v>17.36</v>
      </c>
      <c r="H120" t="n">
        <v>0.28</v>
      </c>
      <c r="I120" t="n">
        <v>15</v>
      </c>
      <c r="J120" t="n">
        <v>188.73</v>
      </c>
      <c r="K120" t="n">
        <v>53.44</v>
      </c>
      <c r="L120" t="n">
        <v>3</v>
      </c>
      <c r="M120" t="n">
        <v>13</v>
      </c>
      <c r="N120" t="n">
        <v>37.29</v>
      </c>
      <c r="O120" t="n">
        <v>23510.33</v>
      </c>
      <c r="P120" t="n">
        <v>57.38</v>
      </c>
      <c r="Q120" t="n">
        <v>214.28</v>
      </c>
      <c r="R120" t="n">
        <v>29.47</v>
      </c>
      <c r="S120" t="n">
        <v>16.65</v>
      </c>
      <c r="T120" t="n">
        <v>4356.15</v>
      </c>
      <c r="U120" t="n">
        <v>0.5600000000000001</v>
      </c>
      <c r="V120" t="n">
        <v>0.7</v>
      </c>
      <c r="W120" t="n">
        <v>1.16</v>
      </c>
      <c r="X120" t="n">
        <v>0.27</v>
      </c>
      <c r="Y120" t="n">
        <v>2</v>
      </c>
      <c r="Z120" t="n">
        <v>10</v>
      </c>
    </row>
    <row r="121">
      <c r="A121" t="n">
        <v>3</v>
      </c>
      <c r="B121" t="n">
        <v>95</v>
      </c>
      <c r="C121" t="inlineStr">
        <is>
          <t xml:space="preserve">CONCLUIDO	</t>
        </is>
      </c>
      <c r="D121" t="n">
        <v>14.0231</v>
      </c>
      <c r="E121" t="n">
        <v>7.13</v>
      </c>
      <c r="F121" t="n">
        <v>4.25</v>
      </c>
      <c r="G121" t="n">
        <v>23.2</v>
      </c>
      <c r="H121" t="n">
        <v>0.37</v>
      </c>
      <c r="I121" t="n">
        <v>11</v>
      </c>
      <c r="J121" t="n">
        <v>190.25</v>
      </c>
      <c r="K121" t="n">
        <v>53.44</v>
      </c>
      <c r="L121" t="n">
        <v>4</v>
      </c>
      <c r="M121" t="n">
        <v>9</v>
      </c>
      <c r="N121" t="n">
        <v>37.82</v>
      </c>
      <c r="O121" t="n">
        <v>23698.48</v>
      </c>
      <c r="P121" t="n">
        <v>55.32</v>
      </c>
      <c r="Q121" t="n">
        <v>214.21</v>
      </c>
      <c r="R121" t="n">
        <v>26.74</v>
      </c>
      <c r="S121" t="n">
        <v>16.65</v>
      </c>
      <c r="T121" t="n">
        <v>3013.17</v>
      </c>
      <c r="U121" t="n">
        <v>0.62</v>
      </c>
      <c r="V121" t="n">
        <v>0.71</v>
      </c>
      <c r="W121" t="n">
        <v>1.15</v>
      </c>
      <c r="X121" t="n">
        <v>0.19</v>
      </c>
      <c r="Y121" t="n">
        <v>2</v>
      </c>
      <c r="Z121" t="n">
        <v>10</v>
      </c>
    </row>
    <row r="122">
      <c r="A122" t="n">
        <v>4</v>
      </c>
      <c r="B122" t="n">
        <v>95</v>
      </c>
      <c r="C122" t="inlineStr">
        <is>
          <t xml:space="preserve">CONCLUIDO	</t>
        </is>
      </c>
      <c r="D122" t="n">
        <v>14.2135</v>
      </c>
      <c r="E122" t="n">
        <v>7.04</v>
      </c>
      <c r="F122" t="n">
        <v>4.23</v>
      </c>
      <c r="G122" t="n">
        <v>28.21</v>
      </c>
      <c r="H122" t="n">
        <v>0.46</v>
      </c>
      <c r="I122" t="n">
        <v>9</v>
      </c>
      <c r="J122" t="n">
        <v>191.78</v>
      </c>
      <c r="K122" t="n">
        <v>53.44</v>
      </c>
      <c r="L122" t="n">
        <v>5</v>
      </c>
      <c r="M122" t="n">
        <v>7</v>
      </c>
      <c r="N122" t="n">
        <v>38.35</v>
      </c>
      <c r="O122" t="n">
        <v>23887.36</v>
      </c>
      <c r="P122" t="n">
        <v>54.37</v>
      </c>
      <c r="Q122" t="n">
        <v>214.12</v>
      </c>
      <c r="R122" t="n">
        <v>26.22</v>
      </c>
      <c r="S122" t="n">
        <v>16.65</v>
      </c>
      <c r="T122" t="n">
        <v>2759.02</v>
      </c>
      <c r="U122" t="n">
        <v>0.64</v>
      </c>
      <c r="V122" t="n">
        <v>0.71</v>
      </c>
      <c r="W122" t="n">
        <v>1.15</v>
      </c>
      <c r="X122" t="n">
        <v>0.17</v>
      </c>
      <c r="Y122" t="n">
        <v>2</v>
      </c>
      <c r="Z122" t="n">
        <v>10</v>
      </c>
    </row>
    <row r="123">
      <c r="A123" t="n">
        <v>5</v>
      </c>
      <c r="B123" t="n">
        <v>95</v>
      </c>
      <c r="C123" t="inlineStr">
        <is>
          <t xml:space="preserve">CONCLUIDO	</t>
        </is>
      </c>
      <c r="D123" t="n">
        <v>14.3512</v>
      </c>
      <c r="E123" t="n">
        <v>6.97</v>
      </c>
      <c r="F123" t="n">
        <v>4.2</v>
      </c>
      <c r="G123" t="n">
        <v>31.51</v>
      </c>
      <c r="H123" t="n">
        <v>0.55</v>
      </c>
      <c r="I123" t="n">
        <v>8</v>
      </c>
      <c r="J123" t="n">
        <v>193.32</v>
      </c>
      <c r="K123" t="n">
        <v>53.44</v>
      </c>
      <c r="L123" t="n">
        <v>6</v>
      </c>
      <c r="M123" t="n">
        <v>6</v>
      </c>
      <c r="N123" t="n">
        <v>38.89</v>
      </c>
      <c r="O123" t="n">
        <v>24076.95</v>
      </c>
      <c r="P123" t="n">
        <v>53.07</v>
      </c>
      <c r="Q123" t="n">
        <v>214.11</v>
      </c>
      <c r="R123" t="n">
        <v>25.1</v>
      </c>
      <c r="S123" t="n">
        <v>16.65</v>
      </c>
      <c r="T123" t="n">
        <v>2207.85</v>
      </c>
      <c r="U123" t="n">
        <v>0.66</v>
      </c>
      <c r="V123" t="n">
        <v>0.72</v>
      </c>
      <c r="W123" t="n">
        <v>1.15</v>
      </c>
      <c r="X123" t="n">
        <v>0.14</v>
      </c>
      <c r="Y123" t="n">
        <v>2</v>
      </c>
      <c r="Z123" t="n">
        <v>10</v>
      </c>
    </row>
    <row r="124">
      <c r="A124" t="n">
        <v>6</v>
      </c>
      <c r="B124" t="n">
        <v>95</v>
      </c>
      <c r="C124" t="inlineStr">
        <is>
          <t xml:space="preserve">CONCLUIDO	</t>
        </is>
      </c>
      <c r="D124" t="n">
        <v>14.4619</v>
      </c>
      <c r="E124" t="n">
        <v>6.91</v>
      </c>
      <c r="F124" t="n">
        <v>4.19</v>
      </c>
      <c r="G124" t="n">
        <v>35.88</v>
      </c>
      <c r="H124" t="n">
        <v>0.64</v>
      </c>
      <c r="I124" t="n">
        <v>7</v>
      </c>
      <c r="J124" t="n">
        <v>194.86</v>
      </c>
      <c r="K124" t="n">
        <v>53.44</v>
      </c>
      <c r="L124" t="n">
        <v>7</v>
      </c>
      <c r="M124" t="n">
        <v>5</v>
      </c>
      <c r="N124" t="n">
        <v>39.43</v>
      </c>
      <c r="O124" t="n">
        <v>24267.28</v>
      </c>
      <c r="P124" t="n">
        <v>52.13</v>
      </c>
      <c r="Q124" t="n">
        <v>214.11</v>
      </c>
      <c r="R124" t="n">
        <v>24.74</v>
      </c>
      <c r="S124" t="n">
        <v>16.65</v>
      </c>
      <c r="T124" t="n">
        <v>2030.07</v>
      </c>
      <c r="U124" t="n">
        <v>0.67</v>
      </c>
      <c r="V124" t="n">
        <v>0.72</v>
      </c>
      <c r="W124" t="n">
        <v>1.15</v>
      </c>
      <c r="X124" t="n">
        <v>0.12</v>
      </c>
      <c r="Y124" t="n">
        <v>2</v>
      </c>
      <c r="Z124" t="n">
        <v>10</v>
      </c>
    </row>
    <row r="125">
      <c r="A125" t="n">
        <v>7</v>
      </c>
      <c r="B125" t="n">
        <v>95</v>
      </c>
      <c r="C125" t="inlineStr">
        <is>
          <t xml:space="preserve">CONCLUIDO	</t>
        </is>
      </c>
      <c r="D125" t="n">
        <v>14.6068</v>
      </c>
      <c r="E125" t="n">
        <v>6.85</v>
      </c>
      <c r="F125" t="n">
        <v>4.15</v>
      </c>
      <c r="G125" t="n">
        <v>41.54</v>
      </c>
      <c r="H125" t="n">
        <v>0.72</v>
      </c>
      <c r="I125" t="n">
        <v>6</v>
      </c>
      <c r="J125" t="n">
        <v>196.41</v>
      </c>
      <c r="K125" t="n">
        <v>53.44</v>
      </c>
      <c r="L125" t="n">
        <v>8</v>
      </c>
      <c r="M125" t="n">
        <v>4</v>
      </c>
      <c r="N125" t="n">
        <v>39.98</v>
      </c>
      <c r="O125" t="n">
        <v>24458.36</v>
      </c>
      <c r="P125" t="n">
        <v>50.96</v>
      </c>
      <c r="Q125" t="n">
        <v>214.11</v>
      </c>
      <c r="R125" t="n">
        <v>23.74</v>
      </c>
      <c r="S125" t="n">
        <v>16.65</v>
      </c>
      <c r="T125" t="n">
        <v>1537.7</v>
      </c>
      <c r="U125" t="n">
        <v>0.7</v>
      </c>
      <c r="V125" t="n">
        <v>0.73</v>
      </c>
      <c r="W125" t="n">
        <v>1.14</v>
      </c>
      <c r="X125" t="n">
        <v>0.09</v>
      </c>
      <c r="Y125" t="n">
        <v>2</v>
      </c>
      <c r="Z125" t="n">
        <v>10</v>
      </c>
    </row>
    <row r="126">
      <c r="A126" t="n">
        <v>8</v>
      </c>
      <c r="B126" t="n">
        <v>95</v>
      </c>
      <c r="C126" t="inlineStr">
        <is>
          <t xml:space="preserve">CONCLUIDO	</t>
        </is>
      </c>
      <c r="D126" t="n">
        <v>14.7017</v>
      </c>
      <c r="E126" t="n">
        <v>6.8</v>
      </c>
      <c r="F126" t="n">
        <v>4.15</v>
      </c>
      <c r="G126" t="n">
        <v>49.77</v>
      </c>
      <c r="H126" t="n">
        <v>0.8100000000000001</v>
      </c>
      <c r="I126" t="n">
        <v>5</v>
      </c>
      <c r="J126" t="n">
        <v>197.97</v>
      </c>
      <c r="K126" t="n">
        <v>53.44</v>
      </c>
      <c r="L126" t="n">
        <v>9</v>
      </c>
      <c r="M126" t="n">
        <v>3</v>
      </c>
      <c r="N126" t="n">
        <v>40.53</v>
      </c>
      <c r="O126" t="n">
        <v>24650.18</v>
      </c>
      <c r="P126" t="n">
        <v>49.73</v>
      </c>
      <c r="Q126" t="n">
        <v>214.13</v>
      </c>
      <c r="R126" t="n">
        <v>23.54</v>
      </c>
      <c r="S126" t="n">
        <v>16.65</v>
      </c>
      <c r="T126" t="n">
        <v>1438.69</v>
      </c>
      <c r="U126" t="n">
        <v>0.71</v>
      </c>
      <c r="V126" t="n">
        <v>0.73</v>
      </c>
      <c r="W126" t="n">
        <v>1.14</v>
      </c>
      <c r="X126" t="n">
        <v>0.08</v>
      </c>
      <c r="Y126" t="n">
        <v>2</v>
      </c>
      <c r="Z126" t="n">
        <v>10</v>
      </c>
    </row>
    <row r="127">
      <c r="A127" t="n">
        <v>9</v>
      </c>
      <c r="B127" t="n">
        <v>95</v>
      </c>
      <c r="C127" t="inlineStr">
        <is>
          <t xml:space="preserve">CONCLUIDO	</t>
        </is>
      </c>
      <c r="D127" t="n">
        <v>14.7083</v>
      </c>
      <c r="E127" t="n">
        <v>6.8</v>
      </c>
      <c r="F127" t="n">
        <v>4.14</v>
      </c>
      <c r="G127" t="n">
        <v>49.73</v>
      </c>
      <c r="H127" t="n">
        <v>0.89</v>
      </c>
      <c r="I127" t="n">
        <v>5</v>
      </c>
      <c r="J127" t="n">
        <v>199.53</v>
      </c>
      <c r="K127" t="n">
        <v>53.44</v>
      </c>
      <c r="L127" t="n">
        <v>10</v>
      </c>
      <c r="M127" t="n">
        <v>3</v>
      </c>
      <c r="N127" t="n">
        <v>41.1</v>
      </c>
      <c r="O127" t="n">
        <v>24842.77</v>
      </c>
      <c r="P127" t="n">
        <v>49.2</v>
      </c>
      <c r="Q127" t="n">
        <v>214.11</v>
      </c>
      <c r="R127" t="n">
        <v>23.43</v>
      </c>
      <c r="S127" t="n">
        <v>16.65</v>
      </c>
      <c r="T127" t="n">
        <v>1383.82</v>
      </c>
      <c r="U127" t="n">
        <v>0.71</v>
      </c>
      <c r="V127" t="n">
        <v>0.73</v>
      </c>
      <c r="W127" t="n">
        <v>1.14</v>
      </c>
      <c r="X127" t="n">
        <v>0.08</v>
      </c>
      <c r="Y127" t="n">
        <v>2</v>
      </c>
      <c r="Z127" t="n">
        <v>10</v>
      </c>
    </row>
    <row r="128">
      <c r="A128" t="n">
        <v>10</v>
      </c>
      <c r="B128" t="n">
        <v>95</v>
      </c>
      <c r="C128" t="inlineStr">
        <is>
          <t xml:space="preserve">CONCLUIDO	</t>
        </is>
      </c>
      <c r="D128" t="n">
        <v>14.7035</v>
      </c>
      <c r="E128" t="n">
        <v>6.8</v>
      </c>
      <c r="F128" t="n">
        <v>4.15</v>
      </c>
      <c r="G128" t="n">
        <v>49.76</v>
      </c>
      <c r="H128" t="n">
        <v>0.97</v>
      </c>
      <c r="I128" t="n">
        <v>5</v>
      </c>
      <c r="J128" t="n">
        <v>201.1</v>
      </c>
      <c r="K128" t="n">
        <v>53.44</v>
      </c>
      <c r="L128" t="n">
        <v>11</v>
      </c>
      <c r="M128" t="n">
        <v>3</v>
      </c>
      <c r="N128" t="n">
        <v>41.66</v>
      </c>
      <c r="O128" t="n">
        <v>25036.12</v>
      </c>
      <c r="P128" t="n">
        <v>47.54</v>
      </c>
      <c r="Q128" t="n">
        <v>214.11</v>
      </c>
      <c r="R128" t="n">
        <v>23.42</v>
      </c>
      <c r="S128" t="n">
        <v>16.65</v>
      </c>
      <c r="T128" t="n">
        <v>1378.66</v>
      </c>
      <c r="U128" t="n">
        <v>0.71</v>
      </c>
      <c r="V128" t="n">
        <v>0.73</v>
      </c>
      <c r="W128" t="n">
        <v>1.15</v>
      </c>
      <c r="X128" t="n">
        <v>0.08</v>
      </c>
      <c r="Y128" t="n">
        <v>2</v>
      </c>
      <c r="Z128" t="n">
        <v>10</v>
      </c>
    </row>
    <row r="129">
      <c r="A129" t="n">
        <v>11</v>
      </c>
      <c r="B129" t="n">
        <v>95</v>
      </c>
      <c r="C129" t="inlineStr">
        <is>
          <t xml:space="preserve">CONCLUIDO	</t>
        </is>
      </c>
      <c r="D129" t="n">
        <v>14.8527</v>
      </c>
      <c r="E129" t="n">
        <v>6.73</v>
      </c>
      <c r="F129" t="n">
        <v>4.12</v>
      </c>
      <c r="G129" t="n">
        <v>61.73</v>
      </c>
      <c r="H129" t="n">
        <v>1.05</v>
      </c>
      <c r="I129" t="n">
        <v>4</v>
      </c>
      <c r="J129" t="n">
        <v>202.67</v>
      </c>
      <c r="K129" t="n">
        <v>53.44</v>
      </c>
      <c r="L129" t="n">
        <v>12</v>
      </c>
      <c r="M129" t="n">
        <v>2</v>
      </c>
      <c r="N129" t="n">
        <v>42.24</v>
      </c>
      <c r="O129" t="n">
        <v>25230.25</v>
      </c>
      <c r="P129" t="n">
        <v>46.92</v>
      </c>
      <c r="Q129" t="n">
        <v>214.11</v>
      </c>
      <c r="R129" t="n">
        <v>22.5</v>
      </c>
      <c r="S129" t="n">
        <v>16.65</v>
      </c>
      <c r="T129" t="n">
        <v>924.2</v>
      </c>
      <c r="U129" t="n">
        <v>0.74</v>
      </c>
      <c r="V129" t="n">
        <v>0.73</v>
      </c>
      <c r="W129" t="n">
        <v>1.14</v>
      </c>
      <c r="X129" t="n">
        <v>0.05</v>
      </c>
      <c r="Y129" t="n">
        <v>2</v>
      </c>
      <c r="Z129" t="n">
        <v>10</v>
      </c>
    </row>
    <row r="130">
      <c r="A130" t="n">
        <v>12</v>
      </c>
      <c r="B130" t="n">
        <v>95</v>
      </c>
      <c r="C130" t="inlineStr">
        <is>
          <t xml:space="preserve">CONCLUIDO	</t>
        </is>
      </c>
      <c r="D130" t="n">
        <v>14.8558</v>
      </c>
      <c r="E130" t="n">
        <v>6.73</v>
      </c>
      <c r="F130" t="n">
        <v>4.11</v>
      </c>
      <c r="G130" t="n">
        <v>61.71</v>
      </c>
      <c r="H130" t="n">
        <v>1.13</v>
      </c>
      <c r="I130" t="n">
        <v>4</v>
      </c>
      <c r="J130" t="n">
        <v>204.25</v>
      </c>
      <c r="K130" t="n">
        <v>53.44</v>
      </c>
      <c r="L130" t="n">
        <v>13</v>
      </c>
      <c r="M130" t="n">
        <v>2</v>
      </c>
      <c r="N130" t="n">
        <v>42.82</v>
      </c>
      <c r="O130" t="n">
        <v>25425.3</v>
      </c>
      <c r="P130" t="n">
        <v>45.95</v>
      </c>
      <c r="Q130" t="n">
        <v>214.11</v>
      </c>
      <c r="R130" t="n">
        <v>22.5</v>
      </c>
      <c r="S130" t="n">
        <v>16.65</v>
      </c>
      <c r="T130" t="n">
        <v>927.74</v>
      </c>
      <c r="U130" t="n">
        <v>0.74</v>
      </c>
      <c r="V130" t="n">
        <v>0.73</v>
      </c>
      <c r="W130" t="n">
        <v>1.14</v>
      </c>
      <c r="X130" t="n">
        <v>0.05</v>
      </c>
      <c r="Y130" t="n">
        <v>2</v>
      </c>
      <c r="Z130" t="n">
        <v>10</v>
      </c>
    </row>
    <row r="131">
      <c r="A131" t="n">
        <v>13</v>
      </c>
      <c r="B131" t="n">
        <v>95</v>
      </c>
      <c r="C131" t="inlineStr">
        <is>
          <t xml:space="preserve">CONCLUIDO	</t>
        </is>
      </c>
      <c r="D131" t="n">
        <v>14.8454</v>
      </c>
      <c r="E131" t="n">
        <v>6.74</v>
      </c>
      <c r="F131" t="n">
        <v>4.12</v>
      </c>
      <c r="G131" t="n">
        <v>61.78</v>
      </c>
      <c r="H131" t="n">
        <v>1.21</v>
      </c>
      <c r="I131" t="n">
        <v>4</v>
      </c>
      <c r="J131" t="n">
        <v>205.84</v>
      </c>
      <c r="K131" t="n">
        <v>53.44</v>
      </c>
      <c r="L131" t="n">
        <v>14</v>
      </c>
      <c r="M131" t="n">
        <v>0</v>
      </c>
      <c r="N131" t="n">
        <v>43.4</v>
      </c>
      <c r="O131" t="n">
        <v>25621.03</v>
      </c>
      <c r="P131" t="n">
        <v>45.47</v>
      </c>
      <c r="Q131" t="n">
        <v>214.14</v>
      </c>
      <c r="R131" t="n">
        <v>22.52</v>
      </c>
      <c r="S131" t="n">
        <v>16.65</v>
      </c>
      <c r="T131" t="n">
        <v>935.4400000000001</v>
      </c>
      <c r="U131" t="n">
        <v>0.74</v>
      </c>
      <c r="V131" t="n">
        <v>0.73</v>
      </c>
      <c r="W131" t="n">
        <v>1.14</v>
      </c>
      <c r="X131" t="n">
        <v>0.05</v>
      </c>
      <c r="Y131" t="n">
        <v>2</v>
      </c>
      <c r="Z131" t="n">
        <v>10</v>
      </c>
    </row>
    <row r="132">
      <c r="A132" t="n">
        <v>0</v>
      </c>
      <c r="B132" t="n">
        <v>55</v>
      </c>
      <c r="C132" t="inlineStr">
        <is>
          <t xml:space="preserve">CONCLUIDO	</t>
        </is>
      </c>
      <c r="D132" t="n">
        <v>13.0208</v>
      </c>
      <c r="E132" t="n">
        <v>7.68</v>
      </c>
      <c r="F132" t="n">
        <v>4.76</v>
      </c>
      <c r="G132" t="n">
        <v>8.16</v>
      </c>
      <c r="H132" t="n">
        <v>0.15</v>
      </c>
      <c r="I132" t="n">
        <v>35</v>
      </c>
      <c r="J132" t="n">
        <v>116.05</v>
      </c>
      <c r="K132" t="n">
        <v>43.4</v>
      </c>
      <c r="L132" t="n">
        <v>1</v>
      </c>
      <c r="M132" t="n">
        <v>33</v>
      </c>
      <c r="N132" t="n">
        <v>16.65</v>
      </c>
      <c r="O132" t="n">
        <v>14546.17</v>
      </c>
      <c r="P132" t="n">
        <v>47.01</v>
      </c>
      <c r="Q132" t="n">
        <v>214.31</v>
      </c>
      <c r="R132" t="n">
        <v>42.69</v>
      </c>
      <c r="S132" t="n">
        <v>16.65</v>
      </c>
      <c r="T132" t="n">
        <v>10864.33</v>
      </c>
      <c r="U132" t="n">
        <v>0.39</v>
      </c>
      <c r="V132" t="n">
        <v>0.64</v>
      </c>
      <c r="W132" t="n">
        <v>1.19</v>
      </c>
      <c r="X132" t="n">
        <v>0.6899999999999999</v>
      </c>
      <c r="Y132" t="n">
        <v>2</v>
      </c>
      <c r="Z132" t="n">
        <v>10</v>
      </c>
    </row>
    <row r="133">
      <c r="A133" t="n">
        <v>1</v>
      </c>
      <c r="B133" t="n">
        <v>55</v>
      </c>
      <c r="C133" t="inlineStr">
        <is>
          <t xml:space="preserve">CONCLUIDO	</t>
        </is>
      </c>
      <c r="D133" t="n">
        <v>14.6419</v>
      </c>
      <c r="E133" t="n">
        <v>6.83</v>
      </c>
      <c r="F133" t="n">
        <v>4.36</v>
      </c>
      <c r="G133" t="n">
        <v>16.36</v>
      </c>
      <c r="H133" t="n">
        <v>0.3</v>
      </c>
      <c r="I133" t="n">
        <v>16</v>
      </c>
      <c r="J133" t="n">
        <v>117.34</v>
      </c>
      <c r="K133" t="n">
        <v>43.4</v>
      </c>
      <c r="L133" t="n">
        <v>2</v>
      </c>
      <c r="M133" t="n">
        <v>14</v>
      </c>
      <c r="N133" t="n">
        <v>16.94</v>
      </c>
      <c r="O133" t="n">
        <v>14705.49</v>
      </c>
      <c r="P133" t="n">
        <v>41.7</v>
      </c>
      <c r="Q133" t="n">
        <v>214.13</v>
      </c>
      <c r="R133" t="n">
        <v>30.31</v>
      </c>
      <c r="S133" t="n">
        <v>16.65</v>
      </c>
      <c r="T133" t="n">
        <v>4772.99</v>
      </c>
      <c r="U133" t="n">
        <v>0.55</v>
      </c>
      <c r="V133" t="n">
        <v>0.6899999999999999</v>
      </c>
      <c r="W133" t="n">
        <v>1.16</v>
      </c>
      <c r="X133" t="n">
        <v>0.3</v>
      </c>
      <c r="Y133" t="n">
        <v>2</v>
      </c>
      <c r="Z133" t="n">
        <v>10</v>
      </c>
    </row>
    <row r="134">
      <c r="A134" t="n">
        <v>2</v>
      </c>
      <c r="B134" t="n">
        <v>55</v>
      </c>
      <c r="C134" t="inlineStr">
        <is>
          <t xml:space="preserve">CONCLUIDO	</t>
        </is>
      </c>
      <c r="D134" t="n">
        <v>15.1146</v>
      </c>
      <c r="E134" t="n">
        <v>6.62</v>
      </c>
      <c r="F134" t="n">
        <v>4.27</v>
      </c>
      <c r="G134" t="n">
        <v>23.29</v>
      </c>
      <c r="H134" t="n">
        <v>0.45</v>
      </c>
      <c r="I134" t="n">
        <v>11</v>
      </c>
      <c r="J134" t="n">
        <v>118.63</v>
      </c>
      <c r="K134" t="n">
        <v>43.4</v>
      </c>
      <c r="L134" t="n">
        <v>3</v>
      </c>
      <c r="M134" t="n">
        <v>9</v>
      </c>
      <c r="N134" t="n">
        <v>17.23</v>
      </c>
      <c r="O134" t="n">
        <v>14865.24</v>
      </c>
      <c r="P134" t="n">
        <v>39.31</v>
      </c>
      <c r="Q134" t="n">
        <v>214.16</v>
      </c>
      <c r="R134" t="n">
        <v>27.37</v>
      </c>
      <c r="S134" t="n">
        <v>16.65</v>
      </c>
      <c r="T134" t="n">
        <v>3324.71</v>
      </c>
      <c r="U134" t="n">
        <v>0.61</v>
      </c>
      <c r="V134" t="n">
        <v>0.71</v>
      </c>
      <c r="W134" t="n">
        <v>1.15</v>
      </c>
      <c r="X134" t="n">
        <v>0.2</v>
      </c>
      <c r="Y134" t="n">
        <v>2</v>
      </c>
      <c r="Z134" t="n">
        <v>10</v>
      </c>
    </row>
    <row r="135">
      <c r="A135" t="n">
        <v>3</v>
      </c>
      <c r="B135" t="n">
        <v>55</v>
      </c>
      <c r="C135" t="inlineStr">
        <is>
          <t xml:space="preserve">CONCLUIDO	</t>
        </is>
      </c>
      <c r="D135" t="n">
        <v>15.444</v>
      </c>
      <c r="E135" t="n">
        <v>6.48</v>
      </c>
      <c r="F135" t="n">
        <v>4.2</v>
      </c>
      <c r="G135" t="n">
        <v>31.5</v>
      </c>
      <c r="H135" t="n">
        <v>0.59</v>
      </c>
      <c r="I135" t="n">
        <v>8</v>
      </c>
      <c r="J135" t="n">
        <v>119.93</v>
      </c>
      <c r="K135" t="n">
        <v>43.4</v>
      </c>
      <c r="L135" t="n">
        <v>4</v>
      </c>
      <c r="M135" t="n">
        <v>6</v>
      </c>
      <c r="N135" t="n">
        <v>17.53</v>
      </c>
      <c r="O135" t="n">
        <v>15025.44</v>
      </c>
      <c r="P135" t="n">
        <v>37.05</v>
      </c>
      <c r="Q135" t="n">
        <v>214.11</v>
      </c>
      <c r="R135" t="n">
        <v>25.06</v>
      </c>
      <c r="S135" t="n">
        <v>16.65</v>
      </c>
      <c r="T135" t="n">
        <v>2183.49</v>
      </c>
      <c r="U135" t="n">
        <v>0.66</v>
      </c>
      <c r="V135" t="n">
        <v>0.72</v>
      </c>
      <c r="W135" t="n">
        <v>1.15</v>
      </c>
      <c r="X135" t="n">
        <v>0.14</v>
      </c>
      <c r="Y135" t="n">
        <v>2</v>
      </c>
      <c r="Z135" t="n">
        <v>10</v>
      </c>
    </row>
    <row r="136">
      <c r="A136" t="n">
        <v>4</v>
      </c>
      <c r="B136" t="n">
        <v>55</v>
      </c>
      <c r="C136" t="inlineStr">
        <is>
          <t xml:space="preserve">CONCLUIDO	</t>
        </is>
      </c>
      <c r="D136" t="n">
        <v>15.6576</v>
      </c>
      <c r="E136" t="n">
        <v>6.39</v>
      </c>
      <c r="F136" t="n">
        <v>4.16</v>
      </c>
      <c r="G136" t="n">
        <v>41.59</v>
      </c>
      <c r="H136" t="n">
        <v>0.73</v>
      </c>
      <c r="I136" t="n">
        <v>6</v>
      </c>
      <c r="J136" t="n">
        <v>121.23</v>
      </c>
      <c r="K136" t="n">
        <v>43.4</v>
      </c>
      <c r="L136" t="n">
        <v>5</v>
      </c>
      <c r="M136" t="n">
        <v>4</v>
      </c>
      <c r="N136" t="n">
        <v>17.83</v>
      </c>
      <c r="O136" t="n">
        <v>15186.08</v>
      </c>
      <c r="P136" t="n">
        <v>34.92</v>
      </c>
      <c r="Q136" t="n">
        <v>214.13</v>
      </c>
      <c r="R136" t="n">
        <v>23.87</v>
      </c>
      <c r="S136" t="n">
        <v>16.65</v>
      </c>
      <c r="T136" t="n">
        <v>1600.27</v>
      </c>
      <c r="U136" t="n">
        <v>0.7</v>
      </c>
      <c r="V136" t="n">
        <v>0.73</v>
      </c>
      <c r="W136" t="n">
        <v>1.15</v>
      </c>
      <c r="X136" t="n">
        <v>0.09</v>
      </c>
      <c r="Y136" t="n">
        <v>2</v>
      </c>
      <c r="Z136" t="n">
        <v>10</v>
      </c>
    </row>
    <row r="137">
      <c r="A137" t="n">
        <v>5</v>
      </c>
      <c r="B137" t="n">
        <v>55</v>
      </c>
      <c r="C137" t="inlineStr">
        <is>
          <t xml:space="preserve">CONCLUIDO	</t>
        </is>
      </c>
      <c r="D137" t="n">
        <v>15.6413</v>
      </c>
      <c r="E137" t="n">
        <v>6.39</v>
      </c>
      <c r="F137" t="n">
        <v>4.17</v>
      </c>
      <c r="G137" t="n">
        <v>41.66</v>
      </c>
      <c r="H137" t="n">
        <v>0.86</v>
      </c>
      <c r="I137" t="n">
        <v>6</v>
      </c>
      <c r="J137" t="n">
        <v>122.54</v>
      </c>
      <c r="K137" t="n">
        <v>43.4</v>
      </c>
      <c r="L137" t="n">
        <v>6</v>
      </c>
      <c r="M137" t="n">
        <v>2</v>
      </c>
      <c r="N137" t="n">
        <v>18.14</v>
      </c>
      <c r="O137" t="n">
        <v>15347.16</v>
      </c>
      <c r="P137" t="n">
        <v>33.4</v>
      </c>
      <c r="Q137" t="n">
        <v>214.11</v>
      </c>
      <c r="R137" t="n">
        <v>24.06</v>
      </c>
      <c r="S137" t="n">
        <v>16.65</v>
      </c>
      <c r="T137" t="n">
        <v>1695.49</v>
      </c>
      <c r="U137" t="n">
        <v>0.6899999999999999</v>
      </c>
      <c r="V137" t="n">
        <v>0.73</v>
      </c>
      <c r="W137" t="n">
        <v>1.15</v>
      </c>
      <c r="X137" t="n">
        <v>0.1</v>
      </c>
      <c r="Y137" t="n">
        <v>2</v>
      </c>
      <c r="Z137" t="n">
        <v>10</v>
      </c>
    </row>
    <row r="138">
      <c r="A138" t="n">
        <v>6</v>
      </c>
      <c r="B138" t="n">
        <v>55</v>
      </c>
      <c r="C138" t="inlineStr">
        <is>
          <t xml:space="preserve">CONCLUIDO	</t>
        </is>
      </c>
      <c r="D138" t="n">
        <v>15.7439</v>
      </c>
      <c r="E138" t="n">
        <v>6.35</v>
      </c>
      <c r="F138" t="n">
        <v>4.15</v>
      </c>
      <c r="G138" t="n">
        <v>49.78</v>
      </c>
      <c r="H138" t="n">
        <v>1</v>
      </c>
      <c r="I138" t="n">
        <v>5</v>
      </c>
      <c r="J138" t="n">
        <v>123.85</v>
      </c>
      <c r="K138" t="n">
        <v>43.4</v>
      </c>
      <c r="L138" t="n">
        <v>7</v>
      </c>
      <c r="M138" t="n">
        <v>0</v>
      </c>
      <c r="N138" t="n">
        <v>18.45</v>
      </c>
      <c r="O138" t="n">
        <v>15508.69</v>
      </c>
      <c r="P138" t="n">
        <v>33.37</v>
      </c>
      <c r="Q138" t="n">
        <v>214.11</v>
      </c>
      <c r="R138" t="n">
        <v>23.46</v>
      </c>
      <c r="S138" t="n">
        <v>16.65</v>
      </c>
      <c r="T138" t="n">
        <v>1399.47</v>
      </c>
      <c r="U138" t="n">
        <v>0.71</v>
      </c>
      <c r="V138" t="n">
        <v>0.73</v>
      </c>
      <c r="W138" t="n">
        <v>1.15</v>
      </c>
      <c r="X138" t="n">
        <v>0.08</v>
      </c>
      <c r="Y138" t="n">
        <v>2</v>
      </c>
      <c r="Z13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INDEX(resultados!$A$2:$ZZ$138, 1, MATCH($B$1, resultados!$A$1:$ZZ$1, 0))</f>
        <v/>
      </c>
      <c r="B7">
        <f>INDEX(resultados!$A$2:$ZZ$138, 1, MATCH($B$2, resultados!$A$1:$ZZ$1, 0))</f>
        <v/>
      </c>
      <c r="C7">
        <f>INDEX(resultados!$A$2:$ZZ$138, 1, MATCH($B$3, resultados!$A$1:$ZZ$1, 0))</f>
        <v/>
      </c>
    </row>
    <row r="8">
      <c r="A8">
        <f>INDEX(resultados!$A$2:$ZZ$138, 2, MATCH($B$1, resultados!$A$1:$ZZ$1, 0))</f>
        <v/>
      </c>
      <c r="B8">
        <f>INDEX(resultados!$A$2:$ZZ$138, 2, MATCH($B$2, resultados!$A$1:$ZZ$1, 0))</f>
        <v/>
      </c>
      <c r="C8">
        <f>INDEX(resultados!$A$2:$ZZ$138, 2, MATCH($B$3, resultados!$A$1:$ZZ$1, 0))</f>
        <v/>
      </c>
    </row>
    <row r="9">
      <c r="A9">
        <f>INDEX(resultados!$A$2:$ZZ$138, 3, MATCH($B$1, resultados!$A$1:$ZZ$1, 0))</f>
        <v/>
      </c>
      <c r="B9">
        <f>INDEX(resultados!$A$2:$ZZ$138, 3, MATCH($B$2, resultados!$A$1:$ZZ$1, 0))</f>
        <v/>
      </c>
      <c r="C9">
        <f>INDEX(resultados!$A$2:$ZZ$138, 3, MATCH($B$3, resultados!$A$1:$ZZ$1, 0))</f>
        <v/>
      </c>
    </row>
    <row r="10">
      <c r="A10">
        <f>INDEX(resultados!$A$2:$ZZ$138, 4, MATCH($B$1, resultados!$A$1:$ZZ$1, 0))</f>
        <v/>
      </c>
      <c r="B10">
        <f>INDEX(resultados!$A$2:$ZZ$138, 4, MATCH($B$2, resultados!$A$1:$ZZ$1, 0))</f>
        <v/>
      </c>
      <c r="C10">
        <f>INDEX(resultados!$A$2:$ZZ$138, 4, MATCH($B$3, resultados!$A$1:$ZZ$1, 0))</f>
        <v/>
      </c>
    </row>
    <row r="11">
      <c r="A11">
        <f>INDEX(resultados!$A$2:$ZZ$138, 5, MATCH($B$1, resultados!$A$1:$ZZ$1, 0))</f>
        <v/>
      </c>
      <c r="B11">
        <f>INDEX(resultados!$A$2:$ZZ$138, 5, MATCH($B$2, resultados!$A$1:$ZZ$1, 0))</f>
        <v/>
      </c>
      <c r="C11">
        <f>INDEX(resultados!$A$2:$ZZ$138, 5, MATCH($B$3, resultados!$A$1:$ZZ$1, 0))</f>
        <v/>
      </c>
    </row>
    <row r="12">
      <c r="A12">
        <f>INDEX(resultados!$A$2:$ZZ$138, 6, MATCH($B$1, resultados!$A$1:$ZZ$1, 0))</f>
        <v/>
      </c>
      <c r="B12">
        <f>INDEX(resultados!$A$2:$ZZ$138, 6, MATCH($B$2, resultados!$A$1:$ZZ$1, 0))</f>
        <v/>
      </c>
      <c r="C12">
        <f>INDEX(resultados!$A$2:$ZZ$138, 6, MATCH($B$3, resultados!$A$1:$ZZ$1, 0))</f>
        <v/>
      </c>
    </row>
    <row r="13">
      <c r="A13">
        <f>INDEX(resultados!$A$2:$ZZ$138, 7, MATCH($B$1, resultados!$A$1:$ZZ$1, 0))</f>
        <v/>
      </c>
      <c r="B13">
        <f>INDEX(resultados!$A$2:$ZZ$138, 7, MATCH($B$2, resultados!$A$1:$ZZ$1, 0))</f>
        <v/>
      </c>
      <c r="C13">
        <f>INDEX(resultados!$A$2:$ZZ$138, 7, MATCH($B$3, resultados!$A$1:$ZZ$1, 0))</f>
        <v/>
      </c>
    </row>
    <row r="14">
      <c r="A14">
        <f>INDEX(resultados!$A$2:$ZZ$138, 8, MATCH($B$1, resultados!$A$1:$ZZ$1, 0))</f>
        <v/>
      </c>
      <c r="B14">
        <f>INDEX(resultados!$A$2:$ZZ$138, 8, MATCH($B$2, resultados!$A$1:$ZZ$1, 0))</f>
        <v/>
      </c>
      <c r="C14">
        <f>INDEX(resultados!$A$2:$ZZ$138, 8, MATCH($B$3, resultados!$A$1:$ZZ$1, 0))</f>
        <v/>
      </c>
    </row>
    <row r="15">
      <c r="A15">
        <f>INDEX(resultados!$A$2:$ZZ$138, 9, MATCH($B$1, resultados!$A$1:$ZZ$1, 0))</f>
        <v/>
      </c>
      <c r="B15">
        <f>INDEX(resultados!$A$2:$ZZ$138, 9, MATCH($B$2, resultados!$A$1:$ZZ$1, 0))</f>
        <v/>
      </c>
      <c r="C15">
        <f>INDEX(resultados!$A$2:$ZZ$138, 9, MATCH($B$3, resultados!$A$1:$ZZ$1, 0))</f>
        <v/>
      </c>
    </row>
    <row r="16">
      <c r="A16">
        <f>INDEX(resultados!$A$2:$ZZ$138, 10, MATCH($B$1, resultados!$A$1:$ZZ$1, 0))</f>
        <v/>
      </c>
      <c r="B16">
        <f>INDEX(resultados!$A$2:$ZZ$138, 10, MATCH($B$2, resultados!$A$1:$ZZ$1, 0))</f>
        <v/>
      </c>
      <c r="C16">
        <f>INDEX(resultados!$A$2:$ZZ$138, 10, MATCH($B$3, resultados!$A$1:$ZZ$1, 0))</f>
        <v/>
      </c>
    </row>
    <row r="17">
      <c r="A17">
        <f>INDEX(resultados!$A$2:$ZZ$138, 11, MATCH($B$1, resultados!$A$1:$ZZ$1, 0))</f>
        <v/>
      </c>
      <c r="B17">
        <f>INDEX(resultados!$A$2:$ZZ$138, 11, MATCH($B$2, resultados!$A$1:$ZZ$1, 0))</f>
        <v/>
      </c>
      <c r="C17">
        <f>INDEX(resultados!$A$2:$ZZ$138, 11, MATCH($B$3, resultados!$A$1:$ZZ$1, 0))</f>
        <v/>
      </c>
    </row>
    <row r="18">
      <c r="A18">
        <f>INDEX(resultados!$A$2:$ZZ$138, 12, MATCH($B$1, resultados!$A$1:$ZZ$1, 0))</f>
        <v/>
      </c>
      <c r="B18">
        <f>INDEX(resultados!$A$2:$ZZ$138, 12, MATCH($B$2, resultados!$A$1:$ZZ$1, 0))</f>
        <v/>
      </c>
      <c r="C18">
        <f>INDEX(resultados!$A$2:$ZZ$138, 12, MATCH($B$3, resultados!$A$1:$ZZ$1, 0))</f>
        <v/>
      </c>
    </row>
    <row r="19">
      <c r="A19">
        <f>INDEX(resultados!$A$2:$ZZ$138, 13, MATCH($B$1, resultados!$A$1:$ZZ$1, 0))</f>
        <v/>
      </c>
      <c r="B19">
        <f>INDEX(resultados!$A$2:$ZZ$138, 13, MATCH($B$2, resultados!$A$1:$ZZ$1, 0))</f>
        <v/>
      </c>
      <c r="C19">
        <f>INDEX(resultados!$A$2:$ZZ$138, 13, MATCH($B$3, resultados!$A$1:$ZZ$1, 0))</f>
        <v/>
      </c>
    </row>
    <row r="20">
      <c r="A20">
        <f>INDEX(resultados!$A$2:$ZZ$138, 14, MATCH($B$1, resultados!$A$1:$ZZ$1, 0))</f>
        <v/>
      </c>
      <c r="B20">
        <f>INDEX(resultados!$A$2:$ZZ$138, 14, MATCH($B$2, resultados!$A$1:$ZZ$1, 0))</f>
        <v/>
      </c>
      <c r="C20">
        <f>INDEX(resultados!$A$2:$ZZ$138, 14, MATCH($B$3, resultados!$A$1:$ZZ$1, 0))</f>
        <v/>
      </c>
    </row>
    <row r="21">
      <c r="A21">
        <f>INDEX(resultados!$A$2:$ZZ$138, 15, MATCH($B$1, resultados!$A$1:$ZZ$1, 0))</f>
        <v/>
      </c>
      <c r="B21">
        <f>INDEX(resultados!$A$2:$ZZ$138, 15, MATCH($B$2, resultados!$A$1:$ZZ$1, 0))</f>
        <v/>
      </c>
      <c r="C21">
        <f>INDEX(resultados!$A$2:$ZZ$138, 15, MATCH($B$3, resultados!$A$1:$ZZ$1, 0))</f>
        <v/>
      </c>
    </row>
    <row r="22">
      <c r="A22">
        <f>INDEX(resultados!$A$2:$ZZ$138, 16, MATCH($B$1, resultados!$A$1:$ZZ$1, 0))</f>
        <v/>
      </c>
      <c r="B22">
        <f>INDEX(resultados!$A$2:$ZZ$138, 16, MATCH($B$2, resultados!$A$1:$ZZ$1, 0))</f>
        <v/>
      </c>
      <c r="C22">
        <f>INDEX(resultados!$A$2:$ZZ$138, 16, MATCH($B$3, resultados!$A$1:$ZZ$1, 0))</f>
        <v/>
      </c>
    </row>
    <row r="23">
      <c r="A23">
        <f>INDEX(resultados!$A$2:$ZZ$138, 17, MATCH($B$1, resultados!$A$1:$ZZ$1, 0))</f>
        <v/>
      </c>
      <c r="B23">
        <f>INDEX(resultados!$A$2:$ZZ$138, 17, MATCH($B$2, resultados!$A$1:$ZZ$1, 0))</f>
        <v/>
      </c>
      <c r="C23">
        <f>INDEX(resultados!$A$2:$ZZ$138, 17, MATCH($B$3, resultados!$A$1:$ZZ$1, 0))</f>
        <v/>
      </c>
    </row>
    <row r="24">
      <c r="A24">
        <f>INDEX(resultados!$A$2:$ZZ$138, 18, MATCH($B$1, resultados!$A$1:$ZZ$1, 0))</f>
        <v/>
      </c>
      <c r="B24">
        <f>INDEX(resultados!$A$2:$ZZ$138, 18, MATCH($B$2, resultados!$A$1:$ZZ$1, 0))</f>
        <v/>
      </c>
      <c r="C24">
        <f>INDEX(resultados!$A$2:$ZZ$138, 18, MATCH($B$3, resultados!$A$1:$ZZ$1, 0))</f>
        <v/>
      </c>
    </row>
    <row r="25">
      <c r="A25">
        <f>INDEX(resultados!$A$2:$ZZ$138, 19, MATCH($B$1, resultados!$A$1:$ZZ$1, 0))</f>
        <v/>
      </c>
      <c r="B25">
        <f>INDEX(resultados!$A$2:$ZZ$138, 19, MATCH($B$2, resultados!$A$1:$ZZ$1, 0))</f>
        <v/>
      </c>
      <c r="C25">
        <f>INDEX(resultados!$A$2:$ZZ$138, 19, MATCH($B$3, resultados!$A$1:$ZZ$1, 0))</f>
        <v/>
      </c>
    </row>
    <row r="26">
      <c r="A26">
        <f>INDEX(resultados!$A$2:$ZZ$138, 20, MATCH($B$1, resultados!$A$1:$ZZ$1, 0))</f>
        <v/>
      </c>
      <c r="B26">
        <f>INDEX(resultados!$A$2:$ZZ$138, 20, MATCH($B$2, resultados!$A$1:$ZZ$1, 0))</f>
        <v/>
      </c>
      <c r="C26">
        <f>INDEX(resultados!$A$2:$ZZ$138, 20, MATCH($B$3, resultados!$A$1:$ZZ$1, 0))</f>
        <v/>
      </c>
    </row>
    <row r="27">
      <c r="A27">
        <f>INDEX(resultados!$A$2:$ZZ$138, 21, MATCH($B$1, resultados!$A$1:$ZZ$1, 0))</f>
        <v/>
      </c>
      <c r="B27">
        <f>INDEX(resultados!$A$2:$ZZ$138, 21, MATCH($B$2, resultados!$A$1:$ZZ$1, 0))</f>
        <v/>
      </c>
      <c r="C27">
        <f>INDEX(resultados!$A$2:$ZZ$138, 21, MATCH($B$3, resultados!$A$1:$ZZ$1, 0))</f>
        <v/>
      </c>
    </row>
    <row r="28">
      <c r="A28">
        <f>INDEX(resultados!$A$2:$ZZ$138, 22, MATCH($B$1, resultados!$A$1:$ZZ$1, 0))</f>
        <v/>
      </c>
      <c r="B28">
        <f>INDEX(resultados!$A$2:$ZZ$138, 22, MATCH($B$2, resultados!$A$1:$ZZ$1, 0))</f>
        <v/>
      </c>
      <c r="C28">
        <f>INDEX(resultados!$A$2:$ZZ$138, 22, MATCH($B$3, resultados!$A$1:$ZZ$1, 0))</f>
        <v/>
      </c>
    </row>
    <row r="29">
      <c r="A29">
        <f>INDEX(resultados!$A$2:$ZZ$138, 23, MATCH($B$1, resultados!$A$1:$ZZ$1, 0))</f>
        <v/>
      </c>
      <c r="B29">
        <f>INDEX(resultados!$A$2:$ZZ$138, 23, MATCH($B$2, resultados!$A$1:$ZZ$1, 0))</f>
        <v/>
      </c>
      <c r="C29">
        <f>INDEX(resultados!$A$2:$ZZ$138, 23, MATCH($B$3, resultados!$A$1:$ZZ$1, 0))</f>
        <v/>
      </c>
    </row>
    <row r="30">
      <c r="A30">
        <f>INDEX(resultados!$A$2:$ZZ$138, 24, MATCH($B$1, resultados!$A$1:$ZZ$1, 0))</f>
        <v/>
      </c>
      <c r="B30">
        <f>INDEX(resultados!$A$2:$ZZ$138, 24, MATCH($B$2, resultados!$A$1:$ZZ$1, 0))</f>
        <v/>
      </c>
      <c r="C30">
        <f>INDEX(resultados!$A$2:$ZZ$138, 24, MATCH($B$3, resultados!$A$1:$ZZ$1, 0))</f>
        <v/>
      </c>
    </row>
    <row r="31">
      <c r="A31">
        <f>INDEX(resultados!$A$2:$ZZ$138, 25, MATCH($B$1, resultados!$A$1:$ZZ$1, 0))</f>
        <v/>
      </c>
      <c r="B31">
        <f>INDEX(resultados!$A$2:$ZZ$138, 25, MATCH($B$2, resultados!$A$1:$ZZ$1, 0))</f>
        <v/>
      </c>
      <c r="C31">
        <f>INDEX(resultados!$A$2:$ZZ$138, 25, MATCH($B$3, resultados!$A$1:$ZZ$1, 0))</f>
        <v/>
      </c>
    </row>
    <row r="32">
      <c r="A32">
        <f>INDEX(resultados!$A$2:$ZZ$138, 26, MATCH($B$1, resultados!$A$1:$ZZ$1, 0))</f>
        <v/>
      </c>
      <c r="B32">
        <f>INDEX(resultados!$A$2:$ZZ$138, 26, MATCH($B$2, resultados!$A$1:$ZZ$1, 0))</f>
        <v/>
      </c>
      <c r="C32">
        <f>INDEX(resultados!$A$2:$ZZ$138, 26, MATCH($B$3, resultados!$A$1:$ZZ$1, 0))</f>
        <v/>
      </c>
    </row>
    <row r="33">
      <c r="A33">
        <f>INDEX(resultados!$A$2:$ZZ$138, 27, MATCH($B$1, resultados!$A$1:$ZZ$1, 0))</f>
        <v/>
      </c>
      <c r="B33">
        <f>INDEX(resultados!$A$2:$ZZ$138, 27, MATCH($B$2, resultados!$A$1:$ZZ$1, 0))</f>
        <v/>
      </c>
      <c r="C33">
        <f>INDEX(resultados!$A$2:$ZZ$138, 27, MATCH($B$3, resultados!$A$1:$ZZ$1, 0))</f>
        <v/>
      </c>
    </row>
    <row r="34">
      <c r="A34">
        <f>INDEX(resultados!$A$2:$ZZ$138, 28, MATCH($B$1, resultados!$A$1:$ZZ$1, 0))</f>
        <v/>
      </c>
      <c r="B34">
        <f>INDEX(resultados!$A$2:$ZZ$138, 28, MATCH($B$2, resultados!$A$1:$ZZ$1, 0))</f>
        <v/>
      </c>
      <c r="C34">
        <f>INDEX(resultados!$A$2:$ZZ$138, 28, MATCH($B$3, resultados!$A$1:$ZZ$1, 0))</f>
        <v/>
      </c>
    </row>
    <row r="35">
      <c r="A35">
        <f>INDEX(resultados!$A$2:$ZZ$138, 29, MATCH($B$1, resultados!$A$1:$ZZ$1, 0))</f>
        <v/>
      </c>
      <c r="B35">
        <f>INDEX(resultados!$A$2:$ZZ$138, 29, MATCH($B$2, resultados!$A$1:$ZZ$1, 0))</f>
        <v/>
      </c>
      <c r="C35">
        <f>INDEX(resultados!$A$2:$ZZ$138, 29, MATCH($B$3, resultados!$A$1:$ZZ$1, 0))</f>
        <v/>
      </c>
    </row>
    <row r="36">
      <c r="A36">
        <f>INDEX(resultados!$A$2:$ZZ$138, 30, MATCH($B$1, resultados!$A$1:$ZZ$1, 0))</f>
        <v/>
      </c>
      <c r="B36">
        <f>INDEX(resultados!$A$2:$ZZ$138, 30, MATCH($B$2, resultados!$A$1:$ZZ$1, 0))</f>
        <v/>
      </c>
      <c r="C36">
        <f>INDEX(resultados!$A$2:$ZZ$138, 30, MATCH($B$3, resultados!$A$1:$ZZ$1, 0))</f>
        <v/>
      </c>
    </row>
    <row r="37">
      <c r="A37">
        <f>INDEX(resultados!$A$2:$ZZ$138, 31, MATCH($B$1, resultados!$A$1:$ZZ$1, 0))</f>
        <v/>
      </c>
      <c r="B37">
        <f>INDEX(resultados!$A$2:$ZZ$138, 31, MATCH($B$2, resultados!$A$1:$ZZ$1, 0))</f>
        <v/>
      </c>
      <c r="C37">
        <f>INDEX(resultados!$A$2:$ZZ$138, 31, MATCH($B$3, resultados!$A$1:$ZZ$1, 0))</f>
        <v/>
      </c>
    </row>
    <row r="38">
      <c r="A38">
        <f>INDEX(resultados!$A$2:$ZZ$138, 32, MATCH($B$1, resultados!$A$1:$ZZ$1, 0))</f>
        <v/>
      </c>
      <c r="B38">
        <f>INDEX(resultados!$A$2:$ZZ$138, 32, MATCH($B$2, resultados!$A$1:$ZZ$1, 0))</f>
        <v/>
      </c>
      <c r="C38">
        <f>INDEX(resultados!$A$2:$ZZ$138, 32, MATCH($B$3, resultados!$A$1:$ZZ$1, 0))</f>
        <v/>
      </c>
    </row>
    <row r="39">
      <c r="A39">
        <f>INDEX(resultados!$A$2:$ZZ$138, 33, MATCH($B$1, resultados!$A$1:$ZZ$1, 0))</f>
        <v/>
      </c>
      <c r="B39">
        <f>INDEX(resultados!$A$2:$ZZ$138, 33, MATCH($B$2, resultados!$A$1:$ZZ$1, 0))</f>
        <v/>
      </c>
      <c r="C39">
        <f>INDEX(resultados!$A$2:$ZZ$138, 33, MATCH($B$3, resultados!$A$1:$ZZ$1, 0))</f>
        <v/>
      </c>
    </row>
    <row r="40">
      <c r="A40">
        <f>INDEX(resultados!$A$2:$ZZ$138, 34, MATCH($B$1, resultados!$A$1:$ZZ$1, 0))</f>
        <v/>
      </c>
      <c r="B40">
        <f>INDEX(resultados!$A$2:$ZZ$138, 34, MATCH($B$2, resultados!$A$1:$ZZ$1, 0))</f>
        <v/>
      </c>
      <c r="C40">
        <f>INDEX(resultados!$A$2:$ZZ$138, 34, MATCH($B$3, resultados!$A$1:$ZZ$1, 0))</f>
        <v/>
      </c>
    </row>
    <row r="41">
      <c r="A41">
        <f>INDEX(resultados!$A$2:$ZZ$138, 35, MATCH($B$1, resultados!$A$1:$ZZ$1, 0))</f>
        <v/>
      </c>
      <c r="B41">
        <f>INDEX(resultados!$A$2:$ZZ$138, 35, MATCH($B$2, resultados!$A$1:$ZZ$1, 0))</f>
        <v/>
      </c>
      <c r="C41">
        <f>INDEX(resultados!$A$2:$ZZ$138, 35, MATCH($B$3, resultados!$A$1:$ZZ$1, 0))</f>
        <v/>
      </c>
    </row>
    <row r="42">
      <c r="A42">
        <f>INDEX(resultados!$A$2:$ZZ$138, 36, MATCH($B$1, resultados!$A$1:$ZZ$1, 0))</f>
        <v/>
      </c>
      <c r="B42">
        <f>INDEX(resultados!$A$2:$ZZ$138, 36, MATCH($B$2, resultados!$A$1:$ZZ$1, 0))</f>
        <v/>
      </c>
      <c r="C42">
        <f>INDEX(resultados!$A$2:$ZZ$138, 36, MATCH($B$3, resultados!$A$1:$ZZ$1, 0))</f>
        <v/>
      </c>
    </row>
    <row r="43">
      <c r="A43">
        <f>INDEX(resultados!$A$2:$ZZ$138, 37, MATCH($B$1, resultados!$A$1:$ZZ$1, 0))</f>
        <v/>
      </c>
      <c r="B43">
        <f>INDEX(resultados!$A$2:$ZZ$138, 37, MATCH($B$2, resultados!$A$1:$ZZ$1, 0))</f>
        <v/>
      </c>
      <c r="C43">
        <f>INDEX(resultados!$A$2:$ZZ$138, 37, MATCH($B$3, resultados!$A$1:$ZZ$1, 0))</f>
        <v/>
      </c>
    </row>
    <row r="44">
      <c r="A44">
        <f>INDEX(resultados!$A$2:$ZZ$138, 38, MATCH($B$1, resultados!$A$1:$ZZ$1, 0))</f>
        <v/>
      </c>
      <c r="B44">
        <f>INDEX(resultados!$A$2:$ZZ$138, 38, MATCH($B$2, resultados!$A$1:$ZZ$1, 0))</f>
        <v/>
      </c>
      <c r="C44">
        <f>INDEX(resultados!$A$2:$ZZ$138, 38, MATCH($B$3, resultados!$A$1:$ZZ$1, 0))</f>
        <v/>
      </c>
    </row>
    <row r="45">
      <c r="A45">
        <f>INDEX(resultados!$A$2:$ZZ$138, 39, MATCH($B$1, resultados!$A$1:$ZZ$1, 0))</f>
        <v/>
      </c>
      <c r="B45">
        <f>INDEX(resultados!$A$2:$ZZ$138, 39, MATCH($B$2, resultados!$A$1:$ZZ$1, 0))</f>
        <v/>
      </c>
      <c r="C45">
        <f>INDEX(resultados!$A$2:$ZZ$138, 39, MATCH($B$3, resultados!$A$1:$ZZ$1, 0))</f>
        <v/>
      </c>
    </row>
    <row r="46">
      <c r="A46">
        <f>INDEX(resultados!$A$2:$ZZ$138, 40, MATCH($B$1, resultados!$A$1:$ZZ$1, 0))</f>
        <v/>
      </c>
      <c r="B46">
        <f>INDEX(resultados!$A$2:$ZZ$138, 40, MATCH($B$2, resultados!$A$1:$ZZ$1, 0))</f>
        <v/>
      </c>
      <c r="C46">
        <f>INDEX(resultados!$A$2:$ZZ$138, 40, MATCH($B$3, resultados!$A$1:$ZZ$1, 0))</f>
        <v/>
      </c>
    </row>
    <row r="47">
      <c r="A47">
        <f>INDEX(resultados!$A$2:$ZZ$138, 41, MATCH($B$1, resultados!$A$1:$ZZ$1, 0))</f>
        <v/>
      </c>
      <c r="B47">
        <f>INDEX(resultados!$A$2:$ZZ$138, 41, MATCH($B$2, resultados!$A$1:$ZZ$1, 0))</f>
        <v/>
      </c>
      <c r="C47">
        <f>INDEX(resultados!$A$2:$ZZ$138, 41, MATCH($B$3, resultados!$A$1:$ZZ$1, 0))</f>
        <v/>
      </c>
    </row>
    <row r="48">
      <c r="A48">
        <f>INDEX(resultados!$A$2:$ZZ$138, 42, MATCH($B$1, resultados!$A$1:$ZZ$1, 0))</f>
        <v/>
      </c>
      <c r="B48">
        <f>INDEX(resultados!$A$2:$ZZ$138, 42, MATCH($B$2, resultados!$A$1:$ZZ$1, 0))</f>
        <v/>
      </c>
      <c r="C48">
        <f>INDEX(resultados!$A$2:$ZZ$138, 42, MATCH($B$3, resultados!$A$1:$ZZ$1, 0))</f>
        <v/>
      </c>
    </row>
    <row r="49">
      <c r="A49">
        <f>INDEX(resultados!$A$2:$ZZ$138, 43, MATCH($B$1, resultados!$A$1:$ZZ$1, 0))</f>
        <v/>
      </c>
      <c r="B49">
        <f>INDEX(resultados!$A$2:$ZZ$138, 43, MATCH($B$2, resultados!$A$1:$ZZ$1, 0))</f>
        <v/>
      </c>
      <c r="C49">
        <f>INDEX(resultados!$A$2:$ZZ$138, 43, MATCH($B$3, resultados!$A$1:$ZZ$1, 0))</f>
        <v/>
      </c>
    </row>
    <row r="50">
      <c r="A50">
        <f>INDEX(resultados!$A$2:$ZZ$138, 44, MATCH($B$1, resultados!$A$1:$ZZ$1, 0))</f>
        <v/>
      </c>
      <c r="B50">
        <f>INDEX(resultados!$A$2:$ZZ$138, 44, MATCH($B$2, resultados!$A$1:$ZZ$1, 0))</f>
        <v/>
      </c>
      <c r="C50">
        <f>INDEX(resultados!$A$2:$ZZ$138, 44, MATCH($B$3, resultados!$A$1:$ZZ$1, 0))</f>
        <v/>
      </c>
    </row>
    <row r="51">
      <c r="A51">
        <f>INDEX(resultados!$A$2:$ZZ$138, 45, MATCH($B$1, resultados!$A$1:$ZZ$1, 0))</f>
        <v/>
      </c>
      <c r="B51">
        <f>INDEX(resultados!$A$2:$ZZ$138, 45, MATCH($B$2, resultados!$A$1:$ZZ$1, 0))</f>
        <v/>
      </c>
      <c r="C51">
        <f>INDEX(resultados!$A$2:$ZZ$138, 45, MATCH($B$3, resultados!$A$1:$ZZ$1, 0))</f>
        <v/>
      </c>
    </row>
    <row r="52">
      <c r="A52">
        <f>INDEX(resultados!$A$2:$ZZ$138, 46, MATCH($B$1, resultados!$A$1:$ZZ$1, 0))</f>
        <v/>
      </c>
      <c r="B52">
        <f>INDEX(resultados!$A$2:$ZZ$138, 46, MATCH($B$2, resultados!$A$1:$ZZ$1, 0))</f>
        <v/>
      </c>
      <c r="C52">
        <f>INDEX(resultados!$A$2:$ZZ$138, 46, MATCH($B$3, resultados!$A$1:$ZZ$1, 0))</f>
        <v/>
      </c>
    </row>
    <row r="53">
      <c r="A53">
        <f>INDEX(resultados!$A$2:$ZZ$138, 47, MATCH($B$1, resultados!$A$1:$ZZ$1, 0))</f>
        <v/>
      </c>
      <c r="B53">
        <f>INDEX(resultados!$A$2:$ZZ$138, 47, MATCH($B$2, resultados!$A$1:$ZZ$1, 0))</f>
        <v/>
      </c>
      <c r="C53">
        <f>INDEX(resultados!$A$2:$ZZ$138, 47, MATCH($B$3, resultados!$A$1:$ZZ$1, 0))</f>
        <v/>
      </c>
    </row>
    <row r="54">
      <c r="A54">
        <f>INDEX(resultados!$A$2:$ZZ$138, 48, MATCH($B$1, resultados!$A$1:$ZZ$1, 0))</f>
        <v/>
      </c>
      <c r="B54">
        <f>INDEX(resultados!$A$2:$ZZ$138, 48, MATCH($B$2, resultados!$A$1:$ZZ$1, 0))</f>
        <v/>
      </c>
      <c r="C54">
        <f>INDEX(resultados!$A$2:$ZZ$138, 48, MATCH($B$3, resultados!$A$1:$ZZ$1, 0))</f>
        <v/>
      </c>
    </row>
    <row r="55">
      <c r="A55">
        <f>INDEX(resultados!$A$2:$ZZ$138, 49, MATCH($B$1, resultados!$A$1:$ZZ$1, 0))</f>
        <v/>
      </c>
      <c r="B55">
        <f>INDEX(resultados!$A$2:$ZZ$138, 49, MATCH($B$2, resultados!$A$1:$ZZ$1, 0))</f>
        <v/>
      </c>
      <c r="C55">
        <f>INDEX(resultados!$A$2:$ZZ$138, 49, MATCH($B$3, resultados!$A$1:$ZZ$1, 0))</f>
        <v/>
      </c>
    </row>
    <row r="56">
      <c r="A56">
        <f>INDEX(resultados!$A$2:$ZZ$138, 50, MATCH($B$1, resultados!$A$1:$ZZ$1, 0))</f>
        <v/>
      </c>
      <c r="B56">
        <f>INDEX(resultados!$A$2:$ZZ$138, 50, MATCH($B$2, resultados!$A$1:$ZZ$1, 0))</f>
        <v/>
      </c>
      <c r="C56">
        <f>INDEX(resultados!$A$2:$ZZ$138, 50, MATCH($B$3, resultados!$A$1:$ZZ$1, 0))</f>
        <v/>
      </c>
    </row>
    <row r="57">
      <c r="A57">
        <f>INDEX(resultados!$A$2:$ZZ$138, 51, MATCH($B$1, resultados!$A$1:$ZZ$1, 0))</f>
        <v/>
      </c>
      <c r="B57">
        <f>INDEX(resultados!$A$2:$ZZ$138, 51, MATCH($B$2, resultados!$A$1:$ZZ$1, 0))</f>
        <v/>
      </c>
      <c r="C57">
        <f>INDEX(resultados!$A$2:$ZZ$138, 51, MATCH($B$3, resultados!$A$1:$ZZ$1, 0))</f>
        <v/>
      </c>
    </row>
    <row r="58">
      <c r="A58">
        <f>INDEX(resultados!$A$2:$ZZ$138, 52, MATCH($B$1, resultados!$A$1:$ZZ$1, 0))</f>
        <v/>
      </c>
      <c r="B58">
        <f>INDEX(resultados!$A$2:$ZZ$138, 52, MATCH($B$2, resultados!$A$1:$ZZ$1, 0))</f>
        <v/>
      </c>
      <c r="C58">
        <f>INDEX(resultados!$A$2:$ZZ$138, 52, MATCH($B$3, resultados!$A$1:$ZZ$1, 0))</f>
        <v/>
      </c>
    </row>
    <row r="59">
      <c r="A59">
        <f>INDEX(resultados!$A$2:$ZZ$138, 53, MATCH($B$1, resultados!$A$1:$ZZ$1, 0))</f>
        <v/>
      </c>
      <c r="B59">
        <f>INDEX(resultados!$A$2:$ZZ$138, 53, MATCH($B$2, resultados!$A$1:$ZZ$1, 0))</f>
        <v/>
      </c>
      <c r="C59">
        <f>INDEX(resultados!$A$2:$ZZ$138, 53, MATCH($B$3, resultados!$A$1:$ZZ$1, 0))</f>
        <v/>
      </c>
    </row>
    <row r="60">
      <c r="A60">
        <f>INDEX(resultados!$A$2:$ZZ$138, 54, MATCH($B$1, resultados!$A$1:$ZZ$1, 0))</f>
        <v/>
      </c>
      <c r="B60">
        <f>INDEX(resultados!$A$2:$ZZ$138, 54, MATCH($B$2, resultados!$A$1:$ZZ$1, 0))</f>
        <v/>
      </c>
      <c r="C60">
        <f>INDEX(resultados!$A$2:$ZZ$138, 54, MATCH($B$3, resultados!$A$1:$ZZ$1, 0))</f>
        <v/>
      </c>
    </row>
    <row r="61">
      <c r="A61">
        <f>INDEX(resultados!$A$2:$ZZ$138, 55, MATCH($B$1, resultados!$A$1:$ZZ$1, 0))</f>
        <v/>
      </c>
      <c r="B61">
        <f>INDEX(resultados!$A$2:$ZZ$138, 55, MATCH($B$2, resultados!$A$1:$ZZ$1, 0))</f>
        <v/>
      </c>
      <c r="C61">
        <f>INDEX(resultados!$A$2:$ZZ$138, 55, MATCH($B$3, resultados!$A$1:$ZZ$1, 0))</f>
        <v/>
      </c>
    </row>
    <row r="62">
      <c r="A62">
        <f>INDEX(resultados!$A$2:$ZZ$138, 56, MATCH($B$1, resultados!$A$1:$ZZ$1, 0))</f>
        <v/>
      </c>
      <c r="B62">
        <f>INDEX(resultados!$A$2:$ZZ$138, 56, MATCH($B$2, resultados!$A$1:$ZZ$1, 0))</f>
        <v/>
      </c>
      <c r="C62">
        <f>INDEX(resultados!$A$2:$ZZ$138, 56, MATCH($B$3, resultados!$A$1:$ZZ$1, 0))</f>
        <v/>
      </c>
    </row>
    <row r="63">
      <c r="A63">
        <f>INDEX(resultados!$A$2:$ZZ$138, 57, MATCH($B$1, resultados!$A$1:$ZZ$1, 0))</f>
        <v/>
      </c>
      <c r="B63">
        <f>INDEX(resultados!$A$2:$ZZ$138, 57, MATCH($B$2, resultados!$A$1:$ZZ$1, 0))</f>
        <v/>
      </c>
      <c r="C63">
        <f>INDEX(resultados!$A$2:$ZZ$138, 57, MATCH($B$3, resultados!$A$1:$ZZ$1, 0))</f>
        <v/>
      </c>
    </row>
    <row r="64">
      <c r="A64">
        <f>INDEX(resultados!$A$2:$ZZ$138, 58, MATCH($B$1, resultados!$A$1:$ZZ$1, 0))</f>
        <v/>
      </c>
      <c r="B64">
        <f>INDEX(resultados!$A$2:$ZZ$138, 58, MATCH($B$2, resultados!$A$1:$ZZ$1, 0))</f>
        <v/>
      </c>
      <c r="C64">
        <f>INDEX(resultados!$A$2:$ZZ$138, 58, MATCH($B$3, resultados!$A$1:$ZZ$1, 0))</f>
        <v/>
      </c>
    </row>
    <row r="65">
      <c r="A65">
        <f>INDEX(resultados!$A$2:$ZZ$138, 59, MATCH($B$1, resultados!$A$1:$ZZ$1, 0))</f>
        <v/>
      </c>
      <c r="B65">
        <f>INDEX(resultados!$A$2:$ZZ$138, 59, MATCH($B$2, resultados!$A$1:$ZZ$1, 0))</f>
        <v/>
      </c>
      <c r="C65">
        <f>INDEX(resultados!$A$2:$ZZ$138, 59, MATCH($B$3, resultados!$A$1:$ZZ$1, 0))</f>
        <v/>
      </c>
    </row>
    <row r="66">
      <c r="A66">
        <f>INDEX(resultados!$A$2:$ZZ$138, 60, MATCH($B$1, resultados!$A$1:$ZZ$1, 0))</f>
        <v/>
      </c>
      <c r="B66">
        <f>INDEX(resultados!$A$2:$ZZ$138, 60, MATCH($B$2, resultados!$A$1:$ZZ$1, 0))</f>
        <v/>
      </c>
      <c r="C66">
        <f>INDEX(resultados!$A$2:$ZZ$138, 60, MATCH($B$3, resultados!$A$1:$ZZ$1, 0))</f>
        <v/>
      </c>
    </row>
    <row r="67">
      <c r="A67">
        <f>INDEX(resultados!$A$2:$ZZ$138, 61, MATCH($B$1, resultados!$A$1:$ZZ$1, 0))</f>
        <v/>
      </c>
      <c r="B67">
        <f>INDEX(resultados!$A$2:$ZZ$138, 61, MATCH($B$2, resultados!$A$1:$ZZ$1, 0))</f>
        <v/>
      </c>
      <c r="C67">
        <f>INDEX(resultados!$A$2:$ZZ$138, 61, MATCH($B$3, resultados!$A$1:$ZZ$1, 0))</f>
        <v/>
      </c>
    </row>
    <row r="68">
      <c r="A68">
        <f>INDEX(resultados!$A$2:$ZZ$138, 62, MATCH($B$1, resultados!$A$1:$ZZ$1, 0))</f>
        <v/>
      </c>
      <c r="B68">
        <f>INDEX(resultados!$A$2:$ZZ$138, 62, MATCH($B$2, resultados!$A$1:$ZZ$1, 0))</f>
        <v/>
      </c>
      <c r="C68">
        <f>INDEX(resultados!$A$2:$ZZ$138, 62, MATCH($B$3, resultados!$A$1:$ZZ$1, 0))</f>
        <v/>
      </c>
    </row>
    <row r="69">
      <c r="A69">
        <f>INDEX(resultados!$A$2:$ZZ$138, 63, MATCH($B$1, resultados!$A$1:$ZZ$1, 0))</f>
        <v/>
      </c>
      <c r="B69">
        <f>INDEX(resultados!$A$2:$ZZ$138, 63, MATCH($B$2, resultados!$A$1:$ZZ$1, 0))</f>
        <v/>
      </c>
      <c r="C69">
        <f>INDEX(resultados!$A$2:$ZZ$138, 63, MATCH($B$3, resultados!$A$1:$ZZ$1, 0))</f>
        <v/>
      </c>
    </row>
    <row r="70">
      <c r="A70">
        <f>INDEX(resultados!$A$2:$ZZ$138, 64, MATCH($B$1, resultados!$A$1:$ZZ$1, 0))</f>
        <v/>
      </c>
      <c r="B70">
        <f>INDEX(resultados!$A$2:$ZZ$138, 64, MATCH($B$2, resultados!$A$1:$ZZ$1, 0))</f>
        <v/>
      </c>
      <c r="C70">
        <f>INDEX(resultados!$A$2:$ZZ$138, 64, MATCH($B$3, resultados!$A$1:$ZZ$1, 0))</f>
        <v/>
      </c>
    </row>
    <row r="71">
      <c r="A71">
        <f>INDEX(resultados!$A$2:$ZZ$138, 65, MATCH($B$1, resultados!$A$1:$ZZ$1, 0))</f>
        <v/>
      </c>
      <c r="B71">
        <f>INDEX(resultados!$A$2:$ZZ$138, 65, MATCH($B$2, resultados!$A$1:$ZZ$1, 0))</f>
        <v/>
      </c>
      <c r="C71">
        <f>INDEX(resultados!$A$2:$ZZ$138, 65, MATCH($B$3, resultados!$A$1:$ZZ$1, 0))</f>
        <v/>
      </c>
    </row>
    <row r="72">
      <c r="A72">
        <f>INDEX(resultados!$A$2:$ZZ$138, 66, MATCH($B$1, resultados!$A$1:$ZZ$1, 0))</f>
        <v/>
      </c>
      <c r="B72">
        <f>INDEX(resultados!$A$2:$ZZ$138, 66, MATCH($B$2, resultados!$A$1:$ZZ$1, 0))</f>
        <v/>
      </c>
      <c r="C72">
        <f>INDEX(resultados!$A$2:$ZZ$138, 66, MATCH($B$3, resultados!$A$1:$ZZ$1, 0))</f>
        <v/>
      </c>
    </row>
    <row r="73">
      <c r="A73">
        <f>INDEX(resultados!$A$2:$ZZ$138, 67, MATCH($B$1, resultados!$A$1:$ZZ$1, 0))</f>
        <v/>
      </c>
      <c r="B73">
        <f>INDEX(resultados!$A$2:$ZZ$138, 67, MATCH($B$2, resultados!$A$1:$ZZ$1, 0))</f>
        <v/>
      </c>
      <c r="C73">
        <f>INDEX(resultados!$A$2:$ZZ$138, 67, MATCH($B$3, resultados!$A$1:$ZZ$1, 0))</f>
        <v/>
      </c>
    </row>
    <row r="74">
      <c r="A74">
        <f>INDEX(resultados!$A$2:$ZZ$138, 68, MATCH($B$1, resultados!$A$1:$ZZ$1, 0))</f>
        <v/>
      </c>
      <c r="B74">
        <f>INDEX(resultados!$A$2:$ZZ$138, 68, MATCH($B$2, resultados!$A$1:$ZZ$1, 0))</f>
        <v/>
      </c>
      <c r="C74">
        <f>INDEX(resultados!$A$2:$ZZ$138, 68, MATCH($B$3, resultados!$A$1:$ZZ$1, 0))</f>
        <v/>
      </c>
    </row>
    <row r="75">
      <c r="A75">
        <f>INDEX(resultados!$A$2:$ZZ$138, 69, MATCH($B$1, resultados!$A$1:$ZZ$1, 0))</f>
        <v/>
      </c>
      <c r="B75">
        <f>INDEX(resultados!$A$2:$ZZ$138, 69, MATCH($B$2, resultados!$A$1:$ZZ$1, 0))</f>
        <v/>
      </c>
      <c r="C75">
        <f>INDEX(resultados!$A$2:$ZZ$138, 69, MATCH($B$3, resultados!$A$1:$ZZ$1, 0))</f>
        <v/>
      </c>
    </row>
    <row r="76">
      <c r="A76">
        <f>INDEX(resultados!$A$2:$ZZ$138, 70, MATCH($B$1, resultados!$A$1:$ZZ$1, 0))</f>
        <v/>
      </c>
      <c r="B76">
        <f>INDEX(resultados!$A$2:$ZZ$138, 70, MATCH($B$2, resultados!$A$1:$ZZ$1, 0))</f>
        <v/>
      </c>
      <c r="C76">
        <f>INDEX(resultados!$A$2:$ZZ$138, 70, MATCH($B$3, resultados!$A$1:$ZZ$1, 0))</f>
        <v/>
      </c>
    </row>
    <row r="77">
      <c r="A77">
        <f>INDEX(resultados!$A$2:$ZZ$138, 71, MATCH($B$1, resultados!$A$1:$ZZ$1, 0))</f>
        <v/>
      </c>
      <c r="B77">
        <f>INDEX(resultados!$A$2:$ZZ$138, 71, MATCH($B$2, resultados!$A$1:$ZZ$1, 0))</f>
        <v/>
      </c>
      <c r="C77">
        <f>INDEX(resultados!$A$2:$ZZ$138, 71, MATCH($B$3, resultados!$A$1:$ZZ$1, 0))</f>
        <v/>
      </c>
    </row>
    <row r="78">
      <c r="A78">
        <f>INDEX(resultados!$A$2:$ZZ$138, 72, MATCH($B$1, resultados!$A$1:$ZZ$1, 0))</f>
        <v/>
      </c>
      <c r="B78">
        <f>INDEX(resultados!$A$2:$ZZ$138, 72, MATCH($B$2, resultados!$A$1:$ZZ$1, 0))</f>
        <v/>
      </c>
      <c r="C78">
        <f>INDEX(resultados!$A$2:$ZZ$138, 72, MATCH($B$3, resultados!$A$1:$ZZ$1, 0))</f>
        <v/>
      </c>
    </row>
    <row r="79">
      <c r="A79">
        <f>INDEX(resultados!$A$2:$ZZ$138, 73, MATCH($B$1, resultados!$A$1:$ZZ$1, 0))</f>
        <v/>
      </c>
      <c r="B79">
        <f>INDEX(resultados!$A$2:$ZZ$138, 73, MATCH($B$2, resultados!$A$1:$ZZ$1, 0))</f>
        <v/>
      </c>
      <c r="C79">
        <f>INDEX(resultados!$A$2:$ZZ$138, 73, MATCH($B$3, resultados!$A$1:$ZZ$1, 0))</f>
        <v/>
      </c>
    </row>
    <row r="80">
      <c r="A80">
        <f>INDEX(resultados!$A$2:$ZZ$138, 74, MATCH($B$1, resultados!$A$1:$ZZ$1, 0))</f>
        <v/>
      </c>
      <c r="B80">
        <f>INDEX(resultados!$A$2:$ZZ$138, 74, MATCH($B$2, resultados!$A$1:$ZZ$1, 0))</f>
        <v/>
      </c>
      <c r="C80">
        <f>INDEX(resultados!$A$2:$ZZ$138, 74, MATCH($B$3, resultados!$A$1:$ZZ$1, 0))</f>
        <v/>
      </c>
    </row>
    <row r="81">
      <c r="A81">
        <f>INDEX(resultados!$A$2:$ZZ$138, 75, MATCH($B$1, resultados!$A$1:$ZZ$1, 0))</f>
        <v/>
      </c>
      <c r="B81">
        <f>INDEX(resultados!$A$2:$ZZ$138, 75, MATCH($B$2, resultados!$A$1:$ZZ$1, 0))</f>
        <v/>
      </c>
      <c r="C81">
        <f>INDEX(resultados!$A$2:$ZZ$138, 75, MATCH($B$3, resultados!$A$1:$ZZ$1, 0))</f>
        <v/>
      </c>
    </row>
    <row r="82">
      <c r="A82">
        <f>INDEX(resultados!$A$2:$ZZ$138, 76, MATCH($B$1, resultados!$A$1:$ZZ$1, 0))</f>
        <v/>
      </c>
      <c r="B82">
        <f>INDEX(resultados!$A$2:$ZZ$138, 76, MATCH($B$2, resultados!$A$1:$ZZ$1, 0))</f>
        <v/>
      </c>
      <c r="C82">
        <f>INDEX(resultados!$A$2:$ZZ$138, 76, MATCH($B$3, resultados!$A$1:$ZZ$1, 0))</f>
        <v/>
      </c>
    </row>
    <row r="83">
      <c r="A83">
        <f>INDEX(resultados!$A$2:$ZZ$138, 77, MATCH($B$1, resultados!$A$1:$ZZ$1, 0))</f>
        <v/>
      </c>
      <c r="B83">
        <f>INDEX(resultados!$A$2:$ZZ$138, 77, MATCH($B$2, resultados!$A$1:$ZZ$1, 0))</f>
        <v/>
      </c>
      <c r="C83">
        <f>INDEX(resultados!$A$2:$ZZ$138, 77, MATCH($B$3, resultados!$A$1:$ZZ$1, 0))</f>
        <v/>
      </c>
    </row>
    <row r="84">
      <c r="A84">
        <f>INDEX(resultados!$A$2:$ZZ$138, 78, MATCH($B$1, resultados!$A$1:$ZZ$1, 0))</f>
        <v/>
      </c>
      <c r="B84">
        <f>INDEX(resultados!$A$2:$ZZ$138, 78, MATCH($B$2, resultados!$A$1:$ZZ$1, 0))</f>
        <v/>
      </c>
      <c r="C84">
        <f>INDEX(resultados!$A$2:$ZZ$138, 78, MATCH($B$3, resultados!$A$1:$ZZ$1, 0))</f>
        <v/>
      </c>
    </row>
    <row r="85">
      <c r="A85">
        <f>INDEX(resultados!$A$2:$ZZ$138, 79, MATCH($B$1, resultados!$A$1:$ZZ$1, 0))</f>
        <v/>
      </c>
      <c r="B85">
        <f>INDEX(resultados!$A$2:$ZZ$138, 79, MATCH($B$2, resultados!$A$1:$ZZ$1, 0))</f>
        <v/>
      </c>
      <c r="C85">
        <f>INDEX(resultados!$A$2:$ZZ$138, 79, MATCH($B$3, resultados!$A$1:$ZZ$1, 0))</f>
        <v/>
      </c>
    </row>
    <row r="86">
      <c r="A86">
        <f>INDEX(resultados!$A$2:$ZZ$138, 80, MATCH($B$1, resultados!$A$1:$ZZ$1, 0))</f>
        <v/>
      </c>
      <c r="B86">
        <f>INDEX(resultados!$A$2:$ZZ$138, 80, MATCH($B$2, resultados!$A$1:$ZZ$1, 0))</f>
        <v/>
      </c>
      <c r="C86">
        <f>INDEX(resultados!$A$2:$ZZ$138, 80, MATCH($B$3, resultados!$A$1:$ZZ$1, 0))</f>
        <v/>
      </c>
    </row>
    <row r="87">
      <c r="A87">
        <f>INDEX(resultados!$A$2:$ZZ$138, 81, MATCH($B$1, resultados!$A$1:$ZZ$1, 0))</f>
        <v/>
      </c>
      <c r="B87">
        <f>INDEX(resultados!$A$2:$ZZ$138, 81, MATCH($B$2, resultados!$A$1:$ZZ$1, 0))</f>
        <v/>
      </c>
      <c r="C87">
        <f>INDEX(resultados!$A$2:$ZZ$138, 81, MATCH($B$3, resultados!$A$1:$ZZ$1, 0))</f>
        <v/>
      </c>
    </row>
    <row r="88">
      <c r="A88">
        <f>INDEX(resultados!$A$2:$ZZ$138, 82, MATCH($B$1, resultados!$A$1:$ZZ$1, 0))</f>
        <v/>
      </c>
      <c r="B88">
        <f>INDEX(resultados!$A$2:$ZZ$138, 82, MATCH($B$2, resultados!$A$1:$ZZ$1, 0))</f>
        <v/>
      </c>
      <c r="C88">
        <f>INDEX(resultados!$A$2:$ZZ$138, 82, MATCH($B$3, resultados!$A$1:$ZZ$1, 0))</f>
        <v/>
      </c>
    </row>
    <row r="89">
      <c r="A89">
        <f>INDEX(resultados!$A$2:$ZZ$138, 83, MATCH($B$1, resultados!$A$1:$ZZ$1, 0))</f>
        <v/>
      </c>
      <c r="B89">
        <f>INDEX(resultados!$A$2:$ZZ$138, 83, MATCH($B$2, resultados!$A$1:$ZZ$1, 0))</f>
        <v/>
      </c>
      <c r="C89">
        <f>INDEX(resultados!$A$2:$ZZ$138, 83, MATCH($B$3, resultados!$A$1:$ZZ$1, 0))</f>
        <v/>
      </c>
    </row>
    <row r="90">
      <c r="A90">
        <f>INDEX(resultados!$A$2:$ZZ$138, 84, MATCH($B$1, resultados!$A$1:$ZZ$1, 0))</f>
        <v/>
      </c>
      <c r="B90">
        <f>INDEX(resultados!$A$2:$ZZ$138, 84, MATCH($B$2, resultados!$A$1:$ZZ$1, 0))</f>
        <v/>
      </c>
      <c r="C90">
        <f>INDEX(resultados!$A$2:$ZZ$138, 84, MATCH($B$3, resultados!$A$1:$ZZ$1, 0))</f>
        <v/>
      </c>
    </row>
    <row r="91">
      <c r="A91">
        <f>INDEX(resultados!$A$2:$ZZ$138, 85, MATCH($B$1, resultados!$A$1:$ZZ$1, 0))</f>
        <v/>
      </c>
      <c r="B91">
        <f>INDEX(resultados!$A$2:$ZZ$138, 85, MATCH($B$2, resultados!$A$1:$ZZ$1, 0))</f>
        <v/>
      </c>
      <c r="C91">
        <f>INDEX(resultados!$A$2:$ZZ$138, 85, MATCH($B$3, resultados!$A$1:$ZZ$1, 0))</f>
        <v/>
      </c>
    </row>
    <row r="92">
      <c r="A92">
        <f>INDEX(resultados!$A$2:$ZZ$138, 86, MATCH($B$1, resultados!$A$1:$ZZ$1, 0))</f>
        <v/>
      </c>
      <c r="B92">
        <f>INDEX(resultados!$A$2:$ZZ$138, 86, MATCH($B$2, resultados!$A$1:$ZZ$1, 0))</f>
        <v/>
      </c>
      <c r="C92">
        <f>INDEX(resultados!$A$2:$ZZ$138, 86, MATCH($B$3, resultados!$A$1:$ZZ$1, 0))</f>
        <v/>
      </c>
    </row>
    <row r="93">
      <c r="A93">
        <f>INDEX(resultados!$A$2:$ZZ$138, 87, MATCH($B$1, resultados!$A$1:$ZZ$1, 0))</f>
        <v/>
      </c>
      <c r="B93">
        <f>INDEX(resultados!$A$2:$ZZ$138, 87, MATCH($B$2, resultados!$A$1:$ZZ$1, 0))</f>
        <v/>
      </c>
      <c r="C93">
        <f>INDEX(resultados!$A$2:$ZZ$138, 87, MATCH($B$3, resultados!$A$1:$ZZ$1, 0))</f>
        <v/>
      </c>
    </row>
    <row r="94">
      <c r="A94">
        <f>INDEX(resultados!$A$2:$ZZ$138, 88, MATCH($B$1, resultados!$A$1:$ZZ$1, 0))</f>
        <v/>
      </c>
      <c r="B94">
        <f>INDEX(resultados!$A$2:$ZZ$138, 88, MATCH($B$2, resultados!$A$1:$ZZ$1, 0))</f>
        <v/>
      </c>
      <c r="C94">
        <f>INDEX(resultados!$A$2:$ZZ$138, 88, MATCH($B$3, resultados!$A$1:$ZZ$1, 0))</f>
        <v/>
      </c>
    </row>
    <row r="95">
      <c r="A95">
        <f>INDEX(resultados!$A$2:$ZZ$138, 89, MATCH($B$1, resultados!$A$1:$ZZ$1, 0))</f>
        <v/>
      </c>
      <c r="B95">
        <f>INDEX(resultados!$A$2:$ZZ$138, 89, MATCH($B$2, resultados!$A$1:$ZZ$1, 0))</f>
        <v/>
      </c>
      <c r="C95">
        <f>INDEX(resultados!$A$2:$ZZ$138, 89, MATCH($B$3, resultados!$A$1:$ZZ$1, 0))</f>
        <v/>
      </c>
    </row>
    <row r="96">
      <c r="A96">
        <f>INDEX(resultados!$A$2:$ZZ$138, 90, MATCH($B$1, resultados!$A$1:$ZZ$1, 0))</f>
        <v/>
      </c>
      <c r="B96">
        <f>INDEX(resultados!$A$2:$ZZ$138, 90, MATCH($B$2, resultados!$A$1:$ZZ$1, 0))</f>
        <v/>
      </c>
      <c r="C96">
        <f>INDEX(resultados!$A$2:$ZZ$138, 90, MATCH($B$3, resultados!$A$1:$ZZ$1, 0))</f>
        <v/>
      </c>
    </row>
    <row r="97">
      <c r="A97">
        <f>INDEX(resultados!$A$2:$ZZ$138, 91, MATCH($B$1, resultados!$A$1:$ZZ$1, 0))</f>
        <v/>
      </c>
      <c r="B97">
        <f>INDEX(resultados!$A$2:$ZZ$138, 91, MATCH($B$2, resultados!$A$1:$ZZ$1, 0))</f>
        <v/>
      </c>
      <c r="C97">
        <f>INDEX(resultados!$A$2:$ZZ$138, 91, MATCH($B$3, resultados!$A$1:$ZZ$1, 0))</f>
        <v/>
      </c>
    </row>
    <row r="98">
      <c r="A98">
        <f>INDEX(resultados!$A$2:$ZZ$138, 92, MATCH($B$1, resultados!$A$1:$ZZ$1, 0))</f>
        <v/>
      </c>
      <c r="B98">
        <f>INDEX(resultados!$A$2:$ZZ$138, 92, MATCH($B$2, resultados!$A$1:$ZZ$1, 0))</f>
        <v/>
      </c>
      <c r="C98">
        <f>INDEX(resultados!$A$2:$ZZ$138, 92, MATCH($B$3, resultados!$A$1:$ZZ$1, 0))</f>
        <v/>
      </c>
    </row>
    <row r="99">
      <c r="A99">
        <f>INDEX(resultados!$A$2:$ZZ$138, 93, MATCH($B$1, resultados!$A$1:$ZZ$1, 0))</f>
        <v/>
      </c>
      <c r="B99">
        <f>INDEX(resultados!$A$2:$ZZ$138, 93, MATCH($B$2, resultados!$A$1:$ZZ$1, 0))</f>
        <v/>
      </c>
      <c r="C99">
        <f>INDEX(resultados!$A$2:$ZZ$138, 93, MATCH($B$3, resultados!$A$1:$ZZ$1, 0))</f>
        <v/>
      </c>
    </row>
    <row r="100">
      <c r="A100">
        <f>INDEX(resultados!$A$2:$ZZ$138, 94, MATCH($B$1, resultados!$A$1:$ZZ$1, 0))</f>
        <v/>
      </c>
      <c r="B100">
        <f>INDEX(resultados!$A$2:$ZZ$138, 94, MATCH($B$2, resultados!$A$1:$ZZ$1, 0))</f>
        <v/>
      </c>
      <c r="C100">
        <f>INDEX(resultados!$A$2:$ZZ$138, 94, MATCH($B$3, resultados!$A$1:$ZZ$1, 0))</f>
        <v/>
      </c>
    </row>
    <row r="101">
      <c r="A101">
        <f>INDEX(resultados!$A$2:$ZZ$138, 95, MATCH($B$1, resultados!$A$1:$ZZ$1, 0))</f>
        <v/>
      </c>
      <c r="B101">
        <f>INDEX(resultados!$A$2:$ZZ$138, 95, MATCH($B$2, resultados!$A$1:$ZZ$1, 0))</f>
        <v/>
      </c>
      <c r="C101">
        <f>INDEX(resultados!$A$2:$ZZ$138, 95, MATCH($B$3, resultados!$A$1:$ZZ$1, 0))</f>
        <v/>
      </c>
    </row>
    <row r="102">
      <c r="A102">
        <f>INDEX(resultados!$A$2:$ZZ$138, 96, MATCH($B$1, resultados!$A$1:$ZZ$1, 0))</f>
        <v/>
      </c>
      <c r="B102">
        <f>INDEX(resultados!$A$2:$ZZ$138, 96, MATCH($B$2, resultados!$A$1:$ZZ$1, 0))</f>
        <v/>
      </c>
      <c r="C102">
        <f>INDEX(resultados!$A$2:$ZZ$138, 96, MATCH($B$3, resultados!$A$1:$ZZ$1, 0))</f>
        <v/>
      </c>
    </row>
    <row r="103">
      <c r="A103">
        <f>INDEX(resultados!$A$2:$ZZ$138, 97, MATCH($B$1, resultados!$A$1:$ZZ$1, 0))</f>
        <v/>
      </c>
      <c r="B103">
        <f>INDEX(resultados!$A$2:$ZZ$138, 97, MATCH($B$2, resultados!$A$1:$ZZ$1, 0))</f>
        <v/>
      </c>
      <c r="C103">
        <f>INDEX(resultados!$A$2:$ZZ$138, 97, MATCH($B$3, resultados!$A$1:$ZZ$1, 0))</f>
        <v/>
      </c>
    </row>
    <row r="104">
      <c r="A104">
        <f>INDEX(resultados!$A$2:$ZZ$138, 98, MATCH($B$1, resultados!$A$1:$ZZ$1, 0))</f>
        <v/>
      </c>
      <c r="B104">
        <f>INDEX(resultados!$A$2:$ZZ$138, 98, MATCH($B$2, resultados!$A$1:$ZZ$1, 0))</f>
        <v/>
      </c>
      <c r="C104">
        <f>INDEX(resultados!$A$2:$ZZ$138, 98, MATCH($B$3, resultados!$A$1:$ZZ$1, 0))</f>
        <v/>
      </c>
    </row>
    <row r="105">
      <c r="A105">
        <f>INDEX(resultados!$A$2:$ZZ$138, 99, MATCH($B$1, resultados!$A$1:$ZZ$1, 0))</f>
        <v/>
      </c>
      <c r="B105">
        <f>INDEX(resultados!$A$2:$ZZ$138, 99, MATCH($B$2, resultados!$A$1:$ZZ$1, 0))</f>
        <v/>
      </c>
      <c r="C105">
        <f>INDEX(resultados!$A$2:$ZZ$138, 99, MATCH($B$3, resultados!$A$1:$ZZ$1, 0))</f>
        <v/>
      </c>
    </row>
    <row r="106">
      <c r="A106">
        <f>INDEX(resultados!$A$2:$ZZ$138, 100, MATCH($B$1, resultados!$A$1:$ZZ$1, 0))</f>
        <v/>
      </c>
      <c r="B106">
        <f>INDEX(resultados!$A$2:$ZZ$138, 100, MATCH($B$2, resultados!$A$1:$ZZ$1, 0))</f>
        <v/>
      </c>
      <c r="C106">
        <f>INDEX(resultados!$A$2:$ZZ$138, 100, MATCH($B$3, resultados!$A$1:$ZZ$1, 0))</f>
        <v/>
      </c>
    </row>
    <row r="107">
      <c r="A107">
        <f>INDEX(resultados!$A$2:$ZZ$138, 101, MATCH($B$1, resultados!$A$1:$ZZ$1, 0))</f>
        <v/>
      </c>
      <c r="B107">
        <f>INDEX(resultados!$A$2:$ZZ$138, 101, MATCH($B$2, resultados!$A$1:$ZZ$1, 0))</f>
        <v/>
      </c>
      <c r="C107">
        <f>INDEX(resultados!$A$2:$ZZ$138, 101, MATCH($B$3, resultados!$A$1:$ZZ$1, 0))</f>
        <v/>
      </c>
    </row>
    <row r="108">
      <c r="A108">
        <f>INDEX(resultados!$A$2:$ZZ$138, 102, MATCH($B$1, resultados!$A$1:$ZZ$1, 0))</f>
        <v/>
      </c>
      <c r="B108">
        <f>INDEX(resultados!$A$2:$ZZ$138, 102, MATCH($B$2, resultados!$A$1:$ZZ$1, 0))</f>
        <v/>
      </c>
      <c r="C108">
        <f>INDEX(resultados!$A$2:$ZZ$138, 102, MATCH($B$3, resultados!$A$1:$ZZ$1, 0))</f>
        <v/>
      </c>
    </row>
    <row r="109">
      <c r="A109">
        <f>INDEX(resultados!$A$2:$ZZ$138, 103, MATCH($B$1, resultados!$A$1:$ZZ$1, 0))</f>
        <v/>
      </c>
      <c r="B109">
        <f>INDEX(resultados!$A$2:$ZZ$138, 103, MATCH($B$2, resultados!$A$1:$ZZ$1, 0))</f>
        <v/>
      </c>
      <c r="C109">
        <f>INDEX(resultados!$A$2:$ZZ$138, 103, MATCH($B$3, resultados!$A$1:$ZZ$1, 0))</f>
        <v/>
      </c>
    </row>
    <row r="110">
      <c r="A110">
        <f>INDEX(resultados!$A$2:$ZZ$138, 104, MATCH($B$1, resultados!$A$1:$ZZ$1, 0))</f>
        <v/>
      </c>
      <c r="B110">
        <f>INDEX(resultados!$A$2:$ZZ$138, 104, MATCH($B$2, resultados!$A$1:$ZZ$1, 0))</f>
        <v/>
      </c>
      <c r="C110">
        <f>INDEX(resultados!$A$2:$ZZ$138, 104, MATCH($B$3, resultados!$A$1:$ZZ$1, 0))</f>
        <v/>
      </c>
    </row>
    <row r="111">
      <c r="A111">
        <f>INDEX(resultados!$A$2:$ZZ$138, 105, MATCH($B$1, resultados!$A$1:$ZZ$1, 0))</f>
        <v/>
      </c>
      <c r="B111">
        <f>INDEX(resultados!$A$2:$ZZ$138, 105, MATCH($B$2, resultados!$A$1:$ZZ$1, 0))</f>
        <v/>
      </c>
      <c r="C111">
        <f>INDEX(resultados!$A$2:$ZZ$138, 105, MATCH($B$3, resultados!$A$1:$ZZ$1, 0))</f>
        <v/>
      </c>
    </row>
    <row r="112">
      <c r="A112">
        <f>INDEX(resultados!$A$2:$ZZ$138, 106, MATCH($B$1, resultados!$A$1:$ZZ$1, 0))</f>
        <v/>
      </c>
      <c r="B112">
        <f>INDEX(resultados!$A$2:$ZZ$138, 106, MATCH($B$2, resultados!$A$1:$ZZ$1, 0))</f>
        <v/>
      </c>
      <c r="C112">
        <f>INDEX(resultados!$A$2:$ZZ$138, 106, MATCH($B$3, resultados!$A$1:$ZZ$1, 0))</f>
        <v/>
      </c>
    </row>
    <row r="113">
      <c r="A113">
        <f>INDEX(resultados!$A$2:$ZZ$138, 107, MATCH($B$1, resultados!$A$1:$ZZ$1, 0))</f>
        <v/>
      </c>
      <c r="B113">
        <f>INDEX(resultados!$A$2:$ZZ$138, 107, MATCH($B$2, resultados!$A$1:$ZZ$1, 0))</f>
        <v/>
      </c>
      <c r="C113">
        <f>INDEX(resultados!$A$2:$ZZ$138, 107, MATCH($B$3, resultados!$A$1:$ZZ$1, 0))</f>
        <v/>
      </c>
    </row>
    <row r="114">
      <c r="A114">
        <f>INDEX(resultados!$A$2:$ZZ$138, 108, MATCH($B$1, resultados!$A$1:$ZZ$1, 0))</f>
        <v/>
      </c>
      <c r="B114">
        <f>INDEX(resultados!$A$2:$ZZ$138, 108, MATCH($B$2, resultados!$A$1:$ZZ$1, 0))</f>
        <v/>
      </c>
      <c r="C114">
        <f>INDEX(resultados!$A$2:$ZZ$138, 108, MATCH($B$3, resultados!$A$1:$ZZ$1, 0))</f>
        <v/>
      </c>
    </row>
    <row r="115">
      <c r="A115">
        <f>INDEX(resultados!$A$2:$ZZ$138, 109, MATCH($B$1, resultados!$A$1:$ZZ$1, 0))</f>
        <v/>
      </c>
      <c r="B115">
        <f>INDEX(resultados!$A$2:$ZZ$138, 109, MATCH($B$2, resultados!$A$1:$ZZ$1, 0))</f>
        <v/>
      </c>
      <c r="C115">
        <f>INDEX(resultados!$A$2:$ZZ$138, 109, MATCH($B$3, resultados!$A$1:$ZZ$1, 0))</f>
        <v/>
      </c>
    </row>
    <row r="116">
      <c r="A116">
        <f>INDEX(resultados!$A$2:$ZZ$138, 110, MATCH($B$1, resultados!$A$1:$ZZ$1, 0))</f>
        <v/>
      </c>
      <c r="B116">
        <f>INDEX(resultados!$A$2:$ZZ$138, 110, MATCH($B$2, resultados!$A$1:$ZZ$1, 0))</f>
        <v/>
      </c>
      <c r="C116">
        <f>INDEX(resultados!$A$2:$ZZ$138, 110, MATCH($B$3, resultados!$A$1:$ZZ$1, 0))</f>
        <v/>
      </c>
    </row>
    <row r="117">
      <c r="A117">
        <f>INDEX(resultados!$A$2:$ZZ$138, 111, MATCH($B$1, resultados!$A$1:$ZZ$1, 0))</f>
        <v/>
      </c>
      <c r="B117">
        <f>INDEX(resultados!$A$2:$ZZ$138, 111, MATCH($B$2, resultados!$A$1:$ZZ$1, 0))</f>
        <v/>
      </c>
      <c r="C117">
        <f>INDEX(resultados!$A$2:$ZZ$138, 111, MATCH($B$3, resultados!$A$1:$ZZ$1, 0))</f>
        <v/>
      </c>
    </row>
    <row r="118">
      <c r="A118">
        <f>INDEX(resultados!$A$2:$ZZ$138, 112, MATCH($B$1, resultados!$A$1:$ZZ$1, 0))</f>
        <v/>
      </c>
      <c r="B118">
        <f>INDEX(resultados!$A$2:$ZZ$138, 112, MATCH($B$2, resultados!$A$1:$ZZ$1, 0))</f>
        <v/>
      </c>
      <c r="C118">
        <f>INDEX(resultados!$A$2:$ZZ$138, 112, MATCH($B$3, resultados!$A$1:$ZZ$1, 0))</f>
        <v/>
      </c>
    </row>
    <row r="119">
      <c r="A119">
        <f>INDEX(resultados!$A$2:$ZZ$138, 113, MATCH($B$1, resultados!$A$1:$ZZ$1, 0))</f>
        <v/>
      </c>
      <c r="B119">
        <f>INDEX(resultados!$A$2:$ZZ$138, 113, MATCH($B$2, resultados!$A$1:$ZZ$1, 0))</f>
        <v/>
      </c>
      <c r="C119">
        <f>INDEX(resultados!$A$2:$ZZ$138, 113, MATCH($B$3, resultados!$A$1:$ZZ$1, 0))</f>
        <v/>
      </c>
    </row>
    <row r="120">
      <c r="A120">
        <f>INDEX(resultados!$A$2:$ZZ$138, 114, MATCH($B$1, resultados!$A$1:$ZZ$1, 0))</f>
        <v/>
      </c>
      <c r="B120">
        <f>INDEX(resultados!$A$2:$ZZ$138, 114, MATCH($B$2, resultados!$A$1:$ZZ$1, 0))</f>
        <v/>
      </c>
      <c r="C120">
        <f>INDEX(resultados!$A$2:$ZZ$138, 114, MATCH($B$3, resultados!$A$1:$ZZ$1, 0))</f>
        <v/>
      </c>
    </row>
    <row r="121">
      <c r="A121">
        <f>INDEX(resultados!$A$2:$ZZ$138, 115, MATCH($B$1, resultados!$A$1:$ZZ$1, 0))</f>
        <v/>
      </c>
      <c r="B121">
        <f>INDEX(resultados!$A$2:$ZZ$138, 115, MATCH($B$2, resultados!$A$1:$ZZ$1, 0))</f>
        <v/>
      </c>
      <c r="C121">
        <f>INDEX(resultados!$A$2:$ZZ$138, 115, MATCH($B$3, resultados!$A$1:$ZZ$1, 0))</f>
        <v/>
      </c>
    </row>
    <row r="122">
      <c r="A122">
        <f>INDEX(resultados!$A$2:$ZZ$138, 116, MATCH($B$1, resultados!$A$1:$ZZ$1, 0))</f>
        <v/>
      </c>
      <c r="B122">
        <f>INDEX(resultados!$A$2:$ZZ$138, 116, MATCH($B$2, resultados!$A$1:$ZZ$1, 0))</f>
        <v/>
      </c>
      <c r="C122">
        <f>INDEX(resultados!$A$2:$ZZ$138, 116, MATCH($B$3, resultados!$A$1:$ZZ$1, 0))</f>
        <v/>
      </c>
    </row>
    <row r="123">
      <c r="A123">
        <f>INDEX(resultados!$A$2:$ZZ$138, 117, MATCH($B$1, resultados!$A$1:$ZZ$1, 0))</f>
        <v/>
      </c>
      <c r="B123">
        <f>INDEX(resultados!$A$2:$ZZ$138, 117, MATCH($B$2, resultados!$A$1:$ZZ$1, 0))</f>
        <v/>
      </c>
      <c r="C123">
        <f>INDEX(resultados!$A$2:$ZZ$138, 117, MATCH($B$3, resultados!$A$1:$ZZ$1, 0))</f>
        <v/>
      </c>
    </row>
    <row r="124">
      <c r="A124">
        <f>INDEX(resultados!$A$2:$ZZ$138, 118, MATCH($B$1, resultados!$A$1:$ZZ$1, 0))</f>
        <v/>
      </c>
      <c r="B124">
        <f>INDEX(resultados!$A$2:$ZZ$138, 118, MATCH($B$2, resultados!$A$1:$ZZ$1, 0))</f>
        <v/>
      </c>
      <c r="C124">
        <f>INDEX(resultados!$A$2:$ZZ$138, 118, MATCH($B$3, resultados!$A$1:$ZZ$1, 0))</f>
        <v/>
      </c>
    </row>
    <row r="125">
      <c r="A125">
        <f>INDEX(resultados!$A$2:$ZZ$138, 119, MATCH($B$1, resultados!$A$1:$ZZ$1, 0))</f>
        <v/>
      </c>
      <c r="B125">
        <f>INDEX(resultados!$A$2:$ZZ$138, 119, MATCH($B$2, resultados!$A$1:$ZZ$1, 0))</f>
        <v/>
      </c>
      <c r="C125">
        <f>INDEX(resultados!$A$2:$ZZ$138, 119, MATCH($B$3, resultados!$A$1:$ZZ$1, 0))</f>
        <v/>
      </c>
    </row>
    <row r="126">
      <c r="A126">
        <f>INDEX(resultados!$A$2:$ZZ$138, 120, MATCH($B$1, resultados!$A$1:$ZZ$1, 0))</f>
        <v/>
      </c>
      <c r="B126">
        <f>INDEX(resultados!$A$2:$ZZ$138, 120, MATCH($B$2, resultados!$A$1:$ZZ$1, 0))</f>
        <v/>
      </c>
      <c r="C126">
        <f>INDEX(resultados!$A$2:$ZZ$138, 120, MATCH($B$3, resultados!$A$1:$ZZ$1, 0))</f>
        <v/>
      </c>
    </row>
    <row r="127">
      <c r="A127">
        <f>INDEX(resultados!$A$2:$ZZ$138, 121, MATCH($B$1, resultados!$A$1:$ZZ$1, 0))</f>
        <v/>
      </c>
      <c r="B127">
        <f>INDEX(resultados!$A$2:$ZZ$138, 121, MATCH($B$2, resultados!$A$1:$ZZ$1, 0))</f>
        <v/>
      </c>
      <c r="C127">
        <f>INDEX(resultados!$A$2:$ZZ$138, 121, MATCH($B$3, resultados!$A$1:$ZZ$1, 0))</f>
        <v/>
      </c>
    </row>
    <row r="128">
      <c r="A128">
        <f>INDEX(resultados!$A$2:$ZZ$138, 122, MATCH($B$1, resultados!$A$1:$ZZ$1, 0))</f>
        <v/>
      </c>
      <c r="B128">
        <f>INDEX(resultados!$A$2:$ZZ$138, 122, MATCH($B$2, resultados!$A$1:$ZZ$1, 0))</f>
        <v/>
      </c>
      <c r="C128">
        <f>INDEX(resultados!$A$2:$ZZ$138, 122, MATCH($B$3, resultados!$A$1:$ZZ$1, 0))</f>
        <v/>
      </c>
    </row>
    <row r="129">
      <c r="A129">
        <f>INDEX(resultados!$A$2:$ZZ$138, 123, MATCH($B$1, resultados!$A$1:$ZZ$1, 0))</f>
        <v/>
      </c>
      <c r="B129">
        <f>INDEX(resultados!$A$2:$ZZ$138, 123, MATCH($B$2, resultados!$A$1:$ZZ$1, 0))</f>
        <v/>
      </c>
      <c r="C129">
        <f>INDEX(resultados!$A$2:$ZZ$138, 123, MATCH($B$3, resultados!$A$1:$ZZ$1, 0))</f>
        <v/>
      </c>
    </row>
    <row r="130">
      <c r="A130">
        <f>INDEX(resultados!$A$2:$ZZ$138, 124, MATCH($B$1, resultados!$A$1:$ZZ$1, 0))</f>
        <v/>
      </c>
      <c r="B130">
        <f>INDEX(resultados!$A$2:$ZZ$138, 124, MATCH($B$2, resultados!$A$1:$ZZ$1, 0))</f>
        <v/>
      </c>
      <c r="C130">
        <f>INDEX(resultados!$A$2:$ZZ$138, 124, MATCH($B$3, resultados!$A$1:$ZZ$1, 0))</f>
        <v/>
      </c>
    </row>
    <row r="131">
      <c r="A131">
        <f>INDEX(resultados!$A$2:$ZZ$138, 125, MATCH($B$1, resultados!$A$1:$ZZ$1, 0))</f>
        <v/>
      </c>
      <c r="B131">
        <f>INDEX(resultados!$A$2:$ZZ$138, 125, MATCH($B$2, resultados!$A$1:$ZZ$1, 0))</f>
        <v/>
      </c>
      <c r="C131">
        <f>INDEX(resultados!$A$2:$ZZ$138, 125, MATCH($B$3, resultados!$A$1:$ZZ$1, 0))</f>
        <v/>
      </c>
    </row>
    <row r="132">
      <c r="A132">
        <f>INDEX(resultados!$A$2:$ZZ$138, 126, MATCH($B$1, resultados!$A$1:$ZZ$1, 0))</f>
        <v/>
      </c>
      <c r="B132">
        <f>INDEX(resultados!$A$2:$ZZ$138, 126, MATCH($B$2, resultados!$A$1:$ZZ$1, 0))</f>
        <v/>
      </c>
      <c r="C132">
        <f>INDEX(resultados!$A$2:$ZZ$138, 126, MATCH($B$3, resultados!$A$1:$ZZ$1, 0))</f>
        <v/>
      </c>
    </row>
    <row r="133">
      <c r="A133">
        <f>INDEX(resultados!$A$2:$ZZ$138, 127, MATCH($B$1, resultados!$A$1:$ZZ$1, 0))</f>
        <v/>
      </c>
      <c r="B133">
        <f>INDEX(resultados!$A$2:$ZZ$138, 127, MATCH($B$2, resultados!$A$1:$ZZ$1, 0))</f>
        <v/>
      </c>
      <c r="C133">
        <f>INDEX(resultados!$A$2:$ZZ$138, 127, MATCH($B$3, resultados!$A$1:$ZZ$1, 0))</f>
        <v/>
      </c>
    </row>
    <row r="134">
      <c r="A134">
        <f>INDEX(resultados!$A$2:$ZZ$138, 128, MATCH($B$1, resultados!$A$1:$ZZ$1, 0))</f>
        <v/>
      </c>
      <c r="B134">
        <f>INDEX(resultados!$A$2:$ZZ$138, 128, MATCH($B$2, resultados!$A$1:$ZZ$1, 0))</f>
        <v/>
      </c>
      <c r="C134">
        <f>INDEX(resultados!$A$2:$ZZ$138, 128, MATCH($B$3, resultados!$A$1:$ZZ$1, 0))</f>
        <v/>
      </c>
    </row>
    <row r="135">
      <c r="A135">
        <f>INDEX(resultados!$A$2:$ZZ$138, 129, MATCH($B$1, resultados!$A$1:$ZZ$1, 0))</f>
        <v/>
      </c>
      <c r="B135">
        <f>INDEX(resultados!$A$2:$ZZ$138, 129, MATCH($B$2, resultados!$A$1:$ZZ$1, 0))</f>
        <v/>
      </c>
      <c r="C135">
        <f>INDEX(resultados!$A$2:$ZZ$138, 129, MATCH($B$3, resultados!$A$1:$ZZ$1, 0))</f>
        <v/>
      </c>
    </row>
    <row r="136">
      <c r="A136">
        <f>INDEX(resultados!$A$2:$ZZ$138, 130, MATCH($B$1, resultados!$A$1:$ZZ$1, 0))</f>
        <v/>
      </c>
      <c r="B136">
        <f>INDEX(resultados!$A$2:$ZZ$138, 130, MATCH($B$2, resultados!$A$1:$ZZ$1, 0))</f>
        <v/>
      </c>
      <c r="C136">
        <f>INDEX(resultados!$A$2:$ZZ$138, 130, MATCH($B$3, resultados!$A$1:$ZZ$1, 0))</f>
        <v/>
      </c>
    </row>
    <row r="137">
      <c r="A137">
        <f>INDEX(resultados!$A$2:$ZZ$138, 131, MATCH($B$1, resultados!$A$1:$ZZ$1, 0))</f>
        <v/>
      </c>
      <c r="B137">
        <f>INDEX(resultados!$A$2:$ZZ$138, 131, MATCH($B$2, resultados!$A$1:$ZZ$1, 0))</f>
        <v/>
      </c>
      <c r="C137">
        <f>INDEX(resultados!$A$2:$ZZ$138, 131, MATCH($B$3, resultados!$A$1:$ZZ$1, 0))</f>
        <v/>
      </c>
    </row>
    <row r="138">
      <c r="A138">
        <f>INDEX(resultados!$A$2:$ZZ$138, 132, MATCH($B$1, resultados!$A$1:$ZZ$1, 0))</f>
        <v/>
      </c>
      <c r="B138">
        <f>INDEX(resultados!$A$2:$ZZ$138, 132, MATCH($B$2, resultados!$A$1:$ZZ$1, 0))</f>
        <v/>
      </c>
      <c r="C138">
        <f>INDEX(resultados!$A$2:$ZZ$138, 132, MATCH($B$3, resultados!$A$1:$ZZ$1, 0))</f>
        <v/>
      </c>
    </row>
    <row r="139">
      <c r="A139">
        <f>INDEX(resultados!$A$2:$ZZ$138, 133, MATCH($B$1, resultados!$A$1:$ZZ$1, 0))</f>
        <v/>
      </c>
      <c r="B139">
        <f>INDEX(resultados!$A$2:$ZZ$138, 133, MATCH($B$2, resultados!$A$1:$ZZ$1, 0))</f>
        <v/>
      </c>
      <c r="C139">
        <f>INDEX(resultados!$A$2:$ZZ$138, 133, MATCH($B$3, resultados!$A$1:$ZZ$1, 0))</f>
        <v/>
      </c>
    </row>
    <row r="140">
      <c r="A140">
        <f>INDEX(resultados!$A$2:$ZZ$138, 134, MATCH($B$1, resultados!$A$1:$ZZ$1, 0))</f>
        <v/>
      </c>
      <c r="B140">
        <f>INDEX(resultados!$A$2:$ZZ$138, 134, MATCH($B$2, resultados!$A$1:$ZZ$1, 0))</f>
        <v/>
      </c>
      <c r="C140">
        <f>INDEX(resultados!$A$2:$ZZ$138, 134, MATCH($B$3, resultados!$A$1:$ZZ$1, 0))</f>
        <v/>
      </c>
    </row>
    <row r="141">
      <c r="A141">
        <f>INDEX(resultados!$A$2:$ZZ$138, 135, MATCH($B$1, resultados!$A$1:$ZZ$1, 0))</f>
        <v/>
      </c>
      <c r="B141">
        <f>INDEX(resultados!$A$2:$ZZ$138, 135, MATCH($B$2, resultados!$A$1:$ZZ$1, 0))</f>
        <v/>
      </c>
      <c r="C141">
        <f>INDEX(resultados!$A$2:$ZZ$138, 135, MATCH($B$3, resultados!$A$1:$ZZ$1, 0))</f>
        <v/>
      </c>
    </row>
    <row r="142">
      <c r="A142">
        <f>INDEX(resultados!$A$2:$ZZ$138, 136, MATCH($B$1, resultados!$A$1:$ZZ$1, 0))</f>
        <v/>
      </c>
      <c r="B142">
        <f>INDEX(resultados!$A$2:$ZZ$138, 136, MATCH($B$2, resultados!$A$1:$ZZ$1, 0))</f>
        <v/>
      </c>
      <c r="C142">
        <f>INDEX(resultados!$A$2:$ZZ$138, 136, MATCH($B$3, resultados!$A$1:$ZZ$1, 0))</f>
        <v/>
      </c>
    </row>
    <row r="143">
      <c r="A143">
        <f>INDEX(resultados!$A$2:$ZZ$138, 137, MATCH($B$1, resultados!$A$1:$ZZ$1, 0))</f>
        <v/>
      </c>
      <c r="B143">
        <f>INDEX(resultados!$A$2:$ZZ$138, 137, MATCH($B$2, resultados!$A$1:$ZZ$1, 0))</f>
        <v/>
      </c>
      <c r="C143">
        <f>INDEX(resultados!$A$2:$ZZ$138, 137,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14.8148</v>
      </c>
      <c r="E2" t="n">
        <v>6.75</v>
      </c>
      <c r="F2" t="n">
        <v>4.53</v>
      </c>
      <c r="G2" t="n">
        <v>11.33</v>
      </c>
      <c r="H2" t="n">
        <v>0.24</v>
      </c>
      <c r="I2" t="n">
        <v>24</v>
      </c>
      <c r="J2" t="n">
        <v>71.52</v>
      </c>
      <c r="K2" t="n">
        <v>32.27</v>
      </c>
      <c r="L2" t="n">
        <v>1</v>
      </c>
      <c r="M2" t="n">
        <v>22</v>
      </c>
      <c r="N2" t="n">
        <v>8.25</v>
      </c>
      <c r="O2" t="n">
        <v>9054.6</v>
      </c>
      <c r="P2" t="n">
        <v>31.06</v>
      </c>
      <c r="Q2" t="n">
        <v>214.22</v>
      </c>
      <c r="R2" t="n">
        <v>35.39</v>
      </c>
      <c r="S2" t="n">
        <v>16.65</v>
      </c>
      <c r="T2" t="n">
        <v>7270.71</v>
      </c>
      <c r="U2" t="n">
        <v>0.47</v>
      </c>
      <c r="V2" t="n">
        <v>0.67</v>
      </c>
      <c r="W2" t="n">
        <v>1.18</v>
      </c>
      <c r="X2" t="n">
        <v>0.47</v>
      </c>
      <c r="Y2" t="n">
        <v>2</v>
      </c>
      <c r="Z2" t="n">
        <v>10</v>
      </c>
      <c r="AA2" t="n">
        <v>24.28765801914867</v>
      </c>
      <c r="AB2" t="n">
        <v>34.55959892177126</v>
      </c>
      <c r="AC2" t="n">
        <v>31.32225291243702</v>
      </c>
      <c r="AD2" t="n">
        <v>24287.65801914867</v>
      </c>
      <c r="AE2" t="n">
        <v>34559.59892177126</v>
      </c>
      <c r="AF2" t="n">
        <v>1.451129396575033e-05</v>
      </c>
      <c r="AG2" t="n">
        <v>0.28125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15.9172</v>
      </c>
      <c r="E3" t="n">
        <v>6.28</v>
      </c>
      <c r="F3" t="n">
        <v>4.27</v>
      </c>
      <c r="G3" t="n">
        <v>23.28</v>
      </c>
      <c r="H3" t="n">
        <v>0.48</v>
      </c>
      <c r="I3" t="n">
        <v>11</v>
      </c>
      <c r="J3" t="n">
        <v>72.7</v>
      </c>
      <c r="K3" t="n">
        <v>32.27</v>
      </c>
      <c r="L3" t="n">
        <v>2</v>
      </c>
      <c r="M3" t="n">
        <v>9</v>
      </c>
      <c r="N3" t="n">
        <v>8.43</v>
      </c>
      <c r="O3" t="n">
        <v>9200.25</v>
      </c>
      <c r="P3" t="n">
        <v>26.53</v>
      </c>
      <c r="Q3" t="n">
        <v>214.13</v>
      </c>
      <c r="R3" t="n">
        <v>27.31</v>
      </c>
      <c r="S3" t="n">
        <v>16.65</v>
      </c>
      <c r="T3" t="n">
        <v>3296.95</v>
      </c>
      <c r="U3" t="n">
        <v>0.61</v>
      </c>
      <c r="V3" t="n">
        <v>0.71</v>
      </c>
      <c r="W3" t="n">
        <v>1.15</v>
      </c>
      <c r="X3" t="n">
        <v>0.2</v>
      </c>
      <c r="Y3" t="n">
        <v>2</v>
      </c>
      <c r="Z3" t="n">
        <v>10</v>
      </c>
      <c r="AA3" t="n">
        <v>20.54675386860921</v>
      </c>
      <c r="AB3" t="n">
        <v>29.23656007835729</v>
      </c>
      <c r="AC3" t="n">
        <v>26.49784597155334</v>
      </c>
      <c r="AD3" t="n">
        <v>20546.75386860921</v>
      </c>
      <c r="AE3" t="n">
        <v>29236.56007835729</v>
      </c>
      <c r="AF3" t="n">
        <v>1.559110945214523e-05</v>
      </c>
      <c r="AG3" t="n">
        <v>0.2616666666666667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16.098</v>
      </c>
      <c r="E4" t="n">
        <v>6.21</v>
      </c>
      <c r="F4" t="n">
        <v>4.23</v>
      </c>
      <c r="G4" t="n">
        <v>28.19</v>
      </c>
      <c r="H4" t="n">
        <v>0.71</v>
      </c>
      <c r="I4" t="n">
        <v>9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25.19</v>
      </c>
      <c r="Q4" t="n">
        <v>214.38</v>
      </c>
      <c r="R4" t="n">
        <v>25.69</v>
      </c>
      <c r="S4" t="n">
        <v>16.65</v>
      </c>
      <c r="T4" t="n">
        <v>2494.62</v>
      </c>
      <c r="U4" t="n">
        <v>0.65</v>
      </c>
      <c r="V4" t="n">
        <v>0.71</v>
      </c>
      <c r="W4" t="n">
        <v>1.16</v>
      </c>
      <c r="X4" t="n">
        <v>0.16</v>
      </c>
      <c r="Y4" t="n">
        <v>2</v>
      </c>
      <c r="Z4" t="n">
        <v>10</v>
      </c>
      <c r="AA4" t="n">
        <v>19.76384449393736</v>
      </c>
      <c r="AB4" t="n">
        <v>28.12253607658337</v>
      </c>
      <c r="AC4" t="n">
        <v>25.48817738096772</v>
      </c>
      <c r="AD4" t="n">
        <v>19763.84449393736</v>
      </c>
      <c r="AE4" t="n">
        <v>28122.53607658337</v>
      </c>
      <c r="AF4" t="n">
        <v>1.576820546079926e-05</v>
      </c>
      <c r="AG4" t="n">
        <v>0.25875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15.9822</v>
      </c>
      <c r="E2" t="n">
        <v>6.26</v>
      </c>
      <c r="F2" t="n">
        <v>4.38</v>
      </c>
      <c r="G2" t="n">
        <v>16.43</v>
      </c>
      <c r="H2" t="n">
        <v>0.43</v>
      </c>
      <c r="I2" t="n">
        <v>16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17.31</v>
      </c>
      <c r="Q2" t="n">
        <v>214.33</v>
      </c>
      <c r="R2" t="n">
        <v>29.96</v>
      </c>
      <c r="S2" t="n">
        <v>16.65</v>
      </c>
      <c r="T2" t="n">
        <v>4598.15</v>
      </c>
      <c r="U2" t="n">
        <v>0.5600000000000001</v>
      </c>
      <c r="V2" t="n">
        <v>0.6899999999999999</v>
      </c>
      <c r="W2" t="n">
        <v>1.18</v>
      </c>
      <c r="X2" t="n">
        <v>0.31</v>
      </c>
      <c r="Y2" t="n">
        <v>2</v>
      </c>
      <c r="Z2" t="n">
        <v>10</v>
      </c>
      <c r="AA2" t="n">
        <v>15.40063802949344</v>
      </c>
      <c r="AB2" t="n">
        <v>21.91400558304024</v>
      </c>
      <c r="AC2" t="n">
        <v>19.86122659467524</v>
      </c>
      <c r="AD2" t="n">
        <v>15400.63802949344</v>
      </c>
      <c r="AE2" t="n">
        <v>21914.00558304024</v>
      </c>
      <c r="AF2" t="n">
        <v>2.070488290306537e-05</v>
      </c>
      <c r="AG2" t="n">
        <v>0.2608333333333333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12.053</v>
      </c>
      <c r="E2" t="n">
        <v>8.300000000000001</v>
      </c>
      <c r="F2" t="n">
        <v>4.88</v>
      </c>
      <c r="G2" t="n">
        <v>7.15</v>
      </c>
      <c r="H2" t="n">
        <v>0.12</v>
      </c>
      <c r="I2" t="n">
        <v>41</v>
      </c>
      <c r="J2" t="n">
        <v>141.81</v>
      </c>
      <c r="K2" t="n">
        <v>47.83</v>
      </c>
      <c r="L2" t="n">
        <v>1</v>
      </c>
      <c r="M2" t="n">
        <v>39</v>
      </c>
      <c r="N2" t="n">
        <v>22.98</v>
      </c>
      <c r="O2" t="n">
        <v>17723.39</v>
      </c>
      <c r="P2" t="n">
        <v>55.37</v>
      </c>
      <c r="Q2" t="n">
        <v>214.21</v>
      </c>
      <c r="R2" t="n">
        <v>46.45</v>
      </c>
      <c r="S2" t="n">
        <v>16.65</v>
      </c>
      <c r="T2" t="n">
        <v>12713.86</v>
      </c>
      <c r="U2" t="n">
        <v>0.36</v>
      </c>
      <c r="V2" t="n">
        <v>0.62</v>
      </c>
      <c r="W2" t="n">
        <v>1.2</v>
      </c>
      <c r="X2" t="n">
        <v>0.82</v>
      </c>
      <c r="Y2" t="n">
        <v>2</v>
      </c>
      <c r="Z2" t="n">
        <v>10</v>
      </c>
      <c r="AA2" t="n">
        <v>46.85803609681547</v>
      </c>
      <c r="AB2" t="n">
        <v>66.67563140463483</v>
      </c>
      <c r="AC2" t="n">
        <v>60.429838745548</v>
      </c>
      <c r="AD2" t="n">
        <v>46858.03609681548</v>
      </c>
      <c r="AE2" t="n">
        <v>66675.63140463483</v>
      </c>
      <c r="AF2" t="n">
        <v>8.388328695702726e-06</v>
      </c>
      <c r="AG2" t="n">
        <v>0.3458333333333334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13.8718</v>
      </c>
      <c r="E3" t="n">
        <v>7.21</v>
      </c>
      <c r="F3" t="n">
        <v>4.43</v>
      </c>
      <c r="G3" t="n">
        <v>13.99</v>
      </c>
      <c r="H3" t="n">
        <v>0.25</v>
      </c>
      <c r="I3" t="n">
        <v>19</v>
      </c>
      <c r="J3" t="n">
        <v>143.17</v>
      </c>
      <c r="K3" t="n">
        <v>47.83</v>
      </c>
      <c r="L3" t="n">
        <v>2</v>
      </c>
      <c r="M3" t="n">
        <v>17</v>
      </c>
      <c r="N3" t="n">
        <v>23.34</v>
      </c>
      <c r="O3" t="n">
        <v>17891.86</v>
      </c>
      <c r="P3" t="n">
        <v>49.17</v>
      </c>
      <c r="Q3" t="n">
        <v>214.15</v>
      </c>
      <c r="R3" t="n">
        <v>32.24</v>
      </c>
      <c r="S3" t="n">
        <v>16.65</v>
      </c>
      <c r="T3" t="n">
        <v>5722.61</v>
      </c>
      <c r="U3" t="n">
        <v>0.52</v>
      </c>
      <c r="V3" t="n">
        <v>0.68</v>
      </c>
      <c r="W3" t="n">
        <v>1.17</v>
      </c>
      <c r="X3" t="n">
        <v>0.37</v>
      </c>
      <c r="Y3" t="n">
        <v>2</v>
      </c>
      <c r="Z3" t="n">
        <v>10</v>
      </c>
      <c r="AA3" t="n">
        <v>36.98944443687957</v>
      </c>
      <c r="AB3" t="n">
        <v>52.6333318374766</v>
      </c>
      <c r="AC3" t="n">
        <v>47.70294166810206</v>
      </c>
      <c r="AD3" t="n">
        <v>36989.44443687957</v>
      </c>
      <c r="AE3" t="n">
        <v>52633.3318374766</v>
      </c>
      <c r="AF3" t="n">
        <v>9.654129096577537e-06</v>
      </c>
      <c r="AG3" t="n">
        <v>0.3004166666666667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14.4747</v>
      </c>
      <c r="E4" t="n">
        <v>6.91</v>
      </c>
      <c r="F4" t="n">
        <v>4.3</v>
      </c>
      <c r="G4" t="n">
        <v>19.87</v>
      </c>
      <c r="H4" t="n">
        <v>0.37</v>
      </c>
      <c r="I4" t="n">
        <v>13</v>
      </c>
      <c r="J4" t="n">
        <v>144.54</v>
      </c>
      <c r="K4" t="n">
        <v>47.83</v>
      </c>
      <c r="L4" t="n">
        <v>3</v>
      </c>
      <c r="M4" t="n">
        <v>11</v>
      </c>
      <c r="N4" t="n">
        <v>23.71</v>
      </c>
      <c r="O4" t="n">
        <v>18060.85</v>
      </c>
      <c r="P4" t="n">
        <v>46.62</v>
      </c>
      <c r="Q4" t="n">
        <v>214.11</v>
      </c>
      <c r="R4" t="n">
        <v>28.45</v>
      </c>
      <c r="S4" t="n">
        <v>16.65</v>
      </c>
      <c r="T4" t="n">
        <v>3857.33</v>
      </c>
      <c r="U4" t="n">
        <v>0.59</v>
      </c>
      <c r="V4" t="n">
        <v>0.7</v>
      </c>
      <c r="W4" t="n">
        <v>1.16</v>
      </c>
      <c r="X4" t="n">
        <v>0.24</v>
      </c>
      <c r="Y4" t="n">
        <v>2</v>
      </c>
      <c r="Z4" t="n">
        <v>10</v>
      </c>
      <c r="AA4" t="n">
        <v>34.10850839459422</v>
      </c>
      <c r="AB4" t="n">
        <v>48.53396605828123</v>
      </c>
      <c r="AC4" t="n">
        <v>43.98758108167486</v>
      </c>
      <c r="AD4" t="n">
        <v>34108.50839459422</v>
      </c>
      <c r="AE4" t="n">
        <v>48533.96605828123</v>
      </c>
      <c r="AF4" t="n">
        <v>1.007371951976174e-05</v>
      </c>
      <c r="AG4" t="n">
        <v>0.2879166666666667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14.9025</v>
      </c>
      <c r="E5" t="n">
        <v>6.71</v>
      </c>
      <c r="F5" t="n">
        <v>4.22</v>
      </c>
      <c r="G5" t="n">
        <v>28.15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44.43</v>
      </c>
      <c r="Q5" t="n">
        <v>214.15</v>
      </c>
      <c r="R5" t="n">
        <v>25.81</v>
      </c>
      <c r="S5" t="n">
        <v>16.65</v>
      </c>
      <c r="T5" t="n">
        <v>2554.75</v>
      </c>
      <c r="U5" t="n">
        <v>0.65</v>
      </c>
      <c r="V5" t="n">
        <v>0.72</v>
      </c>
      <c r="W5" t="n">
        <v>1.15</v>
      </c>
      <c r="X5" t="n">
        <v>0.16</v>
      </c>
      <c r="Y5" t="n">
        <v>2</v>
      </c>
      <c r="Z5" t="n">
        <v>10</v>
      </c>
      <c r="AA5" t="n">
        <v>32.08125674683406</v>
      </c>
      <c r="AB5" t="n">
        <v>45.64933206826282</v>
      </c>
      <c r="AC5" t="n">
        <v>41.37316314239884</v>
      </c>
      <c r="AD5" t="n">
        <v>32081.25674683406</v>
      </c>
      <c r="AE5" t="n">
        <v>45649.33206826283</v>
      </c>
      <c r="AF5" t="n">
        <v>1.037144846824109e-05</v>
      </c>
      <c r="AG5" t="n">
        <v>0.2795833333333334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15.0044</v>
      </c>
      <c r="E6" t="n">
        <v>6.66</v>
      </c>
      <c r="F6" t="n">
        <v>4.21</v>
      </c>
      <c r="G6" t="n">
        <v>31.54</v>
      </c>
      <c r="H6" t="n">
        <v>0.6</v>
      </c>
      <c r="I6" t="n">
        <v>8</v>
      </c>
      <c r="J6" t="n">
        <v>147.3</v>
      </c>
      <c r="K6" t="n">
        <v>47.83</v>
      </c>
      <c r="L6" t="n">
        <v>5</v>
      </c>
      <c r="M6" t="n">
        <v>6</v>
      </c>
      <c r="N6" t="n">
        <v>24.47</v>
      </c>
      <c r="O6" t="n">
        <v>18400.38</v>
      </c>
      <c r="P6" t="n">
        <v>43.02</v>
      </c>
      <c r="Q6" t="n">
        <v>214.11</v>
      </c>
      <c r="R6" t="n">
        <v>25.29</v>
      </c>
      <c r="S6" t="n">
        <v>16.65</v>
      </c>
      <c r="T6" t="n">
        <v>2301.3</v>
      </c>
      <c r="U6" t="n">
        <v>0.66</v>
      </c>
      <c r="V6" t="n">
        <v>0.72</v>
      </c>
      <c r="W6" t="n">
        <v>1.15</v>
      </c>
      <c r="X6" t="n">
        <v>0.14</v>
      </c>
      <c r="Y6" t="n">
        <v>2</v>
      </c>
      <c r="Z6" t="n">
        <v>10</v>
      </c>
      <c r="AA6" t="n">
        <v>31.27983844279182</v>
      </c>
      <c r="AB6" t="n">
        <v>44.5089711847892</v>
      </c>
      <c r="AC6" t="n">
        <v>40.33962475890947</v>
      </c>
      <c r="AD6" t="n">
        <v>31279.83844279182</v>
      </c>
      <c r="AE6" t="n">
        <v>44508.9711847892</v>
      </c>
      <c r="AF6" t="n">
        <v>1.044236613969982e-05</v>
      </c>
      <c r="AG6" t="n">
        <v>0.2775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15.2394</v>
      </c>
      <c r="E7" t="n">
        <v>6.56</v>
      </c>
      <c r="F7" t="n">
        <v>4.16</v>
      </c>
      <c r="G7" t="n">
        <v>41.6</v>
      </c>
      <c r="H7" t="n">
        <v>0.71</v>
      </c>
      <c r="I7" t="n">
        <v>6</v>
      </c>
      <c r="J7" t="n">
        <v>148.68</v>
      </c>
      <c r="K7" t="n">
        <v>47.83</v>
      </c>
      <c r="L7" t="n">
        <v>6</v>
      </c>
      <c r="M7" t="n">
        <v>4</v>
      </c>
      <c r="N7" t="n">
        <v>24.85</v>
      </c>
      <c r="O7" t="n">
        <v>18570.94</v>
      </c>
      <c r="P7" t="n">
        <v>41.38</v>
      </c>
      <c r="Q7" t="n">
        <v>214.13</v>
      </c>
      <c r="R7" t="n">
        <v>23.78</v>
      </c>
      <c r="S7" t="n">
        <v>16.65</v>
      </c>
      <c r="T7" t="n">
        <v>1553.77</v>
      </c>
      <c r="U7" t="n">
        <v>0.7</v>
      </c>
      <c r="V7" t="n">
        <v>0.73</v>
      </c>
      <c r="W7" t="n">
        <v>1.15</v>
      </c>
      <c r="X7" t="n">
        <v>0.1</v>
      </c>
      <c r="Y7" t="n">
        <v>2</v>
      </c>
      <c r="Z7" t="n">
        <v>10</v>
      </c>
      <c r="AA7" t="n">
        <v>30.04919282212533</v>
      </c>
      <c r="AB7" t="n">
        <v>42.75785055259531</v>
      </c>
      <c r="AC7" t="n">
        <v>38.75253911460044</v>
      </c>
      <c r="AD7" t="n">
        <v>30049.19282212533</v>
      </c>
      <c r="AE7" t="n">
        <v>42757.85055259532</v>
      </c>
      <c r="AF7" t="n">
        <v>1.060591523482055e-05</v>
      </c>
      <c r="AG7" t="n">
        <v>0.2733333333333333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15.2265</v>
      </c>
      <c r="E8" t="n">
        <v>6.57</v>
      </c>
      <c r="F8" t="n">
        <v>4.17</v>
      </c>
      <c r="G8" t="n">
        <v>41.66</v>
      </c>
      <c r="H8" t="n">
        <v>0.83</v>
      </c>
      <c r="I8" t="n">
        <v>6</v>
      </c>
      <c r="J8" t="n">
        <v>150.07</v>
      </c>
      <c r="K8" t="n">
        <v>47.83</v>
      </c>
      <c r="L8" t="n">
        <v>7</v>
      </c>
      <c r="M8" t="n">
        <v>4</v>
      </c>
      <c r="N8" t="n">
        <v>25.24</v>
      </c>
      <c r="O8" t="n">
        <v>18742.03</v>
      </c>
      <c r="P8" t="n">
        <v>40.11</v>
      </c>
      <c r="Q8" t="n">
        <v>214.11</v>
      </c>
      <c r="R8" t="n">
        <v>24.18</v>
      </c>
      <c r="S8" t="n">
        <v>16.65</v>
      </c>
      <c r="T8" t="n">
        <v>1756.6</v>
      </c>
      <c r="U8" t="n">
        <v>0.6899999999999999</v>
      </c>
      <c r="V8" t="n">
        <v>0.73</v>
      </c>
      <c r="W8" t="n">
        <v>1.14</v>
      </c>
      <c r="X8" t="n">
        <v>0.1</v>
      </c>
      <c r="Y8" t="n">
        <v>2</v>
      </c>
      <c r="Z8" t="n">
        <v>10</v>
      </c>
      <c r="AA8" t="n">
        <v>29.59818969307159</v>
      </c>
      <c r="AB8" t="n">
        <v>42.11610538143688</v>
      </c>
      <c r="AC8" t="n">
        <v>38.17090896889531</v>
      </c>
      <c r="AD8" t="n">
        <v>29598.18969307159</v>
      </c>
      <c r="AE8" t="n">
        <v>42116.10538143688</v>
      </c>
      <c r="AF8" t="n">
        <v>1.059693743342882e-05</v>
      </c>
      <c r="AG8" t="n">
        <v>0.27375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15.3636</v>
      </c>
      <c r="E9" t="n">
        <v>6.51</v>
      </c>
      <c r="F9" t="n">
        <v>4.14</v>
      </c>
      <c r="G9" t="n">
        <v>49.63</v>
      </c>
      <c r="H9" t="n">
        <v>0.9399999999999999</v>
      </c>
      <c r="I9" t="n">
        <v>5</v>
      </c>
      <c r="J9" t="n">
        <v>151.46</v>
      </c>
      <c r="K9" t="n">
        <v>47.83</v>
      </c>
      <c r="L9" t="n">
        <v>8</v>
      </c>
      <c r="M9" t="n">
        <v>3</v>
      </c>
      <c r="N9" t="n">
        <v>25.63</v>
      </c>
      <c r="O9" t="n">
        <v>18913.66</v>
      </c>
      <c r="P9" t="n">
        <v>38.49</v>
      </c>
      <c r="Q9" t="n">
        <v>214.13</v>
      </c>
      <c r="R9" t="n">
        <v>23.14</v>
      </c>
      <c r="S9" t="n">
        <v>16.65</v>
      </c>
      <c r="T9" t="n">
        <v>1238.79</v>
      </c>
      <c r="U9" t="n">
        <v>0.72</v>
      </c>
      <c r="V9" t="n">
        <v>0.73</v>
      </c>
      <c r="W9" t="n">
        <v>1.14</v>
      </c>
      <c r="X9" t="n">
        <v>0.07000000000000001</v>
      </c>
      <c r="Y9" t="n">
        <v>2</v>
      </c>
      <c r="Z9" t="n">
        <v>10</v>
      </c>
      <c r="AA9" t="n">
        <v>28.63841296959694</v>
      </c>
      <c r="AB9" t="n">
        <v>40.75041180194348</v>
      </c>
      <c r="AC9" t="n">
        <v>36.9331457704665</v>
      </c>
      <c r="AD9" t="n">
        <v>28638.41296959694</v>
      </c>
      <c r="AE9" t="n">
        <v>40750.41180194348</v>
      </c>
      <c r="AF9" t="n">
        <v>1.069235267147585e-05</v>
      </c>
      <c r="AG9" t="n">
        <v>0.27125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15.3407</v>
      </c>
      <c r="E10" t="n">
        <v>6.52</v>
      </c>
      <c r="F10" t="n">
        <v>4.15</v>
      </c>
      <c r="G10" t="n">
        <v>49.75</v>
      </c>
      <c r="H10" t="n">
        <v>1.04</v>
      </c>
      <c r="I10" t="n">
        <v>5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37.15</v>
      </c>
      <c r="Q10" t="n">
        <v>214.38</v>
      </c>
      <c r="R10" t="n">
        <v>23.32</v>
      </c>
      <c r="S10" t="n">
        <v>16.65</v>
      </c>
      <c r="T10" t="n">
        <v>1330.23</v>
      </c>
      <c r="U10" t="n">
        <v>0.71</v>
      </c>
      <c r="V10" t="n">
        <v>0.73</v>
      </c>
      <c r="W10" t="n">
        <v>1.15</v>
      </c>
      <c r="X10" t="n">
        <v>0.08</v>
      </c>
      <c r="Y10" t="n">
        <v>2</v>
      </c>
      <c r="Z10" t="n">
        <v>10</v>
      </c>
      <c r="AA10" t="n">
        <v>28.17840284427777</v>
      </c>
      <c r="AB10" t="n">
        <v>40.09585031979377</v>
      </c>
      <c r="AC10" t="n">
        <v>36.33989987264624</v>
      </c>
      <c r="AD10" t="n">
        <v>28178.40284427777</v>
      </c>
      <c r="AE10" t="n">
        <v>40095.85031979377</v>
      </c>
      <c r="AF10" t="n">
        <v>1.067641533412153e-05</v>
      </c>
      <c r="AG10" t="n">
        <v>0.2716666666666667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10.8601</v>
      </c>
      <c r="E2" t="n">
        <v>9.210000000000001</v>
      </c>
      <c r="F2" t="n">
        <v>5.05</v>
      </c>
      <c r="G2" t="n">
        <v>6.18</v>
      </c>
      <c r="H2" t="n">
        <v>0.1</v>
      </c>
      <c r="I2" t="n">
        <v>49</v>
      </c>
      <c r="J2" t="n">
        <v>176.73</v>
      </c>
      <c r="K2" t="n">
        <v>52.44</v>
      </c>
      <c r="L2" t="n">
        <v>1</v>
      </c>
      <c r="M2" t="n">
        <v>47</v>
      </c>
      <c r="N2" t="n">
        <v>33.29</v>
      </c>
      <c r="O2" t="n">
        <v>22031.19</v>
      </c>
      <c r="P2" t="n">
        <v>66.23999999999999</v>
      </c>
      <c r="Q2" t="n">
        <v>214.28</v>
      </c>
      <c r="R2" t="n">
        <v>51.29</v>
      </c>
      <c r="S2" t="n">
        <v>16.65</v>
      </c>
      <c r="T2" t="n">
        <v>15093.34</v>
      </c>
      <c r="U2" t="n">
        <v>0.32</v>
      </c>
      <c r="V2" t="n">
        <v>0.6</v>
      </c>
      <c r="W2" t="n">
        <v>1.22</v>
      </c>
      <c r="X2" t="n">
        <v>0.98</v>
      </c>
      <c r="Y2" t="n">
        <v>2</v>
      </c>
      <c r="Z2" t="n">
        <v>10</v>
      </c>
      <c r="AA2" t="n">
        <v>60.32216402917769</v>
      </c>
      <c r="AB2" t="n">
        <v>85.83412172948432</v>
      </c>
      <c r="AC2" t="n">
        <v>77.79367102654155</v>
      </c>
      <c r="AD2" t="n">
        <v>60322.16402917769</v>
      </c>
      <c r="AE2" t="n">
        <v>85834.12172948432</v>
      </c>
      <c r="AF2" t="n">
        <v>6.82949702402693e-06</v>
      </c>
      <c r="AG2" t="n">
        <v>0.38375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12.9945</v>
      </c>
      <c r="E3" t="n">
        <v>7.7</v>
      </c>
      <c r="F3" t="n">
        <v>4.49</v>
      </c>
      <c r="G3" t="n">
        <v>12.25</v>
      </c>
      <c r="H3" t="n">
        <v>0.2</v>
      </c>
      <c r="I3" t="n">
        <v>22</v>
      </c>
      <c r="J3" t="n">
        <v>178.21</v>
      </c>
      <c r="K3" t="n">
        <v>52.44</v>
      </c>
      <c r="L3" t="n">
        <v>2</v>
      </c>
      <c r="M3" t="n">
        <v>20</v>
      </c>
      <c r="N3" t="n">
        <v>33.77</v>
      </c>
      <c r="O3" t="n">
        <v>22213.89</v>
      </c>
      <c r="P3" t="n">
        <v>58.15</v>
      </c>
      <c r="Q3" t="n">
        <v>214.21</v>
      </c>
      <c r="R3" t="n">
        <v>34.22</v>
      </c>
      <c r="S3" t="n">
        <v>16.65</v>
      </c>
      <c r="T3" t="n">
        <v>6694.44</v>
      </c>
      <c r="U3" t="n">
        <v>0.49</v>
      </c>
      <c r="V3" t="n">
        <v>0.67</v>
      </c>
      <c r="W3" t="n">
        <v>1.17</v>
      </c>
      <c r="X3" t="n">
        <v>0.43</v>
      </c>
      <c r="Y3" t="n">
        <v>2</v>
      </c>
      <c r="Z3" t="n">
        <v>10</v>
      </c>
      <c r="AA3" t="n">
        <v>45.11701670471952</v>
      </c>
      <c r="AB3" t="n">
        <v>64.1982854267588</v>
      </c>
      <c r="AC3" t="n">
        <v>58.18455640166526</v>
      </c>
      <c r="AD3" t="n">
        <v>45117.01670471953</v>
      </c>
      <c r="AE3" t="n">
        <v>64198.2854267588</v>
      </c>
      <c r="AF3" t="n">
        <v>8.17173866527177e-06</v>
      </c>
      <c r="AG3" t="n">
        <v>0.3208333333333334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13.695</v>
      </c>
      <c r="E4" t="n">
        <v>7.3</v>
      </c>
      <c r="F4" t="n">
        <v>4.35</v>
      </c>
      <c r="G4" t="n">
        <v>17.39</v>
      </c>
      <c r="H4" t="n">
        <v>0.3</v>
      </c>
      <c r="I4" t="n">
        <v>15</v>
      </c>
      <c r="J4" t="n">
        <v>179.7</v>
      </c>
      <c r="K4" t="n">
        <v>52.44</v>
      </c>
      <c r="L4" t="n">
        <v>3</v>
      </c>
      <c r="M4" t="n">
        <v>13</v>
      </c>
      <c r="N4" t="n">
        <v>34.26</v>
      </c>
      <c r="O4" t="n">
        <v>22397.24</v>
      </c>
      <c r="P4" t="n">
        <v>55.46</v>
      </c>
      <c r="Q4" t="n">
        <v>214.13</v>
      </c>
      <c r="R4" t="n">
        <v>29.63</v>
      </c>
      <c r="S4" t="n">
        <v>16.65</v>
      </c>
      <c r="T4" t="n">
        <v>4436.97</v>
      </c>
      <c r="U4" t="n">
        <v>0.5600000000000001</v>
      </c>
      <c r="V4" t="n">
        <v>0.6899999999999999</v>
      </c>
      <c r="W4" t="n">
        <v>1.16</v>
      </c>
      <c r="X4" t="n">
        <v>0.28</v>
      </c>
      <c r="Y4" t="n">
        <v>2</v>
      </c>
      <c r="Z4" t="n">
        <v>10</v>
      </c>
      <c r="AA4" t="n">
        <v>41.27003853231029</v>
      </c>
      <c r="AB4" t="n">
        <v>58.72431084286766</v>
      </c>
      <c r="AC4" t="n">
        <v>53.22335251902823</v>
      </c>
      <c r="AD4" t="n">
        <v>41270.03853231029</v>
      </c>
      <c r="AE4" t="n">
        <v>58724.31084286766</v>
      </c>
      <c r="AF4" t="n">
        <v>8.612256033006033e-06</v>
      </c>
      <c r="AG4" t="n">
        <v>0.3041666666666666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14.1532</v>
      </c>
      <c r="E5" t="n">
        <v>7.07</v>
      </c>
      <c r="F5" t="n">
        <v>4.25</v>
      </c>
      <c r="G5" t="n">
        <v>23.2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53.41</v>
      </c>
      <c r="Q5" t="n">
        <v>214.24</v>
      </c>
      <c r="R5" t="n">
        <v>26.79</v>
      </c>
      <c r="S5" t="n">
        <v>16.65</v>
      </c>
      <c r="T5" t="n">
        <v>3036.82</v>
      </c>
      <c r="U5" t="n">
        <v>0.62</v>
      </c>
      <c r="V5" t="n">
        <v>0.71</v>
      </c>
      <c r="W5" t="n">
        <v>1.15</v>
      </c>
      <c r="X5" t="n">
        <v>0.19</v>
      </c>
      <c r="Y5" t="n">
        <v>2</v>
      </c>
      <c r="Z5" t="n">
        <v>10</v>
      </c>
      <c r="AA5" t="n">
        <v>38.81677080336763</v>
      </c>
      <c r="AB5" t="n">
        <v>55.23348646231175</v>
      </c>
      <c r="AC5" t="n">
        <v>50.05952864571623</v>
      </c>
      <c r="AD5" t="n">
        <v>38816.77080336763</v>
      </c>
      <c r="AE5" t="n">
        <v>55233.48646231175</v>
      </c>
      <c r="AF5" t="n">
        <v>8.900400298381962e-06</v>
      </c>
      <c r="AG5" t="n">
        <v>0.2945833333333334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14.3558</v>
      </c>
      <c r="E6" t="n">
        <v>6.97</v>
      </c>
      <c r="F6" t="n">
        <v>4.23</v>
      </c>
      <c r="G6" t="n">
        <v>28.17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52.31</v>
      </c>
      <c r="Q6" t="n">
        <v>214.13</v>
      </c>
      <c r="R6" t="n">
        <v>25.95</v>
      </c>
      <c r="S6" t="n">
        <v>16.65</v>
      </c>
      <c r="T6" t="n">
        <v>2627.3</v>
      </c>
      <c r="U6" t="n">
        <v>0.64</v>
      </c>
      <c r="V6" t="n">
        <v>0.72</v>
      </c>
      <c r="W6" t="n">
        <v>1.15</v>
      </c>
      <c r="X6" t="n">
        <v>0.16</v>
      </c>
      <c r="Y6" t="n">
        <v>2</v>
      </c>
      <c r="Z6" t="n">
        <v>10</v>
      </c>
      <c r="AA6" t="n">
        <v>37.76748475679858</v>
      </c>
      <c r="AB6" t="n">
        <v>53.7404275228706</v>
      </c>
      <c r="AC6" t="n">
        <v>48.70633094743684</v>
      </c>
      <c r="AD6" t="n">
        <v>37767.48475679858</v>
      </c>
      <c r="AE6" t="n">
        <v>53740.4275228706</v>
      </c>
      <c r="AF6" t="n">
        <v>9.027807605595328e-06</v>
      </c>
      <c r="AG6" t="n">
        <v>0.2904166666666667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14.4869</v>
      </c>
      <c r="E7" t="n">
        <v>6.9</v>
      </c>
      <c r="F7" t="n">
        <v>4.2</v>
      </c>
      <c r="G7" t="n">
        <v>31.48</v>
      </c>
      <c r="H7" t="n">
        <v>0.58</v>
      </c>
      <c r="I7" t="n">
        <v>8</v>
      </c>
      <c r="J7" t="n">
        <v>184.19</v>
      </c>
      <c r="K7" t="n">
        <v>52.44</v>
      </c>
      <c r="L7" t="n">
        <v>6</v>
      </c>
      <c r="M7" t="n">
        <v>6</v>
      </c>
      <c r="N7" t="n">
        <v>35.75</v>
      </c>
      <c r="O7" t="n">
        <v>22951.43</v>
      </c>
      <c r="P7" t="n">
        <v>50.69</v>
      </c>
      <c r="Q7" t="n">
        <v>214.11</v>
      </c>
      <c r="R7" t="n">
        <v>25.07</v>
      </c>
      <c r="S7" t="n">
        <v>16.65</v>
      </c>
      <c r="T7" t="n">
        <v>2188.58</v>
      </c>
      <c r="U7" t="n">
        <v>0.66</v>
      </c>
      <c r="V7" t="n">
        <v>0.72</v>
      </c>
      <c r="W7" t="n">
        <v>1.15</v>
      </c>
      <c r="X7" t="n">
        <v>0.13</v>
      </c>
      <c r="Y7" t="n">
        <v>2</v>
      </c>
      <c r="Z7" t="n">
        <v>10</v>
      </c>
      <c r="AA7" t="n">
        <v>36.67716269338347</v>
      </c>
      <c r="AB7" t="n">
        <v>52.18897726869558</v>
      </c>
      <c r="AC7" t="n">
        <v>47.30021169957218</v>
      </c>
      <c r="AD7" t="n">
        <v>36677.16269338347</v>
      </c>
      <c r="AE7" t="n">
        <v>52188.97726869558</v>
      </c>
      <c r="AF7" t="n">
        <v>9.110251327094201e-06</v>
      </c>
      <c r="AG7" t="n">
        <v>0.2875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14.6003</v>
      </c>
      <c r="E8" t="n">
        <v>6.85</v>
      </c>
      <c r="F8" t="n">
        <v>4.18</v>
      </c>
      <c r="G8" t="n">
        <v>35.83</v>
      </c>
      <c r="H8" t="n">
        <v>0.67</v>
      </c>
      <c r="I8" t="n">
        <v>7</v>
      </c>
      <c r="J8" t="n">
        <v>185.7</v>
      </c>
      <c r="K8" t="n">
        <v>52.44</v>
      </c>
      <c r="L8" t="n">
        <v>7</v>
      </c>
      <c r="M8" t="n">
        <v>5</v>
      </c>
      <c r="N8" t="n">
        <v>36.26</v>
      </c>
      <c r="O8" t="n">
        <v>23137.49</v>
      </c>
      <c r="P8" t="n">
        <v>49.75</v>
      </c>
      <c r="Q8" t="n">
        <v>214.14</v>
      </c>
      <c r="R8" t="n">
        <v>24.54</v>
      </c>
      <c r="S8" t="n">
        <v>16.65</v>
      </c>
      <c r="T8" t="n">
        <v>1929.54</v>
      </c>
      <c r="U8" t="n">
        <v>0.68</v>
      </c>
      <c r="V8" t="n">
        <v>0.72</v>
      </c>
      <c r="W8" t="n">
        <v>1.15</v>
      </c>
      <c r="X8" t="n">
        <v>0.11</v>
      </c>
      <c r="Y8" t="n">
        <v>2</v>
      </c>
      <c r="Z8" t="n">
        <v>10</v>
      </c>
      <c r="AA8" t="n">
        <v>35.96013488525801</v>
      </c>
      <c r="AB8" t="n">
        <v>51.16869802048664</v>
      </c>
      <c r="AC8" t="n">
        <v>46.37550638901335</v>
      </c>
      <c r="AD8" t="n">
        <v>35960.13488525801</v>
      </c>
      <c r="AE8" t="n">
        <v>51168.69802048663</v>
      </c>
      <c r="AF8" t="n">
        <v>9.181564202898721e-06</v>
      </c>
      <c r="AG8" t="n">
        <v>0.2854166666666667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14.7059</v>
      </c>
      <c r="E9" t="n">
        <v>6.8</v>
      </c>
      <c r="F9" t="n">
        <v>4.17</v>
      </c>
      <c r="G9" t="n">
        <v>41.66</v>
      </c>
      <c r="H9" t="n">
        <v>0.76</v>
      </c>
      <c r="I9" t="n">
        <v>6</v>
      </c>
      <c r="J9" t="n">
        <v>187.22</v>
      </c>
      <c r="K9" t="n">
        <v>52.44</v>
      </c>
      <c r="L9" t="n">
        <v>8</v>
      </c>
      <c r="M9" t="n">
        <v>4</v>
      </c>
      <c r="N9" t="n">
        <v>36.78</v>
      </c>
      <c r="O9" t="n">
        <v>23324.24</v>
      </c>
      <c r="P9" t="n">
        <v>48.77</v>
      </c>
      <c r="Q9" t="n">
        <v>214.11</v>
      </c>
      <c r="R9" t="n">
        <v>24.14</v>
      </c>
      <c r="S9" t="n">
        <v>16.65</v>
      </c>
      <c r="T9" t="n">
        <v>1737.51</v>
      </c>
      <c r="U9" t="n">
        <v>0.6899999999999999</v>
      </c>
      <c r="V9" t="n">
        <v>0.73</v>
      </c>
      <c r="W9" t="n">
        <v>1.14</v>
      </c>
      <c r="X9" t="n">
        <v>0.1</v>
      </c>
      <c r="Y9" t="n">
        <v>2</v>
      </c>
      <c r="Z9" t="n">
        <v>10</v>
      </c>
      <c r="AA9" t="n">
        <v>35.28143208809988</v>
      </c>
      <c r="AB9" t="n">
        <v>50.20295251969199</v>
      </c>
      <c r="AC9" t="n">
        <v>45.50022641561313</v>
      </c>
      <c r="AD9" t="n">
        <v>35281.43208809988</v>
      </c>
      <c r="AE9" t="n">
        <v>50202.95251969199</v>
      </c>
      <c r="AF9" t="n">
        <v>9.247971960261658e-06</v>
      </c>
      <c r="AG9" t="n">
        <v>0.2833333333333333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14.8246</v>
      </c>
      <c r="E10" t="n">
        <v>6.75</v>
      </c>
      <c r="F10" t="n">
        <v>4.15</v>
      </c>
      <c r="G10" t="n">
        <v>49.77</v>
      </c>
      <c r="H10" t="n">
        <v>0.85</v>
      </c>
      <c r="I10" t="n">
        <v>5</v>
      </c>
      <c r="J10" t="n">
        <v>188.74</v>
      </c>
      <c r="K10" t="n">
        <v>52.44</v>
      </c>
      <c r="L10" t="n">
        <v>9</v>
      </c>
      <c r="M10" t="n">
        <v>3</v>
      </c>
      <c r="N10" t="n">
        <v>37.3</v>
      </c>
      <c r="O10" t="n">
        <v>23511.69</v>
      </c>
      <c r="P10" t="n">
        <v>47.9</v>
      </c>
      <c r="Q10" t="n">
        <v>214.13</v>
      </c>
      <c r="R10" t="n">
        <v>23.5</v>
      </c>
      <c r="S10" t="n">
        <v>16.65</v>
      </c>
      <c r="T10" t="n">
        <v>1422.73</v>
      </c>
      <c r="U10" t="n">
        <v>0.71</v>
      </c>
      <c r="V10" t="n">
        <v>0.73</v>
      </c>
      <c r="W10" t="n">
        <v>1.14</v>
      </c>
      <c r="X10" t="n">
        <v>0.08</v>
      </c>
      <c r="Y10" t="n">
        <v>2</v>
      </c>
      <c r="Z10" t="n">
        <v>10</v>
      </c>
      <c r="AA10" t="n">
        <v>34.60246235458798</v>
      </c>
      <c r="AB10" t="n">
        <v>49.23682718757244</v>
      </c>
      <c r="AC10" t="n">
        <v>44.62460219131901</v>
      </c>
      <c r="AD10" t="n">
        <v>34602.46235458798</v>
      </c>
      <c r="AE10" t="n">
        <v>49236.82718757245</v>
      </c>
      <c r="AF10" t="n">
        <v>9.322617801161098e-06</v>
      </c>
      <c r="AG10" t="n">
        <v>0.28125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14.835</v>
      </c>
      <c r="E11" t="n">
        <v>6.74</v>
      </c>
      <c r="F11" t="n">
        <v>4.14</v>
      </c>
      <c r="G11" t="n">
        <v>49.71</v>
      </c>
      <c r="H11" t="n">
        <v>0.93</v>
      </c>
      <c r="I11" t="n">
        <v>5</v>
      </c>
      <c r="J11" t="n">
        <v>190.26</v>
      </c>
      <c r="K11" t="n">
        <v>52.44</v>
      </c>
      <c r="L11" t="n">
        <v>10</v>
      </c>
      <c r="M11" t="n">
        <v>3</v>
      </c>
      <c r="N11" t="n">
        <v>37.82</v>
      </c>
      <c r="O11" t="n">
        <v>23699.85</v>
      </c>
      <c r="P11" t="n">
        <v>46.27</v>
      </c>
      <c r="Q11" t="n">
        <v>214.12</v>
      </c>
      <c r="R11" t="n">
        <v>23.3</v>
      </c>
      <c r="S11" t="n">
        <v>16.65</v>
      </c>
      <c r="T11" t="n">
        <v>1323.1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33.88928577219084</v>
      </c>
      <c r="AB11" t="n">
        <v>48.22202795791542</v>
      </c>
      <c r="AC11" t="n">
        <v>43.70486356244641</v>
      </c>
      <c r="AD11" t="n">
        <v>33889.28577219084</v>
      </c>
      <c r="AE11" t="n">
        <v>48222.02795791542</v>
      </c>
      <c r="AF11" t="n">
        <v>9.329157959083205e-06</v>
      </c>
      <c r="AG11" t="n">
        <v>0.2808333333333333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14.9607</v>
      </c>
      <c r="E12" t="n">
        <v>6.68</v>
      </c>
      <c r="F12" t="n">
        <v>4.12</v>
      </c>
      <c r="G12" t="n">
        <v>61.82</v>
      </c>
      <c r="H12" t="n">
        <v>1.02</v>
      </c>
      <c r="I12" t="n">
        <v>4</v>
      </c>
      <c r="J12" t="n">
        <v>191.79</v>
      </c>
      <c r="K12" t="n">
        <v>52.44</v>
      </c>
      <c r="L12" t="n">
        <v>11</v>
      </c>
      <c r="M12" t="n">
        <v>2</v>
      </c>
      <c r="N12" t="n">
        <v>38.35</v>
      </c>
      <c r="O12" t="n">
        <v>23888.73</v>
      </c>
      <c r="P12" t="n">
        <v>44.85</v>
      </c>
      <c r="Q12" t="n">
        <v>214.11</v>
      </c>
      <c r="R12" t="n">
        <v>22.76</v>
      </c>
      <c r="S12" t="n">
        <v>16.65</v>
      </c>
      <c r="T12" t="n">
        <v>1057.1</v>
      </c>
      <c r="U12" t="n">
        <v>0.73</v>
      </c>
      <c r="V12" t="n">
        <v>0.73</v>
      </c>
      <c r="W12" t="n">
        <v>1.14</v>
      </c>
      <c r="X12" t="n">
        <v>0.06</v>
      </c>
      <c r="Y12" t="n">
        <v>2</v>
      </c>
      <c r="Z12" t="n">
        <v>10</v>
      </c>
      <c r="AA12" t="n">
        <v>32.98795217312219</v>
      </c>
      <c r="AB12" t="n">
        <v>46.93949476126382</v>
      </c>
      <c r="AC12" t="n">
        <v>42.54247075675755</v>
      </c>
      <c r="AD12" t="n">
        <v>32987.95217312219</v>
      </c>
      <c r="AE12" t="n">
        <v>46939.49476126382</v>
      </c>
      <c r="AF12" t="n">
        <v>9.408205829353292e-06</v>
      </c>
      <c r="AG12" t="n">
        <v>0.2783333333333333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14.9601</v>
      </c>
      <c r="E13" t="n">
        <v>6.68</v>
      </c>
      <c r="F13" t="n">
        <v>4.12</v>
      </c>
      <c r="G13" t="n">
        <v>61.83</v>
      </c>
      <c r="H13" t="n">
        <v>1.1</v>
      </c>
      <c r="I13" t="n">
        <v>4</v>
      </c>
      <c r="J13" t="n">
        <v>193.33</v>
      </c>
      <c r="K13" t="n">
        <v>52.44</v>
      </c>
      <c r="L13" t="n">
        <v>12</v>
      </c>
      <c r="M13" t="n">
        <v>2</v>
      </c>
      <c r="N13" t="n">
        <v>38.89</v>
      </c>
      <c r="O13" t="n">
        <v>24078.33</v>
      </c>
      <c r="P13" t="n">
        <v>44.43</v>
      </c>
      <c r="Q13" t="n">
        <v>214.11</v>
      </c>
      <c r="R13" t="n">
        <v>22.68</v>
      </c>
      <c r="S13" t="n">
        <v>16.65</v>
      </c>
      <c r="T13" t="n">
        <v>1015.43</v>
      </c>
      <c r="U13" t="n">
        <v>0.73</v>
      </c>
      <c r="V13" t="n">
        <v>0.73</v>
      </c>
      <c r="W13" t="n">
        <v>1.14</v>
      </c>
      <c r="X13" t="n">
        <v>0.06</v>
      </c>
      <c r="Y13" t="n">
        <v>2</v>
      </c>
      <c r="Z13" t="n">
        <v>10</v>
      </c>
      <c r="AA13" t="n">
        <v>32.82039301507215</v>
      </c>
      <c r="AB13" t="n">
        <v>46.70107007275312</v>
      </c>
      <c r="AC13" t="n">
        <v>42.32638033247301</v>
      </c>
      <c r="AD13" t="n">
        <v>32820.39301507215</v>
      </c>
      <c r="AE13" t="n">
        <v>46701.07007275312</v>
      </c>
      <c r="AF13" t="n">
        <v>9.407828512550095e-06</v>
      </c>
      <c r="AG13" t="n">
        <v>0.2783333333333333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14.9632</v>
      </c>
      <c r="E14" t="n">
        <v>6.68</v>
      </c>
      <c r="F14" t="n">
        <v>4.12</v>
      </c>
      <c r="G14" t="n">
        <v>61.8</v>
      </c>
      <c r="H14" t="n">
        <v>1.18</v>
      </c>
      <c r="I14" t="n">
        <v>4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44.16</v>
      </c>
      <c r="Q14" t="n">
        <v>214.13</v>
      </c>
      <c r="R14" t="n">
        <v>22.57</v>
      </c>
      <c r="S14" t="n">
        <v>16.65</v>
      </c>
      <c r="T14" t="n">
        <v>959.12</v>
      </c>
      <c r="U14" t="n">
        <v>0.74</v>
      </c>
      <c r="V14" t="n">
        <v>0.73</v>
      </c>
      <c r="W14" t="n">
        <v>1.14</v>
      </c>
      <c r="X14" t="n">
        <v>0.06</v>
      </c>
      <c r="Y14" t="n">
        <v>2</v>
      </c>
      <c r="Z14" t="n">
        <v>10</v>
      </c>
      <c r="AA14" t="n">
        <v>32.70595694418846</v>
      </c>
      <c r="AB14" t="n">
        <v>46.53823573488494</v>
      </c>
      <c r="AC14" t="n">
        <v>42.17879938614643</v>
      </c>
      <c r="AD14" t="n">
        <v>32705.95694418846</v>
      </c>
      <c r="AE14" t="n">
        <v>46538.23573488493</v>
      </c>
      <c r="AF14" t="n">
        <v>9.409777982699954e-06</v>
      </c>
      <c r="AG14" t="n">
        <v>0.2783333333333333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15.5186</v>
      </c>
      <c r="E2" t="n">
        <v>6.44</v>
      </c>
      <c r="F2" t="n">
        <v>4.54</v>
      </c>
      <c r="G2" t="n">
        <v>11.85</v>
      </c>
      <c r="H2" t="n">
        <v>0.64</v>
      </c>
      <c r="I2" t="n">
        <v>23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13.17</v>
      </c>
      <c r="Q2" t="n">
        <v>214.29</v>
      </c>
      <c r="R2" t="n">
        <v>34.74</v>
      </c>
      <c r="S2" t="n">
        <v>16.65</v>
      </c>
      <c r="T2" t="n">
        <v>6952.46</v>
      </c>
      <c r="U2" t="n">
        <v>0.48</v>
      </c>
      <c r="V2" t="n">
        <v>0.67</v>
      </c>
      <c r="W2" t="n">
        <v>1.2</v>
      </c>
      <c r="X2" t="n">
        <v>0.48</v>
      </c>
      <c r="Y2" t="n">
        <v>2</v>
      </c>
      <c r="Z2" t="n">
        <v>10</v>
      </c>
      <c r="AA2" t="n">
        <v>13.53623557487846</v>
      </c>
      <c r="AB2" t="n">
        <v>19.26109433896088</v>
      </c>
      <c r="AC2" t="n">
        <v>17.4568249365546</v>
      </c>
      <c r="AD2" t="n">
        <v>13536.23557487846</v>
      </c>
      <c r="AE2" t="n">
        <v>19261.09433896088</v>
      </c>
      <c r="AF2" t="n">
        <v>2.367654550595306e-05</v>
      </c>
      <c r="AG2" t="n">
        <v>0.2683333333333334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13.7054</v>
      </c>
      <c r="E2" t="n">
        <v>7.3</v>
      </c>
      <c r="F2" t="n">
        <v>4.67</v>
      </c>
      <c r="G2" t="n">
        <v>9.039999999999999</v>
      </c>
      <c r="H2" t="n">
        <v>0.18</v>
      </c>
      <c r="I2" t="n">
        <v>31</v>
      </c>
      <c r="J2" t="n">
        <v>98.70999999999999</v>
      </c>
      <c r="K2" t="n">
        <v>39.72</v>
      </c>
      <c r="L2" t="n">
        <v>1</v>
      </c>
      <c r="M2" t="n">
        <v>29</v>
      </c>
      <c r="N2" t="n">
        <v>12.99</v>
      </c>
      <c r="O2" t="n">
        <v>12407.75</v>
      </c>
      <c r="P2" t="n">
        <v>41.05</v>
      </c>
      <c r="Q2" t="n">
        <v>214.24</v>
      </c>
      <c r="R2" t="n">
        <v>39.97</v>
      </c>
      <c r="S2" t="n">
        <v>16.65</v>
      </c>
      <c r="T2" t="n">
        <v>9523.65</v>
      </c>
      <c r="U2" t="n">
        <v>0.42</v>
      </c>
      <c r="V2" t="n">
        <v>0.65</v>
      </c>
      <c r="W2" t="n">
        <v>1.18</v>
      </c>
      <c r="X2" t="n">
        <v>0.6</v>
      </c>
      <c r="Y2" t="n">
        <v>2</v>
      </c>
      <c r="Z2" t="n">
        <v>10</v>
      </c>
      <c r="AA2" t="n">
        <v>32.42162348223917</v>
      </c>
      <c r="AB2" t="n">
        <v>46.13364957028876</v>
      </c>
      <c r="AC2" t="n">
        <v>41.8121125446396</v>
      </c>
      <c r="AD2" t="n">
        <v>32421.62348223917</v>
      </c>
      <c r="AE2" t="n">
        <v>46133.64957028876</v>
      </c>
      <c r="AF2" t="n">
        <v>1.139915034069415e-05</v>
      </c>
      <c r="AG2" t="n">
        <v>0.3041666666666666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15.0345</v>
      </c>
      <c r="E3" t="n">
        <v>6.65</v>
      </c>
      <c r="F3" t="n">
        <v>4.36</v>
      </c>
      <c r="G3" t="n">
        <v>17.42</v>
      </c>
      <c r="H3" t="n">
        <v>0.35</v>
      </c>
      <c r="I3" t="n">
        <v>15</v>
      </c>
      <c r="J3" t="n">
        <v>99.95</v>
      </c>
      <c r="K3" t="n">
        <v>39.72</v>
      </c>
      <c r="L3" t="n">
        <v>2</v>
      </c>
      <c r="M3" t="n">
        <v>13</v>
      </c>
      <c r="N3" t="n">
        <v>13.24</v>
      </c>
      <c r="O3" t="n">
        <v>12561.45</v>
      </c>
      <c r="P3" t="n">
        <v>36.56</v>
      </c>
      <c r="Q3" t="n">
        <v>214.13</v>
      </c>
      <c r="R3" t="n">
        <v>29.98</v>
      </c>
      <c r="S3" t="n">
        <v>16.65</v>
      </c>
      <c r="T3" t="n">
        <v>4612.99</v>
      </c>
      <c r="U3" t="n">
        <v>0.5600000000000001</v>
      </c>
      <c r="V3" t="n">
        <v>0.6899999999999999</v>
      </c>
      <c r="W3" t="n">
        <v>1.16</v>
      </c>
      <c r="X3" t="n">
        <v>0.29</v>
      </c>
      <c r="Y3" t="n">
        <v>2</v>
      </c>
      <c r="Z3" t="n">
        <v>10</v>
      </c>
      <c r="AA3" t="n">
        <v>27.22669141676545</v>
      </c>
      <c r="AB3" t="n">
        <v>38.74163307916447</v>
      </c>
      <c r="AC3" t="n">
        <v>35.11253797514757</v>
      </c>
      <c r="AD3" t="n">
        <v>27226.69141676545</v>
      </c>
      <c r="AE3" t="n">
        <v>38741.63307916447</v>
      </c>
      <c r="AF3" t="n">
        <v>1.25045986105598e-05</v>
      </c>
      <c r="AG3" t="n">
        <v>0.2770833333333333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15.6365</v>
      </c>
      <c r="E4" t="n">
        <v>6.4</v>
      </c>
      <c r="F4" t="n">
        <v>4.22</v>
      </c>
      <c r="G4" t="n">
        <v>28.15</v>
      </c>
      <c r="H4" t="n">
        <v>0.52</v>
      </c>
      <c r="I4" t="n">
        <v>9</v>
      </c>
      <c r="J4" t="n">
        <v>101.2</v>
      </c>
      <c r="K4" t="n">
        <v>39.72</v>
      </c>
      <c r="L4" t="n">
        <v>3</v>
      </c>
      <c r="M4" t="n">
        <v>7</v>
      </c>
      <c r="N4" t="n">
        <v>13.49</v>
      </c>
      <c r="O4" t="n">
        <v>12715.54</v>
      </c>
      <c r="P4" t="n">
        <v>33.43</v>
      </c>
      <c r="Q4" t="n">
        <v>214.11</v>
      </c>
      <c r="R4" t="n">
        <v>25.8</v>
      </c>
      <c r="S4" t="n">
        <v>16.65</v>
      </c>
      <c r="T4" t="n">
        <v>2550.29</v>
      </c>
      <c r="U4" t="n">
        <v>0.65</v>
      </c>
      <c r="V4" t="n">
        <v>0.72</v>
      </c>
      <c r="W4" t="n">
        <v>1.15</v>
      </c>
      <c r="X4" t="n">
        <v>0.16</v>
      </c>
      <c r="Y4" t="n">
        <v>2</v>
      </c>
      <c r="Z4" t="n">
        <v>10</v>
      </c>
      <c r="AA4" t="n">
        <v>24.74702998292733</v>
      </c>
      <c r="AB4" t="n">
        <v>35.21325234572655</v>
      </c>
      <c r="AC4" t="n">
        <v>31.91467581377259</v>
      </c>
      <c r="AD4" t="n">
        <v>24747.02998292733</v>
      </c>
      <c r="AE4" t="n">
        <v>35213.25234572655</v>
      </c>
      <c r="AF4" t="n">
        <v>1.300529822568215e-05</v>
      </c>
      <c r="AG4" t="n">
        <v>0.2666666666666667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15.8277</v>
      </c>
      <c r="E5" t="n">
        <v>6.32</v>
      </c>
      <c r="F5" t="n">
        <v>4.19</v>
      </c>
      <c r="G5" t="n">
        <v>35.88</v>
      </c>
      <c r="H5" t="n">
        <v>0.6899999999999999</v>
      </c>
      <c r="I5" t="n">
        <v>7</v>
      </c>
      <c r="J5" t="n">
        <v>102.45</v>
      </c>
      <c r="K5" t="n">
        <v>39.72</v>
      </c>
      <c r="L5" t="n">
        <v>4</v>
      </c>
      <c r="M5" t="n">
        <v>5</v>
      </c>
      <c r="N5" t="n">
        <v>13.74</v>
      </c>
      <c r="O5" t="n">
        <v>12870.03</v>
      </c>
      <c r="P5" t="n">
        <v>31.52</v>
      </c>
      <c r="Q5" t="n">
        <v>214.11</v>
      </c>
      <c r="R5" t="n">
        <v>24.72</v>
      </c>
      <c r="S5" t="n">
        <v>16.65</v>
      </c>
      <c r="T5" t="n">
        <v>2021.62</v>
      </c>
      <c r="U5" t="n">
        <v>0.67</v>
      </c>
      <c r="V5" t="n">
        <v>0.72</v>
      </c>
      <c r="W5" t="n">
        <v>1.15</v>
      </c>
      <c r="X5" t="n">
        <v>0.12</v>
      </c>
      <c r="Y5" t="n">
        <v>2</v>
      </c>
      <c r="Z5" t="n">
        <v>10</v>
      </c>
      <c r="AA5" t="n">
        <v>23.67707845536075</v>
      </c>
      <c r="AB5" t="n">
        <v>33.6907879060006</v>
      </c>
      <c r="AC5" t="n">
        <v>30.53482715466975</v>
      </c>
      <c r="AD5" t="n">
        <v>23677.07845536074</v>
      </c>
      <c r="AE5" t="n">
        <v>33690.7879060006</v>
      </c>
      <c r="AF5" t="n">
        <v>1.31643244157343e-05</v>
      </c>
      <c r="AG5" t="n">
        <v>0.2633333333333334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15.9334</v>
      </c>
      <c r="E6" t="n">
        <v>6.28</v>
      </c>
      <c r="F6" t="n">
        <v>4.16</v>
      </c>
      <c r="G6" t="n">
        <v>41.65</v>
      </c>
      <c r="H6" t="n">
        <v>0.85</v>
      </c>
      <c r="I6" t="n">
        <v>6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30.37</v>
      </c>
      <c r="Q6" t="n">
        <v>214.11</v>
      </c>
      <c r="R6" t="n">
        <v>23.75</v>
      </c>
      <c r="S6" t="n">
        <v>16.65</v>
      </c>
      <c r="T6" t="n">
        <v>1540.92</v>
      </c>
      <c r="U6" t="n">
        <v>0.7</v>
      </c>
      <c r="V6" t="n">
        <v>0.73</v>
      </c>
      <c r="W6" t="n">
        <v>1.15</v>
      </c>
      <c r="X6" t="n">
        <v>0.1</v>
      </c>
      <c r="Y6" t="n">
        <v>2</v>
      </c>
      <c r="Z6" t="n">
        <v>10</v>
      </c>
      <c r="AA6" t="n">
        <v>23.03690620116867</v>
      </c>
      <c r="AB6" t="n">
        <v>32.77986860994307</v>
      </c>
      <c r="AC6" t="n">
        <v>29.70923758001792</v>
      </c>
      <c r="AD6" t="n">
        <v>23036.90620116867</v>
      </c>
      <c r="AE6" t="n">
        <v>32779.86860994306</v>
      </c>
      <c r="AF6" t="n">
        <v>1.325223795280811e-05</v>
      </c>
      <c r="AG6" t="n">
        <v>0.2616666666666667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12.6801</v>
      </c>
      <c r="E2" t="n">
        <v>7.89</v>
      </c>
      <c r="F2" t="n">
        <v>4.81</v>
      </c>
      <c r="G2" t="n">
        <v>7.8</v>
      </c>
      <c r="H2" t="n">
        <v>0.14</v>
      </c>
      <c r="I2" t="n">
        <v>37</v>
      </c>
      <c r="J2" t="n">
        <v>124.63</v>
      </c>
      <c r="K2" t="n">
        <v>45</v>
      </c>
      <c r="L2" t="n">
        <v>1</v>
      </c>
      <c r="M2" t="n">
        <v>35</v>
      </c>
      <c r="N2" t="n">
        <v>18.64</v>
      </c>
      <c r="O2" t="n">
        <v>15605.44</v>
      </c>
      <c r="P2" t="n">
        <v>49.89</v>
      </c>
      <c r="Q2" t="n">
        <v>214.23</v>
      </c>
      <c r="R2" t="n">
        <v>44.01</v>
      </c>
      <c r="S2" t="n">
        <v>16.65</v>
      </c>
      <c r="T2" t="n">
        <v>11516.99</v>
      </c>
      <c r="U2" t="n">
        <v>0.38</v>
      </c>
      <c r="V2" t="n">
        <v>0.63</v>
      </c>
      <c r="W2" t="n">
        <v>1.2</v>
      </c>
      <c r="X2" t="n">
        <v>0.74</v>
      </c>
      <c r="Y2" t="n">
        <v>2</v>
      </c>
      <c r="Z2" t="n">
        <v>10</v>
      </c>
      <c r="AA2" t="n">
        <v>40.94138870339544</v>
      </c>
      <c r="AB2" t="n">
        <v>58.25666566011544</v>
      </c>
      <c r="AC2" t="n">
        <v>52.79951366833384</v>
      </c>
      <c r="AD2" t="n">
        <v>40941.38870339544</v>
      </c>
      <c r="AE2" t="n">
        <v>58256.66566011545</v>
      </c>
      <c r="AF2" t="n">
        <v>9.390898687781612e-06</v>
      </c>
      <c r="AG2" t="n">
        <v>0.32875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14.373</v>
      </c>
      <c r="E3" t="n">
        <v>6.96</v>
      </c>
      <c r="F3" t="n">
        <v>4.39</v>
      </c>
      <c r="G3" t="n">
        <v>15.5</v>
      </c>
      <c r="H3" t="n">
        <v>0.28</v>
      </c>
      <c r="I3" t="n">
        <v>17</v>
      </c>
      <c r="J3" t="n">
        <v>125.95</v>
      </c>
      <c r="K3" t="n">
        <v>45</v>
      </c>
      <c r="L3" t="n">
        <v>2</v>
      </c>
      <c r="M3" t="n">
        <v>15</v>
      </c>
      <c r="N3" t="n">
        <v>18.95</v>
      </c>
      <c r="O3" t="n">
        <v>15767.7</v>
      </c>
      <c r="P3" t="n">
        <v>44.25</v>
      </c>
      <c r="Q3" t="n">
        <v>214.19</v>
      </c>
      <c r="R3" t="n">
        <v>30.95</v>
      </c>
      <c r="S3" t="n">
        <v>16.65</v>
      </c>
      <c r="T3" t="n">
        <v>5086.39</v>
      </c>
      <c r="U3" t="n">
        <v>0.54</v>
      </c>
      <c r="V3" t="n">
        <v>0.6899999999999999</v>
      </c>
      <c r="W3" t="n">
        <v>1.17</v>
      </c>
      <c r="X3" t="n">
        <v>0.32</v>
      </c>
      <c r="Y3" t="n">
        <v>2</v>
      </c>
      <c r="Z3" t="n">
        <v>10</v>
      </c>
      <c r="AA3" t="n">
        <v>32.88927451618578</v>
      </c>
      <c r="AB3" t="n">
        <v>46.7990835185014</v>
      </c>
      <c r="AC3" t="n">
        <v>42.41521243794679</v>
      </c>
      <c r="AD3" t="n">
        <v>32889.27451618578</v>
      </c>
      <c r="AE3" t="n">
        <v>46799.08351850141</v>
      </c>
      <c r="AF3" t="n">
        <v>1.064466264773031e-05</v>
      </c>
      <c r="AG3" t="n">
        <v>0.29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14.9981</v>
      </c>
      <c r="E4" t="n">
        <v>6.67</v>
      </c>
      <c r="F4" t="n">
        <v>4.25</v>
      </c>
      <c r="G4" t="n">
        <v>23.2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9</v>
      </c>
      <c r="N4" t="n">
        <v>19.27</v>
      </c>
      <c r="O4" t="n">
        <v>15930.42</v>
      </c>
      <c r="P4" t="n">
        <v>41.53</v>
      </c>
      <c r="Q4" t="n">
        <v>214.17</v>
      </c>
      <c r="R4" t="n">
        <v>26.72</v>
      </c>
      <c r="S4" t="n">
        <v>16.65</v>
      </c>
      <c r="T4" t="n">
        <v>2998.91</v>
      </c>
      <c r="U4" t="n">
        <v>0.62</v>
      </c>
      <c r="V4" t="n">
        <v>0.71</v>
      </c>
      <c r="W4" t="n">
        <v>1.16</v>
      </c>
      <c r="X4" t="n">
        <v>0.19</v>
      </c>
      <c r="Y4" t="n">
        <v>2</v>
      </c>
      <c r="Z4" t="n">
        <v>10</v>
      </c>
      <c r="AA4" t="n">
        <v>30.15461204205916</v>
      </c>
      <c r="AB4" t="n">
        <v>42.90785455696168</v>
      </c>
      <c r="AC4" t="n">
        <v>38.88849159985011</v>
      </c>
      <c r="AD4" t="n">
        <v>30154.61204205916</v>
      </c>
      <c r="AE4" t="n">
        <v>42907.85455696168</v>
      </c>
      <c r="AF4" t="n">
        <v>1.110761252744201e-05</v>
      </c>
      <c r="AG4" t="n">
        <v>0.2779166666666666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15.1553</v>
      </c>
      <c r="E5" t="n">
        <v>6.6</v>
      </c>
      <c r="F5" t="n">
        <v>4.24</v>
      </c>
      <c r="G5" t="n">
        <v>28.24</v>
      </c>
      <c r="H5" t="n">
        <v>0.55</v>
      </c>
      <c r="I5" t="n">
        <v>9</v>
      </c>
      <c r="J5" t="n">
        <v>128.59</v>
      </c>
      <c r="K5" t="n">
        <v>45</v>
      </c>
      <c r="L5" t="n">
        <v>4</v>
      </c>
      <c r="M5" t="n">
        <v>7</v>
      </c>
      <c r="N5" t="n">
        <v>19.59</v>
      </c>
      <c r="O5" t="n">
        <v>16093.6</v>
      </c>
      <c r="P5" t="n">
        <v>40.12</v>
      </c>
      <c r="Q5" t="n">
        <v>214.12</v>
      </c>
      <c r="R5" t="n">
        <v>26.15</v>
      </c>
      <c r="S5" t="n">
        <v>16.65</v>
      </c>
      <c r="T5" t="n">
        <v>2728.07</v>
      </c>
      <c r="U5" t="n">
        <v>0.64</v>
      </c>
      <c r="V5" t="n">
        <v>0.71</v>
      </c>
      <c r="W5" t="n">
        <v>1.16</v>
      </c>
      <c r="X5" t="n">
        <v>0.17</v>
      </c>
      <c r="Y5" t="n">
        <v>2</v>
      </c>
      <c r="Z5" t="n">
        <v>10</v>
      </c>
      <c r="AA5" t="n">
        <v>29.27095034994009</v>
      </c>
      <c r="AB5" t="n">
        <v>41.65046721899592</v>
      </c>
      <c r="AC5" t="n">
        <v>37.74888913230266</v>
      </c>
      <c r="AD5" t="n">
        <v>29270.95034994009</v>
      </c>
      <c r="AE5" t="n">
        <v>41650.46721899592</v>
      </c>
      <c r="AF5" t="n">
        <v>1.122403505358291e-05</v>
      </c>
      <c r="AG5" t="n">
        <v>0.275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15.3925</v>
      </c>
      <c r="E6" t="n">
        <v>6.5</v>
      </c>
      <c r="F6" t="n">
        <v>4.19</v>
      </c>
      <c r="G6" t="n">
        <v>35.88</v>
      </c>
      <c r="H6" t="n">
        <v>0.68</v>
      </c>
      <c r="I6" t="n">
        <v>7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38.29</v>
      </c>
      <c r="Q6" t="n">
        <v>214.14</v>
      </c>
      <c r="R6" t="n">
        <v>24.74</v>
      </c>
      <c r="S6" t="n">
        <v>16.65</v>
      </c>
      <c r="T6" t="n">
        <v>2030.68</v>
      </c>
      <c r="U6" t="n">
        <v>0.67</v>
      </c>
      <c r="V6" t="n">
        <v>0.72</v>
      </c>
      <c r="W6" t="n">
        <v>1.15</v>
      </c>
      <c r="X6" t="n">
        <v>0.12</v>
      </c>
      <c r="Y6" t="n">
        <v>2</v>
      </c>
      <c r="Z6" t="n">
        <v>10</v>
      </c>
      <c r="AA6" t="n">
        <v>28.01170646970055</v>
      </c>
      <c r="AB6" t="n">
        <v>39.85865331040937</v>
      </c>
      <c r="AC6" t="n">
        <v>36.12492212551332</v>
      </c>
      <c r="AD6" t="n">
        <v>28011.70646970055</v>
      </c>
      <c r="AE6" t="n">
        <v>39858.65331040938</v>
      </c>
      <c r="AF6" t="n">
        <v>1.139970568463013e-05</v>
      </c>
      <c r="AG6" t="n">
        <v>0.2708333333333333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15.5166</v>
      </c>
      <c r="E7" t="n">
        <v>6.44</v>
      </c>
      <c r="F7" t="n">
        <v>4.16</v>
      </c>
      <c r="G7" t="n">
        <v>41.59</v>
      </c>
      <c r="H7" t="n">
        <v>0.8100000000000001</v>
      </c>
      <c r="I7" t="n">
        <v>6</v>
      </c>
      <c r="J7" t="n">
        <v>131.25</v>
      </c>
      <c r="K7" t="n">
        <v>45</v>
      </c>
      <c r="L7" t="n">
        <v>6</v>
      </c>
      <c r="M7" t="n">
        <v>4</v>
      </c>
      <c r="N7" t="n">
        <v>20.25</v>
      </c>
      <c r="O7" t="n">
        <v>16421.36</v>
      </c>
      <c r="P7" t="n">
        <v>36.2</v>
      </c>
      <c r="Q7" t="n">
        <v>214.11</v>
      </c>
      <c r="R7" t="n">
        <v>23.86</v>
      </c>
      <c r="S7" t="n">
        <v>16.65</v>
      </c>
      <c r="T7" t="n">
        <v>1595.89</v>
      </c>
      <c r="U7" t="n">
        <v>0.7</v>
      </c>
      <c r="V7" t="n">
        <v>0.73</v>
      </c>
      <c r="W7" t="n">
        <v>1.15</v>
      </c>
      <c r="X7" t="n">
        <v>0.09</v>
      </c>
      <c r="Y7" t="n">
        <v>2</v>
      </c>
      <c r="Z7" t="n">
        <v>10</v>
      </c>
      <c r="AA7" t="n">
        <v>26.91741947905056</v>
      </c>
      <c r="AB7" t="n">
        <v>38.30156124857702</v>
      </c>
      <c r="AC7" t="n">
        <v>34.71368956233714</v>
      </c>
      <c r="AD7" t="n">
        <v>26917.41947905056</v>
      </c>
      <c r="AE7" t="n">
        <v>38301.56124857702</v>
      </c>
      <c r="AF7" t="n">
        <v>1.149161430736604e-05</v>
      </c>
      <c r="AG7" t="n">
        <v>0.2683333333333334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15.6223</v>
      </c>
      <c r="E8" t="n">
        <v>6.4</v>
      </c>
      <c r="F8" t="n">
        <v>4.14</v>
      </c>
      <c r="G8" t="n">
        <v>49.69</v>
      </c>
      <c r="H8" t="n">
        <v>0.93</v>
      </c>
      <c r="I8" t="n">
        <v>5</v>
      </c>
      <c r="J8" t="n">
        <v>132.58</v>
      </c>
      <c r="K8" t="n">
        <v>45</v>
      </c>
      <c r="L8" t="n">
        <v>7</v>
      </c>
      <c r="M8" t="n">
        <v>1</v>
      </c>
      <c r="N8" t="n">
        <v>20.59</v>
      </c>
      <c r="O8" t="n">
        <v>16585.95</v>
      </c>
      <c r="P8" t="n">
        <v>35.33</v>
      </c>
      <c r="Q8" t="n">
        <v>214.16</v>
      </c>
      <c r="R8" t="n">
        <v>23.21</v>
      </c>
      <c r="S8" t="n">
        <v>16.65</v>
      </c>
      <c r="T8" t="n">
        <v>1273.61</v>
      </c>
      <c r="U8" t="n">
        <v>0.72</v>
      </c>
      <c r="V8" t="n">
        <v>0.73</v>
      </c>
      <c r="W8" t="n">
        <v>1.15</v>
      </c>
      <c r="X8" t="n">
        <v>0.08</v>
      </c>
      <c r="Y8" t="n">
        <v>2</v>
      </c>
      <c r="Z8" t="n">
        <v>10</v>
      </c>
      <c r="AA8" t="n">
        <v>26.36563903472033</v>
      </c>
      <c r="AB8" t="n">
        <v>37.51641717112565</v>
      </c>
      <c r="AC8" t="n">
        <v>34.00209330156088</v>
      </c>
      <c r="AD8" t="n">
        <v>26365.63903472033</v>
      </c>
      <c r="AE8" t="n">
        <v>37516.41717112565</v>
      </c>
      <c r="AF8" t="n">
        <v>1.156989586597351e-05</v>
      </c>
      <c r="AG8" t="n">
        <v>0.2666666666666667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15.6162</v>
      </c>
      <c r="E9" t="n">
        <v>6.4</v>
      </c>
      <c r="F9" t="n">
        <v>4.14</v>
      </c>
      <c r="G9" t="n">
        <v>49.72</v>
      </c>
      <c r="H9" t="n">
        <v>1.06</v>
      </c>
      <c r="I9" t="n">
        <v>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35.65</v>
      </c>
      <c r="Q9" t="n">
        <v>214.11</v>
      </c>
      <c r="R9" t="n">
        <v>23.29</v>
      </c>
      <c r="S9" t="n">
        <v>16.65</v>
      </c>
      <c r="T9" t="n">
        <v>1317.53</v>
      </c>
      <c r="U9" t="n">
        <v>0.71</v>
      </c>
      <c r="V9" t="n">
        <v>0.73</v>
      </c>
      <c r="W9" t="n">
        <v>1.15</v>
      </c>
      <c r="X9" t="n">
        <v>0.08</v>
      </c>
      <c r="Y9" t="n">
        <v>2</v>
      </c>
      <c r="Z9" t="n">
        <v>10</v>
      </c>
      <c r="AA9" t="n">
        <v>26.49763433626843</v>
      </c>
      <c r="AB9" t="n">
        <v>37.70423703739093</v>
      </c>
      <c r="AC9" t="n">
        <v>34.17231927456664</v>
      </c>
      <c r="AD9" t="n">
        <v>26497.63433626843</v>
      </c>
      <c r="AE9" t="n">
        <v>37704.23703739092</v>
      </c>
      <c r="AF9" t="n">
        <v>1.15653781979744e-05</v>
      </c>
      <c r="AG9" t="n">
        <v>0.2666666666666667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2024-09-25T23:02:21Z</dcterms:created>
  <dcterms:modified xmlns:dcterms="http://purl.org/dc/terms/" xmlns:xsi="http://www.w3.org/2001/XMLSchema-instance" xsi:type="dcterms:W3CDTF">2024-09-25T23:02:21Z</dcterms:modified>
</cp:coreProperties>
</file>