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xVal>
          <yVal>
            <numRef>
              <f>gráficos!$B$7:$B$91</f>
              <numCache>
                <formatCode>General</formatCode>
                <ptCount val="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  <c r="AA2" t="n">
        <v>163.989753828008</v>
      </c>
      <c r="AB2" t="n">
        <v>233.3456817908308</v>
      </c>
      <c r="AC2" t="n">
        <v>211.4871899299897</v>
      </c>
      <c r="AD2" t="n">
        <v>163989.753828008</v>
      </c>
      <c r="AE2" t="n">
        <v>233345.6817908308</v>
      </c>
      <c r="AF2" t="n">
        <v>4.155101776541196e-06</v>
      </c>
      <c r="AG2" t="n">
        <v>0.6041666666666666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  <c r="AA3" t="n">
        <v>114.0912489362309</v>
      </c>
      <c r="AB3" t="n">
        <v>162.3436809187138</v>
      </c>
      <c r="AC3" t="n">
        <v>147.1362513199012</v>
      </c>
      <c r="AD3" t="n">
        <v>114091.2489362309</v>
      </c>
      <c r="AE3" t="n">
        <v>162343.6809187138</v>
      </c>
      <c r="AF3" t="n">
        <v>5.211023901298265e-06</v>
      </c>
      <c r="AG3" t="n">
        <v>0.4820833333333334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100.5521195360844</v>
      </c>
      <c r="AB4" t="n">
        <v>143.0784688735464</v>
      </c>
      <c r="AC4" t="n">
        <v>129.67569440036</v>
      </c>
      <c r="AD4" t="n">
        <v>100552.1195360844</v>
      </c>
      <c r="AE4" t="n">
        <v>143078.4688735464</v>
      </c>
      <c r="AF4" t="n">
        <v>5.613865424236406e-06</v>
      </c>
      <c r="AG4" t="n">
        <v>0.4475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  <c r="AA5" t="n">
        <v>93.72166157144341</v>
      </c>
      <c r="AB5" t="n">
        <v>133.3592160940444</v>
      </c>
      <c r="AC5" t="n">
        <v>120.8668857574013</v>
      </c>
      <c r="AD5" t="n">
        <v>93721.6615714434</v>
      </c>
      <c r="AE5" t="n">
        <v>133359.2160940444</v>
      </c>
      <c r="AF5" t="n">
        <v>5.80769222521921e-06</v>
      </c>
      <c r="AG5" t="n">
        <v>0.4325000000000001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  <c r="AA6" t="n">
        <v>89.06097405793149</v>
      </c>
      <c r="AB6" t="n">
        <v>126.7273913606831</v>
      </c>
      <c r="AC6" t="n">
        <v>114.8562925199227</v>
      </c>
      <c r="AD6" t="n">
        <v>89060.97405793148</v>
      </c>
      <c r="AE6" t="n">
        <v>126727.3913606831</v>
      </c>
      <c r="AF6" t="n">
        <v>5.944082166333664e-06</v>
      </c>
      <c r="AG6" t="n">
        <v>0.4225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84.71803815798856</v>
      </c>
      <c r="AB7" t="n">
        <v>120.5477044297003</v>
      </c>
      <c r="AC7" t="n">
        <v>109.2554833956631</v>
      </c>
      <c r="AD7" t="n">
        <v>84718.03815798856</v>
      </c>
      <c r="AE7" t="n">
        <v>120547.7044297003</v>
      </c>
      <c r="AF7" t="n">
        <v>6.048649796839002e-06</v>
      </c>
      <c r="AG7" t="n">
        <v>0.415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  <c r="AA8" t="n">
        <v>82.17685032491261</v>
      </c>
      <c r="AB8" t="n">
        <v>116.931776034018</v>
      </c>
      <c r="AC8" t="n">
        <v>105.9782745374489</v>
      </c>
      <c r="AD8" t="n">
        <v>82176.85032491261</v>
      </c>
      <c r="AE8" t="n">
        <v>116931.776034018</v>
      </c>
      <c r="AF8" t="n">
        <v>6.08390747052524e-06</v>
      </c>
      <c r="AG8" t="n">
        <v>0.4129166666666667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  <c r="AA9" t="n">
        <v>79.02577121803385</v>
      </c>
      <c r="AB9" t="n">
        <v>112.4480160099459</v>
      </c>
      <c r="AC9" t="n">
        <v>101.9145275654289</v>
      </c>
      <c r="AD9" t="n">
        <v>79025.77121803386</v>
      </c>
      <c r="AE9" t="n">
        <v>112448.0160099459</v>
      </c>
      <c r="AF9" t="n">
        <v>6.152373653956977e-06</v>
      </c>
      <c r="AG9" t="n">
        <v>0.4083333333333334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  <c r="AA10" t="n">
        <v>79.23727481454824</v>
      </c>
      <c r="AB10" t="n">
        <v>112.7489704889777</v>
      </c>
      <c r="AC10" t="n">
        <v>102.1872903462904</v>
      </c>
      <c r="AD10" t="n">
        <v>79237.27481454825</v>
      </c>
      <c r="AE10" t="n">
        <v>112748.9704889777</v>
      </c>
      <c r="AF10" t="n">
        <v>6.149962872850225e-06</v>
      </c>
      <c r="AG10" t="n">
        <v>0.4083333333333334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7.7089</v>
      </c>
      <c r="E2" t="n">
        <v>12.97</v>
      </c>
      <c r="F2" t="n">
        <v>8.300000000000001</v>
      </c>
      <c r="G2" t="n">
        <v>6.82</v>
      </c>
      <c r="H2" t="n">
        <v>0.11</v>
      </c>
      <c r="I2" t="n">
        <v>73</v>
      </c>
      <c r="J2" t="n">
        <v>159.12</v>
      </c>
      <c r="K2" t="n">
        <v>50.28</v>
      </c>
      <c r="L2" t="n">
        <v>1</v>
      </c>
      <c r="M2" t="n">
        <v>71</v>
      </c>
      <c r="N2" t="n">
        <v>27.84</v>
      </c>
      <c r="O2" t="n">
        <v>19859.16</v>
      </c>
      <c r="P2" t="n">
        <v>100.56</v>
      </c>
      <c r="Q2" t="n">
        <v>662.33</v>
      </c>
      <c r="R2" t="n">
        <v>76.7</v>
      </c>
      <c r="S2" t="n">
        <v>28.45</v>
      </c>
      <c r="T2" t="n">
        <v>22773.54</v>
      </c>
      <c r="U2" t="n">
        <v>0.37</v>
      </c>
      <c r="V2" t="n">
        <v>0.6899999999999999</v>
      </c>
      <c r="W2" t="n">
        <v>2.47</v>
      </c>
      <c r="X2" t="n">
        <v>1.47</v>
      </c>
      <c r="Y2" t="n">
        <v>2</v>
      </c>
      <c r="Z2" t="n">
        <v>10</v>
      </c>
      <c r="AA2" t="n">
        <v>126.3172835456505</v>
      </c>
      <c r="AB2" t="n">
        <v>179.7404530641572</v>
      </c>
      <c r="AC2" t="n">
        <v>162.9033931270944</v>
      </c>
      <c r="AD2" t="n">
        <v>126317.2835456505</v>
      </c>
      <c r="AE2" t="n">
        <v>179740.4530641572</v>
      </c>
      <c r="AF2" t="n">
        <v>5.083708019620524e-06</v>
      </c>
      <c r="AG2" t="n">
        <v>0.5404166666666667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9.209</v>
      </c>
      <c r="E3" t="n">
        <v>10.86</v>
      </c>
      <c r="F3" t="n">
        <v>7.47</v>
      </c>
      <c r="G3" t="n">
        <v>13.58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87.43000000000001</v>
      </c>
      <c r="Q3" t="n">
        <v>662.09</v>
      </c>
      <c r="R3" t="n">
        <v>51.16</v>
      </c>
      <c r="S3" t="n">
        <v>28.45</v>
      </c>
      <c r="T3" t="n">
        <v>10202.59</v>
      </c>
      <c r="U3" t="n">
        <v>0.5600000000000001</v>
      </c>
      <c r="V3" t="n">
        <v>0.77</v>
      </c>
      <c r="W3" t="n">
        <v>2.4</v>
      </c>
      <c r="X3" t="n">
        <v>0.64</v>
      </c>
      <c r="Y3" t="n">
        <v>2</v>
      </c>
      <c r="Z3" t="n">
        <v>10</v>
      </c>
      <c r="AA3" t="n">
        <v>93.79834841135853</v>
      </c>
      <c r="AB3" t="n">
        <v>133.4683359782242</v>
      </c>
      <c r="AC3" t="n">
        <v>120.9657839135342</v>
      </c>
      <c r="AD3" t="n">
        <v>93798.34841135853</v>
      </c>
      <c r="AE3" t="n">
        <v>133468.3359782242</v>
      </c>
      <c r="AF3" t="n">
        <v>6.072963347907666e-06</v>
      </c>
      <c r="AG3" t="n">
        <v>0.4525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9.7744</v>
      </c>
      <c r="E4" t="n">
        <v>10.23</v>
      </c>
      <c r="F4" t="n">
        <v>7.23</v>
      </c>
      <c r="G4" t="n">
        <v>20.66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19</v>
      </c>
      <c r="N4" t="n">
        <v>28.69</v>
      </c>
      <c r="O4" t="n">
        <v>20210.21</v>
      </c>
      <c r="P4" t="n">
        <v>81.01000000000001</v>
      </c>
      <c r="Q4" t="n">
        <v>662</v>
      </c>
      <c r="R4" t="n">
        <v>43.72</v>
      </c>
      <c r="S4" t="n">
        <v>28.45</v>
      </c>
      <c r="T4" t="n">
        <v>6539.56</v>
      </c>
      <c r="U4" t="n">
        <v>0.65</v>
      </c>
      <c r="V4" t="n">
        <v>0.79</v>
      </c>
      <c r="W4" t="n">
        <v>2.38</v>
      </c>
      <c r="X4" t="n">
        <v>0.4</v>
      </c>
      <c r="Y4" t="n">
        <v>2</v>
      </c>
      <c r="Z4" t="n">
        <v>10</v>
      </c>
      <c r="AA4" t="n">
        <v>83.54501394851599</v>
      </c>
      <c r="AB4" t="n">
        <v>118.8785749412593</v>
      </c>
      <c r="AC4" t="n">
        <v>107.742708432653</v>
      </c>
      <c r="AD4" t="n">
        <v>83545.01394851599</v>
      </c>
      <c r="AE4" t="n">
        <v>118878.5749412593</v>
      </c>
      <c r="AF4" t="n">
        <v>6.44582179908662e-06</v>
      </c>
      <c r="AG4" t="n">
        <v>0.42625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10.0806</v>
      </c>
      <c r="E5" t="n">
        <v>9.92</v>
      </c>
      <c r="F5" t="n">
        <v>7.11</v>
      </c>
      <c r="G5" t="n">
        <v>28.45</v>
      </c>
      <c r="H5" t="n">
        <v>0.43</v>
      </c>
      <c r="I5" t="n">
        <v>15</v>
      </c>
      <c r="J5" t="n">
        <v>163.4</v>
      </c>
      <c r="K5" t="n">
        <v>50.28</v>
      </c>
      <c r="L5" t="n">
        <v>4</v>
      </c>
      <c r="M5" t="n">
        <v>13</v>
      </c>
      <c r="N5" t="n">
        <v>29.12</v>
      </c>
      <c r="O5" t="n">
        <v>20386.62</v>
      </c>
      <c r="P5" t="n">
        <v>76.12</v>
      </c>
      <c r="Q5" t="n">
        <v>662.04</v>
      </c>
      <c r="R5" t="n">
        <v>39.87</v>
      </c>
      <c r="S5" t="n">
        <v>28.45</v>
      </c>
      <c r="T5" t="n">
        <v>4646.04</v>
      </c>
      <c r="U5" t="n">
        <v>0.71</v>
      </c>
      <c r="V5" t="n">
        <v>0.8100000000000001</v>
      </c>
      <c r="W5" t="n">
        <v>2.38</v>
      </c>
      <c r="X5" t="n">
        <v>0.29</v>
      </c>
      <c r="Y5" t="n">
        <v>2</v>
      </c>
      <c r="Z5" t="n">
        <v>10</v>
      </c>
      <c r="AA5" t="n">
        <v>77.6684425454951</v>
      </c>
      <c r="AB5" t="n">
        <v>110.5166344625355</v>
      </c>
      <c r="AC5" t="n">
        <v>100.1640668197674</v>
      </c>
      <c r="AD5" t="n">
        <v>77668.4425454951</v>
      </c>
      <c r="AE5" t="n">
        <v>110516.6344625355</v>
      </c>
      <c r="AF5" t="n">
        <v>6.647748324999243e-06</v>
      </c>
      <c r="AG5" t="n">
        <v>0.4133333333333333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10.2418</v>
      </c>
      <c r="E6" t="n">
        <v>9.76</v>
      </c>
      <c r="F6" t="n">
        <v>7.05</v>
      </c>
      <c r="G6" t="n">
        <v>35.26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71.08</v>
      </c>
      <c r="Q6" t="n">
        <v>662.04</v>
      </c>
      <c r="R6" t="n">
        <v>37.95</v>
      </c>
      <c r="S6" t="n">
        <v>28.45</v>
      </c>
      <c r="T6" t="n">
        <v>3701.24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73.27914706558772</v>
      </c>
      <c r="AB6" t="n">
        <v>104.2709811675463</v>
      </c>
      <c r="AC6" t="n">
        <v>94.50347068403815</v>
      </c>
      <c r="AD6" t="n">
        <v>73279.14706558772</v>
      </c>
      <c r="AE6" t="n">
        <v>104270.9811675463</v>
      </c>
      <c r="AF6" t="n">
        <v>6.754053210620125e-06</v>
      </c>
      <c r="AG6" t="n">
        <v>0.4066666666666667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10.3546</v>
      </c>
      <c r="E7" t="n">
        <v>9.66</v>
      </c>
      <c r="F7" t="n">
        <v>7.01</v>
      </c>
      <c r="G7" t="n">
        <v>42.07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2</v>
      </c>
      <c r="N7" t="n">
        <v>29.99</v>
      </c>
      <c r="O7" t="n">
        <v>20741.2</v>
      </c>
      <c r="P7" t="n">
        <v>67.95999999999999</v>
      </c>
      <c r="Q7" t="n">
        <v>662.22</v>
      </c>
      <c r="R7" t="n">
        <v>36.43</v>
      </c>
      <c r="S7" t="n">
        <v>28.45</v>
      </c>
      <c r="T7" t="n">
        <v>2948.77</v>
      </c>
      <c r="U7" t="n">
        <v>0.78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  <c r="AA7" t="n">
        <v>70.53621847818843</v>
      </c>
      <c r="AB7" t="n">
        <v>100.3679901184743</v>
      </c>
      <c r="AC7" t="n">
        <v>90.96608956365355</v>
      </c>
      <c r="AD7" t="n">
        <v>70536.21847818843</v>
      </c>
      <c r="AE7" t="n">
        <v>100367.9901184743</v>
      </c>
      <c r="AF7" t="n">
        <v>6.828440252171215e-06</v>
      </c>
      <c r="AG7" t="n">
        <v>0.4025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10.3532</v>
      </c>
      <c r="E8" t="n">
        <v>9.66</v>
      </c>
      <c r="F8" t="n">
        <v>7.01</v>
      </c>
      <c r="G8" t="n">
        <v>42.07</v>
      </c>
      <c r="H8" t="n">
        <v>0.74</v>
      </c>
      <c r="I8" t="n">
        <v>10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68.28</v>
      </c>
      <c r="Q8" t="n">
        <v>662.2</v>
      </c>
      <c r="R8" t="n">
        <v>36.36</v>
      </c>
      <c r="S8" t="n">
        <v>28.45</v>
      </c>
      <c r="T8" t="n">
        <v>2913.75</v>
      </c>
      <c r="U8" t="n">
        <v>0.78</v>
      </c>
      <c r="V8" t="n">
        <v>0.82</v>
      </c>
      <c r="W8" t="n">
        <v>2.38</v>
      </c>
      <c r="X8" t="n">
        <v>0.19</v>
      </c>
      <c r="Y8" t="n">
        <v>2</v>
      </c>
      <c r="Z8" t="n">
        <v>10</v>
      </c>
      <c r="AA8" t="n">
        <v>70.73081813349259</v>
      </c>
      <c r="AB8" t="n">
        <v>100.6448914990986</v>
      </c>
      <c r="AC8" t="n">
        <v>91.21705240310506</v>
      </c>
      <c r="AD8" t="n">
        <v>70730.81813349259</v>
      </c>
      <c r="AE8" t="n">
        <v>100644.8914990986</v>
      </c>
      <c r="AF8" t="n">
        <v>6.827517008747708e-06</v>
      </c>
      <c r="AG8" t="n">
        <v>0.4025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9.756399999999999</v>
      </c>
      <c r="E2" t="n">
        <v>10.25</v>
      </c>
      <c r="F2" t="n">
        <v>7.65</v>
      </c>
      <c r="G2" t="n">
        <v>11.2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54.82</v>
      </c>
      <c r="Q2" t="n">
        <v>662.05</v>
      </c>
      <c r="R2" t="n">
        <v>56.63</v>
      </c>
      <c r="S2" t="n">
        <v>28.45</v>
      </c>
      <c r="T2" t="n">
        <v>12895.22</v>
      </c>
      <c r="U2" t="n">
        <v>0.5</v>
      </c>
      <c r="V2" t="n">
        <v>0.75</v>
      </c>
      <c r="W2" t="n">
        <v>2.42</v>
      </c>
      <c r="X2" t="n">
        <v>0.83</v>
      </c>
      <c r="Y2" t="n">
        <v>2</v>
      </c>
      <c r="Z2" t="n">
        <v>10</v>
      </c>
      <c r="AA2" t="n">
        <v>60.53706333121228</v>
      </c>
      <c r="AB2" t="n">
        <v>86.139908054416</v>
      </c>
      <c r="AC2" t="n">
        <v>78.07081303355281</v>
      </c>
      <c r="AD2" t="n">
        <v>60537.06333121228</v>
      </c>
      <c r="AE2" t="n">
        <v>86139.908054416</v>
      </c>
      <c r="AF2" t="n">
        <v>8.98040145001602e-06</v>
      </c>
      <c r="AG2" t="n">
        <v>0.4270833333333333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10.5625</v>
      </c>
      <c r="E3" t="n">
        <v>9.470000000000001</v>
      </c>
      <c r="F3" t="n">
        <v>7.23</v>
      </c>
      <c r="G3" t="n">
        <v>21.69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46.03</v>
      </c>
      <c r="Q3" t="n">
        <v>662.23</v>
      </c>
      <c r="R3" t="n">
        <v>42.71</v>
      </c>
      <c r="S3" t="n">
        <v>28.45</v>
      </c>
      <c r="T3" t="n">
        <v>6041.6</v>
      </c>
      <c r="U3" t="n">
        <v>0.67</v>
      </c>
      <c r="V3" t="n">
        <v>0.79</v>
      </c>
      <c r="W3" t="n">
        <v>2.41</v>
      </c>
      <c r="X3" t="n">
        <v>0.41</v>
      </c>
      <c r="Y3" t="n">
        <v>2</v>
      </c>
      <c r="Z3" t="n">
        <v>10</v>
      </c>
      <c r="AA3" t="n">
        <v>49.90614977883905</v>
      </c>
      <c r="AB3" t="n">
        <v>71.01287899909111</v>
      </c>
      <c r="AC3" t="n">
        <v>64.36079773627806</v>
      </c>
      <c r="AD3" t="n">
        <v>49906.14977883905</v>
      </c>
      <c r="AE3" t="n">
        <v>71012.87899909112</v>
      </c>
      <c r="AF3" t="n">
        <v>9.722386363391643e-06</v>
      </c>
      <c r="AG3" t="n">
        <v>0.3945833333333333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10.5615</v>
      </c>
      <c r="E4" t="n">
        <v>9.470000000000001</v>
      </c>
      <c r="F4" t="n">
        <v>7.23</v>
      </c>
      <c r="G4" t="n">
        <v>21.7</v>
      </c>
      <c r="H4" t="n">
        <v>0.63</v>
      </c>
      <c r="I4" t="n">
        <v>20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46.62</v>
      </c>
      <c r="Q4" t="n">
        <v>662.23</v>
      </c>
      <c r="R4" t="n">
        <v>42.78</v>
      </c>
      <c r="S4" t="n">
        <v>28.45</v>
      </c>
      <c r="T4" t="n">
        <v>6074.28</v>
      </c>
      <c r="U4" t="n">
        <v>0.67</v>
      </c>
      <c r="V4" t="n">
        <v>0.79</v>
      </c>
      <c r="W4" t="n">
        <v>2.41</v>
      </c>
      <c r="X4" t="n">
        <v>0.41</v>
      </c>
      <c r="Y4" t="n">
        <v>2</v>
      </c>
      <c r="Z4" t="n">
        <v>10</v>
      </c>
      <c r="AA4" t="n">
        <v>50.24614231451753</v>
      </c>
      <c r="AB4" t="n">
        <v>71.4966640416902</v>
      </c>
      <c r="AC4" t="n">
        <v>64.79926455685253</v>
      </c>
      <c r="AD4" t="n">
        <v>50246.14231451754</v>
      </c>
      <c r="AE4" t="n">
        <v>71496.66404169019</v>
      </c>
      <c r="AF4" t="n">
        <v>9.721465900777358e-06</v>
      </c>
      <c r="AG4" t="n">
        <v>0.3945833333333333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9.0054</v>
      </c>
      <c r="E2" t="n">
        <v>11.1</v>
      </c>
      <c r="F2" t="n">
        <v>7.89</v>
      </c>
      <c r="G2" t="n">
        <v>8.93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71.86</v>
      </c>
      <c r="Q2" t="n">
        <v>662.36</v>
      </c>
      <c r="R2" t="n">
        <v>63.89</v>
      </c>
      <c r="S2" t="n">
        <v>28.45</v>
      </c>
      <c r="T2" t="n">
        <v>16463.98</v>
      </c>
      <c r="U2" t="n">
        <v>0.45</v>
      </c>
      <c r="V2" t="n">
        <v>0.73</v>
      </c>
      <c r="W2" t="n">
        <v>2.45</v>
      </c>
      <c r="X2" t="n">
        <v>1.06</v>
      </c>
      <c r="Y2" t="n">
        <v>2</v>
      </c>
      <c r="Z2" t="n">
        <v>10</v>
      </c>
      <c r="AA2" t="n">
        <v>81.3871764169693</v>
      </c>
      <c r="AB2" t="n">
        <v>115.8081265855609</v>
      </c>
      <c r="AC2" t="n">
        <v>104.9598821571108</v>
      </c>
      <c r="AD2" t="n">
        <v>81387.17641696929</v>
      </c>
      <c r="AE2" t="n">
        <v>115808.1265855609</v>
      </c>
      <c r="AF2" t="n">
        <v>7.178383663185888e-06</v>
      </c>
      <c r="AG2" t="n">
        <v>0.4625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10.1914</v>
      </c>
      <c r="E3" t="n">
        <v>9.81</v>
      </c>
      <c r="F3" t="n">
        <v>7.26</v>
      </c>
      <c r="G3" t="n">
        <v>18.95</v>
      </c>
      <c r="H3" t="n">
        <v>0.32</v>
      </c>
      <c r="I3" t="n">
        <v>23</v>
      </c>
      <c r="J3" t="n">
        <v>108.68</v>
      </c>
      <c r="K3" t="n">
        <v>41.65</v>
      </c>
      <c r="L3" t="n">
        <v>2</v>
      </c>
      <c r="M3" t="n">
        <v>21</v>
      </c>
      <c r="N3" t="n">
        <v>15.03</v>
      </c>
      <c r="O3" t="n">
        <v>13638.32</v>
      </c>
      <c r="P3" t="n">
        <v>60.77</v>
      </c>
      <c r="Q3" t="n">
        <v>662.28</v>
      </c>
      <c r="R3" t="n">
        <v>44.43</v>
      </c>
      <c r="S3" t="n">
        <v>28.45</v>
      </c>
      <c r="T3" t="n">
        <v>6884.99</v>
      </c>
      <c r="U3" t="n">
        <v>0.64</v>
      </c>
      <c r="V3" t="n">
        <v>0.79</v>
      </c>
      <c r="W3" t="n">
        <v>2.39</v>
      </c>
      <c r="X3" t="n">
        <v>0.44</v>
      </c>
      <c r="Y3" t="n">
        <v>2</v>
      </c>
      <c r="Z3" t="n">
        <v>10</v>
      </c>
      <c r="AA3" t="n">
        <v>63.54080447010863</v>
      </c>
      <c r="AB3" t="n">
        <v>90.41401669605914</v>
      </c>
      <c r="AC3" t="n">
        <v>81.94454756826072</v>
      </c>
      <c r="AD3" t="n">
        <v>63540.80447010863</v>
      </c>
      <c r="AE3" t="n">
        <v>90414.01669605913</v>
      </c>
      <c r="AF3" t="n">
        <v>8.123767879826844e-06</v>
      </c>
      <c r="AG3" t="n">
        <v>0.40875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10.5352</v>
      </c>
      <c r="E4" t="n">
        <v>9.49</v>
      </c>
      <c r="F4" t="n">
        <v>7.12</v>
      </c>
      <c r="G4" t="n">
        <v>28.49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54.19</v>
      </c>
      <c r="Q4" t="n">
        <v>662.1</v>
      </c>
      <c r="R4" t="n">
        <v>39.74</v>
      </c>
      <c r="S4" t="n">
        <v>28.45</v>
      </c>
      <c r="T4" t="n">
        <v>4581.34</v>
      </c>
      <c r="U4" t="n">
        <v>0.72</v>
      </c>
      <c r="V4" t="n">
        <v>0.8</v>
      </c>
      <c r="W4" t="n">
        <v>2.39</v>
      </c>
      <c r="X4" t="n">
        <v>0.3</v>
      </c>
      <c r="Y4" t="n">
        <v>2</v>
      </c>
      <c r="Z4" t="n">
        <v>10</v>
      </c>
      <c r="AA4" t="n">
        <v>57.32716218579515</v>
      </c>
      <c r="AB4" t="n">
        <v>81.57244847982412</v>
      </c>
      <c r="AC4" t="n">
        <v>73.93120700725939</v>
      </c>
      <c r="AD4" t="n">
        <v>57327.16218579515</v>
      </c>
      <c r="AE4" t="n">
        <v>81572.44847982412</v>
      </c>
      <c r="AF4" t="n">
        <v>8.397817705864921e-06</v>
      </c>
      <c r="AG4" t="n">
        <v>0.3954166666666667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10.5352</v>
      </c>
      <c r="E5" t="n">
        <v>9.49</v>
      </c>
      <c r="F5" t="n">
        <v>7.12</v>
      </c>
      <c r="G5" t="n">
        <v>28.49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54.65</v>
      </c>
      <c r="Q5" t="n">
        <v>662.28</v>
      </c>
      <c r="R5" t="n">
        <v>39.55</v>
      </c>
      <c r="S5" t="n">
        <v>28.45</v>
      </c>
      <c r="T5" t="n">
        <v>4484.31</v>
      </c>
      <c r="U5" t="n">
        <v>0.72</v>
      </c>
      <c r="V5" t="n">
        <v>0.8</v>
      </c>
      <c r="W5" t="n">
        <v>2.39</v>
      </c>
      <c r="X5" t="n">
        <v>0.3</v>
      </c>
      <c r="Y5" t="n">
        <v>2</v>
      </c>
      <c r="Z5" t="n">
        <v>10</v>
      </c>
      <c r="AA5" t="n">
        <v>57.58957308448628</v>
      </c>
      <c r="AB5" t="n">
        <v>81.94584040605689</v>
      </c>
      <c r="AC5" t="n">
        <v>74.26962170863976</v>
      </c>
      <c r="AD5" t="n">
        <v>57589.57308448628</v>
      </c>
      <c r="AE5" t="n">
        <v>81945.84040605689</v>
      </c>
      <c r="AF5" t="n">
        <v>8.397817705864921e-06</v>
      </c>
      <c r="AG5" t="n">
        <v>0.3954166666666667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10.3538</v>
      </c>
      <c r="E2" t="n">
        <v>9.66</v>
      </c>
      <c r="F2" t="n">
        <v>7.43</v>
      </c>
      <c r="G2" t="n">
        <v>14.38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22</v>
      </c>
      <c r="N2" t="n">
        <v>6.84</v>
      </c>
      <c r="O2" t="n">
        <v>7851.41</v>
      </c>
      <c r="P2" t="n">
        <v>40.64</v>
      </c>
      <c r="Q2" t="n">
        <v>662.39</v>
      </c>
      <c r="R2" t="n">
        <v>49.48</v>
      </c>
      <c r="S2" t="n">
        <v>28.45</v>
      </c>
      <c r="T2" t="n">
        <v>9370.940000000001</v>
      </c>
      <c r="U2" t="n">
        <v>0.57</v>
      </c>
      <c r="V2" t="n">
        <v>0.77</v>
      </c>
      <c r="W2" t="n">
        <v>2.41</v>
      </c>
      <c r="X2" t="n">
        <v>0.61</v>
      </c>
      <c r="Y2" t="n">
        <v>2</v>
      </c>
      <c r="Z2" t="n">
        <v>10</v>
      </c>
      <c r="AA2" t="n">
        <v>45.74390966250549</v>
      </c>
      <c r="AB2" t="n">
        <v>65.09030923452362</v>
      </c>
      <c r="AC2" t="n">
        <v>58.99302050953871</v>
      </c>
      <c r="AD2" t="n">
        <v>45743.90966250549</v>
      </c>
      <c r="AE2" t="n">
        <v>65090.30923452362</v>
      </c>
      <c r="AF2" t="n">
        <v>1.091564242180361e-05</v>
      </c>
      <c r="AG2" t="n">
        <v>0.4025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10.4396</v>
      </c>
      <c r="E3" t="n">
        <v>9.58</v>
      </c>
      <c r="F3" t="n">
        <v>7.39</v>
      </c>
      <c r="G3" t="n">
        <v>15.84</v>
      </c>
      <c r="H3" t="n">
        <v>0.55</v>
      </c>
      <c r="I3" t="n">
        <v>28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40.35</v>
      </c>
      <c r="Q3" t="n">
        <v>662.65</v>
      </c>
      <c r="R3" t="n">
        <v>47.33</v>
      </c>
      <c r="S3" t="n">
        <v>28.45</v>
      </c>
      <c r="T3" t="n">
        <v>8311.25</v>
      </c>
      <c r="U3" t="n">
        <v>0.6</v>
      </c>
      <c r="V3" t="n">
        <v>0.78</v>
      </c>
      <c r="W3" t="n">
        <v>2.43</v>
      </c>
      <c r="X3" t="n">
        <v>0.57</v>
      </c>
      <c r="Y3" t="n">
        <v>2</v>
      </c>
      <c r="Z3" t="n">
        <v>10</v>
      </c>
      <c r="AA3" t="n">
        <v>45.11768349198954</v>
      </c>
      <c r="AB3" t="n">
        <v>64.19923421731733</v>
      </c>
      <c r="AC3" t="n">
        <v>58.18541631493862</v>
      </c>
      <c r="AD3" t="n">
        <v>45117.68349198954</v>
      </c>
      <c r="AE3" t="n">
        <v>64199.23421731733</v>
      </c>
      <c r="AF3" t="n">
        <v>1.100609830464766e-05</v>
      </c>
      <c r="AG3" t="n">
        <v>0.3991666666666667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7.4678</v>
      </c>
      <c r="E2" t="n">
        <v>13.39</v>
      </c>
      <c r="F2" t="n">
        <v>8.41</v>
      </c>
      <c r="G2" t="n">
        <v>6.55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105.78</v>
      </c>
      <c r="Q2" t="n">
        <v>662.58</v>
      </c>
      <c r="R2" t="n">
        <v>79.67</v>
      </c>
      <c r="S2" t="n">
        <v>28.45</v>
      </c>
      <c r="T2" t="n">
        <v>24237.46</v>
      </c>
      <c r="U2" t="n">
        <v>0.36</v>
      </c>
      <c r="V2" t="n">
        <v>0.68</v>
      </c>
      <c r="W2" t="n">
        <v>2.49</v>
      </c>
      <c r="X2" t="n">
        <v>1.58</v>
      </c>
      <c r="Y2" t="n">
        <v>2</v>
      </c>
      <c r="Z2" t="n">
        <v>10</v>
      </c>
      <c r="AA2" t="n">
        <v>136.2098836673394</v>
      </c>
      <c r="AB2" t="n">
        <v>193.8169149539684</v>
      </c>
      <c r="AC2" t="n">
        <v>175.6612523957368</v>
      </c>
      <c r="AD2" t="n">
        <v>136209.8836673394</v>
      </c>
      <c r="AE2" t="n">
        <v>193816.9149539684</v>
      </c>
      <c r="AF2" t="n">
        <v>4.805743793634967e-06</v>
      </c>
      <c r="AG2" t="n">
        <v>0.5579166666666667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7.49</v>
      </c>
      <c r="G3" t="n">
        <v>13.22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32</v>
      </c>
      <c r="N3" t="n">
        <v>30.94</v>
      </c>
      <c r="O3" t="n">
        <v>21118.46</v>
      </c>
      <c r="P3" t="n">
        <v>91.01000000000001</v>
      </c>
      <c r="Q3" t="n">
        <v>662.28</v>
      </c>
      <c r="R3" t="n">
        <v>51.61</v>
      </c>
      <c r="S3" t="n">
        <v>28.45</v>
      </c>
      <c r="T3" t="n">
        <v>10422.46</v>
      </c>
      <c r="U3" t="n">
        <v>0.55</v>
      </c>
      <c r="V3" t="n">
        <v>0.76</v>
      </c>
      <c r="W3" t="n">
        <v>2.41</v>
      </c>
      <c r="X3" t="n">
        <v>0.67</v>
      </c>
      <c r="Y3" t="n">
        <v>2</v>
      </c>
      <c r="Z3" t="n">
        <v>10</v>
      </c>
      <c r="AA3" t="n">
        <v>98.40519368611281</v>
      </c>
      <c r="AB3" t="n">
        <v>140.0235470597032</v>
      </c>
      <c r="AC3" t="n">
        <v>126.9069402288357</v>
      </c>
      <c r="AD3" t="n">
        <v>98405.19368611281</v>
      </c>
      <c r="AE3" t="n">
        <v>140023.5470597032</v>
      </c>
      <c r="AF3" t="n">
        <v>5.840988449466747e-06</v>
      </c>
      <c r="AG3" t="n">
        <v>0.4591666666666667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9.6404</v>
      </c>
      <c r="E4" t="n">
        <v>10.37</v>
      </c>
      <c r="F4" t="n">
        <v>7.25</v>
      </c>
      <c r="G4" t="n">
        <v>19.79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84.97</v>
      </c>
      <c r="Q4" t="n">
        <v>662.0599999999999</v>
      </c>
      <c r="R4" t="n">
        <v>44.24</v>
      </c>
      <c r="S4" t="n">
        <v>28.45</v>
      </c>
      <c r="T4" t="n">
        <v>6794.19</v>
      </c>
      <c r="U4" t="n">
        <v>0.64</v>
      </c>
      <c r="V4" t="n">
        <v>0.79</v>
      </c>
      <c r="W4" t="n">
        <v>2.39</v>
      </c>
      <c r="X4" t="n">
        <v>0.43</v>
      </c>
      <c r="Y4" t="n">
        <v>2</v>
      </c>
      <c r="Z4" t="n">
        <v>10</v>
      </c>
      <c r="AA4" t="n">
        <v>87.96605189918276</v>
      </c>
      <c r="AB4" t="n">
        <v>125.169395500106</v>
      </c>
      <c r="AC4" t="n">
        <v>113.4442408207128</v>
      </c>
      <c r="AD4" t="n">
        <v>87966.05189918276</v>
      </c>
      <c r="AE4" t="n">
        <v>125169.395500106</v>
      </c>
      <c r="AF4" t="n">
        <v>6.203874296065579e-06</v>
      </c>
      <c r="AG4" t="n">
        <v>0.4320833333333333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9.9533</v>
      </c>
      <c r="E5" t="n">
        <v>10.05</v>
      </c>
      <c r="F5" t="n">
        <v>7.13</v>
      </c>
      <c r="G5" t="n">
        <v>26.75</v>
      </c>
      <c r="H5" t="n">
        <v>0.41</v>
      </c>
      <c r="I5" t="n">
        <v>16</v>
      </c>
      <c r="J5" t="n">
        <v>172.25</v>
      </c>
      <c r="K5" t="n">
        <v>51.39</v>
      </c>
      <c r="L5" t="n">
        <v>4</v>
      </c>
      <c r="M5" t="n">
        <v>14</v>
      </c>
      <c r="N5" t="n">
        <v>31.86</v>
      </c>
      <c r="O5" t="n">
        <v>21478.05</v>
      </c>
      <c r="P5" t="n">
        <v>80.19</v>
      </c>
      <c r="Q5" t="n">
        <v>662.13</v>
      </c>
      <c r="R5" t="n">
        <v>40.38</v>
      </c>
      <c r="S5" t="n">
        <v>28.45</v>
      </c>
      <c r="T5" t="n">
        <v>4897.26</v>
      </c>
      <c r="U5" t="n">
        <v>0.7</v>
      </c>
      <c r="V5" t="n">
        <v>0.8</v>
      </c>
      <c r="W5" t="n">
        <v>2.38</v>
      </c>
      <c r="X5" t="n">
        <v>0.31</v>
      </c>
      <c r="Y5" t="n">
        <v>2</v>
      </c>
      <c r="Z5" t="n">
        <v>10</v>
      </c>
      <c r="AA5" t="n">
        <v>81.87701306887534</v>
      </c>
      <c r="AB5" t="n">
        <v>116.5051290801498</v>
      </c>
      <c r="AC5" t="n">
        <v>105.5915934355177</v>
      </c>
      <c r="AD5" t="n">
        <v>81877.01306887534</v>
      </c>
      <c r="AE5" t="n">
        <v>116505.1290801498</v>
      </c>
      <c r="AF5" t="n">
        <v>6.405234433325333e-06</v>
      </c>
      <c r="AG5" t="n">
        <v>0.41875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10.1729</v>
      </c>
      <c r="E6" t="n">
        <v>9.83</v>
      </c>
      <c r="F6" t="n">
        <v>7.05</v>
      </c>
      <c r="G6" t="n">
        <v>35.25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75.26000000000001</v>
      </c>
      <c r="Q6" t="n">
        <v>661.97</v>
      </c>
      <c r="R6" t="n">
        <v>37.86</v>
      </c>
      <c r="S6" t="n">
        <v>28.45</v>
      </c>
      <c r="T6" t="n">
        <v>3658.62</v>
      </c>
      <c r="U6" t="n">
        <v>0.75</v>
      </c>
      <c r="V6" t="n">
        <v>0.8100000000000001</v>
      </c>
      <c r="W6" t="n">
        <v>2.37</v>
      </c>
      <c r="X6" t="n">
        <v>0.23</v>
      </c>
      <c r="Y6" t="n">
        <v>2</v>
      </c>
      <c r="Z6" t="n">
        <v>10</v>
      </c>
      <c r="AA6" t="n">
        <v>76.90991121993895</v>
      </c>
      <c r="AB6" t="n">
        <v>109.4372986797205</v>
      </c>
      <c r="AC6" t="n">
        <v>99.18583705375414</v>
      </c>
      <c r="AD6" t="n">
        <v>76909.91121993895</v>
      </c>
      <c r="AE6" t="n">
        <v>109437.2986797205</v>
      </c>
      <c r="AF6" t="n">
        <v>6.546553340778964e-06</v>
      </c>
      <c r="AG6" t="n">
        <v>0.4095833333333334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10.2904</v>
      </c>
      <c r="E7" t="n">
        <v>9.720000000000001</v>
      </c>
      <c r="F7" t="n">
        <v>7.01</v>
      </c>
      <c r="G7" t="n">
        <v>42.04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71.39</v>
      </c>
      <c r="Q7" t="n">
        <v>661.92</v>
      </c>
      <c r="R7" t="n">
        <v>36.45</v>
      </c>
      <c r="S7" t="n">
        <v>28.45</v>
      </c>
      <c r="T7" t="n">
        <v>2962.95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73.63199278599932</v>
      </c>
      <c r="AB7" t="n">
        <v>104.7730553720284</v>
      </c>
      <c r="AC7" t="n">
        <v>94.95851344217859</v>
      </c>
      <c r="AD7" t="n">
        <v>73631.99278599932</v>
      </c>
      <c r="AE7" t="n">
        <v>104773.0553720284</v>
      </c>
      <c r="AF7" t="n">
        <v>6.622167965668772e-06</v>
      </c>
      <c r="AG7" t="n">
        <v>0.405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10.3463</v>
      </c>
      <c r="E8" t="n">
        <v>9.67</v>
      </c>
      <c r="F8" t="n">
        <v>6.99</v>
      </c>
      <c r="G8" t="n">
        <v>46.59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69.66</v>
      </c>
      <c r="Q8" t="n">
        <v>661.97</v>
      </c>
      <c r="R8" t="n">
        <v>35.7</v>
      </c>
      <c r="S8" t="n">
        <v>28.45</v>
      </c>
      <c r="T8" t="n">
        <v>2592.41</v>
      </c>
      <c r="U8" t="n">
        <v>0.8</v>
      </c>
      <c r="V8" t="n">
        <v>0.82</v>
      </c>
      <c r="W8" t="n">
        <v>2.37</v>
      </c>
      <c r="X8" t="n">
        <v>0.16</v>
      </c>
      <c r="Y8" t="n">
        <v>2</v>
      </c>
      <c r="Z8" t="n">
        <v>10</v>
      </c>
      <c r="AA8" t="n">
        <v>72.16015898382481</v>
      </c>
      <c r="AB8" t="n">
        <v>102.6787412210883</v>
      </c>
      <c r="AC8" t="n">
        <v>93.06038268949561</v>
      </c>
      <c r="AD8" t="n">
        <v>72160.15898382482</v>
      </c>
      <c r="AE8" t="n">
        <v>102678.7412210883</v>
      </c>
      <c r="AF8" t="n">
        <v>6.658141221254647e-06</v>
      </c>
      <c r="AG8" t="n">
        <v>0.4029166666666666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10.2751</v>
      </c>
      <c r="E2" t="n">
        <v>9.73</v>
      </c>
      <c r="F2" t="n">
        <v>7.56</v>
      </c>
      <c r="G2" t="n">
        <v>12.95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35.92</v>
      </c>
      <c r="Q2" t="n">
        <v>662.71</v>
      </c>
      <c r="R2" t="n">
        <v>51.97</v>
      </c>
      <c r="S2" t="n">
        <v>28.45</v>
      </c>
      <c r="T2" t="n">
        <v>10598.35</v>
      </c>
      <c r="U2" t="n">
        <v>0.55</v>
      </c>
      <c r="V2" t="n">
        <v>0.76</v>
      </c>
      <c r="W2" t="n">
        <v>2.46</v>
      </c>
      <c r="X2" t="n">
        <v>0.73</v>
      </c>
      <c r="Y2" t="n">
        <v>2</v>
      </c>
      <c r="Z2" t="n">
        <v>10</v>
      </c>
      <c r="AA2" t="n">
        <v>42.08060067506939</v>
      </c>
      <c r="AB2" t="n">
        <v>59.87768275434614</v>
      </c>
      <c r="AC2" t="n">
        <v>54.26868313166764</v>
      </c>
      <c r="AD2" t="n">
        <v>42080.60067506939</v>
      </c>
      <c r="AE2" t="n">
        <v>59877.68275434614</v>
      </c>
      <c r="AF2" t="n">
        <v>1.185293724937453e-05</v>
      </c>
      <c r="AG2" t="n">
        <v>0.4054166666666667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8.333299999999999</v>
      </c>
      <c r="E2" t="n">
        <v>12</v>
      </c>
      <c r="F2" t="n">
        <v>8.1</v>
      </c>
      <c r="G2" t="n">
        <v>7.72</v>
      </c>
      <c r="H2" t="n">
        <v>0.13</v>
      </c>
      <c r="I2" t="n">
        <v>63</v>
      </c>
      <c r="J2" t="n">
        <v>133.21</v>
      </c>
      <c r="K2" t="n">
        <v>46.47</v>
      </c>
      <c r="L2" t="n">
        <v>1</v>
      </c>
      <c r="M2" t="n">
        <v>61</v>
      </c>
      <c r="N2" t="n">
        <v>20.75</v>
      </c>
      <c r="O2" t="n">
        <v>16663.42</v>
      </c>
      <c r="P2" t="n">
        <v>86.63</v>
      </c>
      <c r="Q2" t="n">
        <v>662.65</v>
      </c>
      <c r="R2" t="n">
        <v>70.48</v>
      </c>
      <c r="S2" t="n">
        <v>28.45</v>
      </c>
      <c r="T2" t="n">
        <v>19709</v>
      </c>
      <c r="U2" t="n">
        <v>0.4</v>
      </c>
      <c r="V2" t="n">
        <v>0.71</v>
      </c>
      <c r="W2" t="n">
        <v>2.46</v>
      </c>
      <c r="X2" t="n">
        <v>1.28</v>
      </c>
      <c r="Y2" t="n">
        <v>2</v>
      </c>
      <c r="Z2" t="n">
        <v>10</v>
      </c>
      <c r="AA2" t="n">
        <v>102.8184204801211</v>
      </c>
      <c r="AB2" t="n">
        <v>146.3032529017246</v>
      </c>
      <c r="AC2" t="n">
        <v>132.5983990633153</v>
      </c>
      <c r="AD2" t="n">
        <v>102818.4204801211</v>
      </c>
      <c r="AE2" t="n">
        <v>146303.2529017246</v>
      </c>
      <c r="AF2" t="n">
        <v>5.975573213733913e-06</v>
      </c>
      <c r="AG2" t="n">
        <v>0.5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9.681100000000001</v>
      </c>
      <c r="E3" t="n">
        <v>10.33</v>
      </c>
      <c r="F3" t="n">
        <v>7.39</v>
      </c>
      <c r="G3" t="n">
        <v>15.83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74.91</v>
      </c>
      <c r="Q3" t="n">
        <v>661.99</v>
      </c>
      <c r="R3" t="n">
        <v>48.28</v>
      </c>
      <c r="S3" t="n">
        <v>28.45</v>
      </c>
      <c r="T3" t="n">
        <v>8785.450000000001</v>
      </c>
      <c r="U3" t="n">
        <v>0.59</v>
      </c>
      <c r="V3" t="n">
        <v>0.78</v>
      </c>
      <c r="W3" t="n">
        <v>2.4</v>
      </c>
      <c r="X3" t="n">
        <v>0.5600000000000001</v>
      </c>
      <c r="Y3" t="n">
        <v>2</v>
      </c>
      <c r="Z3" t="n">
        <v>10</v>
      </c>
      <c r="AA3" t="n">
        <v>78.79199840171506</v>
      </c>
      <c r="AB3" t="n">
        <v>112.115374025098</v>
      </c>
      <c r="AC3" t="n">
        <v>101.6130455834683</v>
      </c>
      <c r="AD3" t="n">
        <v>78791.99840171506</v>
      </c>
      <c r="AE3" t="n">
        <v>112115.374025098</v>
      </c>
      <c r="AF3" t="n">
        <v>6.942042388907083e-06</v>
      </c>
      <c r="AG3" t="n">
        <v>0.4304166666666667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10.1597</v>
      </c>
      <c r="E4" t="n">
        <v>9.84</v>
      </c>
      <c r="F4" t="n">
        <v>7.17</v>
      </c>
      <c r="G4" t="n">
        <v>23.91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67.68000000000001</v>
      </c>
      <c r="Q4" t="n">
        <v>662.01</v>
      </c>
      <c r="R4" t="n">
        <v>41.52</v>
      </c>
      <c r="S4" t="n">
        <v>28.45</v>
      </c>
      <c r="T4" t="n">
        <v>5455.35</v>
      </c>
      <c r="U4" t="n">
        <v>0.6899999999999999</v>
      </c>
      <c r="V4" t="n">
        <v>0.8</v>
      </c>
      <c r="W4" t="n">
        <v>2.39</v>
      </c>
      <c r="X4" t="n">
        <v>0.35</v>
      </c>
      <c r="Y4" t="n">
        <v>2</v>
      </c>
      <c r="Z4" t="n">
        <v>10</v>
      </c>
      <c r="AA4" t="n">
        <v>70.08899743831985</v>
      </c>
      <c r="AB4" t="n">
        <v>99.73162658951397</v>
      </c>
      <c r="AC4" t="n">
        <v>90.38933693861723</v>
      </c>
      <c r="AD4" t="n">
        <v>70088.99743831986</v>
      </c>
      <c r="AE4" t="n">
        <v>99731.62658951397</v>
      </c>
      <c r="AF4" t="n">
        <v>7.285232882480223e-06</v>
      </c>
      <c r="AG4" t="n">
        <v>0.41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10.4121</v>
      </c>
      <c r="E5" t="n">
        <v>9.6</v>
      </c>
      <c r="F5" t="n">
        <v>7.07</v>
      </c>
      <c r="G5" t="n">
        <v>32.63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9</v>
      </c>
      <c r="N5" t="n">
        <v>21.78</v>
      </c>
      <c r="O5" t="n">
        <v>17160.92</v>
      </c>
      <c r="P5" t="n">
        <v>61.8</v>
      </c>
      <c r="Q5" t="n">
        <v>661.96</v>
      </c>
      <c r="R5" t="n">
        <v>38.34</v>
      </c>
      <c r="S5" t="n">
        <v>28.45</v>
      </c>
      <c r="T5" t="n">
        <v>3888.81</v>
      </c>
      <c r="U5" t="n">
        <v>0.74</v>
      </c>
      <c r="V5" t="n">
        <v>0.8100000000000001</v>
      </c>
      <c r="W5" t="n">
        <v>2.38</v>
      </c>
      <c r="X5" t="n">
        <v>0.24</v>
      </c>
      <c r="Y5" t="n">
        <v>2</v>
      </c>
      <c r="Z5" t="n">
        <v>10</v>
      </c>
      <c r="AA5" t="n">
        <v>64.68274535104185</v>
      </c>
      <c r="AB5" t="n">
        <v>92.0389168328384</v>
      </c>
      <c r="AC5" t="n">
        <v>83.41723633287612</v>
      </c>
      <c r="AD5" t="n">
        <v>64682.74535104184</v>
      </c>
      <c r="AE5" t="n">
        <v>92038.9168328384</v>
      </c>
      <c r="AF5" t="n">
        <v>7.466221767933338e-06</v>
      </c>
      <c r="AG5" t="n">
        <v>0.4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10.449</v>
      </c>
      <c r="E6" t="n">
        <v>9.57</v>
      </c>
      <c r="F6" t="n">
        <v>7.06</v>
      </c>
      <c r="G6" t="n">
        <v>35.32</v>
      </c>
      <c r="H6" t="n">
        <v>0.64</v>
      </c>
      <c r="I6" t="n">
        <v>12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61.21</v>
      </c>
      <c r="Q6" t="n">
        <v>661.98</v>
      </c>
      <c r="R6" t="n">
        <v>37.89</v>
      </c>
      <c r="S6" t="n">
        <v>28.45</v>
      </c>
      <c r="T6" t="n">
        <v>3670.89</v>
      </c>
      <c r="U6" t="n">
        <v>0.75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64.0866406325808</v>
      </c>
      <c r="AB6" t="n">
        <v>91.1907024859008</v>
      </c>
      <c r="AC6" t="n">
        <v>82.64847786554252</v>
      </c>
      <c r="AD6" t="n">
        <v>64086.64063258079</v>
      </c>
      <c r="AE6" t="n">
        <v>91190.70248590079</v>
      </c>
      <c r="AF6" t="n">
        <v>7.492681711963528e-06</v>
      </c>
      <c r="AG6" t="n">
        <v>0.39875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7.9128</v>
      </c>
      <c r="E2" t="n">
        <v>12.64</v>
      </c>
      <c r="F2" t="n">
        <v>8.220000000000001</v>
      </c>
      <c r="G2" t="n">
        <v>7.05</v>
      </c>
      <c r="H2" t="n">
        <v>0.12</v>
      </c>
      <c r="I2" t="n">
        <v>70</v>
      </c>
      <c r="J2" t="n">
        <v>150.44</v>
      </c>
      <c r="K2" t="n">
        <v>49.1</v>
      </c>
      <c r="L2" t="n">
        <v>1</v>
      </c>
      <c r="M2" t="n">
        <v>68</v>
      </c>
      <c r="N2" t="n">
        <v>25.34</v>
      </c>
      <c r="O2" t="n">
        <v>18787.76</v>
      </c>
      <c r="P2" t="n">
        <v>95.79000000000001</v>
      </c>
      <c r="Q2" t="n">
        <v>662.3099999999999</v>
      </c>
      <c r="R2" t="n">
        <v>74.34999999999999</v>
      </c>
      <c r="S2" t="n">
        <v>28.45</v>
      </c>
      <c r="T2" t="n">
        <v>21610.5</v>
      </c>
      <c r="U2" t="n">
        <v>0.38</v>
      </c>
      <c r="V2" t="n">
        <v>0.7</v>
      </c>
      <c r="W2" t="n">
        <v>2.47</v>
      </c>
      <c r="X2" t="n">
        <v>1.39</v>
      </c>
      <c r="Y2" t="n">
        <v>2</v>
      </c>
      <c r="Z2" t="n">
        <v>10</v>
      </c>
      <c r="AA2" t="n">
        <v>118.0433895240806</v>
      </c>
      <c r="AB2" t="n">
        <v>167.9672940925721</v>
      </c>
      <c r="AC2" t="n">
        <v>152.2330765033159</v>
      </c>
      <c r="AD2" t="n">
        <v>118043.3895240806</v>
      </c>
      <c r="AE2" t="n">
        <v>167967.2940925721</v>
      </c>
      <c r="AF2" t="n">
        <v>5.355798957697027e-06</v>
      </c>
      <c r="AG2" t="n">
        <v>0.5266666666666667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9.393599999999999</v>
      </c>
      <c r="E3" t="n">
        <v>10.65</v>
      </c>
      <c r="F3" t="n">
        <v>7.42</v>
      </c>
      <c r="G3" t="n">
        <v>14.37</v>
      </c>
      <c r="H3" t="n">
        <v>0.23</v>
      </c>
      <c r="I3" t="n">
        <v>31</v>
      </c>
      <c r="J3" t="n">
        <v>151.83</v>
      </c>
      <c r="K3" t="n">
        <v>49.1</v>
      </c>
      <c r="L3" t="n">
        <v>2</v>
      </c>
      <c r="M3" t="n">
        <v>29</v>
      </c>
      <c r="N3" t="n">
        <v>25.73</v>
      </c>
      <c r="O3" t="n">
        <v>18959.54</v>
      </c>
      <c r="P3" t="n">
        <v>83.06999999999999</v>
      </c>
      <c r="Q3" t="n">
        <v>662.12</v>
      </c>
      <c r="R3" t="n">
        <v>48.98</v>
      </c>
      <c r="S3" t="n">
        <v>28.45</v>
      </c>
      <c r="T3" t="n">
        <v>9122.42</v>
      </c>
      <c r="U3" t="n">
        <v>0.58</v>
      </c>
      <c r="V3" t="n">
        <v>0.77</v>
      </c>
      <c r="W3" t="n">
        <v>2.41</v>
      </c>
      <c r="X3" t="n">
        <v>0.6</v>
      </c>
      <c r="Y3" t="n">
        <v>2</v>
      </c>
      <c r="Z3" t="n">
        <v>10</v>
      </c>
      <c r="AA3" t="n">
        <v>88.19130620512014</v>
      </c>
      <c r="AB3" t="n">
        <v>125.4899162544112</v>
      </c>
      <c r="AC3" t="n">
        <v>113.7347370198369</v>
      </c>
      <c r="AD3" t="n">
        <v>88191.30620512014</v>
      </c>
      <c r="AE3" t="n">
        <v>125489.9162544112</v>
      </c>
      <c r="AF3" t="n">
        <v>6.35808223246168e-06</v>
      </c>
      <c r="AG3" t="n">
        <v>0.44375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9.9078</v>
      </c>
      <c r="E4" t="n">
        <v>10.09</v>
      </c>
      <c r="F4" t="n">
        <v>7.21</v>
      </c>
      <c r="G4" t="n">
        <v>21.62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18</v>
      </c>
      <c r="N4" t="n">
        <v>26.13</v>
      </c>
      <c r="O4" t="n">
        <v>19131.85</v>
      </c>
      <c r="P4" t="n">
        <v>76.90000000000001</v>
      </c>
      <c r="Q4" t="n">
        <v>662.13</v>
      </c>
      <c r="R4" t="n">
        <v>42.54</v>
      </c>
      <c r="S4" t="n">
        <v>28.45</v>
      </c>
      <c r="T4" t="n">
        <v>5954.52</v>
      </c>
      <c r="U4" t="n">
        <v>0.67</v>
      </c>
      <c r="V4" t="n">
        <v>0.8</v>
      </c>
      <c r="W4" t="n">
        <v>2.39</v>
      </c>
      <c r="X4" t="n">
        <v>0.38</v>
      </c>
      <c r="Y4" t="n">
        <v>2</v>
      </c>
      <c r="Z4" t="n">
        <v>10</v>
      </c>
      <c r="AA4" t="n">
        <v>79.13251795673828</v>
      </c>
      <c r="AB4" t="n">
        <v>112.5999089785033</v>
      </c>
      <c r="AC4" t="n">
        <v>102.0521920674835</v>
      </c>
      <c r="AD4" t="n">
        <v>79132.51795673829</v>
      </c>
      <c r="AE4" t="n">
        <v>112599.9089785033</v>
      </c>
      <c r="AF4" t="n">
        <v>6.706119820173719e-06</v>
      </c>
      <c r="AG4" t="n">
        <v>0.4204166666666667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10.2279</v>
      </c>
      <c r="E5" t="n">
        <v>9.779999999999999</v>
      </c>
      <c r="F5" t="n">
        <v>7.07</v>
      </c>
      <c r="G5" t="n">
        <v>30.31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71.48</v>
      </c>
      <c r="Q5" t="n">
        <v>661.95</v>
      </c>
      <c r="R5" t="n">
        <v>38.62</v>
      </c>
      <c r="S5" t="n">
        <v>28.45</v>
      </c>
      <c r="T5" t="n">
        <v>4026.08</v>
      </c>
      <c r="U5" t="n">
        <v>0.74</v>
      </c>
      <c r="V5" t="n">
        <v>0.8100000000000001</v>
      </c>
      <c r="W5" t="n">
        <v>2.37</v>
      </c>
      <c r="X5" t="n">
        <v>0.25</v>
      </c>
      <c r="Y5" t="n">
        <v>2</v>
      </c>
      <c r="Z5" t="n">
        <v>10</v>
      </c>
      <c r="AA5" t="n">
        <v>72.99579580601076</v>
      </c>
      <c r="AB5" t="n">
        <v>103.8677926066218</v>
      </c>
      <c r="AC5" t="n">
        <v>94.13805052666721</v>
      </c>
      <c r="AD5" t="n">
        <v>72995.79580601076</v>
      </c>
      <c r="AE5" t="n">
        <v>103867.7926066218</v>
      </c>
      <c r="AF5" t="n">
        <v>6.922780325476371e-06</v>
      </c>
      <c r="AG5" t="n">
        <v>0.4075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10.3714</v>
      </c>
      <c r="E6" t="n">
        <v>9.640000000000001</v>
      </c>
      <c r="F6" t="n">
        <v>7.03</v>
      </c>
      <c r="G6" t="n">
        <v>38.34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7</v>
      </c>
      <c r="N6" t="n">
        <v>26.94</v>
      </c>
      <c r="O6" t="n">
        <v>19478.15</v>
      </c>
      <c r="P6" t="n">
        <v>66.73999999999999</v>
      </c>
      <c r="Q6" t="n">
        <v>662.03</v>
      </c>
      <c r="R6" t="n">
        <v>36.99</v>
      </c>
      <c r="S6" t="n">
        <v>28.45</v>
      </c>
      <c r="T6" t="n">
        <v>3223.86</v>
      </c>
      <c r="U6" t="n">
        <v>0.77</v>
      </c>
      <c r="V6" t="n">
        <v>0.8100000000000001</v>
      </c>
      <c r="W6" t="n">
        <v>2.38</v>
      </c>
      <c r="X6" t="n">
        <v>0.2</v>
      </c>
      <c r="Y6" t="n">
        <v>2</v>
      </c>
      <c r="Z6" t="n">
        <v>10</v>
      </c>
      <c r="AA6" t="n">
        <v>69.10794086269676</v>
      </c>
      <c r="AB6" t="n">
        <v>98.33565330336998</v>
      </c>
      <c r="AC6" t="n">
        <v>89.1241304637833</v>
      </c>
      <c r="AD6" t="n">
        <v>69107.94086269676</v>
      </c>
      <c r="AE6" t="n">
        <v>98335.65330336998</v>
      </c>
      <c r="AF6" t="n">
        <v>7.019908668215921e-06</v>
      </c>
      <c r="AG6" t="n">
        <v>0.4016666666666667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10.4188</v>
      </c>
      <c r="E7" t="n">
        <v>9.6</v>
      </c>
      <c r="F7" t="n">
        <v>7.02</v>
      </c>
      <c r="G7" t="n">
        <v>42.1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65.33</v>
      </c>
      <c r="Q7" t="n">
        <v>662.05</v>
      </c>
      <c r="R7" t="n">
        <v>36.47</v>
      </c>
      <c r="S7" t="n">
        <v>28.45</v>
      </c>
      <c r="T7" t="n">
        <v>2971.72</v>
      </c>
      <c r="U7" t="n">
        <v>0.78</v>
      </c>
      <c r="V7" t="n">
        <v>0.82</v>
      </c>
      <c r="W7" t="n">
        <v>2.38</v>
      </c>
      <c r="X7" t="n">
        <v>0.19</v>
      </c>
      <c r="Y7" t="n">
        <v>2</v>
      </c>
      <c r="Z7" t="n">
        <v>10</v>
      </c>
      <c r="AA7" t="n">
        <v>67.95084486839752</v>
      </c>
      <c r="AB7" t="n">
        <v>96.68918852502958</v>
      </c>
      <c r="AC7" t="n">
        <v>87.63189711016747</v>
      </c>
      <c r="AD7" t="n">
        <v>67950.84486839753</v>
      </c>
      <c r="AE7" t="n">
        <v>96689.18852502957</v>
      </c>
      <c r="AF7" t="n">
        <v>7.051991479685292e-06</v>
      </c>
      <c r="AG7" t="n">
        <v>0.4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7.1031</v>
      </c>
      <c r="E2" t="n">
        <v>14.08</v>
      </c>
      <c r="F2" t="n">
        <v>8.52</v>
      </c>
      <c r="G2" t="n">
        <v>6.16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114.68</v>
      </c>
      <c r="Q2" t="n">
        <v>662.51</v>
      </c>
      <c r="R2" t="n">
        <v>83.34</v>
      </c>
      <c r="S2" t="n">
        <v>28.45</v>
      </c>
      <c r="T2" t="n">
        <v>26040.45</v>
      </c>
      <c r="U2" t="n">
        <v>0.34</v>
      </c>
      <c r="V2" t="n">
        <v>0.67</v>
      </c>
      <c r="W2" t="n">
        <v>2.5</v>
      </c>
      <c r="X2" t="n">
        <v>1.69</v>
      </c>
      <c r="Y2" t="n">
        <v>2</v>
      </c>
      <c r="Z2" t="n">
        <v>10</v>
      </c>
      <c r="AA2" t="n">
        <v>153.4798893288753</v>
      </c>
      <c r="AB2" t="n">
        <v>218.3908968738938</v>
      </c>
      <c r="AC2" t="n">
        <v>197.9332839231688</v>
      </c>
      <c r="AD2" t="n">
        <v>153479.8893288753</v>
      </c>
      <c r="AE2" t="n">
        <v>218390.8968738938</v>
      </c>
      <c r="AF2" t="n">
        <v>4.370501783605585e-06</v>
      </c>
      <c r="AG2" t="n">
        <v>0.5866666666666667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8.7775</v>
      </c>
      <c r="E3" t="n">
        <v>11.39</v>
      </c>
      <c r="F3" t="n">
        <v>7.55</v>
      </c>
      <c r="G3" t="n">
        <v>12.24</v>
      </c>
      <c r="H3" t="n">
        <v>0.19</v>
      </c>
      <c r="I3" t="n">
        <v>37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98.87</v>
      </c>
      <c r="Q3" t="n">
        <v>662.2</v>
      </c>
      <c r="R3" t="n">
        <v>53.24</v>
      </c>
      <c r="S3" t="n">
        <v>28.45</v>
      </c>
      <c r="T3" t="n">
        <v>11222.79</v>
      </c>
      <c r="U3" t="n">
        <v>0.53</v>
      </c>
      <c r="V3" t="n">
        <v>0.76</v>
      </c>
      <c r="W3" t="n">
        <v>2.41</v>
      </c>
      <c r="X3" t="n">
        <v>0.72</v>
      </c>
      <c r="Y3" t="n">
        <v>2</v>
      </c>
      <c r="Z3" t="n">
        <v>10</v>
      </c>
      <c r="AA3" t="n">
        <v>108.9478364571066</v>
      </c>
      <c r="AB3" t="n">
        <v>155.0249731113257</v>
      </c>
      <c r="AC3" t="n">
        <v>140.503118295007</v>
      </c>
      <c r="AD3" t="n">
        <v>108947.8364571066</v>
      </c>
      <c r="AE3" t="n">
        <v>155024.9731113258</v>
      </c>
      <c r="AF3" t="n">
        <v>5.400751700750098e-06</v>
      </c>
      <c r="AG3" t="n">
        <v>0.4745833333333334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9.444100000000001</v>
      </c>
      <c r="E4" t="n">
        <v>10.59</v>
      </c>
      <c r="F4" t="n">
        <v>7.26</v>
      </c>
      <c r="G4" t="n">
        <v>18.95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92.23999999999999</v>
      </c>
      <c r="Q4" t="n">
        <v>662.02</v>
      </c>
      <c r="R4" t="n">
        <v>44.49</v>
      </c>
      <c r="S4" t="n">
        <v>28.45</v>
      </c>
      <c r="T4" t="n">
        <v>6916.83</v>
      </c>
      <c r="U4" t="n">
        <v>0.64</v>
      </c>
      <c r="V4" t="n">
        <v>0.79</v>
      </c>
      <c r="W4" t="n">
        <v>2.39</v>
      </c>
      <c r="X4" t="n">
        <v>0.44</v>
      </c>
      <c r="Y4" t="n">
        <v>2</v>
      </c>
      <c r="Z4" t="n">
        <v>10</v>
      </c>
      <c r="AA4" t="n">
        <v>95.85428960829879</v>
      </c>
      <c r="AB4" t="n">
        <v>136.3937931432189</v>
      </c>
      <c r="AC4" t="n">
        <v>123.6172009457117</v>
      </c>
      <c r="AD4" t="n">
        <v>95854.28960829879</v>
      </c>
      <c r="AE4" t="n">
        <v>136393.7931432189</v>
      </c>
      <c r="AF4" t="n">
        <v>5.810907335466136e-06</v>
      </c>
      <c r="AG4" t="n">
        <v>0.44125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9.7569</v>
      </c>
      <c r="E5" t="n">
        <v>10.25</v>
      </c>
      <c r="F5" t="n">
        <v>7.15</v>
      </c>
      <c r="G5" t="n">
        <v>25.23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87.97</v>
      </c>
      <c r="Q5" t="n">
        <v>662.02</v>
      </c>
      <c r="R5" t="n">
        <v>40.89</v>
      </c>
      <c r="S5" t="n">
        <v>28.45</v>
      </c>
      <c r="T5" t="n">
        <v>5145.49</v>
      </c>
      <c r="U5" t="n">
        <v>0.7</v>
      </c>
      <c r="V5" t="n">
        <v>0.8</v>
      </c>
      <c r="W5" t="n">
        <v>2.38</v>
      </c>
      <c r="X5" t="n">
        <v>0.32</v>
      </c>
      <c r="Y5" t="n">
        <v>2</v>
      </c>
      <c r="Z5" t="n">
        <v>10</v>
      </c>
      <c r="AA5" t="n">
        <v>89.72197683310965</v>
      </c>
      <c r="AB5" t="n">
        <v>127.6679509971183</v>
      </c>
      <c r="AC5" t="n">
        <v>115.7087458970097</v>
      </c>
      <c r="AD5" t="n">
        <v>89721.97683310966</v>
      </c>
      <c r="AE5" t="n">
        <v>127667.9509971183</v>
      </c>
      <c r="AF5" t="n">
        <v>6.003371605701923e-06</v>
      </c>
      <c r="AG5" t="n">
        <v>0.4270833333333333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9.9778</v>
      </c>
      <c r="E6" t="n">
        <v>10.02</v>
      </c>
      <c r="F6" t="n">
        <v>7.07</v>
      </c>
      <c r="G6" t="n">
        <v>32.63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83.67</v>
      </c>
      <c r="Q6" t="n">
        <v>661.99</v>
      </c>
      <c r="R6" t="n">
        <v>38.39</v>
      </c>
      <c r="S6" t="n">
        <v>28.45</v>
      </c>
      <c r="T6" t="n">
        <v>3918.56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84.83856126914094</v>
      </c>
      <c r="AB6" t="n">
        <v>120.7192001901788</v>
      </c>
      <c r="AC6" t="n">
        <v>109.4109144119568</v>
      </c>
      <c r="AD6" t="n">
        <v>84838.56126914093</v>
      </c>
      <c r="AE6" t="n">
        <v>120719.2001901788</v>
      </c>
      <c r="AF6" t="n">
        <v>6.139290267131225e-06</v>
      </c>
      <c r="AG6" t="n">
        <v>0.4175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10.0945</v>
      </c>
      <c r="E7" t="n">
        <v>9.91</v>
      </c>
      <c r="F7" t="n">
        <v>7.03</v>
      </c>
      <c r="G7" t="n">
        <v>38.34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80.31</v>
      </c>
      <c r="Q7" t="n">
        <v>662.0700000000001</v>
      </c>
      <c r="R7" t="n">
        <v>37.09</v>
      </c>
      <c r="S7" t="n">
        <v>28.45</v>
      </c>
      <c r="T7" t="n">
        <v>3274.61</v>
      </c>
      <c r="U7" t="n">
        <v>0.77</v>
      </c>
      <c r="V7" t="n">
        <v>0.82</v>
      </c>
      <c r="W7" t="n">
        <v>2.37</v>
      </c>
      <c r="X7" t="n">
        <v>0.2</v>
      </c>
      <c r="Y7" t="n">
        <v>2</v>
      </c>
      <c r="Z7" t="n">
        <v>10</v>
      </c>
      <c r="AA7" t="n">
        <v>81.70938209303081</v>
      </c>
      <c r="AB7" t="n">
        <v>116.2666022000575</v>
      </c>
      <c r="AC7" t="n">
        <v>105.3754103923761</v>
      </c>
      <c r="AD7" t="n">
        <v>81709.38209303081</v>
      </c>
      <c r="AE7" t="n">
        <v>116266.6022000575</v>
      </c>
      <c r="AF7" t="n">
        <v>6.211095191480703e-06</v>
      </c>
      <c r="AG7" t="n">
        <v>0.4129166666666667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10.209</v>
      </c>
      <c r="E8" t="n">
        <v>9.800000000000001</v>
      </c>
      <c r="F8" t="n">
        <v>6.99</v>
      </c>
      <c r="G8" t="n">
        <v>46.61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76.18000000000001</v>
      </c>
      <c r="Q8" t="n">
        <v>662.08</v>
      </c>
      <c r="R8" t="n">
        <v>36.08</v>
      </c>
      <c r="S8" t="n">
        <v>28.45</v>
      </c>
      <c r="T8" t="n">
        <v>2780.79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78.213194501931</v>
      </c>
      <c r="AB8" t="n">
        <v>111.2917775047937</v>
      </c>
      <c r="AC8" t="n">
        <v>100.8665988852543</v>
      </c>
      <c r="AD8" t="n">
        <v>78213.19450193099</v>
      </c>
      <c r="AE8" t="n">
        <v>111291.7775047937</v>
      </c>
      <c r="AF8" t="n">
        <v>6.281546466870721e-06</v>
      </c>
      <c r="AG8" t="n">
        <v>0.4083333333333334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10.2631</v>
      </c>
      <c r="E9" t="n">
        <v>9.74</v>
      </c>
      <c r="F9" t="n">
        <v>6.98</v>
      </c>
      <c r="G9" t="n">
        <v>52.33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73.66</v>
      </c>
      <c r="Q9" t="n">
        <v>662.14</v>
      </c>
      <c r="R9" t="n">
        <v>35.32</v>
      </c>
      <c r="S9" t="n">
        <v>28.45</v>
      </c>
      <c r="T9" t="n">
        <v>2407.71</v>
      </c>
      <c r="U9" t="n">
        <v>0.8100000000000001</v>
      </c>
      <c r="V9" t="n">
        <v>0.82</v>
      </c>
      <c r="W9" t="n">
        <v>2.38</v>
      </c>
      <c r="X9" t="n">
        <v>0.15</v>
      </c>
      <c r="Y9" t="n">
        <v>2</v>
      </c>
      <c r="Z9" t="n">
        <v>10</v>
      </c>
      <c r="AA9" t="n">
        <v>76.28731501525947</v>
      </c>
      <c r="AB9" t="n">
        <v>108.5513888440749</v>
      </c>
      <c r="AC9" t="n">
        <v>98.38291419598316</v>
      </c>
      <c r="AD9" t="n">
        <v>76287.31501525946</v>
      </c>
      <c r="AE9" t="n">
        <v>108551.3888440749</v>
      </c>
      <c r="AF9" t="n">
        <v>6.314833925373777e-06</v>
      </c>
      <c r="AG9" t="n">
        <v>0.4058333333333333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8.7959</v>
      </c>
      <c r="E2" t="n">
        <v>11.37</v>
      </c>
      <c r="F2" t="n">
        <v>7.95</v>
      </c>
      <c r="G2" t="n">
        <v>8.51</v>
      </c>
      <c r="H2" t="n">
        <v>0.15</v>
      </c>
      <c r="I2" t="n">
        <v>56</v>
      </c>
      <c r="J2" t="n">
        <v>116.05</v>
      </c>
      <c r="K2" t="n">
        <v>43.4</v>
      </c>
      <c r="L2" t="n">
        <v>1</v>
      </c>
      <c r="M2" t="n">
        <v>54</v>
      </c>
      <c r="N2" t="n">
        <v>16.65</v>
      </c>
      <c r="O2" t="n">
        <v>14546.17</v>
      </c>
      <c r="P2" t="n">
        <v>76.76000000000001</v>
      </c>
      <c r="Q2" t="n">
        <v>662.47</v>
      </c>
      <c r="R2" t="n">
        <v>65.48999999999999</v>
      </c>
      <c r="S2" t="n">
        <v>28.45</v>
      </c>
      <c r="T2" t="n">
        <v>17252.06</v>
      </c>
      <c r="U2" t="n">
        <v>0.43</v>
      </c>
      <c r="V2" t="n">
        <v>0.72</v>
      </c>
      <c r="W2" t="n">
        <v>2.45</v>
      </c>
      <c r="X2" t="n">
        <v>1.12</v>
      </c>
      <c r="Y2" t="n">
        <v>2</v>
      </c>
      <c r="Z2" t="n">
        <v>10</v>
      </c>
      <c r="AA2" t="n">
        <v>88.00990891506763</v>
      </c>
      <c r="AB2" t="n">
        <v>125.2318008945534</v>
      </c>
      <c r="AC2" t="n">
        <v>113.5008004339307</v>
      </c>
      <c r="AD2" t="n">
        <v>88009.90891506763</v>
      </c>
      <c r="AE2" t="n">
        <v>125231.8008945534</v>
      </c>
      <c r="AF2" t="n">
        <v>6.746949453905457e-06</v>
      </c>
      <c r="AG2" t="n">
        <v>0.4737499999999999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10.0089</v>
      </c>
      <c r="E3" t="n">
        <v>9.99</v>
      </c>
      <c r="F3" t="n">
        <v>7.31</v>
      </c>
      <c r="G3" t="n">
        <v>17.54</v>
      </c>
      <c r="H3" t="n">
        <v>0.3</v>
      </c>
      <c r="I3" t="n">
        <v>25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65.68000000000001</v>
      </c>
      <c r="Q3" t="n">
        <v>662.0700000000001</v>
      </c>
      <c r="R3" t="n">
        <v>45.96</v>
      </c>
      <c r="S3" t="n">
        <v>28.45</v>
      </c>
      <c r="T3" t="n">
        <v>7641.63</v>
      </c>
      <c r="U3" t="n">
        <v>0.62</v>
      </c>
      <c r="V3" t="n">
        <v>0.78</v>
      </c>
      <c r="W3" t="n">
        <v>2.39</v>
      </c>
      <c r="X3" t="n">
        <v>0.48</v>
      </c>
      <c r="Y3" t="n">
        <v>2</v>
      </c>
      <c r="Z3" t="n">
        <v>10</v>
      </c>
      <c r="AA3" t="n">
        <v>68.7120933415103</v>
      </c>
      <c r="AB3" t="n">
        <v>97.77239061432959</v>
      </c>
      <c r="AC3" t="n">
        <v>88.61363100913925</v>
      </c>
      <c r="AD3" t="n">
        <v>68712.09334151029</v>
      </c>
      <c r="AE3" t="n">
        <v>97772.39061432959</v>
      </c>
      <c r="AF3" t="n">
        <v>7.677388600279034e-06</v>
      </c>
      <c r="AG3" t="n">
        <v>0.41625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10.4603</v>
      </c>
      <c r="E4" t="n">
        <v>9.56</v>
      </c>
      <c r="F4" t="n">
        <v>7.12</v>
      </c>
      <c r="G4" t="n">
        <v>28.47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12</v>
      </c>
      <c r="N4" t="n">
        <v>17.23</v>
      </c>
      <c r="O4" t="n">
        <v>14865.24</v>
      </c>
      <c r="P4" t="n">
        <v>58.06</v>
      </c>
      <c r="Q4" t="n">
        <v>661.97</v>
      </c>
      <c r="R4" t="n">
        <v>39.85</v>
      </c>
      <c r="S4" t="n">
        <v>28.45</v>
      </c>
      <c r="T4" t="n">
        <v>4636.53</v>
      </c>
      <c r="U4" t="n">
        <v>0.71</v>
      </c>
      <c r="V4" t="n">
        <v>0.8</v>
      </c>
      <c r="W4" t="n">
        <v>2.38</v>
      </c>
      <c r="X4" t="n">
        <v>0.29</v>
      </c>
      <c r="Y4" t="n">
        <v>2</v>
      </c>
      <c r="Z4" t="n">
        <v>10</v>
      </c>
      <c r="AA4" t="n">
        <v>60.81688881601934</v>
      </c>
      <c r="AB4" t="n">
        <v>86.53807969020656</v>
      </c>
      <c r="AC4" t="n">
        <v>78.43168622270746</v>
      </c>
      <c r="AD4" t="n">
        <v>60816.88881601935</v>
      </c>
      <c r="AE4" t="n">
        <v>86538.07969020656</v>
      </c>
      <c r="AF4" t="n">
        <v>8.023637759943527e-06</v>
      </c>
      <c r="AG4" t="n">
        <v>0.3983333333333334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10.5091</v>
      </c>
      <c r="E5" t="n">
        <v>9.52</v>
      </c>
      <c r="F5" t="n">
        <v>7.1</v>
      </c>
      <c r="G5" t="n">
        <v>30.42</v>
      </c>
      <c r="H5" t="n">
        <v>0.59</v>
      </c>
      <c r="I5" t="n">
        <v>14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56.37</v>
      </c>
      <c r="Q5" t="n">
        <v>662.26</v>
      </c>
      <c r="R5" t="n">
        <v>38.81</v>
      </c>
      <c r="S5" t="n">
        <v>28.45</v>
      </c>
      <c r="T5" t="n">
        <v>4123.63</v>
      </c>
      <c r="U5" t="n">
        <v>0.73</v>
      </c>
      <c r="V5" t="n">
        <v>0.8100000000000001</v>
      </c>
      <c r="W5" t="n">
        <v>2.39</v>
      </c>
      <c r="X5" t="n">
        <v>0.27</v>
      </c>
      <c r="Y5" t="n">
        <v>2</v>
      </c>
      <c r="Z5" t="n">
        <v>10</v>
      </c>
      <c r="AA5" t="n">
        <v>59.51207193555674</v>
      </c>
      <c r="AB5" t="n">
        <v>84.68141866428469</v>
      </c>
      <c r="AC5" t="n">
        <v>76.74894660647841</v>
      </c>
      <c r="AD5" t="n">
        <v>59512.07193555674</v>
      </c>
      <c r="AE5" t="n">
        <v>84681.41866428469</v>
      </c>
      <c r="AF5" t="n">
        <v>8.061070101528877e-06</v>
      </c>
      <c r="AG5" t="n">
        <v>0.3966666666666667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9.5115</v>
      </c>
      <c r="E2" t="n">
        <v>10.51</v>
      </c>
      <c r="F2" t="n">
        <v>7.72</v>
      </c>
      <c r="G2" t="n">
        <v>10.3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60.93</v>
      </c>
      <c r="Q2" t="n">
        <v>662.05</v>
      </c>
      <c r="R2" t="n">
        <v>58.75</v>
      </c>
      <c r="S2" t="n">
        <v>28.45</v>
      </c>
      <c r="T2" t="n">
        <v>13934.02</v>
      </c>
      <c r="U2" t="n">
        <v>0.48</v>
      </c>
      <c r="V2" t="n">
        <v>0.74</v>
      </c>
      <c r="W2" t="n">
        <v>2.43</v>
      </c>
      <c r="X2" t="n">
        <v>0.9</v>
      </c>
      <c r="Y2" t="n">
        <v>2</v>
      </c>
      <c r="Z2" t="n">
        <v>10</v>
      </c>
      <c r="AA2" t="n">
        <v>67.38519132726009</v>
      </c>
      <c r="AB2" t="n">
        <v>95.88430402381722</v>
      </c>
      <c r="AC2" t="n">
        <v>86.90240959587756</v>
      </c>
      <c r="AD2" t="n">
        <v>67385.19132726009</v>
      </c>
      <c r="AE2" t="n">
        <v>95884.30402381723</v>
      </c>
      <c r="AF2" t="n">
        <v>8.295891621845525e-06</v>
      </c>
      <c r="AG2" t="n">
        <v>0.4379166666666667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10.5362</v>
      </c>
      <c r="E3" t="n">
        <v>9.49</v>
      </c>
      <c r="F3" t="n">
        <v>7.19</v>
      </c>
      <c r="G3" t="n">
        <v>22.71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12</v>
      </c>
      <c r="N3" t="n">
        <v>11.54</v>
      </c>
      <c r="O3" t="n">
        <v>11468.97</v>
      </c>
      <c r="P3" t="n">
        <v>49.7</v>
      </c>
      <c r="Q3" t="n">
        <v>661.97</v>
      </c>
      <c r="R3" t="n">
        <v>42.06</v>
      </c>
      <c r="S3" t="n">
        <v>28.45</v>
      </c>
      <c r="T3" t="n">
        <v>5718.95</v>
      </c>
      <c r="U3" t="n">
        <v>0.68</v>
      </c>
      <c r="V3" t="n">
        <v>0.8</v>
      </c>
      <c r="W3" t="n">
        <v>2.39</v>
      </c>
      <c r="X3" t="n">
        <v>0.37</v>
      </c>
      <c r="Y3" t="n">
        <v>2</v>
      </c>
      <c r="Z3" t="n">
        <v>10</v>
      </c>
      <c r="AA3" t="n">
        <v>53.0728996767489</v>
      </c>
      <c r="AB3" t="n">
        <v>75.51893743712023</v>
      </c>
      <c r="AC3" t="n">
        <v>68.4447543340904</v>
      </c>
      <c r="AD3" t="n">
        <v>53072.8996767489</v>
      </c>
      <c r="AE3" t="n">
        <v>75518.93743712023</v>
      </c>
      <c r="AF3" t="n">
        <v>9.189630794941788e-06</v>
      </c>
      <c r="AG3" t="n">
        <v>0.3954166666666667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10.5603</v>
      </c>
      <c r="E4" t="n">
        <v>9.470000000000001</v>
      </c>
      <c r="F4" t="n">
        <v>7.19</v>
      </c>
      <c r="G4" t="n">
        <v>23.96</v>
      </c>
      <c r="H4" t="n">
        <v>0.57</v>
      </c>
      <c r="I4" t="n">
        <v>18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49.54</v>
      </c>
      <c r="Q4" t="n">
        <v>662.13</v>
      </c>
      <c r="R4" t="n">
        <v>41.42</v>
      </c>
      <c r="S4" t="n">
        <v>28.45</v>
      </c>
      <c r="T4" t="n">
        <v>5404.52</v>
      </c>
      <c r="U4" t="n">
        <v>0.6899999999999999</v>
      </c>
      <c r="V4" t="n">
        <v>0.8</v>
      </c>
      <c r="W4" t="n">
        <v>2.41</v>
      </c>
      <c r="X4" t="n">
        <v>0.36</v>
      </c>
      <c r="Y4" t="n">
        <v>2</v>
      </c>
      <c r="Z4" t="n">
        <v>10</v>
      </c>
      <c r="AA4" t="n">
        <v>52.86384751168889</v>
      </c>
      <c r="AB4" t="n">
        <v>75.22147116958244</v>
      </c>
      <c r="AC4" t="n">
        <v>68.17515300897556</v>
      </c>
      <c r="AD4" t="n">
        <v>52863.84751168889</v>
      </c>
      <c r="AE4" t="n">
        <v>75221.47116958244</v>
      </c>
      <c r="AF4" t="n">
        <v>9.210650716940052e-06</v>
      </c>
      <c r="AG4" t="n">
        <v>0.3945833333333333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6.8942</v>
      </c>
      <c r="E2" t="n">
        <v>14.5</v>
      </c>
      <c r="F2" t="n">
        <v>8.609999999999999</v>
      </c>
      <c r="G2" t="n">
        <v>5.93</v>
      </c>
      <c r="H2" t="n">
        <v>0.09</v>
      </c>
      <c r="I2" t="n">
        <v>87</v>
      </c>
      <c r="J2" t="n">
        <v>194.77</v>
      </c>
      <c r="K2" t="n">
        <v>54.38</v>
      </c>
      <c r="L2" t="n">
        <v>1</v>
      </c>
      <c r="M2" t="n">
        <v>85</v>
      </c>
      <c r="N2" t="n">
        <v>39.4</v>
      </c>
      <c r="O2" t="n">
        <v>24256.19</v>
      </c>
      <c r="P2" t="n">
        <v>119.58</v>
      </c>
      <c r="Q2" t="n">
        <v>662.8200000000001</v>
      </c>
      <c r="R2" t="n">
        <v>86.06</v>
      </c>
      <c r="S2" t="n">
        <v>28.45</v>
      </c>
      <c r="T2" t="n">
        <v>27382.22</v>
      </c>
      <c r="U2" t="n">
        <v>0.33</v>
      </c>
      <c r="V2" t="n">
        <v>0.67</v>
      </c>
      <c r="W2" t="n">
        <v>2.5</v>
      </c>
      <c r="X2" t="n">
        <v>1.78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8.6462</v>
      </c>
      <c r="E3" t="n">
        <v>11.57</v>
      </c>
      <c r="F3" t="n">
        <v>7.57</v>
      </c>
      <c r="G3" t="n">
        <v>11.95</v>
      </c>
      <c r="H3" t="n">
        <v>0.18</v>
      </c>
      <c r="I3" t="n">
        <v>38</v>
      </c>
      <c r="J3" t="n">
        <v>196.32</v>
      </c>
      <c r="K3" t="n">
        <v>54.38</v>
      </c>
      <c r="L3" t="n">
        <v>2</v>
      </c>
      <c r="M3" t="n">
        <v>36</v>
      </c>
      <c r="N3" t="n">
        <v>39.95</v>
      </c>
      <c r="O3" t="n">
        <v>24447.22</v>
      </c>
      <c r="P3" t="n">
        <v>102.67</v>
      </c>
      <c r="Q3" t="n">
        <v>662.0599999999999</v>
      </c>
      <c r="R3" t="n">
        <v>54.2</v>
      </c>
      <c r="S3" t="n">
        <v>28.45</v>
      </c>
      <c r="T3" t="n">
        <v>11694.78</v>
      </c>
      <c r="U3" t="n">
        <v>0.52</v>
      </c>
      <c r="V3" t="n">
        <v>0.76</v>
      </c>
      <c r="W3" t="n">
        <v>2.41</v>
      </c>
      <c r="X3" t="n">
        <v>0.75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9.3146</v>
      </c>
      <c r="E4" t="n">
        <v>10.74</v>
      </c>
      <c r="F4" t="n">
        <v>7.29</v>
      </c>
      <c r="G4" t="n">
        <v>18.21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96.20999999999999</v>
      </c>
      <c r="Q4" t="n">
        <v>662</v>
      </c>
      <c r="R4" t="n">
        <v>45.13</v>
      </c>
      <c r="S4" t="n">
        <v>28.45</v>
      </c>
      <c r="T4" t="n">
        <v>7228.95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9.636200000000001</v>
      </c>
      <c r="E5" t="n">
        <v>10.38</v>
      </c>
      <c r="F5" t="n">
        <v>7.16</v>
      </c>
      <c r="G5" t="n">
        <v>23.87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91.48999999999999</v>
      </c>
      <c r="Q5" t="n">
        <v>662.03</v>
      </c>
      <c r="R5" t="n">
        <v>41.09</v>
      </c>
      <c r="S5" t="n">
        <v>28.45</v>
      </c>
      <c r="T5" t="n">
        <v>5242.7</v>
      </c>
      <c r="U5" t="n">
        <v>0.6899999999999999</v>
      </c>
      <c r="V5" t="n">
        <v>0.8</v>
      </c>
      <c r="W5" t="n">
        <v>2.39</v>
      </c>
      <c r="X5" t="n">
        <v>0.34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9.862500000000001</v>
      </c>
      <c r="E6" t="n">
        <v>10.14</v>
      </c>
      <c r="F6" t="n">
        <v>7.08</v>
      </c>
      <c r="G6" t="n">
        <v>30.34</v>
      </c>
      <c r="H6" t="n">
        <v>0.44</v>
      </c>
      <c r="I6" t="n">
        <v>14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87.89</v>
      </c>
      <c r="Q6" t="n">
        <v>662.15</v>
      </c>
      <c r="R6" t="n">
        <v>38.82</v>
      </c>
      <c r="S6" t="n">
        <v>28.45</v>
      </c>
      <c r="T6" t="n">
        <v>4123.98</v>
      </c>
      <c r="U6" t="n">
        <v>0.73</v>
      </c>
      <c r="V6" t="n">
        <v>0.8100000000000001</v>
      </c>
      <c r="W6" t="n">
        <v>2.37</v>
      </c>
      <c r="X6" t="n">
        <v>0.25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10.036</v>
      </c>
      <c r="E7" t="n">
        <v>9.960000000000001</v>
      </c>
      <c r="F7" t="n">
        <v>7.02</v>
      </c>
      <c r="G7" t="n">
        <v>38.29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83.59999999999999</v>
      </c>
      <c r="Q7" t="n">
        <v>662.08</v>
      </c>
      <c r="R7" t="n">
        <v>36.9</v>
      </c>
      <c r="S7" t="n">
        <v>28.45</v>
      </c>
      <c r="T7" t="n">
        <v>3180.1</v>
      </c>
      <c r="U7" t="n">
        <v>0.77</v>
      </c>
      <c r="V7" t="n">
        <v>0.82</v>
      </c>
      <c r="W7" t="n">
        <v>2.37</v>
      </c>
      <c r="X7" t="n">
        <v>0.19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10.0945</v>
      </c>
      <c r="E8" t="n">
        <v>9.91</v>
      </c>
      <c r="F8" t="n">
        <v>7</v>
      </c>
      <c r="G8" t="n">
        <v>42.01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80.28</v>
      </c>
      <c r="Q8" t="n">
        <v>661.92</v>
      </c>
      <c r="R8" t="n">
        <v>36.25</v>
      </c>
      <c r="S8" t="n">
        <v>28.45</v>
      </c>
      <c r="T8" t="n">
        <v>2860.4</v>
      </c>
      <c r="U8" t="n">
        <v>0.78</v>
      </c>
      <c r="V8" t="n">
        <v>0.82</v>
      </c>
      <c r="W8" t="n">
        <v>2.37</v>
      </c>
      <c r="X8" t="n">
        <v>0.18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10.2081</v>
      </c>
      <c r="E9" t="n">
        <v>9.800000000000001</v>
      </c>
      <c r="F9" t="n">
        <v>6.97</v>
      </c>
      <c r="G9" t="n">
        <v>52.26</v>
      </c>
      <c r="H9" t="n">
        <v>0.6899999999999999</v>
      </c>
      <c r="I9" t="n">
        <v>8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76.67</v>
      </c>
      <c r="Q9" t="n">
        <v>661.92</v>
      </c>
      <c r="R9" t="n">
        <v>35.4</v>
      </c>
      <c r="S9" t="n">
        <v>28.45</v>
      </c>
      <c r="T9" t="n">
        <v>2444.2</v>
      </c>
      <c r="U9" t="n">
        <v>0.8</v>
      </c>
      <c r="V9" t="n">
        <v>0.82</v>
      </c>
      <c r="W9" t="n">
        <v>2.36</v>
      </c>
      <c r="X9" t="n">
        <v>0.14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10.2041</v>
      </c>
      <c r="E10" t="n">
        <v>9.800000000000001</v>
      </c>
      <c r="F10" t="n">
        <v>6.97</v>
      </c>
      <c r="G10" t="n">
        <v>52.29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76.98</v>
      </c>
      <c r="Q10" t="n">
        <v>662.0700000000001</v>
      </c>
      <c r="R10" t="n">
        <v>35.25</v>
      </c>
      <c r="S10" t="n">
        <v>28.45</v>
      </c>
      <c r="T10" t="n">
        <v>2369.74</v>
      </c>
      <c r="U10" t="n">
        <v>0.8100000000000001</v>
      </c>
      <c r="V10" t="n">
        <v>0.82</v>
      </c>
      <c r="W10" t="n">
        <v>2.37</v>
      </c>
      <c r="X10" t="n">
        <v>0.15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9.5115</v>
      </c>
      <c r="E11" t="n">
        <v>10.51</v>
      </c>
      <c r="F11" t="n">
        <v>7.72</v>
      </c>
      <c r="G11" t="n">
        <v>10.3</v>
      </c>
      <c r="H11" t="n">
        <v>0.2</v>
      </c>
      <c r="I11" t="n">
        <v>45</v>
      </c>
      <c r="J11" t="n">
        <v>89.87</v>
      </c>
      <c r="K11" t="n">
        <v>37.55</v>
      </c>
      <c r="L11" t="n">
        <v>1</v>
      </c>
      <c r="M11" t="n">
        <v>43</v>
      </c>
      <c r="N11" t="n">
        <v>11.32</v>
      </c>
      <c r="O11" t="n">
        <v>11317.98</v>
      </c>
      <c r="P11" t="n">
        <v>60.93</v>
      </c>
      <c r="Q11" t="n">
        <v>662.05</v>
      </c>
      <c r="R11" t="n">
        <v>58.75</v>
      </c>
      <c r="S11" t="n">
        <v>28.45</v>
      </c>
      <c r="T11" t="n">
        <v>13934.02</v>
      </c>
      <c r="U11" t="n">
        <v>0.48</v>
      </c>
      <c r="V11" t="n">
        <v>0.74</v>
      </c>
      <c r="W11" t="n">
        <v>2.43</v>
      </c>
      <c r="X11" t="n">
        <v>0.9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10.5362</v>
      </c>
      <c r="E12" t="n">
        <v>9.49</v>
      </c>
      <c r="F12" t="n">
        <v>7.19</v>
      </c>
      <c r="G12" t="n">
        <v>22.71</v>
      </c>
      <c r="H12" t="n">
        <v>0.39</v>
      </c>
      <c r="I12" t="n">
        <v>19</v>
      </c>
      <c r="J12" t="n">
        <v>91.09999999999999</v>
      </c>
      <c r="K12" t="n">
        <v>37.55</v>
      </c>
      <c r="L12" t="n">
        <v>2</v>
      </c>
      <c r="M12" t="n">
        <v>12</v>
      </c>
      <c r="N12" t="n">
        <v>11.54</v>
      </c>
      <c r="O12" t="n">
        <v>11468.97</v>
      </c>
      <c r="P12" t="n">
        <v>49.7</v>
      </c>
      <c r="Q12" t="n">
        <v>661.97</v>
      </c>
      <c r="R12" t="n">
        <v>42.06</v>
      </c>
      <c r="S12" t="n">
        <v>28.45</v>
      </c>
      <c r="T12" t="n">
        <v>5718.95</v>
      </c>
      <c r="U12" t="n">
        <v>0.68</v>
      </c>
      <c r="V12" t="n">
        <v>0.8</v>
      </c>
      <c r="W12" t="n">
        <v>2.39</v>
      </c>
      <c r="X12" t="n">
        <v>0.37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10.5603</v>
      </c>
      <c r="E13" t="n">
        <v>9.470000000000001</v>
      </c>
      <c r="F13" t="n">
        <v>7.19</v>
      </c>
      <c r="G13" t="n">
        <v>23.96</v>
      </c>
      <c r="H13" t="n">
        <v>0.57</v>
      </c>
      <c r="I13" t="n">
        <v>18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49.54</v>
      </c>
      <c r="Q13" t="n">
        <v>662.13</v>
      </c>
      <c r="R13" t="n">
        <v>41.42</v>
      </c>
      <c r="S13" t="n">
        <v>28.45</v>
      </c>
      <c r="T13" t="n">
        <v>5404.52</v>
      </c>
      <c r="U13" t="n">
        <v>0.6899999999999999</v>
      </c>
      <c r="V13" t="n">
        <v>0.8</v>
      </c>
      <c r="W13" t="n">
        <v>2.41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10.0466</v>
      </c>
      <c r="E14" t="n">
        <v>9.949999999999999</v>
      </c>
      <c r="F14" t="n">
        <v>7.55</v>
      </c>
      <c r="G14" t="n">
        <v>12.58</v>
      </c>
      <c r="H14" t="n">
        <v>0.24</v>
      </c>
      <c r="I14" t="n">
        <v>36</v>
      </c>
      <c r="J14" t="n">
        <v>71.52</v>
      </c>
      <c r="K14" t="n">
        <v>32.27</v>
      </c>
      <c r="L14" t="n">
        <v>1</v>
      </c>
      <c r="M14" t="n">
        <v>34</v>
      </c>
      <c r="N14" t="n">
        <v>8.25</v>
      </c>
      <c r="O14" t="n">
        <v>9054.6</v>
      </c>
      <c r="P14" t="n">
        <v>48.19</v>
      </c>
      <c r="Q14" t="n">
        <v>662.21</v>
      </c>
      <c r="R14" t="n">
        <v>53.47</v>
      </c>
      <c r="S14" t="n">
        <v>28.45</v>
      </c>
      <c r="T14" t="n">
        <v>11341.44</v>
      </c>
      <c r="U14" t="n">
        <v>0.53</v>
      </c>
      <c r="V14" t="n">
        <v>0.76</v>
      </c>
      <c r="W14" t="n">
        <v>2.41</v>
      </c>
      <c r="X14" t="n">
        <v>0.72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10.4972</v>
      </c>
      <c r="E15" t="n">
        <v>9.529999999999999</v>
      </c>
      <c r="F15" t="n">
        <v>7.31</v>
      </c>
      <c r="G15" t="n">
        <v>18.27</v>
      </c>
      <c r="H15" t="n">
        <v>0.48</v>
      </c>
      <c r="I15" t="n">
        <v>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43.29</v>
      </c>
      <c r="Q15" t="n">
        <v>662.12</v>
      </c>
      <c r="R15" t="n">
        <v>45.1</v>
      </c>
      <c r="S15" t="n">
        <v>28.45</v>
      </c>
      <c r="T15" t="n">
        <v>7217.11</v>
      </c>
      <c r="U15" t="n">
        <v>0.63</v>
      </c>
      <c r="V15" t="n">
        <v>0.78</v>
      </c>
      <c r="W15" t="n">
        <v>2.42</v>
      </c>
      <c r="X15" t="n">
        <v>0.48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10.0075</v>
      </c>
      <c r="E16" t="n">
        <v>9.99</v>
      </c>
      <c r="F16" t="n">
        <v>7.78</v>
      </c>
      <c r="G16" t="n">
        <v>10.15</v>
      </c>
      <c r="H16" t="n">
        <v>0.43</v>
      </c>
      <c r="I16" t="n">
        <v>46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31.05</v>
      </c>
      <c r="Q16" t="n">
        <v>662.65</v>
      </c>
      <c r="R16" t="n">
        <v>58.67</v>
      </c>
      <c r="S16" t="n">
        <v>28.45</v>
      </c>
      <c r="T16" t="n">
        <v>13888.75</v>
      </c>
      <c r="U16" t="n">
        <v>0.48</v>
      </c>
      <c r="V16" t="n">
        <v>0.74</v>
      </c>
      <c r="W16" t="n">
        <v>2.49</v>
      </c>
      <c r="X16" t="n">
        <v>0.96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8.101699999999999</v>
      </c>
      <c r="E17" t="n">
        <v>12.34</v>
      </c>
      <c r="F17" t="n">
        <v>8.18</v>
      </c>
      <c r="G17" t="n">
        <v>7.32</v>
      </c>
      <c r="H17" t="n">
        <v>0.12</v>
      </c>
      <c r="I17" t="n">
        <v>67</v>
      </c>
      <c r="J17" t="n">
        <v>141.81</v>
      </c>
      <c r="K17" t="n">
        <v>47.83</v>
      </c>
      <c r="L17" t="n">
        <v>1</v>
      </c>
      <c r="M17" t="n">
        <v>65</v>
      </c>
      <c r="N17" t="n">
        <v>22.98</v>
      </c>
      <c r="O17" t="n">
        <v>17723.39</v>
      </c>
      <c r="P17" t="n">
        <v>91.48999999999999</v>
      </c>
      <c r="Q17" t="n">
        <v>662.59</v>
      </c>
      <c r="R17" t="n">
        <v>72.95</v>
      </c>
      <c r="S17" t="n">
        <v>28.45</v>
      </c>
      <c r="T17" t="n">
        <v>20927.92</v>
      </c>
      <c r="U17" t="n">
        <v>0.39</v>
      </c>
      <c r="V17" t="n">
        <v>0.7</v>
      </c>
      <c r="W17" t="n">
        <v>2.46</v>
      </c>
      <c r="X17" t="n">
        <v>1.35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9.510999999999999</v>
      </c>
      <c r="E18" t="n">
        <v>10.51</v>
      </c>
      <c r="F18" t="n">
        <v>7.42</v>
      </c>
      <c r="G18" t="n">
        <v>14.84</v>
      </c>
      <c r="H18" t="n">
        <v>0.25</v>
      </c>
      <c r="I18" t="n">
        <v>30</v>
      </c>
      <c r="J18" t="n">
        <v>143.17</v>
      </c>
      <c r="K18" t="n">
        <v>47.83</v>
      </c>
      <c r="L18" t="n">
        <v>2</v>
      </c>
      <c r="M18" t="n">
        <v>28</v>
      </c>
      <c r="N18" t="n">
        <v>23.34</v>
      </c>
      <c r="O18" t="n">
        <v>17891.86</v>
      </c>
      <c r="P18" t="n">
        <v>79.19</v>
      </c>
      <c r="Q18" t="n">
        <v>662.17</v>
      </c>
      <c r="R18" t="n">
        <v>49.56</v>
      </c>
      <c r="S18" t="n">
        <v>28.45</v>
      </c>
      <c r="T18" t="n">
        <v>9414.32</v>
      </c>
      <c r="U18" t="n">
        <v>0.57</v>
      </c>
      <c r="V18" t="n">
        <v>0.77</v>
      </c>
      <c r="W18" t="n">
        <v>2.4</v>
      </c>
      <c r="X18" t="n">
        <v>0.59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10.0388</v>
      </c>
      <c r="E19" t="n">
        <v>9.960000000000001</v>
      </c>
      <c r="F19" t="n">
        <v>7.18</v>
      </c>
      <c r="G19" t="n">
        <v>22.69</v>
      </c>
      <c r="H19" t="n">
        <v>0.37</v>
      </c>
      <c r="I19" t="n">
        <v>19</v>
      </c>
      <c r="J19" t="n">
        <v>144.54</v>
      </c>
      <c r="K19" t="n">
        <v>47.83</v>
      </c>
      <c r="L19" t="n">
        <v>3</v>
      </c>
      <c r="M19" t="n">
        <v>17</v>
      </c>
      <c r="N19" t="n">
        <v>23.71</v>
      </c>
      <c r="O19" t="n">
        <v>18060.85</v>
      </c>
      <c r="P19" t="n">
        <v>72.72</v>
      </c>
      <c r="Q19" t="n">
        <v>662.02</v>
      </c>
      <c r="R19" t="n">
        <v>42.19</v>
      </c>
      <c r="S19" t="n">
        <v>28.45</v>
      </c>
      <c r="T19" t="n">
        <v>5785.61</v>
      </c>
      <c r="U19" t="n">
        <v>0.67</v>
      </c>
      <c r="V19" t="n">
        <v>0.8</v>
      </c>
      <c r="W19" t="n">
        <v>2.38</v>
      </c>
      <c r="X19" t="n">
        <v>0.36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10.3389</v>
      </c>
      <c r="E20" t="n">
        <v>9.67</v>
      </c>
      <c r="F20" t="n">
        <v>7.07</v>
      </c>
      <c r="G20" t="n">
        <v>32.62</v>
      </c>
      <c r="H20" t="n">
        <v>0.49</v>
      </c>
      <c r="I20" t="n">
        <v>13</v>
      </c>
      <c r="J20" t="n">
        <v>145.92</v>
      </c>
      <c r="K20" t="n">
        <v>47.83</v>
      </c>
      <c r="L20" t="n">
        <v>4</v>
      </c>
      <c r="M20" t="n">
        <v>11</v>
      </c>
      <c r="N20" t="n">
        <v>24.09</v>
      </c>
      <c r="O20" t="n">
        <v>18230.35</v>
      </c>
      <c r="P20" t="n">
        <v>66.65000000000001</v>
      </c>
      <c r="Q20" t="n">
        <v>661.95</v>
      </c>
      <c r="R20" t="n">
        <v>38.44</v>
      </c>
      <c r="S20" t="n">
        <v>28.45</v>
      </c>
      <c r="T20" t="n">
        <v>3939.68</v>
      </c>
      <c r="U20" t="n">
        <v>0.74</v>
      </c>
      <c r="V20" t="n">
        <v>0.8100000000000001</v>
      </c>
      <c r="W20" t="n">
        <v>2.37</v>
      </c>
      <c r="X20" t="n">
        <v>0.24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10.4384</v>
      </c>
      <c r="E21" t="n">
        <v>9.58</v>
      </c>
      <c r="F21" t="n">
        <v>7.03</v>
      </c>
      <c r="G21" t="n">
        <v>38.37</v>
      </c>
      <c r="H21" t="n">
        <v>0.6</v>
      </c>
      <c r="I21" t="n">
        <v>11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63.26</v>
      </c>
      <c r="Q21" t="n">
        <v>662.2</v>
      </c>
      <c r="R21" t="n">
        <v>37.16</v>
      </c>
      <c r="S21" t="n">
        <v>28.45</v>
      </c>
      <c r="T21" t="n">
        <v>3313.06</v>
      </c>
      <c r="U21" t="n">
        <v>0.77</v>
      </c>
      <c r="V21" t="n">
        <v>0.8100000000000001</v>
      </c>
      <c r="W21" t="n">
        <v>2.38</v>
      </c>
      <c r="X21" t="n">
        <v>0.21</v>
      </c>
      <c r="Y21" t="n">
        <v>2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10.4336</v>
      </c>
      <c r="E22" t="n">
        <v>9.58</v>
      </c>
      <c r="F22" t="n">
        <v>7.04</v>
      </c>
      <c r="G22" t="n">
        <v>38.39</v>
      </c>
      <c r="H22" t="n">
        <v>0.71</v>
      </c>
      <c r="I22" t="n">
        <v>11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63.75</v>
      </c>
      <c r="Q22" t="n">
        <v>662.3099999999999</v>
      </c>
      <c r="R22" t="n">
        <v>37.22</v>
      </c>
      <c r="S22" t="n">
        <v>28.45</v>
      </c>
      <c r="T22" t="n">
        <v>3343.65</v>
      </c>
      <c r="U22" t="n">
        <v>0.76</v>
      </c>
      <c r="V22" t="n">
        <v>0.8100000000000001</v>
      </c>
      <c r="W22" t="n">
        <v>2.38</v>
      </c>
      <c r="X22" t="n">
        <v>0.21</v>
      </c>
      <c r="Y22" t="n">
        <v>2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7.2999</v>
      </c>
      <c r="E23" t="n">
        <v>13.7</v>
      </c>
      <c r="F23" t="n">
        <v>8.43</v>
      </c>
      <c r="G23" t="n">
        <v>6.33</v>
      </c>
      <c r="H23" t="n">
        <v>0.1</v>
      </c>
      <c r="I23" t="n">
        <v>80</v>
      </c>
      <c r="J23" t="n">
        <v>176.73</v>
      </c>
      <c r="K23" t="n">
        <v>52.44</v>
      </c>
      <c r="L23" t="n">
        <v>1</v>
      </c>
      <c r="M23" t="n">
        <v>78</v>
      </c>
      <c r="N23" t="n">
        <v>33.29</v>
      </c>
      <c r="O23" t="n">
        <v>22031.19</v>
      </c>
      <c r="P23" t="n">
        <v>109.86</v>
      </c>
      <c r="Q23" t="n">
        <v>662.36</v>
      </c>
      <c r="R23" t="n">
        <v>81.09999999999999</v>
      </c>
      <c r="S23" t="n">
        <v>28.45</v>
      </c>
      <c r="T23" t="n">
        <v>24934.85</v>
      </c>
      <c r="U23" t="n">
        <v>0.35</v>
      </c>
      <c r="V23" t="n">
        <v>0.68</v>
      </c>
      <c r="W23" t="n">
        <v>2.48</v>
      </c>
      <c r="X23" t="n">
        <v>1.61</v>
      </c>
      <c r="Y23" t="n">
        <v>2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8.9366</v>
      </c>
      <c r="E24" t="n">
        <v>11.19</v>
      </c>
      <c r="F24" t="n">
        <v>7.53</v>
      </c>
      <c r="G24" t="n">
        <v>12.9</v>
      </c>
      <c r="H24" t="n">
        <v>0.2</v>
      </c>
      <c r="I24" t="n">
        <v>35</v>
      </c>
      <c r="J24" t="n">
        <v>178.21</v>
      </c>
      <c r="K24" t="n">
        <v>52.44</v>
      </c>
      <c r="L24" t="n">
        <v>2</v>
      </c>
      <c r="M24" t="n">
        <v>33</v>
      </c>
      <c r="N24" t="n">
        <v>33.77</v>
      </c>
      <c r="O24" t="n">
        <v>22213.89</v>
      </c>
      <c r="P24" t="n">
        <v>95.05</v>
      </c>
      <c r="Q24" t="n">
        <v>662.3099999999999</v>
      </c>
      <c r="R24" t="n">
        <v>52.6</v>
      </c>
      <c r="S24" t="n">
        <v>28.45</v>
      </c>
      <c r="T24" t="n">
        <v>10910.69</v>
      </c>
      <c r="U24" t="n">
        <v>0.54</v>
      </c>
      <c r="V24" t="n">
        <v>0.76</v>
      </c>
      <c r="W24" t="n">
        <v>2.41</v>
      </c>
      <c r="X24" t="n">
        <v>0.7</v>
      </c>
      <c r="Y24" t="n">
        <v>2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9.505699999999999</v>
      </c>
      <c r="E25" t="n">
        <v>10.52</v>
      </c>
      <c r="F25" t="n">
        <v>7.28</v>
      </c>
      <c r="G25" t="n">
        <v>19</v>
      </c>
      <c r="H25" t="n">
        <v>0.3</v>
      </c>
      <c r="I25" t="n">
        <v>23</v>
      </c>
      <c r="J25" t="n">
        <v>179.7</v>
      </c>
      <c r="K25" t="n">
        <v>52.44</v>
      </c>
      <c r="L25" t="n">
        <v>3</v>
      </c>
      <c r="M25" t="n">
        <v>21</v>
      </c>
      <c r="N25" t="n">
        <v>34.26</v>
      </c>
      <c r="O25" t="n">
        <v>22397.24</v>
      </c>
      <c r="P25" t="n">
        <v>89.09999999999999</v>
      </c>
      <c r="Q25" t="n">
        <v>662.03</v>
      </c>
      <c r="R25" t="n">
        <v>45.07</v>
      </c>
      <c r="S25" t="n">
        <v>28.45</v>
      </c>
      <c r="T25" t="n">
        <v>7205.84</v>
      </c>
      <c r="U25" t="n">
        <v>0.63</v>
      </c>
      <c r="V25" t="n">
        <v>0.79</v>
      </c>
      <c r="W25" t="n">
        <v>2.39</v>
      </c>
      <c r="X25" t="n">
        <v>0.46</v>
      </c>
      <c r="Y25" t="n">
        <v>2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9.885999999999999</v>
      </c>
      <c r="E26" t="n">
        <v>10.12</v>
      </c>
      <c r="F26" t="n">
        <v>7.13</v>
      </c>
      <c r="G26" t="n">
        <v>26.72</v>
      </c>
      <c r="H26" t="n">
        <v>0.39</v>
      </c>
      <c r="I26" t="n">
        <v>16</v>
      </c>
      <c r="J26" t="n">
        <v>181.19</v>
      </c>
      <c r="K26" t="n">
        <v>52.44</v>
      </c>
      <c r="L26" t="n">
        <v>4</v>
      </c>
      <c r="M26" t="n">
        <v>14</v>
      </c>
      <c r="N26" t="n">
        <v>34.75</v>
      </c>
      <c r="O26" t="n">
        <v>22581.25</v>
      </c>
      <c r="P26" t="n">
        <v>83.87</v>
      </c>
      <c r="Q26" t="n">
        <v>662.05</v>
      </c>
      <c r="R26" t="n">
        <v>40.25</v>
      </c>
      <c r="S26" t="n">
        <v>28.45</v>
      </c>
      <c r="T26" t="n">
        <v>4829.75</v>
      </c>
      <c r="U26" t="n">
        <v>0.71</v>
      </c>
      <c r="V26" t="n">
        <v>0.8</v>
      </c>
      <c r="W26" t="n">
        <v>2.38</v>
      </c>
      <c r="X26" t="n">
        <v>0.3</v>
      </c>
      <c r="Y26" t="n">
        <v>2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10.0511</v>
      </c>
      <c r="E27" t="n">
        <v>9.949999999999999</v>
      </c>
      <c r="F27" t="n">
        <v>7.07</v>
      </c>
      <c r="G27" t="n">
        <v>32.61</v>
      </c>
      <c r="H27" t="n">
        <v>0.49</v>
      </c>
      <c r="I27" t="n">
        <v>13</v>
      </c>
      <c r="J27" t="n">
        <v>182.69</v>
      </c>
      <c r="K27" t="n">
        <v>52.44</v>
      </c>
      <c r="L27" t="n">
        <v>5</v>
      </c>
      <c r="M27" t="n">
        <v>11</v>
      </c>
      <c r="N27" t="n">
        <v>35.25</v>
      </c>
      <c r="O27" t="n">
        <v>22766.06</v>
      </c>
      <c r="P27" t="n">
        <v>80.16</v>
      </c>
      <c r="Q27" t="n">
        <v>661.95</v>
      </c>
      <c r="R27" t="n">
        <v>38.36</v>
      </c>
      <c r="S27" t="n">
        <v>28.45</v>
      </c>
      <c r="T27" t="n">
        <v>3899.9</v>
      </c>
      <c r="U27" t="n">
        <v>0.74</v>
      </c>
      <c r="V27" t="n">
        <v>0.8100000000000001</v>
      </c>
      <c r="W27" t="n">
        <v>2.38</v>
      </c>
      <c r="X27" t="n">
        <v>0.24</v>
      </c>
      <c r="Y27" t="n">
        <v>2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10.2215</v>
      </c>
      <c r="E28" t="n">
        <v>9.779999999999999</v>
      </c>
      <c r="F28" t="n">
        <v>7.01</v>
      </c>
      <c r="G28" t="n">
        <v>42.04</v>
      </c>
      <c r="H28" t="n">
        <v>0.58</v>
      </c>
      <c r="I28" t="n">
        <v>10</v>
      </c>
      <c r="J28" t="n">
        <v>184.19</v>
      </c>
      <c r="K28" t="n">
        <v>52.44</v>
      </c>
      <c r="L28" t="n">
        <v>6</v>
      </c>
      <c r="M28" t="n">
        <v>8</v>
      </c>
      <c r="N28" t="n">
        <v>35.75</v>
      </c>
      <c r="O28" t="n">
        <v>22951.43</v>
      </c>
      <c r="P28" t="n">
        <v>75.2</v>
      </c>
      <c r="Q28" t="n">
        <v>661.9299999999999</v>
      </c>
      <c r="R28" t="n">
        <v>36.57</v>
      </c>
      <c r="S28" t="n">
        <v>28.45</v>
      </c>
      <c r="T28" t="n">
        <v>3023.3</v>
      </c>
      <c r="U28" t="n">
        <v>0.78</v>
      </c>
      <c r="V28" t="n">
        <v>0.82</v>
      </c>
      <c r="W28" t="n">
        <v>2.37</v>
      </c>
      <c r="X28" t="n">
        <v>0.18</v>
      </c>
      <c r="Y28" t="n">
        <v>2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10.2734</v>
      </c>
      <c r="E29" t="n">
        <v>9.73</v>
      </c>
      <c r="F29" t="n">
        <v>6.99</v>
      </c>
      <c r="G29" t="n">
        <v>46.62</v>
      </c>
      <c r="H29" t="n">
        <v>0.67</v>
      </c>
      <c r="I29" t="n">
        <v>9</v>
      </c>
      <c r="J29" t="n">
        <v>185.7</v>
      </c>
      <c r="K29" t="n">
        <v>52.44</v>
      </c>
      <c r="L29" t="n">
        <v>7</v>
      </c>
      <c r="M29" t="n">
        <v>3</v>
      </c>
      <c r="N29" t="n">
        <v>36.26</v>
      </c>
      <c r="O29" t="n">
        <v>23137.49</v>
      </c>
      <c r="P29" t="n">
        <v>72.37</v>
      </c>
      <c r="Q29" t="n">
        <v>661.9400000000001</v>
      </c>
      <c r="R29" t="n">
        <v>35.99</v>
      </c>
      <c r="S29" t="n">
        <v>28.45</v>
      </c>
      <c r="T29" t="n">
        <v>2736.62</v>
      </c>
      <c r="U29" t="n">
        <v>0.79</v>
      </c>
      <c r="V29" t="n">
        <v>0.82</v>
      </c>
      <c r="W29" t="n">
        <v>2.37</v>
      </c>
      <c r="X29" t="n">
        <v>0.17</v>
      </c>
      <c r="Y29" t="n">
        <v>2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10.274</v>
      </c>
      <c r="E30" t="n">
        <v>9.73</v>
      </c>
      <c r="F30" t="n">
        <v>6.99</v>
      </c>
      <c r="G30" t="n">
        <v>46.62</v>
      </c>
      <c r="H30" t="n">
        <v>0.76</v>
      </c>
      <c r="I30" t="n">
        <v>9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72.59999999999999</v>
      </c>
      <c r="Q30" t="n">
        <v>662.03</v>
      </c>
      <c r="R30" t="n">
        <v>35.86</v>
      </c>
      <c r="S30" t="n">
        <v>28.45</v>
      </c>
      <c r="T30" t="n">
        <v>2672.87</v>
      </c>
      <c r="U30" t="n">
        <v>0.79</v>
      </c>
      <c r="V30" t="n">
        <v>0.82</v>
      </c>
      <c r="W30" t="n">
        <v>2.38</v>
      </c>
      <c r="X30" t="n">
        <v>0.17</v>
      </c>
      <c r="Y30" t="n">
        <v>2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9.395099999999999</v>
      </c>
      <c r="E31" t="n">
        <v>10.64</v>
      </c>
      <c r="F31" t="n">
        <v>8.24</v>
      </c>
      <c r="G31" t="n">
        <v>7.27</v>
      </c>
      <c r="H31" t="n">
        <v>0.64</v>
      </c>
      <c r="I31" t="n">
        <v>68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24.08</v>
      </c>
      <c r="Q31" t="n">
        <v>663.83</v>
      </c>
      <c r="R31" t="n">
        <v>71.95999999999999</v>
      </c>
      <c r="S31" t="n">
        <v>28.45</v>
      </c>
      <c r="T31" t="n">
        <v>20426.36</v>
      </c>
      <c r="U31" t="n">
        <v>0.4</v>
      </c>
      <c r="V31" t="n">
        <v>0.7</v>
      </c>
      <c r="W31" t="n">
        <v>2.55</v>
      </c>
      <c r="X31" t="n">
        <v>1.41</v>
      </c>
      <c r="Y31" t="n">
        <v>2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9.247400000000001</v>
      </c>
      <c r="E32" t="n">
        <v>10.81</v>
      </c>
      <c r="F32" t="n">
        <v>7.82</v>
      </c>
      <c r="G32" t="n">
        <v>9.57</v>
      </c>
      <c r="H32" t="n">
        <v>0.18</v>
      </c>
      <c r="I32" t="n">
        <v>49</v>
      </c>
      <c r="J32" t="n">
        <v>98.70999999999999</v>
      </c>
      <c r="K32" t="n">
        <v>39.72</v>
      </c>
      <c r="L32" t="n">
        <v>1</v>
      </c>
      <c r="M32" t="n">
        <v>47</v>
      </c>
      <c r="N32" t="n">
        <v>12.99</v>
      </c>
      <c r="O32" t="n">
        <v>12407.75</v>
      </c>
      <c r="P32" t="n">
        <v>66.68000000000001</v>
      </c>
      <c r="Q32" t="n">
        <v>662.1</v>
      </c>
      <c r="R32" t="n">
        <v>61.51</v>
      </c>
      <c r="S32" t="n">
        <v>28.45</v>
      </c>
      <c r="T32" t="n">
        <v>15297.36</v>
      </c>
      <c r="U32" t="n">
        <v>0.46</v>
      </c>
      <c r="V32" t="n">
        <v>0.73</v>
      </c>
      <c r="W32" t="n">
        <v>2.44</v>
      </c>
      <c r="X32" t="n">
        <v>0.99</v>
      </c>
      <c r="Y32" t="n">
        <v>2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10.3639</v>
      </c>
      <c r="E33" t="n">
        <v>9.65</v>
      </c>
      <c r="F33" t="n">
        <v>7.23</v>
      </c>
      <c r="G33" t="n">
        <v>20.65</v>
      </c>
      <c r="H33" t="n">
        <v>0.35</v>
      </c>
      <c r="I33" t="n">
        <v>21</v>
      </c>
      <c r="J33" t="n">
        <v>99.95</v>
      </c>
      <c r="K33" t="n">
        <v>39.72</v>
      </c>
      <c r="L33" t="n">
        <v>2</v>
      </c>
      <c r="M33" t="n">
        <v>19</v>
      </c>
      <c r="N33" t="n">
        <v>13.24</v>
      </c>
      <c r="O33" t="n">
        <v>12561.45</v>
      </c>
      <c r="P33" t="n">
        <v>55.32</v>
      </c>
      <c r="Q33" t="n">
        <v>662.04</v>
      </c>
      <c r="R33" t="n">
        <v>43.43</v>
      </c>
      <c r="S33" t="n">
        <v>28.45</v>
      </c>
      <c r="T33" t="n">
        <v>6396.71</v>
      </c>
      <c r="U33" t="n">
        <v>0.66</v>
      </c>
      <c r="V33" t="n">
        <v>0.79</v>
      </c>
      <c r="W33" t="n">
        <v>2.39</v>
      </c>
      <c r="X33" t="n">
        <v>0.4</v>
      </c>
      <c r="Y33" t="n">
        <v>2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10.5761</v>
      </c>
      <c r="E34" t="n">
        <v>9.460000000000001</v>
      </c>
      <c r="F34" t="n">
        <v>7.14</v>
      </c>
      <c r="G34" t="n">
        <v>26.77</v>
      </c>
      <c r="H34" t="n">
        <v>0.52</v>
      </c>
      <c r="I34" t="n">
        <v>16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51.69</v>
      </c>
      <c r="Q34" t="n">
        <v>662.17</v>
      </c>
      <c r="R34" t="n">
        <v>40.03</v>
      </c>
      <c r="S34" t="n">
        <v>28.45</v>
      </c>
      <c r="T34" t="n">
        <v>4719.09</v>
      </c>
      <c r="U34" t="n">
        <v>0.71</v>
      </c>
      <c r="V34" t="n">
        <v>0.8</v>
      </c>
      <c r="W34" t="n">
        <v>2.4</v>
      </c>
      <c r="X34" t="n">
        <v>0.31</v>
      </c>
      <c r="Y34" t="n">
        <v>2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8.5395</v>
      </c>
      <c r="E35" t="n">
        <v>11.71</v>
      </c>
      <c r="F35" t="n">
        <v>8.039999999999999</v>
      </c>
      <c r="G35" t="n">
        <v>8.039999999999999</v>
      </c>
      <c r="H35" t="n">
        <v>0.14</v>
      </c>
      <c r="I35" t="n">
        <v>60</v>
      </c>
      <c r="J35" t="n">
        <v>124.63</v>
      </c>
      <c r="K35" t="n">
        <v>45</v>
      </c>
      <c r="L35" t="n">
        <v>1</v>
      </c>
      <c r="M35" t="n">
        <v>58</v>
      </c>
      <c r="N35" t="n">
        <v>18.64</v>
      </c>
      <c r="O35" t="n">
        <v>15605.44</v>
      </c>
      <c r="P35" t="n">
        <v>82</v>
      </c>
      <c r="Q35" t="n">
        <v>662.3200000000001</v>
      </c>
      <c r="R35" t="n">
        <v>68.39</v>
      </c>
      <c r="S35" t="n">
        <v>28.45</v>
      </c>
      <c r="T35" t="n">
        <v>18678.83</v>
      </c>
      <c r="U35" t="n">
        <v>0.42</v>
      </c>
      <c r="V35" t="n">
        <v>0.71</v>
      </c>
      <c r="W35" t="n">
        <v>2.46</v>
      </c>
      <c r="X35" t="n">
        <v>1.22</v>
      </c>
      <c r="Y35" t="n">
        <v>2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9.821300000000001</v>
      </c>
      <c r="E36" t="n">
        <v>10.18</v>
      </c>
      <c r="F36" t="n">
        <v>7.36</v>
      </c>
      <c r="G36" t="n">
        <v>16.35</v>
      </c>
      <c r="H36" t="n">
        <v>0.28</v>
      </c>
      <c r="I36" t="n">
        <v>27</v>
      </c>
      <c r="J36" t="n">
        <v>125.95</v>
      </c>
      <c r="K36" t="n">
        <v>45</v>
      </c>
      <c r="L36" t="n">
        <v>2</v>
      </c>
      <c r="M36" t="n">
        <v>25</v>
      </c>
      <c r="N36" t="n">
        <v>18.95</v>
      </c>
      <c r="O36" t="n">
        <v>15767.7</v>
      </c>
      <c r="P36" t="n">
        <v>70.34999999999999</v>
      </c>
      <c r="Q36" t="n">
        <v>662.15</v>
      </c>
      <c r="R36" t="n">
        <v>47.33</v>
      </c>
      <c r="S36" t="n">
        <v>28.45</v>
      </c>
      <c r="T36" t="n">
        <v>8315.940000000001</v>
      </c>
      <c r="U36" t="n">
        <v>0.6</v>
      </c>
      <c r="V36" t="n">
        <v>0.78</v>
      </c>
      <c r="W36" t="n">
        <v>2.4</v>
      </c>
      <c r="X36" t="n">
        <v>0.53</v>
      </c>
      <c r="Y36" t="n">
        <v>2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10.2966</v>
      </c>
      <c r="E37" t="n">
        <v>9.710000000000001</v>
      </c>
      <c r="F37" t="n">
        <v>7.15</v>
      </c>
      <c r="G37" t="n">
        <v>25.22</v>
      </c>
      <c r="H37" t="n">
        <v>0.42</v>
      </c>
      <c r="I37" t="n">
        <v>17</v>
      </c>
      <c r="J37" t="n">
        <v>127.27</v>
      </c>
      <c r="K37" t="n">
        <v>45</v>
      </c>
      <c r="L37" t="n">
        <v>3</v>
      </c>
      <c r="M37" t="n">
        <v>15</v>
      </c>
      <c r="N37" t="n">
        <v>19.27</v>
      </c>
      <c r="O37" t="n">
        <v>15930.42</v>
      </c>
      <c r="P37" t="n">
        <v>63.5</v>
      </c>
      <c r="Q37" t="n">
        <v>661.92</v>
      </c>
      <c r="R37" t="n">
        <v>41.1</v>
      </c>
      <c r="S37" t="n">
        <v>28.45</v>
      </c>
      <c r="T37" t="n">
        <v>5253.31</v>
      </c>
      <c r="U37" t="n">
        <v>0.6899999999999999</v>
      </c>
      <c r="V37" t="n">
        <v>0.8</v>
      </c>
      <c r="W37" t="n">
        <v>2.37</v>
      </c>
      <c r="X37" t="n">
        <v>0.32</v>
      </c>
      <c r="Y37" t="n">
        <v>2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10.4779</v>
      </c>
      <c r="E38" t="n">
        <v>9.539999999999999</v>
      </c>
      <c r="F38" t="n">
        <v>7.08</v>
      </c>
      <c r="G38" t="n">
        <v>32.67</v>
      </c>
      <c r="H38" t="n">
        <v>0.55</v>
      </c>
      <c r="I38" t="n">
        <v>13</v>
      </c>
      <c r="J38" t="n">
        <v>128.59</v>
      </c>
      <c r="K38" t="n">
        <v>45</v>
      </c>
      <c r="L38" t="n">
        <v>4</v>
      </c>
      <c r="M38" t="n">
        <v>2</v>
      </c>
      <c r="N38" t="n">
        <v>19.59</v>
      </c>
      <c r="O38" t="n">
        <v>16093.6</v>
      </c>
      <c r="P38" t="n">
        <v>58.68</v>
      </c>
      <c r="Q38" t="n">
        <v>662</v>
      </c>
      <c r="R38" t="n">
        <v>38.49</v>
      </c>
      <c r="S38" t="n">
        <v>28.45</v>
      </c>
      <c r="T38" t="n">
        <v>3966.66</v>
      </c>
      <c r="U38" t="n">
        <v>0.74</v>
      </c>
      <c r="V38" t="n">
        <v>0.8100000000000001</v>
      </c>
      <c r="W38" t="n">
        <v>2.38</v>
      </c>
      <c r="X38" t="n">
        <v>0.25</v>
      </c>
      <c r="Y38" t="n">
        <v>2</v>
      </c>
      <c r="Z38" t="n">
        <v>10</v>
      </c>
    </row>
    <row r="39">
      <c r="A39" t="n">
        <v>4</v>
      </c>
      <c r="B39" t="n">
        <v>60</v>
      </c>
      <c r="C39" t="inlineStr">
        <is>
          <t xml:space="preserve">CONCLUIDO	</t>
        </is>
      </c>
      <c r="D39" t="n">
        <v>10.4773</v>
      </c>
      <c r="E39" t="n">
        <v>9.539999999999999</v>
      </c>
      <c r="F39" t="n">
        <v>7.08</v>
      </c>
      <c r="G39" t="n">
        <v>32.68</v>
      </c>
      <c r="H39" t="n">
        <v>0.68</v>
      </c>
      <c r="I39" t="n">
        <v>13</v>
      </c>
      <c r="J39" t="n">
        <v>129.92</v>
      </c>
      <c r="K39" t="n">
        <v>45</v>
      </c>
      <c r="L39" t="n">
        <v>5</v>
      </c>
      <c r="M39" t="n">
        <v>0</v>
      </c>
      <c r="N39" t="n">
        <v>19.92</v>
      </c>
      <c r="O39" t="n">
        <v>16257.24</v>
      </c>
      <c r="P39" t="n">
        <v>59.08</v>
      </c>
      <c r="Q39" t="n">
        <v>661.98</v>
      </c>
      <c r="R39" t="n">
        <v>38.42</v>
      </c>
      <c r="S39" t="n">
        <v>28.45</v>
      </c>
      <c r="T39" t="n">
        <v>3928.96</v>
      </c>
      <c r="U39" t="n">
        <v>0.74</v>
      </c>
      <c r="V39" t="n">
        <v>0.8100000000000001</v>
      </c>
      <c r="W39" t="n">
        <v>2.39</v>
      </c>
      <c r="X39" t="n">
        <v>0.26</v>
      </c>
      <c r="Y39" t="n">
        <v>2</v>
      </c>
      <c r="Z39" t="n">
        <v>10</v>
      </c>
    </row>
    <row r="40">
      <c r="A40" t="n">
        <v>0</v>
      </c>
      <c r="B40" t="n">
        <v>80</v>
      </c>
      <c r="C40" t="inlineStr">
        <is>
          <t xml:space="preserve">CONCLUIDO	</t>
        </is>
      </c>
      <c r="D40" t="n">
        <v>7.7089</v>
      </c>
      <c r="E40" t="n">
        <v>12.97</v>
      </c>
      <c r="F40" t="n">
        <v>8.300000000000001</v>
      </c>
      <c r="G40" t="n">
        <v>6.82</v>
      </c>
      <c r="H40" t="n">
        <v>0.11</v>
      </c>
      <c r="I40" t="n">
        <v>73</v>
      </c>
      <c r="J40" t="n">
        <v>159.12</v>
      </c>
      <c r="K40" t="n">
        <v>50.28</v>
      </c>
      <c r="L40" t="n">
        <v>1</v>
      </c>
      <c r="M40" t="n">
        <v>71</v>
      </c>
      <c r="N40" t="n">
        <v>27.84</v>
      </c>
      <c r="O40" t="n">
        <v>19859.16</v>
      </c>
      <c r="P40" t="n">
        <v>100.56</v>
      </c>
      <c r="Q40" t="n">
        <v>662.33</v>
      </c>
      <c r="R40" t="n">
        <v>76.7</v>
      </c>
      <c r="S40" t="n">
        <v>28.45</v>
      </c>
      <c r="T40" t="n">
        <v>22773.54</v>
      </c>
      <c r="U40" t="n">
        <v>0.37</v>
      </c>
      <c r="V40" t="n">
        <v>0.6899999999999999</v>
      </c>
      <c r="W40" t="n">
        <v>2.47</v>
      </c>
      <c r="X40" t="n">
        <v>1.47</v>
      </c>
      <c r="Y40" t="n">
        <v>2</v>
      </c>
      <c r="Z40" t="n">
        <v>10</v>
      </c>
    </row>
    <row r="41">
      <c r="A41" t="n">
        <v>1</v>
      </c>
      <c r="B41" t="n">
        <v>80</v>
      </c>
      <c r="C41" t="inlineStr">
        <is>
          <t xml:space="preserve">CONCLUIDO	</t>
        </is>
      </c>
      <c r="D41" t="n">
        <v>9.209</v>
      </c>
      <c r="E41" t="n">
        <v>10.86</v>
      </c>
      <c r="F41" t="n">
        <v>7.47</v>
      </c>
      <c r="G41" t="n">
        <v>13.58</v>
      </c>
      <c r="H41" t="n">
        <v>0.22</v>
      </c>
      <c r="I41" t="n">
        <v>33</v>
      </c>
      <c r="J41" t="n">
        <v>160.54</v>
      </c>
      <c r="K41" t="n">
        <v>50.28</v>
      </c>
      <c r="L41" t="n">
        <v>2</v>
      </c>
      <c r="M41" t="n">
        <v>31</v>
      </c>
      <c r="N41" t="n">
        <v>28.26</v>
      </c>
      <c r="O41" t="n">
        <v>20034.4</v>
      </c>
      <c r="P41" t="n">
        <v>87.43000000000001</v>
      </c>
      <c r="Q41" t="n">
        <v>662.09</v>
      </c>
      <c r="R41" t="n">
        <v>51.16</v>
      </c>
      <c r="S41" t="n">
        <v>28.45</v>
      </c>
      <c r="T41" t="n">
        <v>10202.59</v>
      </c>
      <c r="U41" t="n">
        <v>0.5600000000000001</v>
      </c>
      <c r="V41" t="n">
        <v>0.77</v>
      </c>
      <c r="W41" t="n">
        <v>2.4</v>
      </c>
      <c r="X41" t="n">
        <v>0.64</v>
      </c>
      <c r="Y41" t="n">
        <v>2</v>
      </c>
      <c r="Z41" t="n">
        <v>10</v>
      </c>
    </row>
    <row r="42">
      <c r="A42" t="n">
        <v>2</v>
      </c>
      <c r="B42" t="n">
        <v>80</v>
      </c>
      <c r="C42" t="inlineStr">
        <is>
          <t xml:space="preserve">CONCLUIDO	</t>
        </is>
      </c>
      <c r="D42" t="n">
        <v>9.7744</v>
      </c>
      <c r="E42" t="n">
        <v>10.23</v>
      </c>
      <c r="F42" t="n">
        <v>7.23</v>
      </c>
      <c r="G42" t="n">
        <v>20.66</v>
      </c>
      <c r="H42" t="n">
        <v>0.33</v>
      </c>
      <c r="I42" t="n">
        <v>21</v>
      </c>
      <c r="J42" t="n">
        <v>161.97</v>
      </c>
      <c r="K42" t="n">
        <v>50.28</v>
      </c>
      <c r="L42" t="n">
        <v>3</v>
      </c>
      <c r="M42" t="n">
        <v>19</v>
      </c>
      <c r="N42" t="n">
        <v>28.69</v>
      </c>
      <c r="O42" t="n">
        <v>20210.21</v>
      </c>
      <c r="P42" t="n">
        <v>81.01000000000001</v>
      </c>
      <c r="Q42" t="n">
        <v>662</v>
      </c>
      <c r="R42" t="n">
        <v>43.72</v>
      </c>
      <c r="S42" t="n">
        <v>28.45</v>
      </c>
      <c r="T42" t="n">
        <v>6539.56</v>
      </c>
      <c r="U42" t="n">
        <v>0.65</v>
      </c>
      <c r="V42" t="n">
        <v>0.79</v>
      </c>
      <c r="W42" t="n">
        <v>2.38</v>
      </c>
      <c r="X42" t="n">
        <v>0.4</v>
      </c>
      <c r="Y42" t="n">
        <v>2</v>
      </c>
      <c r="Z42" t="n">
        <v>10</v>
      </c>
    </row>
    <row r="43">
      <c r="A43" t="n">
        <v>3</v>
      </c>
      <c r="B43" t="n">
        <v>80</v>
      </c>
      <c r="C43" t="inlineStr">
        <is>
          <t xml:space="preserve">CONCLUIDO	</t>
        </is>
      </c>
      <c r="D43" t="n">
        <v>10.0806</v>
      </c>
      <c r="E43" t="n">
        <v>9.92</v>
      </c>
      <c r="F43" t="n">
        <v>7.11</v>
      </c>
      <c r="G43" t="n">
        <v>28.45</v>
      </c>
      <c r="H43" t="n">
        <v>0.43</v>
      </c>
      <c r="I43" t="n">
        <v>15</v>
      </c>
      <c r="J43" t="n">
        <v>163.4</v>
      </c>
      <c r="K43" t="n">
        <v>50.28</v>
      </c>
      <c r="L43" t="n">
        <v>4</v>
      </c>
      <c r="M43" t="n">
        <v>13</v>
      </c>
      <c r="N43" t="n">
        <v>29.12</v>
      </c>
      <c r="O43" t="n">
        <v>20386.62</v>
      </c>
      <c r="P43" t="n">
        <v>76.12</v>
      </c>
      <c r="Q43" t="n">
        <v>662.04</v>
      </c>
      <c r="R43" t="n">
        <v>39.87</v>
      </c>
      <c r="S43" t="n">
        <v>28.45</v>
      </c>
      <c r="T43" t="n">
        <v>4646.04</v>
      </c>
      <c r="U43" t="n">
        <v>0.71</v>
      </c>
      <c r="V43" t="n">
        <v>0.8100000000000001</v>
      </c>
      <c r="W43" t="n">
        <v>2.38</v>
      </c>
      <c r="X43" t="n">
        <v>0.29</v>
      </c>
      <c r="Y43" t="n">
        <v>2</v>
      </c>
      <c r="Z43" t="n">
        <v>10</v>
      </c>
    </row>
    <row r="44">
      <c r="A44" t="n">
        <v>4</v>
      </c>
      <c r="B44" t="n">
        <v>80</v>
      </c>
      <c r="C44" t="inlineStr">
        <is>
          <t xml:space="preserve">CONCLUIDO	</t>
        </is>
      </c>
      <c r="D44" t="n">
        <v>10.2418</v>
      </c>
      <c r="E44" t="n">
        <v>9.76</v>
      </c>
      <c r="F44" t="n">
        <v>7.05</v>
      </c>
      <c r="G44" t="n">
        <v>35.26</v>
      </c>
      <c r="H44" t="n">
        <v>0.54</v>
      </c>
      <c r="I44" t="n">
        <v>12</v>
      </c>
      <c r="J44" t="n">
        <v>164.83</v>
      </c>
      <c r="K44" t="n">
        <v>50.28</v>
      </c>
      <c r="L44" t="n">
        <v>5</v>
      </c>
      <c r="M44" t="n">
        <v>10</v>
      </c>
      <c r="N44" t="n">
        <v>29.55</v>
      </c>
      <c r="O44" t="n">
        <v>20563.61</v>
      </c>
      <c r="P44" t="n">
        <v>71.08</v>
      </c>
      <c r="Q44" t="n">
        <v>662.04</v>
      </c>
      <c r="R44" t="n">
        <v>37.95</v>
      </c>
      <c r="S44" t="n">
        <v>28.45</v>
      </c>
      <c r="T44" t="n">
        <v>3701.24</v>
      </c>
      <c r="U44" t="n">
        <v>0.75</v>
      </c>
      <c r="V44" t="n">
        <v>0.8100000000000001</v>
      </c>
      <c r="W44" t="n">
        <v>2.37</v>
      </c>
      <c r="X44" t="n">
        <v>0.23</v>
      </c>
      <c r="Y44" t="n">
        <v>2</v>
      </c>
      <c r="Z44" t="n">
        <v>10</v>
      </c>
    </row>
    <row r="45">
      <c r="A45" t="n">
        <v>5</v>
      </c>
      <c r="B45" t="n">
        <v>80</v>
      </c>
      <c r="C45" t="inlineStr">
        <is>
          <t xml:space="preserve">CONCLUIDO	</t>
        </is>
      </c>
      <c r="D45" t="n">
        <v>10.3546</v>
      </c>
      <c r="E45" t="n">
        <v>9.66</v>
      </c>
      <c r="F45" t="n">
        <v>7.01</v>
      </c>
      <c r="G45" t="n">
        <v>42.07</v>
      </c>
      <c r="H45" t="n">
        <v>0.64</v>
      </c>
      <c r="I45" t="n">
        <v>10</v>
      </c>
      <c r="J45" t="n">
        <v>166.27</v>
      </c>
      <c r="K45" t="n">
        <v>50.28</v>
      </c>
      <c r="L45" t="n">
        <v>6</v>
      </c>
      <c r="M45" t="n">
        <v>2</v>
      </c>
      <c r="N45" t="n">
        <v>29.99</v>
      </c>
      <c r="O45" t="n">
        <v>20741.2</v>
      </c>
      <c r="P45" t="n">
        <v>67.95999999999999</v>
      </c>
      <c r="Q45" t="n">
        <v>662.22</v>
      </c>
      <c r="R45" t="n">
        <v>36.43</v>
      </c>
      <c r="S45" t="n">
        <v>28.45</v>
      </c>
      <c r="T45" t="n">
        <v>2948.77</v>
      </c>
      <c r="U45" t="n">
        <v>0.78</v>
      </c>
      <c r="V45" t="n">
        <v>0.82</v>
      </c>
      <c r="W45" t="n">
        <v>2.37</v>
      </c>
      <c r="X45" t="n">
        <v>0.19</v>
      </c>
      <c r="Y45" t="n">
        <v>2</v>
      </c>
      <c r="Z45" t="n">
        <v>10</v>
      </c>
    </row>
    <row r="46">
      <c r="A46" t="n">
        <v>6</v>
      </c>
      <c r="B46" t="n">
        <v>80</v>
      </c>
      <c r="C46" t="inlineStr">
        <is>
          <t xml:space="preserve">CONCLUIDO	</t>
        </is>
      </c>
      <c r="D46" t="n">
        <v>10.3532</v>
      </c>
      <c r="E46" t="n">
        <v>9.66</v>
      </c>
      <c r="F46" t="n">
        <v>7.01</v>
      </c>
      <c r="G46" t="n">
        <v>42.07</v>
      </c>
      <c r="H46" t="n">
        <v>0.74</v>
      </c>
      <c r="I46" t="n">
        <v>10</v>
      </c>
      <c r="J46" t="n">
        <v>167.72</v>
      </c>
      <c r="K46" t="n">
        <v>50.28</v>
      </c>
      <c r="L46" t="n">
        <v>7</v>
      </c>
      <c r="M46" t="n">
        <v>0</v>
      </c>
      <c r="N46" t="n">
        <v>30.44</v>
      </c>
      <c r="O46" t="n">
        <v>20919.39</v>
      </c>
      <c r="P46" t="n">
        <v>68.28</v>
      </c>
      <c r="Q46" t="n">
        <v>662.2</v>
      </c>
      <c r="R46" t="n">
        <v>36.36</v>
      </c>
      <c r="S46" t="n">
        <v>28.45</v>
      </c>
      <c r="T46" t="n">
        <v>2913.75</v>
      </c>
      <c r="U46" t="n">
        <v>0.78</v>
      </c>
      <c r="V46" t="n">
        <v>0.82</v>
      </c>
      <c r="W46" t="n">
        <v>2.38</v>
      </c>
      <c r="X46" t="n">
        <v>0.19</v>
      </c>
      <c r="Y46" t="n">
        <v>2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9.756399999999999</v>
      </c>
      <c r="E47" t="n">
        <v>10.25</v>
      </c>
      <c r="F47" t="n">
        <v>7.65</v>
      </c>
      <c r="G47" t="n">
        <v>11.2</v>
      </c>
      <c r="H47" t="n">
        <v>0.22</v>
      </c>
      <c r="I47" t="n">
        <v>41</v>
      </c>
      <c r="J47" t="n">
        <v>80.84</v>
      </c>
      <c r="K47" t="n">
        <v>35.1</v>
      </c>
      <c r="L47" t="n">
        <v>1</v>
      </c>
      <c r="M47" t="n">
        <v>39</v>
      </c>
      <c r="N47" t="n">
        <v>9.74</v>
      </c>
      <c r="O47" t="n">
        <v>10204.21</v>
      </c>
      <c r="P47" t="n">
        <v>54.82</v>
      </c>
      <c r="Q47" t="n">
        <v>662.05</v>
      </c>
      <c r="R47" t="n">
        <v>56.63</v>
      </c>
      <c r="S47" t="n">
        <v>28.45</v>
      </c>
      <c r="T47" t="n">
        <v>12895.22</v>
      </c>
      <c r="U47" t="n">
        <v>0.5</v>
      </c>
      <c r="V47" t="n">
        <v>0.75</v>
      </c>
      <c r="W47" t="n">
        <v>2.42</v>
      </c>
      <c r="X47" t="n">
        <v>0.83</v>
      </c>
      <c r="Y47" t="n">
        <v>2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10.5625</v>
      </c>
      <c r="E48" t="n">
        <v>9.470000000000001</v>
      </c>
      <c r="F48" t="n">
        <v>7.23</v>
      </c>
      <c r="G48" t="n">
        <v>21.69</v>
      </c>
      <c r="H48" t="n">
        <v>0.43</v>
      </c>
      <c r="I48" t="n">
        <v>20</v>
      </c>
      <c r="J48" t="n">
        <v>82.04000000000001</v>
      </c>
      <c r="K48" t="n">
        <v>35.1</v>
      </c>
      <c r="L48" t="n">
        <v>2</v>
      </c>
      <c r="M48" t="n">
        <v>1</v>
      </c>
      <c r="N48" t="n">
        <v>9.94</v>
      </c>
      <c r="O48" t="n">
        <v>10352.53</v>
      </c>
      <c r="P48" t="n">
        <v>46.03</v>
      </c>
      <c r="Q48" t="n">
        <v>662.23</v>
      </c>
      <c r="R48" t="n">
        <v>42.71</v>
      </c>
      <c r="S48" t="n">
        <v>28.45</v>
      </c>
      <c r="T48" t="n">
        <v>6041.6</v>
      </c>
      <c r="U48" t="n">
        <v>0.67</v>
      </c>
      <c r="V48" t="n">
        <v>0.79</v>
      </c>
      <c r="W48" t="n">
        <v>2.41</v>
      </c>
      <c r="X48" t="n">
        <v>0.41</v>
      </c>
      <c r="Y48" t="n">
        <v>2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10.5615</v>
      </c>
      <c r="E49" t="n">
        <v>9.470000000000001</v>
      </c>
      <c r="F49" t="n">
        <v>7.23</v>
      </c>
      <c r="G49" t="n">
        <v>21.7</v>
      </c>
      <c r="H49" t="n">
        <v>0.63</v>
      </c>
      <c r="I49" t="n">
        <v>20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46.62</v>
      </c>
      <c r="Q49" t="n">
        <v>662.23</v>
      </c>
      <c r="R49" t="n">
        <v>42.78</v>
      </c>
      <c r="S49" t="n">
        <v>28.45</v>
      </c>
      <c r="T49" t="n">
        <v>6074.28</v>
      </c>
      <c r="U49" t="n">
        <v>0.67</v>
      </c>
      <c r="V49" t="n">
        <v>0.79</v>
      </c>
      <c r="W49" t="n">
        <v>2.41</v>
      </c>
      <c r="X49" t="n">
        <v>0.41</v>
      </c>
      <c r="Y49" t="n">
        <v>2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9.0054</v>
      </c>
      <c r="E50" t="n">
        <v>11.1</v>
      </c>
      <c r="F50" t="n">
        <v>7.89</v>
      </c>
      <c r="G50" t="n">
        <v>8.93</v>
      </c>
      <c r="H50" t="n">
        <v>0.16</v>
      </c>
      <c r="I50" t="n">
        <v>53</v>
      </c>
      <c r="J50" t="n">
        <v>107.41</v>
      </c>
      <c r="K50" t="n">
        <v>41.65</v>
      </c>
      <c r="L50" t="n">
        <v>1</v>
      </c>
      <c r="M50" t="n">
        <v>51</v>
      </c>
      <c r="N50" t="n">
        <v>14.77</v>
      </c>
      <c r="O50" t="n">
        <v>13481.73</v>
      </c>
      <c r="P50" t="n">
        <v>71.86</v>
      </c>
      <c r="Q50" t="n">
        <v>662.36</v>
      </c>
      <c r="R50" t="n">
        <v>63.89</v>
      </c>
      <c r="S50" t="n">
        <v>28.45</v>
      </c>
      <c r="T50" t="n">
        <v>16463.98</v>
      </c>
      <c r="U50" t="n">
        <v>0.45</v>
      </c>
      <c r="V50" t="n">
        <v>0.73</v>
      </c>
      <c r="W50" t="n">
        <v>2.45</v>
      </c>
      <c r="X50" t="n">
        <v>1.06</v>
      </c>
      <c r="Y50" t="n">
        <v>2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10.1914</v>
      </c>
      <c r="E51" t="n">
        <v>9.81</v>
      </c>
      <c r="F51" t="n">
        <v>7.26</v>
      </c>
      <c r="G51" t="n">
        <v>18.95</v>
      </c>
      <c r="H51" t="n">
        <v>0.32</v>
      </c>
      <c r="I51" t="n">
        <v>23</v>
      </c>
      <c r="J51" t="n">
        <v>108.68</v>
      </c>
      <c r="K51" t="n">
        <v>41.65</v>
      </c>
      <c r="L51" t="n">
        <v>2</v>
      </c>
      <c r="M51" t="n">
        <v>21</v>
      </c>
      <c r="N51" t="n">
        <v>15.03</v>
      </c>
      <c r="O51" t="n">
        <v>13638.32</v>
      </c>
      <c r="P51" t="n">
        <v>60.77</v>
      </c>
      <c r="Q51" t="n">
        <v>662.28</v>
      </c>
      <c r="R51" t="n">
        <v>44.43</v>
      </c>
      <c r="S51" t="n">
        <v>28.45</v>
      </c>
      <c r="T51" t="n">
        <v>6884.99</v>
      </c>
      <c r="U51" t="n">
        <v>0.64</v>
      </c>
      <c r="V51" t="n">
        <v>0.79</v>
      </c>
      <c r="W51" t="n">
        <v>2.39</v>
      </c>
      <c r="X51" t="n">
        <v>0.44</v>
      </c>
      <c r="Y51" t="n">
        <v>2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10.5352</v>
      </c>
      <c r="E52" t="n">
        <v>9.49</v>
      </c>
      <c r="F52" t="n">
        <v>7.12</v>
      </c>
      <c r="G52" t="n">
        <v>28.49</v>
      </c>
      <c r="H52" t="n">
        <v>0.48</v>
      </c>
      <c r="I52" t="n">
        <v>15</v>
      </c>
      <c r="J52" t="n">
        <v>109.96</v>
      </c>
      <c r="K52" t="n">
        <v>41.65</v>
      </c>
      <c r="L52" t="n">
        <v>3</v>
      </c>
      <c r="M52" t="n">
        <v>3</v>
      </c>
      <c r="N52" t="n">
        <v>15.31</v>
      </c>
      <c r="O52" t="n">
        <v>13795.21</v>
      </c>
      <c r="P52" t="n">
        <v>54.19</v>
      </c>
      <c r="Q52" t="n">
        <v>662.1</v>
      </c>
      <c r="R52" t="n">
        <v>39.74</v>
      </c>
      <c r="S52" t="n">
        <v>28.45</v>
      </c>
      <c r="T52" t="n">
        <v>4581.34</v>
      </c>
      <c r="U52" t="n">
        <v>0.72</v>
      </c>
      <c r="V52" t="n">
        <v>0.8</v>
      </c>
      <c r="W52" t="n">
        <v>2.39</v>
      </c>
      <c r="X52" t="n">
        <v>0.3</v>
      </c>
      <c r="Y52" t="n">
        <v>2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10.5352</v>
      </c>
      <c r="E53" t="n">
        <v>9.49</v>
      </c>
      <c r="F53" t="n">
        <v>7.12</v>
      </c>
      <c r="G53" t="n">
        <v>28.49</v>
      </c>
      <c r="H53" t="n">
        <v>0.63</v>
      </c>
      <c r="I53" t="n">
        <v>15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54.65</v>
      </c>
      <c r="Q53" t="n">
        <v>662.28</v>
      </c>
      <c r="R53" t="n">
        <v>39.55</v>
      </c>
      <c r="S53" t="n">
        <v>28.45</v>
      </c>
      <c r="T53" t="n">
        <v>4484.31</v>
      </c>
      <c r="U53" t="n">
        <v>0.72</v>
      </c>
      <c r="V53" t="n">
        <v>0.8</v>
      </c>
      <c r="W53" t="n">
        <v>2.39</v>
      </c>
      <c r="X53" t="n">
        <v>0.3</v>
      </c>
      <c r="Y53" t="n">
        <v>2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10.3538</v>
      </c>
      <c r="E54" t="n">
        <v>9.66</v>
      </c>
      <c r="F54" t="n">
        <v>7.43</v>
      </c>
      <c r="G54" t="n">
        <v>14.38</v>
      </c>
      <c r="H54" t="n">
        <v>0.28</v>
      </c>
      <c r="I54" t="n">
        <v>31</v>
      </c>
      <c r="J54" t="n">
        <v>61.76</v>
      </c>
      <c r="K54" t="n">
        <v>28.92</v>
      </c>
      <c r="L54" t="n">
        <v>1</v>
      </c>
      <c r="M54" t="n">
        <v>22</v>
      </c>
      <c r="N54" t="n">
        <v>6.84</v>
      </c>
      <c r="O54" t="n">
        <v>7851.41</v>
      </c>
      <c r="P54" t="n">
        <v>40.64</v>
      </c>
      <c r="Q54" t="n">
        <v>662.39</v>
      </c>
      <c r="R54" t="n">
        <v>49.48</v>
      </c>
      <c r="S54" t="n">
        <v>28.45</v>
      </c>
      <c r="T54" t="n">
        <v>9370.940000000001</v>
      </c>
      <c r="U54" t="n">
        <v>0.57</v>
      </c>
      <c r="V54" t="n">
        <v>0.77</v>
      </c>
      <c r="W54" t="n">
        <v>2.41</v>
      </c>
      <c r="X54" t="n">
        <v>0.61</v>
      </c>
      <c r="Y54" t="n">
        <v>2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10.4396</v>
      </c>
      <c r="E55" t="n">
        <v>9.58</v>
      </c>
      <c r="F55" t="n">
        <v>7.39</v>
      </c>
      <c r="G55" t="n">
        <v>15.84</v>
      </c>
      <c r="H55" t="n">
        <v>0.55</v>
      </c>
      <c r="I55" t="n">
        <v>28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40.35</v>
      </c>
      <c r="Q55" t="n">
        <v>662.65</v>
      </c>
      <c r="R55" t="n">
        <v>47.33</v>
      </c>
      <c r="S55" t="n">
        <v>28.45</v>
      </c>
      <c r="T55" t="n">
        <v>8311.25</v>
      </c>
      <c r="U55" t="n">
        <v>0.6</v>
      </c>
      <c r="V55" t="n">
        <v>0.78</v>
      </c>
      <c r="W55" t="n">
        <v>2.43</v>
      </c>
      <c r="X55" t="n">
        <v>0.57</v>
      </c>
      <c r="Y55" t="n">
        <v>2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7.4678</v>
      </c>
      <c r="E56" t="n">
        <v>13.39</v>
      </c>
      <c r="F56" t="n">
        <v>8.41</v>
      </c>
      <c r="G56" t="n">
        <v>6.55</v>
      </c>
      <c r="H56" t="n">
        <v>0.11</v>
      </c>
      <c r="I56" t="n">
        <v>77</v>
      </c>
      <c r="J56" t="n">
        <v>167.88</v>
      </c>
      <c r="K56" t="n">
        <v>51.39</v>
      </c>
      <c r="L56" t="n">
        <v>1</v>
      </c>
      <c r="M56" t="n">
        <v>75</v>
      </c>
      <c r="N56" t="n">
        <v>30.49</v>
      </c>
      <c r="O56" t="n">
        <v>20939.59</v>
      </c>
      <c r="P56" t="n">
        <v>105.78</v>
      </c>
      <c r="Q56" t="n">
        <v>662.58</v>
      </c>
      <c r="R56" t="n">
        <v>79.67</v>
      </c>
      <c r="S56" t="n">
        <v>28.45</v>
      </c>
      <c r="T56" t="n">
        <v>24237.46</v>
      </c>
      <c r="U56" t="n">
        <v>0.36</v>
      </c>
      <c r="V56" t="n">
        <v>0.68</v>
      </c>
      <c r="W56" t="n">
        <v>2.49</v>
      </c>
      <c r="X56" t="n">
        <v>1.58</v>
      </c>
      <c r="Y56" t="n">
        <v>2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9.076499999999999</v>
      </c>
      <c r="E57" t="n">
        <v>11.02</v>
      </c>
      <c r="F57" t="n">
        <v>7.49</v>
      </c>
      <c r="G57" t="n">
        <v>13.22</v>
      </c>
      <c r="H57" t="n">
        <v>0.21</v>
      </c>
      <c r="I57" t="n">
        <v>34</v>
      </c>
      <c r="J57" t="n">
        <v>169.33</v>
      </c>
      <c r="K57" t="n">
        <v>51.39</v>
      </c>
      <c r="L57" t="n">
        <v>2</v>
      </c>
      <c r="M57" t="n">
        <v>32</v>
      </c>
      <c r="N57" t="n">
        <v>30.94</v>
      </c>
      <c r="O57" t="n">
        <v>21118.46</v>
      </c>
      <c r="P57" t="n">
        <v>91.01000000000001</v>
      </c>
      <c r="Q57" t="n">
        <v>662.28</v>
      </c>
      <c r="R57" t="n">
        <v>51.61</v>
      </c>
      <c r="S57" t="n">
        <v>28.45</v>
      </c>
      <c r="T57" t="n">
        <v>10422.46</v>
      </c>
      <c r="U57" t="n">
        <v>0.55</v>
      </c>
      <c r="V57" t="n">
        <v>0.76</v>
      </c>
      <c r="W57" t="n">
        <v>2.41</v>
      </c>
      <c r="X57" t="n">
        <v>0.67</v>
      </c>
      <c r="Y57" t="n">
        <v>2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9.6404</v>
      </c>
      <c r="E58" t="n">
        <v>10.37</v>
      </c>
      <c r="F58" t="n">
        <v>7.25</v>
      </c>
      <c r="G58" t="n">
        <v>19.79</v>
      </c>
      <c r="H58" t="n">
        <v>0.31</v>
      </c>
      <c r="I58" t="n">
        <v>22</v>
      </c>
      <c r="J58" t="n">
        <v>170.79</v>
      </c>
      <c r="K58" t="n">
        <v>51.39</v>
      </c>
      <c r="L58" t="n">
        <v>3</v>
      </c>
      <c r="M58" t="n">
        <v>20</v>
      </c>
      <c r="N58" t="n">
        <v>31.4</v>
      </c>
      <c r="O58" t="n">
        <v>21297.94</v>
      </c>
      <c r="P58" t="n">
        <v>84.97</v>
      </c>
      <c r="Q58" t="n">
        <v>662.0599999999999</v>
      </c>
      <c r="R58" t="n">
        <v>44.24</v>
      </c>
      <c r="S58" t="n">
        <v>28.45</v>
      </c>
      <c r="T58" t="n">
        <v>6794.19</v>
      </c>
      <c r="U58" t="n">
        <v>0.64</v>
      </c>
      <c r="V58" t="n">
        <v>0.79</v>
      </c>
      <c r="W58" t="n">
        <v>2.39</v>
      </c>
      <c r="X58" t="n">
        <v>0.43</v>
      </c>
      <c r="Y58" t="n">
        <v>2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9.9533</v>
      </c>
      <c r="E59" t="n">
        <v>10.05</v>
      </c>
      <c r="F59" t="n">
        <v>7.13</v>
      </c>
      <c r="G59" t="n">
        <v>26.75</v>
      </c>
      <c r="H59" t="n">
        <v>0.41</v>
      </c>
      <c r="I59" t="n">
        <v>16</v>
      </c>
      <c r="J59" t="n">
        <v>172.25</v>
      </c>
      <c r="K59" t="n">
        <v>51.39</v>
      </c>
      <c r="L59" t="n">
        <v>4</v>
      </c>
      <c r="M59" t="n">
        <v>14</v>
      </c>
      <c r="N59" t="n">
        <v>31.86</v>
      </c>
      <c r="O59" t="n">
        <v>21478.05</v>
      </c>
      <c r="P59" t="n">
        <v>80.19</v>
      </c>
      <c r="Q59" t="n">
        <v>662.13</v>
      </c>
      <c r="R59" t="n">
        <v>40.38</v>
      </c>
      <c r="S59" t="n">
        <v>28.45</v>
      </c>
      <c r="T59" t="n">
        <v>4897.26</v>
      </c>
      <c r="U59" t="n">
        <v>0.7</v>
      </c>
      <c r="V59" t="n">
        <v>0.8</v>
      </c>
      <c r="W59" t="n">
        <v>2.38</v>
      </c>
      <c r="X59" t="n">
        <v>0.31</v>
      </c>
      <c r="Y59" t="n">
        <v>2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10.1729</v>
      </c>
      <c r="E60" t="n">
        <v>9.83</v>
      </c>
      <c r="F60" t="n">
        <v>7.05</v>
      </c>
      <c r="G60" t="n">
        <v>35.25</v>
      </c>
      <c r="H60" t="n">
        <v>0.51</v>
      </c>
      <c r="I60" t="n">
        <v>12</v>
      </c>
      <c r="J60" t="n">
        <v>173.71</v>
      </c>
      <c r="K60" t="n">
        <v>51.39</v>
      </c>
      <c r="L60" t="n">
        <v>5</v>
      </c>
      <c r="M60" t="n">
        <v>10</v>
      </c>
      <c r="N60" t="n">
        <v>32.32</v>
      </c>
      <c r="O60" t="n">
        <v>21658.78</v>
      </c>
      <c r="P60" t="n">
        <v>75.26000000000001</v>
      </c>
      <c r="Q60" t="n">
        <v>661.97</v>
      </c>
      <c r="R60" t="n">
        <v>37.86</v>
      </c>
      <c r="S60" t="n">
        <v>28.45</v>
      </c>
      <c r="T60" t="n">
        <v>3658.62</v>
      </c>
      <c r="U60" t="n">
        <v>0.75</v>
      </c>
      <c r="V60" t="n">
        <v>0.8100000000000001</v>
      </c>
      <c r="W60" t="n">
        <v>2.37</v>
      </c>
      <c r="X60" t="n">
        <v>0.23</v>
      </c>
      <c r="Y60" t="n">
        <v>2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10.2904</v>
      </c>
      <c r="E61" t="n">
        <v>9.720000000000001</v>
      </c>
      <c r="F61" t="n">
        <v>7.01</v>
      </c>
      <c r="G61" t="n">
        <v>42.04</v>
      </c>
      <c r="H61" t="n">
        <v>0.61</v>
      </c>
      <c r="I61" t="n">
        <v>10</v>
      </c>
      <c r="J61" t="n">
        <v>175.18</v>
      </c>
      <c r="K61" t="n">
        <v>51.39</v>
      </c>
      <c r="L61" t="n">
        <v>6</v>
      </c>
      <c r="M61" t="n">
        <v>6</v>
      </c>
      <c r="N61" t="n">
        <v>32.79</v>
      </c>
      <c r="O61" t="n">
        <v>21840.16</v>
      </c>
      <c r="P61" t="n">
        <v>71.39</v>
      </c>
      <c r="Q61" t="n">
        <v>661.92</v>
      </c>
      <c r="R61" t="n">
        <v>36.45</v>
      </c>
      <c r="S61" t="n">
        <v>28.45</v>
      </c>
      <c r="T61" t="n">
        <v>2962.95</v>
      </c>
      <c r="U61" t="n">
        <v>0.78</v>
      </c>
      <c r="V61" t="n">
        <v>0.82</v>
      </c>
      <c r="W61" t="n">
        <v>2.37</v>
      </c>
      <c r="X61" t="n">
        <v>0.18</v>
      </c>
      <c r="Y61" t="n">
        <v>2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10.3463</v>
      </c>
      <c r="E62" t="n">
        <v>9.67</v>
      </c>
      <c r="F62" t="n">
        <v>6.99</v>
      </c>
      <c r="G62" t="n">
        <v>46.59</v>
      </c>
      <c r="H62" t="n">
        <v>0.7</v>
      </c>
      <c r="I62" t="n">
        <v>9</v>
      </c>
      <c r="J62" t="n">
        <v>176.66</v>
      </c>
      <c r="K62" t="n">
        <v>51.39</v>
      </c>
      <c r="L62" t="n">
        <v>7</v>
      </c>
      <c r="M62" t="n">
        <v>0</v>
      </c>
      <c r="N62" t="n">
        <v>33.27</v>
      </c>
      <c r="O62" t="n">
        <v>22022.17</v>
      </c>
      <c r="P62" t="n">
        <v>69.66</v>
      </c>
      <c r="Q62" t="n">
        <v>661.97</v>
      </c>
      <c r="R62" t="n">
        <v>35.7</v>
      </c>
      <c r="S62" t="n">
        <v>28.45</v>
      </c>
      <c r="T62" t="n">
        <v>2592.41</v>
      </c>
      <c r="U62" t="n">
        <v>0.8</v>
      </c>
      <c r="V62" t="n">
        <v>0.82</v>
      </c>
      <c r="W62" t="n">
        <v>2.37</v>
      </c>
      <c r="X62" t="n">
        <v>0.16</v>
      </c>
      <c r="Y62" t="n">
        <v>2</v>
      </c>
      <c r="Z62" t="n">
        <v>10</v>
      </c>
    </row>
    <row r="63">
      <c r="A63" t="n">
        <v>0</v>
      </c>
      <c r="B63" t="n">
        <v>20</v>
      </c>
      <c r="C63" t="inlineStr">
        <is>
          <t xml:space="preserve">CONCLUIDO	</t>
        </is>
      </c>
      <c r="D63" t="n">
        <v>10.2751</v>
      </c>
      <c r="E63" t="n">
        <v>9.73</v>
      </c>
      <c r="F63" t="n">
        <v>7.56</v>
      </c>
      <c r="G63" t="n">
        <v>12.95</v>
      </c>
      <c r="H63" t="n">
        <v>0.34</v>
      </c>
      <c r="I63" t="n">
        <v>35</v>
      </c>
      <c r="J63" t="n">
        <v>51.33</v>
      </c>
      <c r="K63" t="n">
        <v>24.83</v>
      </c>
      <c r="L63" t="n">
        <v>1</v>
      </c>
      <c r="M63" t="n">
        <v>0</v>
      </c>
      <c r="N63" t="n">
        <v>5.51</v>
      </c>
      <c r="O63" t="n">
        <v>6564.78</v>
      </c>
      <c r="P63" t="n">
        <v>35.92</v>
      </c>
      <c r="Q63" t="n">
        <v>662.71</v>
      </c>
      <c r="R63" t="n">
        <v>51.97</v>
      </c>
      <c r="S63" t="n">
        <v>28.45</v>
      </c>
      <c r="T63" t="n">
        <v>10598.35</v>
      </c>
      <c r="U63" t="n">
        <v>0.55</v>
      </c>
      <c r="V63" t="n">
        <v>0.76</v>
      </c>
      <c r="W63" t="n">
        <v>2.46</v>
      </c>
      <c r="X63" t="n">
        <v>0.73</v>
      </c>
      <c r="Y63" t="n">
        <v>2</v>
      </c>
      <c r="Z63" t="n">
        <v>10</v>
      </c>
    </row>
    <row r="64">
      <c r="A64" t="n">
        <v>0</v>
      </c>
      <c r="B64" t="n">
        <v>65</v>
      </c>
      <c r="C64" t="inlineStr">
        <is>
          <t xml:space="preserve">CONCLUIDO	</t>
        </is>
      </c>
      <c r="D64" t="n">
        <v>8.333299999999999</v>
      </c>
      <c r="E64" t="n">
        <v>12</v>
      </c>
      <c r="F64" t="n">
        <v>8.1</v>
      </c>
      <c r="G64" t="n">
        <v>7.72</v>
      </c>
      <c r="H64" t="n">
        <v>0.13</v>
      </c>
      <c r="I64" t="n">
        <v>63</v>
      </c>
      <c r="J64" t="n">
        <v>133.21</v>
      </c>
      <c r="K64" t="n">
        <v>46.47</v>
      </c>
      <c r="L64" t="n">
        <v>1</v>
      </c>
      <c r="M64" t="n">
        <v>61</v>
      </c>
      <c r="N64" t="n">
        <v>20.75</v>
      </c>
      <c r="O64" t="n">
        <v>16663.42</v>
      </c>
      <c r="P64" t="n">
        <v>86.63</v>
      </c>
      <c r="Q64" t="n">
        <v>662.65</v>
      </c>
      <c r="R64" t="n">
        <v>70.48</v>
      </c>
      <c r="S64" t="n">
        <v>28.45</v>
      </c>
      <c r="T64" t="n">
        <v>19709</v>
      </c>
      <c r="U64" t="n">
        <v>0.4</v>
      </c>
      <c r="V64" t="n">
        <v>0.71</v>
      </c>
      <c r="W64" t="n">
        <v>2.46</v>
      </c>
      <c r="X64" t="n">
        <v>1.28</v>
      </c>
      <c r="Y64" t="n">
        <v>2</v>
      </c>
      <c r="Z64" t="n">
        <v>10</v>
      </c>
    </row>
    <row r="65">
      <c r="A65" t="n">
        <v>1</v>
      </c>
      <c r="B65" t="n">
        <v>65</v>
      </c>
      <c r="C65" t="inlineStr">
        <is>
          <t xml:space="preserve">CONCLUIDO	</t>
        </is>
      </c>
      <c r="D65" t="n">
        <v>9.681100000000001</v>
      </c>
      <c r="E65" t="n">
        <v>10.33</v>
      </c>
      <c r="F65" t="n">
        <v>7.39</v>
      </c>
      <c r="G65" t="n">
        <v>15.83</v>
      </c>
      <c r="H65" t="n">
        <v>0.26</v>
      </c>
      <c r="I65" t="n">
        <v>28</v>
      </c>
      <c r="J65" t="n">
        <v>134.55</v>
      </c>
      <c r="K65" t="n">
        <v>46.47</v>
      </c>
      <c r="L65" t="n">
        <v>2</v>
      </c>
      <c r="M65" t="n">
        <v>26</v>
      </c>
      <c r="N65" t="n">
        <v>21.09</v>
      </c>
      <c r="O65" t="n">
        <v>16828.84</v>
      </c>
      <c r="P65" t="n">
        <v>74.91</v>
      </c>
      <c r="Q65" t="n">
        <v>661.99</v>
      </c>
      <c r="R65" t="n">
        <v>48.28</v>
      </c>
      <c r="S65" t="n">
        <v>28.45</v>
      </c>
      <c r="T65" t="n">
        <v>8785.450000000001</v>
      </c>
      <c r="U65" t="n">
        <v>0.59</v>
      </c>
      <c r="V65" t="n">
        <v>0.78</v>
      </c>
      <c r="W65" t="n">
        <v>2.4</v>
      </c>
      <c r="X65" t="n">
        <v>0.5600000000000001</v>
      </c>
      <c r="Y65" t="n">
        <v>2</v>
      </c>
      <c r="Z65" t="n">
        <v>10</v>
      </c>
    </row>
    <row r="66">
      <c r="A66" t="n">
        <v>2</v>
      </c>
      <c r="B66" t="n">
        <v>65</v>
      </c>
      <c r="C66" t="inlineStr">
        <is>
          <t xml:space="preserve">CONCLUIDO	</t>
        </is>
      </c>
      <c r="D66" t="n">
        <v>10.1597</v>
      </c>
      <c r="E66" t="n">
        <v>9.84</v>
      </c>
      <c r="F66" t="n">
        <v>7.17</v>
      </c>
      <c r="G66" t="n">
        <v>23.91</v>
      </c>
      <c r="H66" t="n">
        <v>0.39</v>
      </c>
      <c r="I66" t="n">
        <v>18</v>
      </c>
      <c r="J66" t="n">
        <v>135.9</v>
      </c>
      <c r="K66" t="n">
        <v>46.47</v>
      </c>
      <c r="L66" t="n">
        <v>3</v>
      </c>
      <c r="M66" t="n">
        <v>16</v>
      </c>
      <c r="N66" t="n">
        <v>21.43</v>
      </c>
      <c r="O66" t="n">
        <v>16994.64</v>
      </c>
      <c r="P66" t="n">
        <v>67.68000000000001</v>
      </c>
      <c r="Q66" t="n">
        <v>662.01</v>
      </c>
      <c r="R66" t="n">
        <v>41.52</v>
      </c>
      <c r="S66" t="n">
        <v>28.45</v>
      </c>
      <c r="T66" t="n">
        <v>5455.35</v>
      </c>
      <c r="U66" t="n">
        <v>0.6899999999999999</v>
      </c>
      <c r="V66" t="n">
        <v>0.8</v>
      </c>
      <c r="W66" t="n">
        <v>2.39</v>
      </c>
      <c r="X66" t="n">
        <v>0.35</v>
      </c>
      <c r="Y66" t="n">
        <v>2</v>
      </c>
      <c r="Z66" t="n">
        <v>10</v>
      </c>
    </row>
    <row r="67">
      <c r="A67" t="n">
        <v>3</v>
      </c>
      <c r="B67" t="n">
        <v>65</v>
      </c>
      <c r="C67" t="inlineStr">
        <is>
          <t xml:space="preserve">CONCLUIDO	</t>
        </is>
      </c>
      <c r="D67" t="n">
        <v>10.4121</v>
      </c>
      <c r="E67" t="n">
        <v>9.6</v>
      </c>
      <c r="F67" t="n">
        <v>7.07</v>
      </c>
      <c r="G67" t="n">
        <v>32.63</v>
      </c>
      <c r="H67" t="n">
        <v>0.52</v>
      </c>
      <c r="I67" t="n">
        <v>13</v>
      </c>
      <c r="J67" t="n">
        <v>137.25</v>
      </c>
      <c r="K67" t="n">
        <v>46.47</v>
      </c>
      <c r="L67" t="n">
        <v>4</v>
      </c>
      <c r="M67" t="n">
        <v>9</v>
      </c>
      <c r="N67" t="n">
        <v>21.78</v>
      </c>
      <c r="O67" t="n">
        <v>17160.92</v>
      </c>
      <c r="P67" t="n">
        <v>61.8</v>
      </c>
      <c r="Q67" t="n">
        <v>661.96</v>
      </c>
      <c r="R67" t="n">
        <v>38.34</v>
      </c>
      <c r="S67" t="n">
        <v>28.45</v>
      </c>
      <c r="T67" t="n">
        <v>3888.81</v>
      </c>
      <c r="U67" t="n">
        <v>0.74</v>
      </c>
      <c r="V67" t="n">
        <v>0.8100000000000001</v>
      </c>
      <c r="W67" t="n">
        <v>2.38</v>
      </c>
      <c r="X67" t="n">
        <v>0.24</v>
      </c>
      <c r="Y67" t="n">
        <v>2</v>
      </c>
      <c r="Z67" t="n">
        <v>10</v>
      </c>
    </row>
    <row r="68">
      <c r="A68" t="n">
        <v>4</v>
      </c>
      <c r="B68" t="n">
        <v>65</v>
      </c>
      <c r="C68" t="inlineStr">
        <is>
          <t xml:space="preserve">CONCLUIDO	</t>
        </is>
      </c>
      <c r="D68" t="n">
        <v>10.449</v>
      </c>
      <c r="E68" t="n">
        <v>9.57</v>
      </c>
      <c r="F68" t="n">
        <v>7.06</v>
      </c>
      <c r="G68" t="n">
        <v>35.32</v>
      </c>
      <c r="H68" t="n">
        <v>0.64</v>
      </c>
      <c r="I68" t="n">
        <v>12</v>
      </c>
      <c r="J68" t="n">
        <v>138.6</v>
      </c>
      <c r="K68" t="n">
        <v>46.47</v>
      </c>
      <c r="L68" t="n">
        <v>5</v>
      </c>
      <c r="M68" t="n">
        <v>0</v>
      </c>
      <c r="N68" t="n">
        <v>22.13</v>
      </c>
      <c r="O68" t="n">
        <v>17327.69</v>
      </c>
      <c r="P68" t="n">
        <v>61.21</v>
      </c>
      <c r="Q68" t="n">
        <v>661.98</v>
      </c>
      <c r="R68" t="n">
        <v>37.89</v>
      </c>
      <c r="S68" t="n">
        <v>28.45</v>
      </c>
      <c r="T68" t="n">
        <v>3670.89</v>
      </c>
      <c r="U68" t="n">
        <v>0.75</v>
      </c>
      <c r="V68" t="n">
        <v>0.8100000000000001</v>
      </c>
      <c r="W68" t="n">
        <v>2.38</v>
      </c>
      <c r="X68" t="n">
        <v>0.24</v>
      </c>
      <c r="Y68" t="n">
        <v>2</v>
      </c>
      <c r="Z68" t="n">
        <v>10</v>
      </c>
    </row>
    <row r="69">
      <c r="A69" t="n">
        <v>0</v>
      </c>
      <c r="B69" t="n">
        <v>75</v>
      </c>
      <c r="C69" t="inlineStr">
        <is>
          <t xml:space="preserve">CONCLUIDO	</t>
        </is>
      </c>
      <c r="D69" t="n">
        <v>7.9128</v>
      </c>
      <c r="E69" t="n">
        <v>12.64</v>
      </c>
      <c r="F69" t="n">
        <v>8.220000000000001</v>
      </c>
      <c r="G69" t="n">
        <v>7.05</v>
      </c>
      <c r="H69" t="n">
        <v>0.12</v>
      </c>
      <c r="I69" t="n">
        <v>70</v>
      </c>
      <c r="J69" t="n">
        <v>150.44</v>
      </c>
      <c r="K69" t="n">
        <v>49.1</v>
      </c>
      <c r="L69" t="n">
        <v>1</v>
      </c>
      <c r="M69" t="n">
        <v>68</v>
      </c>
      <c r="N69" t="n">
        <v>25.34</v>
      </c>
      <c r="O69" t="n">
        <v>18787.76</v>
      </c>
      <c r="P69" t="n">
        <v>95.79000000000001</v>
      </c>
      <c r="Q69" t="n">
        <v>662.3099999999999</v>
      </c>
      <c r="R69" t="n">
        <v>74.34999999999999</v>
      </c>
      <c r="S69" t="n">
        <v>28.45</v>
      </c>
      <c r="T69" t="n">
        <v>21610.5</v>
      </c>
      <c r="U69" t="n">
        <v>0.38</v>
      </c>
      <c r="V69" t="n">
        <v>0.7</v>
      </c>
      <c r="W69" t="n">
        <v>2.47</v>
      </c>
      <c r="X69" t="n">
        <v>1.39</v>
      </c>
      <c r="Y69" t="n">
        <v>2</v>
      </c>
      <c r="Z69" t="n">
        <v>10</v>
      </c>
    </row>
    <row r="70">
      <c r="A70" t="n">
        <v>1</v>
      </c>
      <c r="B70" t="n">
        <v>75</v>
      </c>
      <c r="C70" t="inlineStr">
        <is>
          <t xml:space="preserve">CONCLUIDO	</t>
        </is>
      </c>
      <c r="D70" t="n">
        <v>9.393599999999999</v>
      </c>
      <c r="E70" t="n">
        <v>10.65</v>
      </c>
      <c r="F70" t="n">
        <v>7.42</v>
      </c>
      <c r="G70" t="n">
        <v>14.37</v>
      </c>
      <c r="H70" t="n">
        <v>0.23</v>
      </c>
      <c r="I70" t="n">
        <v>31</v>
      </c>
      <c r="J70" t="n">
        <v>151.83</v>
      </c>
      <c r="K70" t="n">
        <v>49.1</v>
      </c>
      <c r="L70" t="n">
        <v>2</v>
      </c>
      <c r="M70" t="n">
        <v>29</v>
      </c>
      <c r="N70" t="n">
        <v>25.73</v>
      </c>
      <c r="O70" t="n">
        <v>18959.54</v>
      </c>
      <c r="P70" t="n">
        <v>83.06999999999999</v>
      </c>
      <c r="Q70" t="n">
        <v>662.12</v>
      </c>
      <c r="R70" t="n">
        <v>48.98</v>
      </c>
      <c r="S70" t="n">
        <v>28.45</v>
      </c>
      <c r="T70" t="n">
        <v>9122.42</v>
      </c>
      <c r="U70" t="n">
        <v>0.58</v>
      </c>
      <c r="V70" t="n">
        <v>0.77</v>
      </c>
      <c r="W70" t="n">
        <v>2.41</v>
      </c>
      <c r="X70" t="n">
        <v>0.6</v>
      </c>
      <c r="Y70" t="n">
        <v>2</v>
      </c>
      <c r="Z70" t="n">
        <v>10</v>
      </c>
    </row>
    <row r="71">
      <c r="A71" t="n">
        <v>2</v>
      </c>
      <c r="B71" t="n">
        <v>75</v>
      </c>
      <c r="C71" t="inlineStr">
        <is>
          <t xml:space="preserve">CONCLUIDO	</t>
        </is>
      </c>
      <c r="D71" t="n">
        <v>9.9078</v>
      </c>
      <c r="E71" t="n">
        <v>10.09</v>
      </c>
      <c r="F71" t="n">
        <v>7.21</v>
      </c>
      <c r="G71" t="n">
        <v>21.62</v>
      </c>
      <c r="H71" t="n">
        <v>0.35</v>
      </c>
      <c r="I71" t="n">
        <v>20</v>
      </c>
      <c r="J71" t="n">
        <v>153.23</v>
      </c>
      <c r="K71" t="n">
        <v>49.1</v>
      </c>
      <c r="L71" t="n">
        <v>3</v>
      </c>
      <c r="M71" t="n">
        <v>18</v>
      </c>
      <c r="N71" t="n">
        <v>26.13</v>
      </c>
      <c r="O71" t="n">
        <v>19131.85</v>
      </c>
      <c r="P71" t="n">
        <v>76.90000000000001</v>
      </c>
      <c r="Q71" t="n">
        <v>662.13</v>
      </c>
      <c r="R71" t="n">
        <v>42.54</v>
      </c>
      <c r="S71" t="n">
        <v>28.45</v>
      </c>
      <c r="T71" t="n">
        <v>5954.52</v>
      </c>
      <c r="U71" t="n">
        <v>0.67</v>
      </c>
      <c r="V71" t="n">
        <v>0.8</v>
      </c>
      <c r="W71" t="n">
        <v>2.39</v>
      </c>
      <c r="X71" t="n">
        <v>0.38</v>
      </c>
      <c r="Y71" t="n">
        <v>2</v>
      </c>
      <c r="Z71" t="n">
        <v>10</v>
      </c>
    </row>
    <row r="72">
      <c r="A72" t="n">
        <v>3</v>
      </c>
      <c r="B72" t="n">
        <v>75</v>
      </c>
      <c r="C72" t="inlineStr">
        <is>
          <t xml:space="preserve">CONCLUIDO	</t>
        </is>
      </c>
      <c r="D72" t="n">
        <v>10.2279</v>
      </c>
      <c r="E72" t="n">
        <v>9.779999999999999</v>
      </c>
      <c r="F72" t="n">
        <v>7.07</v>
      </c>
      <c r="G72" t="n">
        <v>30.31</v>
      </c>
      <c r="H72" t="n">
        <v>0.46</v>
      </c>
      <c r="I72" t="n">
        <v>14</v>
      </c>
      <c r="J72" t="n">
        <v>154.63</v>
      </c>
      <c r="K72" t="n">
        <v>49.1</v>
      </c>
      <c r="L72" t="n">
        <v>4</v>
      </c>
      <c r="M72" t="n">
        <v>12</v>
      </c>
      <c r="N72" t="n">
        <v>26.53</v>
      </c>
      <c r="O72" t="n">
        <v>19304.72</v>
      </c>
      <c r="P72" t="n">
        <v>71.48</v>
      </c>
      <c r="Q72" t="n">
        <v>661.95</v>
      </c>
      <c r="R72" t="n">
        <v>38.62</v>
      </c>
      <c r="S72" t="n">
        <v>28.45</v>
      </c>
      <c r="T72" t="n">
        <v>4026.08</v>
      </c>
      <c r="U72" t="n">
        <v>0.74</v>
      </c>
      <c r="V72" t="n">
        <v>0.8100000000000001</v>
      </c>
      <c r="W72" t="n">
        <v>2.37</v>
      </c>
      <c r="X72" t="n">
        <v>0.25</v>
      </c>
      <c r="Y72" t="n">
        <v>2</v>
      </c>
      <c r="Z72" t="n">
        <v>10</v>
      </c>
    </row>
    <row r="73">
      <c r="A73" t="n">
        <v>4</v>
      </c>
      <c r="B73" t="n">
        <v>75</v>
      </c>
      <c r="C73" t="inlineStr">
        <is>
          <t xml:space="preserve">CONCLUIDO	</t>
        </is>
      </c>
      <c r="D73" t="n">
        <v>10.3714</v>
      </c>
      <c r="E73" t="n">
        <v>9.640000000000001</v>
      </c>
      <c r="F73" t="n">
        <v>7.03</v>
      </c>
      <c r="G73" t="n">
        <v>38.34</v>
      </c>
      <c r="H73" t="n">
        <v>0.57</v>
      </c>
      <c r="I73" t="n">
        <v>11</v>
      </c>
      <c r="J73" t="n">
        <v>156.03</v>
      </c>
      <c r="K73" t="n">
        <v>49.1</v>
      </c>
      <c r="L73" t="n">
        <v>5</v>
      </c>
      <c r="M73" t="n">
        <v>7</v>
      </c>
      <c r="N73" t="n">
        <v>26.94</v>
      </c>
      <c r="O73" t="n">
        <v>19478.15</v>
      </c>
      <c r="P73" t="n">
        <v>66.73999999999999</v>
      </c>
      <c r="Q73" t="n">
        <v>662.03</v>
      </c>
      <c r="R73" t="n">
        <v>36.99</v>
      </c>
      <c r="S73" t="n">
        <v>28.45</v>
      </c>
      <c r="T73" t="n">
        <v>3223.86</v>
      </c>
      <c r="U73" t="n">
        <v>0.77</v>
      </c>
      <c r="V73" t="n">
        <v>0.8100000000000001</v>
      </c>
      <c r="W73" t="n">
        <v>2.38</v>
      </c>
      <c r="X73" t="n">
        <v>0.2</v>
      </c>
      <c r="Y73" t="n">
        <v>2</v>
      </c>
      <c r="Z73" t="n">
        <v>10</v>
      </c>
    </row>
    <row r="74">
      <c r="A74" t="n">
        <v>5</v>
      </c>
      <c r="B74" t="n">
        <v>75</v>
      </c>
      <c r="C74" t="inlineStr">
        <is>
          <t xml:space="preserve">CONCLUIDO	</t>
        </is>
      </c>
      <c r="D74" t="n">
        <v>10.4188</v>
      </c>
      <c r="E74" t="n">
        <v>9.6</v>
      </c>
      <c r="F74" t="n">
        <v>7.02</v>
      </c>
      <c r="G74" t="n">
        <v>42.1</v>
      </c>
      <c r="H74" t="n">
        <v>0.67</v>
      </c>
      <c r="I74" t="n">
        <v>10</v>
      </c>
      <c r="J74" t="n">
        <v>157.44</v>
      </c>
      <c r="K74" t="n">
        <v>49.1</v>
      </c>
      <c r="L74" t="n">
        <v>6</v>
      </c>
      <c r="M74" t="n">
        <v>0</v>
      </c>
      <c r="N74" t="n">
        <v>27.35</v>
      </c>
      <c r="O74" t="n">
        <v>19652.13</v>
      </c>
      <c r="P74" t="n">
        <v>65.33</v>
      </c>
      <c r="Q74" t="n">
        <v>662.05</v>
      </c>
      <c r="R74" t="n">
        <v>36.47</v>
      </c>
      <c r="S74" t="n">
        <v>28.45</v>
      </c>
      <c r="T74" t="n">
        <v>2971.72</v>
      </c>
      <c r="U74" t="n">
        <v>0.78</v>
      </c>
      <c r="V74" t="n">
        <v>0.82</v>
      </c>
      <c r="W74" t="n">
        <v>2.38</v>
      </c>
      <c r="X74" t="n">
        <v>0.19</v>
      </c>
      <c r="Y74" t="n">
        <v>2</v>
      </c>
      <c r="Z74" t="n">
        <v>10</v>
      </c>
    </row>
    <row r="75">
      <c r="A75" t="n">
        <v>0</v>
      </c>
      <c r="B75" t="n">
        <v>95</v>
      </c>
      <c r="C75" t="inlineStr">
        <is>
          <t xml:space="preserve">CONCLUIDO	</t>
        </is>
      </c>
      <c r="D75" t="n">
        <v>7.1031</v>
      </c>
      <c r="E75" t="n">
        <v>14.08</v>
      </c>
      <c r="F75" t="n">
        <v>8.52</v>
      </c>
      <c r="G75" t="n">
        <v>6.16</v>
      </c>
      <c r="H75" t="n">
        <v>0.1</v>
      </c>
      <c r="I75" t="n">
        <v>83</v>
      </c>
      <c r="J75" t="n">
        <v>185.69</v>
      </c>
      <c r="K75" t="n">
        <v>53.44</v>
      </c>
      <c r="L75" t="n">
        <v>1</v>
      </c>
      <c r="M75" t="n">
        <v>81</v>
      </c>
      <c r="N75" t="n">
        <v>36.26</v>
      </c>
      <c r="O75" t="n">
        <v>23136.14</v>
      </c>
      <c r="P75" t="n">
        <v>114.68</v>
      </c>
      <c r="Q75" t="n">
        <v>662.51</v>
      </c>
      <c r="R75" t="n">
        <v>83.34</v>
      </c>
      <c r="S75" t="n">
        <v>28.45</v>
      </c>
      <c r="T75" t="n">
        <v>26040.45</v>
      </c>
      <c r="U75" t="n">
        <v>0.34</v>
      </c>
      <c r="V75" t="n">
        <v>0.67</v>
      </c>
      <c r="W75" t="n">
        <v>2.5</v>
      </c>
      <c r="X75" t="n">
        <v>1.69</v>
      </c>
      <c r="Y75" t="n">
        <v>2</v>
      </c>
      <c r="Z75" t="n">
        <v>10</v>
      </c>
    </row>
    <row r="76">
      <c r="A76" t="n">
        <v>1</v>
      </c>
      <c r="B76" t="n">
        <v>95</v>
      </c>
      <c r="C76" t="inlineStr">
        <is>
          <t xml:space="preserve">CONCLUIDO	</t>
        </is>
      </c>
      <c r="D76" t="n">
        <v>8.7775</v>
      </c>
      <c r="E76" t="n">
        <v>11.39</v>
      </c>
      <c r="F76" t="n">
        <v>7.55</v>
      </c>
      <c r="G76" t="n">
        <v>12.24</v>
      </c>
      <c r="H76" t="n">
        <v>0.19</v>
      </c>
      <c r="I76" t="n">
        <v>37</v>
      </c>
      <c r="J76" t="n">
        <v>187.21</v>
      </c>
      <c r="K76" t="n">
        <v>53.44</v>
      </c>
      <c r="L76" t="n">
        <v>2</v>
      </c>
      <c r="M76" t="n">
        <v>35</v>
      </c>
      <c r="N76" t="n">
        <v>36.77</v>
      </c>
      <c r="O76" t="n">
        <v>23322.88</v>
      </c>
      <c r="P76" t="n">
        <v>98.87</v>
      </c>
      <c r="Q76" t="n">
        <v>662.2</v>
      </c>
      <c r="R76" t="n">
        <v>53.24</v>
      </c>
      <c r="S76" t="n">
        <v>28.45</v>
      </c>
      <c r="T76" t="n">
        <v>11222.79</v>
      </c>
      <c r="U76" t="n">
        <v>0.53</v>
      </c>
      <c r="V76" t="n">
        <v>0.76</v>
      </c>
      <c r="W76" t="n">
        <v>2.41</v>
      </c>
      <c r="X76" t="n">
        <v>0.72</v>
      </c>
      <c r="Y76" t="n">
        <v>2</v>
      </c>
      <c r="Z76" t="n">
        <v>10</v>
      </c>
    </row>
    <row r="77">
      <c r="A77" t="n">
        <v>2</v>
      </c>
      <c r="B77" t="n">
        <v>95</v>
      </c>
      <c r="C77" t="inlineStr">
        <is>
          <t xml:space="preserve">CONCLUIDO	</t>
        </is>
      </c>
      <c r="D77" t="n">
        <v>9.444100000000001</v>
      </c>
      <c r="E77" t="n">
        <v>10.59</v>
      </c>
      <c r="F77" t="n">
        <v>7.26</v>
      </c>
      <c r="G77" t="n">
        <v>18.95</v>
      </c>
      <c r="H77" t="n">
        <v>0.28</v>
      </c>
      <c r="I77" t="n">
        <v>23</v>
      </c>
      <c r="J77" t="n">
        <v>188.73</v>
      </c>
      <c r="K77" t="n">
        <v>53.44</v>
      </c>
      <c r="L77" t="n">
        <v>3</v>
      </c>
      <c r="M77" t="n">
        <v>21</v>
      </c>
      <c r="N77" t="n">
        <v>37.29</v>
      </c>
      <c r="O77" t="n">
        <v>23510.33</v>
      </c>
      <c r="P77" t="n">
        <v>92.23999999999999</v>
      </c>
      <c r="Q77" t="n">
        <v>662.02</v>
      </c>
      <c r="R77" t="n">
        <v>44.49</v>
      </c>
      <c r="S77" t="n">
        <v>28.45</v>
      </c>
      <c r="T77" t="n">
        <v>6916.83</v>
      </c>
      <c r="U77" t="n">
        <v>0.64</v>
      </c>
      <c r="V77" t="n">
        <v>0.79</v>
      </c>
      <c r="W77" t="n">
        <v>2.39</v>
      </c>
      <c r="X77" t="n">
        <v>0.44</v>
      </c>
      <c r="Y77" t="n">
        <v>2</v>
      </c>
      <c r="Z77" t="n">
        <v>10</v>
      </c>
    </row>
    <row r="78">
      <c r="A78" t="n">
        <v>3</v>
      </c>
      <c r="B78" t="n">
        <v>95</v>
      </c>
      <c r="C78" t="inlineStr">
        <is>
          <t xml:space="preserve">CONCLUIDO	</t>
        </is>
      </c>
      <c r="D78" t="n">
        <v>9.7569</v>
      </c>
      <c r="E78" t="n">
        <v>10.25</v>
      </c>
      <c r="F78" t="n">
        <v>7.15</v>
      </c>
      <c r="G78" t="n">
        <v>25.23</v>
      </c>
      <c r="H78" t="n">
        <v>0.37</v>
      </c>
      <c r="I78" t="n">
        <v>17</v>
      </c>
      <c r="J78" t="n">
        <v>190.25</v>
      </c>
      <c r="K78" t="n">
        <v>53.44</v>
      </c>
      <c r="L78" t="n">
        <v>4</v>
      </c>
      <c r="M78" t="n">
        <v>15</v>
      </c>
      <c r="N78" t="n">
        <v>37.82</v>
      </c>
      <c r="O78" t="n">
        <v>23698.48</v>
      </c>
      <c r="P78" t="n">
        <v>87.97</v>
      </c>
      <c r="Q78" t="n">
        <v>662.02</v>
      </c>
      <c r="R78" t="n">
        <v>40.89</v>
      </c>
      <c r="S78" t="n">
        <v>28.45</v>
      </c>
      <c r="T78" t="n">
        <v>5145.49</v>
      </c>
      <c r="U78" t="n">
        <v>0.7</v>
      </c>
      <c r="V78" t="n">
        <v>0.8</v>
      </c>
      <c r="W78" t="n">
        <v>2.38</v>
      </c>
      <c r="X78" t="n">
        <v>0.32</v>
      </c>
      <c r="Y78" t="n">
        <v>2</v>
      </c>
      <c r="Z78" t="n">
        <v>10</v>
      </c>
    </row>
    <row r="79">
      <c r="A79" t="n">
        <v>4</v>
      </c>
      <c r="B79" t="n">
        <v>95</v>
      </c>
      <c r="C79" t="inlineStr">
        <is>
          <t xml:space="preserve">CONCLUIDO	</t>
        </is>
      </c>
      <c r="D79" t="n">
        <v>9.9778</v>
      </c>
      <c r="E79" t="n">
        <v>10.02</v>
      </c>
      <c r="F79" t="n">
        <v>7.07</v>
      </c>
      <c r="G79" t="n">
        <v>32.63</v>
      </c>
      <c r="H79" t="n">
        <v>0.46</v>
      </c>
      <c r="I79" t="n">
        <v>13</v>
      </c>
      <c r="J79" t="n">
        <v>191.78</v>
      </c>
      <c r="K79" t="n">
        <v>53.44</v>
      </c>
      <c r="L79" t="n">
        <v>5</v>
      </c>
      <c r="M79" t="n">
        <v>11</v>
      </c>
      <c r="N79" t="n">
        <v>38.35</v>
      </c>
      <c r="O79" t="n">
        <v>23887.36</v>
      </c>
      <c r="P79" t="n">
        <v>83.67</v>
      </c>
      <c r="Q79" t="n">
        <v>661.99</v>
      </c>
      <c r="R79" t="n">
        <v>38.39</v>
      </c>
      <c r="S79" t="n">
        <v>28.45</v>
      </c>
      <c r="T79" t="n">
        <v>3918.56</v>
      </c>
      <c r="U79" t="n">
        <v>0.74</v>
      </c>
      <c r="V79" t="n">
        <v>0.8100000000000001</v>
      </c>
      <c r="W79" t="n">
        <v>2.38</v>
      </c>
      <c r="X79" t="n">
        <v>0.24</v>
      </c>
      <c r="Y79" t="n">
        <v>2</v>
      </c>
      <c r="Z79" t="n">
        <v>10</v>
      </c>
    </row>
    <row r="80">
      <c r="A80" t="n">
        <v>5</v>
      </c>
      <c r="B80" t="n">
        <v>95</v>
      </c>
      <c r="C80" t="inlineStr">
        <is>
          <t xml:space="preserve">CONCLUIDO	</t>
        </is>
      </c>
      <c r="D80" t="n">
        <v>10.0945</v>
      </c>
      <c r="E80" t="n">
        <v>9.91</v>
      </c>
      <c r="F80" t="n">
        <v>7.03</v>
      </c>
      <c r="G80" t="n">
        <v>38.34</v>
      </c>
      <c r="H80" t="n">
        <v>0.55</v>
      </c>
      <c r="I80" t="n">
        <v>11</v>
      </c>
      <c r="J80" t="n">
        <v>193.32</v>
      </c>
      <c r="K80" t="n">
        <v>53.44</v>
      </c>
      <c r="L80" t="n">
        <v>6</v>
      </c>
      <c r="M80" t="n">
        <v>9</v>
      </c>
      <c r="N80" t="n">
        <v>38.89</v>
      </c>
      <c r="O80" t="n">
        <v>24076.95</v>
      </c>
      <c r="P80" t="n">
        <v>80.31</v>
      </c>
      <c r="Q80" t="n">
        <v>662.0700000000001</v>
      </c>
      <c r="R80" t="n">
        <v>37.09</v>
      </c>
      <c r="S80" t="n">
        <v>28.45</v>
      </c>
      <c r="T80" t="n">
        <v>3274.61</v>
      </c>
      <c r="U80" t="n">
        <v>0.77</v>
      </c>
      <c r="V80" t="n">
        <v>0.82</v>
      </c>
      <c r="W80" t="n">
        <v>2.37</v>
      </c>
      <c r="X80" t="n">
        <v>0.2</v>
      </c>
      <c r="Y80" t="n">
        <v>2</v>
      </c>
      <c r="Z80" t="n">
        <v>10</v>
      </c>
    </row>
    <row r="81">
      <c r="A81" t="n">
        <v>6</v>
      </c>
      <c r="B81" t="n">
        <v>95</v>
      </c>
      <c r="C81" t="inlineStr">
        <is>
          <t xml:space="preserve">CONCLUIDO	</t>
        </is>
      </c>
      <c r="D81" t="n">
        <v>10.209</v>
      </c>
      <c r="E81" t="n">
        <v>9.800000000000001</v>
      </c>
      <c r="F81" t="n">
        <v>6.99</v>
      </c>
      <c r="G81" t="n">
        <v>46.61</v>
      </c>
      <c r="H81" t="n">
        <v>0.64</v>
      </c>
      <c r="I81" t="n">
        <v>9</v>
      </c>
      <c r="J81" t="n">
        <v>194.86</v>
      </c>
      <c r="K81" t="n">
        <v>53.44</v>
      </c>
      <c r="L81" t="n">
        <v>7</v>
      </c>
      <c r="M81" t="n">
        <v>6</v>
      </c>
      <c r="N81" t="n">
        <v>39.43</v>
      </c>
      <c r="O81" t="n">
        <v>24267.28</v>
      </c>
      <c r="P81" t="n">
        <v>76.18000000000001</v>
      </c>
      <c r="Q81" t="n">
        <v>662.08</v>
      </c>
      <c r="R81" t="n">
        <v>36.08</v>
      </c>
      <c r="S81" t="n">
        <v>28.45</v>
      </c>
      <c r="T81" t="n">
        <v>2780.79</v>
      </c>
      <c r="U81" t="n">
        <v>0.79</v>
      </c>
      <c r="V81" t="n">
        <v>0.82</v>
      </c>
      <c r="W81" t="n">
        <v>2.37</v>
      </c>
      <c r="X81" t="n">
        <v>0.17</v>
      </c>
      <c r="Y81" t="n">
        <v>2</v>
      </c>
      <c r="Z81" t="n">
        <v>10</v>
      </c>
    </row>
    <row r="82">
      <c r="A82" t="n">
        <v>7</v>
      </c>
      <c r="B82" t="n">
        <v>95</v>
      </c>
      <c r="C82" t="inlineStr">
        <is>
          <t xml:space="preserve">CONCLUIDO	</t>
        </is>
      </c>
      <c r="D82" t="n">
        <v>10.2631</v>
      </c>
      <c r="E82" t="n">
        <v>9.74</v>
      </c>
      <c r="F82" t="n">
        <v>6.98</v>
      </c>
      <c r="G82" t="n">
        <v>52.33</v>
      </c>
      <c r="H82" t="n">
        <v>0.72</v>
      </c>
      <c r="I82" t="n">
        <v>8</v>
      </c>
      <c r="J82" t="n">
        <v>196.41</v>
      </c>
      <c r="K82" t="n">
        <v>53.44</v>
      </c>
      <c r="L82" t="n">
        <v>8</v>
      </c>
      <c r="M82" t="n">
        <v>0</v>
      </c>
      <c r="N82" t="n">
        <v>39.98</v>
      </c>
      <c r="O82" t="n">
        <v>24458.36</v>
      </c>
      <c r="P82" t="n">
        <v>73.66</v>
      </c>
      <c r="Q82" t="n">
        <v>662.14</v>
      </c>
      <c r="R82" t="n">
        <v>35.32</v>
      </c>
      <c r="S82" t="n">
        <v>28.45</v>
      </c>
      <c r="T82" t="n">
        <v>2407.71</v>
      </c>
      <c r="U82" t="n">
        <v>0.8100000000000001</v>
      </c>
      <c r="V82" t="n">
        <v>0.82</v>
      </c>
      <c r="W82" t="n">
        <v>2.38</v>
      </c>
      <c r="X82" t="n">
        <v>0.15</v>
      </c>
      <c r="Y82" t="n">
        <v>2</v>
      </c>
      <c r="Z82" t="n">
        <v>10</v>
      </c>
    </row>
    <row r="83">
      <c r="A83" t="n">
        <v>0</v>
      </c>
      <c r="B83" t="n">
        <v>55</v>
      </c>
      <c r="C83" t="inlineStr">
        <is>
          <t xml:space="preserve">CONCLUIDO	</t>
        </is>
      </c>
      <c r="D83" t="n">
        <v>8.7959</v>
      </c>
      <c r="E83" t="n">
        <v>11.37</v>
      </c>
      <c r="F83" t="n">
        <v>7.95</v>
      </c>
      <c r="G83" t="n">
        <v>8.51</v>
      </c>
      <c r="H83" t="n">
        <v>0.15</v>
      </c>
      <c r="I83" t="n">
        <v>56</v>
      </c>
      <c r="J83" t="n">
        <v>116.05</v>
      </c>
      <c r="K83" t="n">
        <v>43.4</v>
      </c>
      <c r="L83" t="n">
        <v>1</v>
      </c>
      <c r="M83" t="n">
        <v>54</v>
      </c>
      <c r="N83" t="n">
        <v>16.65</v>
      </c>
      <c r="O83" t="n">
        <v>14546.17</v>
      </c>
      <c r="P83" t="n">
        <v>76.76000000000001</v>
      </c>
      <c r="Q83" t="n">
        <v>662.47</v>
      </c>
      <c r="R83" t="n">
        <v>65.48999999999999</v>
      </c>
      <c r="S83" t="n">
        <v>28.45</v>
      </c>
      <c r="T83" t="n">
        <v>17252.06</v>
      </c>
      <c r="U83" t="n">
        <v>0.43</v>
      </c>
      <c r="V83" t="n">
        <v>0.72</v>
      </c>
      <c r="W83" t="n">
        <v>2.45</v>
      </c>
      <c r="X83" t="n">
        <v>1.12</v>
      </c>
      <c r="Y83" t="n">
        <v>2</v>
      </c>
      <c r="Z83" t="n">
        <v>10</v>
      </c>
    </row>
    <row r="84">
      <c r="A84" t="n">
        <v>1</v>
      </c>
      <c r="B84" t="n">
        <v>55</v>
      </c>
      <c r="C84" t="inlineStr">
        <is>
          <t xml:space="preserve">CONCLUIDO	</t>
        </is>
      </c>
      <c r="D84" t="n">
        <v>10.0089</v>
      </c>
      <c r="E84" t="n">
        <v>9.99</v>
      </c>
      <c r="F84" t="n">
        <v>7.31</v>
      </c>
      <c r="G84" t="n">
        <v>17.54</v>
      </c>
      <c r="H84" t="n">
        <v>0.3</v>
      </c>
      <c r="I84" t="n">
        <v>25</v>
      </c>
      <c r="J84" t="n">
        <v>117.34</v>
      </c>
      <c r="K84" t="n">
        <v>43.4</v>
      </c>
      <c r="L84" t="n">
        <v>2</v>
      </c>
      <c r="M84" t="n">
        <v>23</v>
      </c>
      <c r="N84" t="n">
        <v>16.94</v>
      </c>
      <c r="O84" t="n">
        <v>14705.49</v>
      </c>
      <c r="P84" t="n">
        <v>65.68000000000001</v>
      </c>
      <c r="Q84" t="n">
        <v>662.0700000000001</v>
      </c>
      <c r="R84" t="n">
        <v>45.96</v>
      </c>
      <c r="S84" t="n">
        <v>28.45</v>
      </c>
      <c r="T84" t="n">
        <v>7641.63</v>
      </c>
      <c r="U84" t="n">
        <v>0.62</v>
      </c>
      <c r="V84" t="n">
        <v>0.78</v>
      </c>
      <c r="W84" t="n">
        <v>2.39</v>
      </c>
      <c r="X84" t="n">
        <v>0.48</v>
      </c>
      <c r="Y84" t="n">
        <v>2</v>
      </c>
      <c r="Z84" t="n">
        <v>10</v>
      </c>
    </row>
    <row r="85">
      <c r="A85" t="n">
        <v>2</v>
      </c>
      <c r="B85" t="n">
        <v>55</v>
      </c>
      <c r="C85" t="inlineStr">
        <is>
          <t xml:space="preserve">CONCLUIDO	</t>
        </is>
      </c>
      <c r="D85" t="n">
        <v>10.4603</v>
      </c>
      <c r="E85" t="n">
        <v>9.56</v>
      </c>
      <c r="F85" t="n">
        <v>7.12</v>
      </c>
      <c r="G85" t="n">
        <v>28.47</v>
      </c>
      <c r="H85" t="n">
        <v>0.45</v>
      </c>
      <c r="I85" t="n">
        <v>15</v>
      </c>
      <c r="J85" t="n">
        <v>118.63</v>
      </c>
      <c r="K85" t="n">
        <v>43.4</v>
      </c>
      <c r="L85" t="n">
        <v>3</v>
      </c>
      <c r="M85" t="n">
        <v>12</v>
      </c>
      <c r="N85" t="n">
        <v>17.23</v>
      </c>
      <c r="O85" t="n">
        <v>14865.24</v>
      </c>
      <c r="P85" t="n">
        <v>58.06</v>
      </c>
      <c r="Q85" t="n">
        <v>661.97</v>
      </c>
      <c r="R85" t="n">
        <v>39.85</v>
      </c>
      <c r="S85" t="n">
        <v>28.45</v>
      </c>
      <c r="T85" t="n">
        <v>4636.53</v>
      </c>
      <c r="U85" t="n">
        <v>0.71</v>
      </c>
      <c r="V85" t="n">
        <v>0.8</v>
      </c>
      <c r="W85" t="n">
        <v>2.38</v>
      </c>
      <c r="X85" t="n">
        <v>0.29</v>
      </c>
      <c r="Y85" t="n">
        <v>2</v>
      </c>
      <c r="Z85" t="n">
        <v>10</v>
      </c>
    </row>
    <row r="86">
      <c r="A86" t="n">
        <v>3</v>
      </c>
      <c r="B86" t="n">
        <v>55</v>
      </c>
      <c r="C86" t="inlineStr">
        <is>
          <t xml:space="preserve">CONCLUIDO	</t>
        </is>
      </c>
      <c r="D86" t="n">
        <v>10.5091</v>
      </c>
      <c r="E86" t="n">
        <v>9.52</v>
      </c>
      <c r="F86" t="n">
        <v>7.1</v>
      </c>
      <c r="G86" t="n">
        <v>30.42</v>
      </c>
      <c r="H86" t="n">
        <v>0.59</v>
      </c>
      <c r="I86" t="n">
        <v>14</v>
      </c>
      <c r="J86" t="n">
        <v>119.93</v>
      </c>
      <c r="K86" t="n">
        <v>43.4</v>
      </c>
      <c r="L86" t="n">
        <v>4</v>
      </c>
      <c r="M86" t="n">
        <v>0</v>
      </c>
      <c r="N86" t="n">
        <v>17.53</v>
      </c>
      <c r="O86" t="n">
        <v>15025.44</v>
      </c>
      <c r="P86" t="n">
        <v>56.37</v>
      </c>
      <c r="Q86" t="n">
        <v>662.26</v>
      </c>
      <c r="R86" t="n">
        <v>38.81</v>
      </c>
      <c r="S86" t="n">
        <v>28.45</v>
      </c>
      <c r="T86" t="n">
        <v>4123.63</v>
      </c>
      <c r="U86" t="n">
        <v>0.73</v>
      </c>
      <c r="V86" t="n">
        <v>0.8100000000000001</v>
      </c>
      <c r="W86" t="n">
        <v>2.39</v>
      </c>
      <c r="X86" t="n">
        <v>0.27</v>
      </c>
      <c r="Y86" t="n">
        <v>2</v>
      </c>
      <c r="Z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INDEX(resultados!$A$2:$ZZ$86, 1, MATCH($B$1, resultados!$A$1:$ZZ$1, 0))</f>
        <v/>
      </c>
      <c r="B7">
        <f>INDEX(resultados!$A$2:$ZZ$86, 1, MATCH($B$2, resultados!$A$1:$ZZ$1, 0))</f>
        <v/>
      </c>
      <c r="C7">
        <f>INDEX(resultados!$A$2:$ZZ$86, 1, MATCH($B$3, resultados!$A$1:$ZZ$1, 0))</f>
        <v/>
      </c>
    </row>
    <row r="8">
      <c r="A8">
        <f>INDEX(resultados!$A$2:$ZZ$86, 2, MATCH($B$1, resultados!$A$1:$ZZ$1, 0))</f>
        <v/>
      </c>
      <c r="B8">
        <f>INDEX(resultados!$A$2:$ZZ$86, 2, MATCH($B$2, resultados!$A$1:$ZZ$1, 0))</f>
        <v/>
      </c>
      <c r="C8">
        <f>INDEX(resultados!$A$2:$ZZ$86, 2, MATCH($B$3, resultados!$A$1:$ZZ$1, 0))</f>
        <v/>
      </c>
    </row>
    <row r="9">
      <c r="A9">
        <f>INDEX(resultados!$A$2:$ZZ$86, 3, MATCH($B$1, resultados!$A$1:$ZZ$1, 0))</f>
        <v/>
      </c>
      <c r="B9">
        <f>INDEX(resultados!$A$2:$ZZ$86, 3, MATCH($B$2, resultados!$A$1:$ZZ$1, 0))</f>
        <v/>
      </c>
      <c r="C9">
        <f>INDEX(resultados!$A$2:$ZZ$86, 3, MATCH($B$3, resultados!$A$1:$ZZ$1, 0))</f>
        <v/>
      </c>
    </row>
    <row r="10">
      <c r="A10">
        <f>INDEX(resultados!$A$2:$ZZ$86, 4, MATCH($B$1, resultados!$A$1:$ZZ$1, 0))</f>
        <v/>
      </c>
      <c r="B10">
        <f>INDEX(resultados!$A$2:$ZZ$86, 4, MATCH($B$2, resultados!$A$1:$ZZ$1, 0))</f>
        <v/>
      </c>
      <c r="C10">
        <f>INDEX(resultados!$A$2:$ZZ$86, 4, MATCH($B$3, resultados!$A$1:$ZZ$1, 0))</f>
        <v/>
      </c>
    </row>
    <row r="11">
      <c r="A11">
        <f>INDEX(resultados!$A$2:$ZZ$86, 5, MATCH($B$1, resultados!$A$1:$ZZ$1, 0))</f>
        <v/>
      </c>
      <c r="B11">
        <f>INDEX(resultados!$A$2:$ZZ$86, 5, MATCH($B$2, resultados!$A$1:$ZZ$1, 0))</f>
        <v/>
      </c>
      <c r="C11">
        <f>INDEX(resultados!$A$2:$ZZ$86, 5, MATCH($B$3, resultados!$A$1:$ZZ$1, 0))</f>
        <v/>
      </c>
    </row>
    <row r="12">
      <c r="A12">
        <f>INDEX(resultados!$A$2:$ZZ$86, 6, MATCH($B$1, resultados!$A$1:$ZZ$1, 0))</f>
        <v/>
      </c>
      <c r="B12">
        <f>INDEX(resultados!$A$2:$ZZ$86, 6, MATCH($B$2, resultados!$A$1:$ZZ$1, 0))</f>
        <v/>
      </c>
      <c r="C12">
        <f>INDEX(resultados!$A$2:$ZZ$86, 6, MATCH($B$3, resultados!$A$1:$ZZ$1, 0))</f>
        <v/>
      </c>
    </row>
    <row r="13">
      <c r="A13">
        <f>INDEX(resultados!$A$2:$ZZ$86, 7, MATCH($B$1, resultados!$A$1:$ZZ$1, 0))</f>
        <v/>
      </c>
      <c r="B13">
        <f>INDEX(resultados!$A$2:$ZZ$86, 7, MATCH($B$2, resultados!$A$1:$ZZ$1, 0))</f>
        <v/>
      </c>
      <c r="C13">
        <f>INDEX(resultados!$A$2:$ZZ$86, 7, MATCH($B$3, resultados!$A$1:$ZZ$1, 0))</f>
        <v/>
      </c>
    </row>
    <row r="14">
      <c r="A14">
        <f>INDEX(resultados!$A$2:$ZZ$86, 8, MATCH($B$1, resultados!$A$1:$ZZ$1, 0))</f>
        <v/>
      </c>
      <c r="B14">
        <f>INDEX(resultados!$A$2:$ZZ$86, 8, MATCH($B$2, resultados!$A$1:$ZZ$1, 0))</f>
        <v/>
      </c>
      <c r="C14">
        <f>INDEX(resultados!$A$2:$ZZ$86, 8, MATCH($B$3, resultados!$A$1:$ZZ$1, 0))</f>
        <v/>
      </c>
    </row>
    <row r="15">
      <c r="A15">
        <f>INDEX(resultados!$A$2:$ZZ$86, 9, MATCH($B$1, resultados!$A$1:$ZZ$1, 0))</f>
        <v/>
      </c>
      <c r="B15">
        <f>INDEX(resultados!$A$2:$ZZ$86, 9, MATCH($B$2, resultados!$A$1:$ZZ$1, 0))</f>
        <v/>
      </c>
      <c r="C15">
        <f>INDEX(resultados!$A$2:$ZZ$86, 9, MATCH($B$3, resultados!$A$1:$ZZ$1, 0))</f>
        <v/>
      </c>
    </row>
    <row r="16">
      <c r="A16">
        <f>INDEX(resultados!$A$2:$ZZ$86, 10, MATCH($B$1, resultados!$A$1:$ZZ$1, 0))</f>
        <v/>
      </c>
      <c r="B16">
        <f>INDEX(resultados!$A$2:$ZZ$86, 10, MATCH($B$2, resultados!$A$1:$ZZ$1, 0))</f>
        <v/>
      </c>
      <c r="C16">
        <f>INDEX(resultados!$A$2:$ZZ$86, 10, MATCH($B$3, resultados!$A$1:$ZZ$1, 0))</f>
        <v/>
      </c>
    </row>
    <row r="17">
      <c r="A17">
        <f>INDEX(resultados!$A$2:$ZZ$86, 11, MATCH($B$1, resultados!$A$1:$ZZ$1, 0))</f>
        <v/>
      </c>
      <c r="B17">
        <f>INDEX(resultados!$A$2:$ZZ$86, 11, MATCH($B$2, resultados!$A$1:$ZZ$1, 0))</f>
        <v/>
      </c>
      <c r="C17">
        <f>INDEX(resultados!$A$2:$ZZ$86, 11, MATCH($B$3, resultados!$A$1:$ZZ$1, 0))</f>
        <v/>
      </c>
    </row>
    <row r="18">
      <c r="A18">
        <f>INDEX(resultados!$A$2:$ZZ$86, 12, MATCH($B$1, resultados!$A$1:$ZZ$1, 0))</f>
        <v/>
      </c>
      <c r="B18">
        <f>INDEX(resultados!$A$2:$ZZ$86, 12, MATCH($B$2, resultados!$A$1:$ZZ$1, 0))</f>
        <v/>
      </c>
      <c r="C18">
        <f>INDEX(resultados!$A$2:$ZZ$86, 12, MATCH($B$3, resultados!$A$1:$ZZ$1, 0))</f>
        <v/>
      </c>
    </row>
    <row r="19">
      <c r="A19">
        <f>INDEX(resultados!$A$2:$ZZ$86, 13, MATCH($B$1, resultados!$A$1:$ZZ$1, 0))</f>
        <v/>
      </c>
      <c r="B19">
        <f>INDEX(resultados!$A$2:$ZZ$86, 13, MATCH($B$2, resultados!$A$1:$ZZ$1, 0))</f>
        <v/>
      </c>
      <c r="C19">
        <f>INDEX(resultados!$A$2:$ZZ$86, 13, MATCH($B$3, resultados!$A$1:$ZZ$1, 0))</f>
        <v/>
      </c>
    </row>
    <row r="20">
      <c r="A20">
        <f>INDEX(resultados!$A$2:$ZZ$86, 14, MATCH($B$1, resultados!$A$1:$ZZ$1, 0))</f>
        <v/>
      </c>
      <c r="B20">
        <f>INDEX(resultados!$A$2:$ZZ$86, 14, MATCH($B$2, resultados!$A$1:$ZZ$1, 0))</f>
        <v/>
      </c>
      <c r="C20">
        <f>INDEX(resultados!$A$2:$ZZ$86, 14, MATCH($B$3, resultados!$A$1:$ZZ$1, 0))</f>
        <v/>
      </c>
    </row>
    <row r="21">
      <c r="A21">
        <f>INDEX(resultados!$A$2:$ZZ$86, 15, MATCH($B$1, resultados!$A$1:$ZZ$1, 0))</f>
        <v/>
      </c>
      <c r="B21">
        <f>INDEX(resultados!$A$2:$ZZ$86, 15, MATCH($B$2, resultados!$A$1:$ZZ$1, 0))</f>
        <v/>
      </c>
      <c r="C21">
        <f>INDEX(resultados!$A$2:$ZZ$86, 15, MATCH($B$3, resultados!$A$1:$ZZ$1, 0))</f>
        <v/>
      </c>
    </row>
    <row r="22">
      <c r="A22">
        <f>INDEX(resultados!$A$2:$ZZ$86, 16, MATCH($B$1, resultados!$A$1:$ZZ$1, 0))</f>
        <v/>
      </c>
      <c r="B22">
        <f>INDEX(resultados!$A$2:$ZZ$86, 16, MATCH($B$2, resultados!$A$1:$ZZ$1, 0))</f>
        <v/>
      </c>
      <c r="C22">
        <f>INDEX(resultados!$A$2:$ZZ$86, 16, MATCH($B$3, resultados!$A$1:$ZZ$1, 0))</f>
        <v/>
      </c>
    </row>
    <row r="23">
      <c r="A23">
        <f>INDEX(resultados!$A$2:$ZZ$86, 17, MATCH($B$1, resultados!$A$1:$ZZ$1, 0))</f>
        <v/>
      </c>
      <c r="B23">
        <f>INDEX(resultados!$A$2:$ZZ$86, 17, MATCH($B$2, resultados!$A$1:$ZZ$1, 0))</f>
        <v/>
      </c>
      <c r="C23">
        <f>INDEX(resultados!$A$2:$ZZ$86, 17, MATCH($B$3, resultados!$A$1:$ZZ$1, 0))</f>
        <v/>
      </c>
    </row>
    <row r="24">
      <c r="A24">
        <f>INDEX(resultados!$A$2:$ZZ$86, 18, MATCH($B$1, resultados!$A$1:$ZZ$1, 0))</f>
        <v/>
      </c>
      <c r="B24">
        <f>INDEX(resultados!$A$2:$ZZ$86, 18, MATCH($B$2, resultados!$A$1:$ZZ$1, 0))</f>
        <v/>
      </c>
      <c r="C24">
        <f>INDEX(resultados!$A$2:$ZZ$86, 18, MATCH($B$3, resultados!$A$1:$ZZ$1, 0))</f>
        <v/>
      </c>
    </row>
    <row r="25">
      <c r="A25">
        <f>INDEX(resultados!$A$2:$ZZ$86, 19, MATCH($B$1, resultados!$A$1:$ZZ$1, 0))</f>
        <v/>
      </c>
      <c r="B25">
        <f>INDEX(resultados!$A$2:$ZZ$86, 19, MATCH($B$2, resultados!$A$1:$ZZ$1, 0))</f>
        <v/>
      </c>
      <c r="C25">
        <f>INDEX(resultados!$A$2:$ZZ$86, 19, MATCH($B$3, resultados!$A$1:$ZZ$1, 0))</f>
        <v/>
      </c>
    </row>
    <row r="26">
      <c r="A26">
        <f>INDEX(resultados!$A$2:$ZZ$86, 20, MATCH($B$1, resultados!$A$1:$ZZ$1, 0))</f>
        <v/>
      </c>
      <c r="B26">
        <f>INDEX(resultados!$A$2:$ZZ$86, 20, MATCH($B$2, resultados!$A$1:$ZZ$1, 0))</f>
        <v/>
      </c>
      <c r="C26">
        <f>INDEX(resultados!$A$2:$ZZ$86, 20, MATCH($B$3, resultados!$A$1:$ZZ$1, 0))</f>
        <v/>
      </c>
    </row>
    <row r="27">
      <c r="A27">
        <f>INDEX(resultados!$A$2:$ZZ$86, 21, MATCH($B$1, resultados!$A$1:$ZZ$1, 0))</f>
        <v/>
      </c>
      <c r="B27">
        <f>INDEX(resultados!$A$2:$ZZ$86, 21, MATCH($B$2, resultados!$A$1:$ZZ$1, 0))</f>
        <v/>
      </c>
      <c r="C27">
        <f>INDEX(resultados!$A$2:$ZZ$86, 21, MATCH($B$3, resultados!$A$1:$ZZ$1, 0))</f>
        <v/>
      </c>
    </row>
    <row r="28">
      <c r="A28">
        <f>INDEX(resultados!$A$2:$ZZ$86, 22, MATCH($B$1, resultados!$A$1:$ZZ$1, 0))</f>
        <v/>
      </c>
      <c r="B28">
        <f>INDEX(resultados!$A$2:$ZZ$86, 22, MATCH($B$2, resultados!$A$1:$ZZ$1, 0))</f>
        <v/>
      </c>
      <c r="C28">
        <f>INDEX(resultados!$A$2:$ZZ$86, 22, MATCH($B$3, resultados!$A$1:$ZZ$1, 0))</f>
        <v/>
      </c>
    </row>
    <row r="29">
      <c r="A29">
        <f>INDEX(resultados!$A$2:$ZZ$86, 23, MATCH($B$1, resultados!$A$1:$ZZ$1, 0))</f>
        <v/>
      </c>
      <c r="B29">
        <f>INDEX(resultados!$A$2:$ZZ$86, 23, MATCH($B$2, resultados!$A$1:$ZZ$1, 0))</f>
        <v/>
      </c>
      <c r="C29">
        <f>INDEX(resultados!$A$2:$ZZ$86, 23, MATCH($B$3, resultados!$A$1:$ZZ$1, 0))</f>
        <v/>
      </c>
    </row>
    <row r="30">
      <c r="A30">
        <f>INDEX(resultados!$A$2:$ZZ$86, 24, MATCH($B$1, resultados!$A$1:$ZZ$1, 0))</f>
        <v/>
      </c>
      <c r="B30">
        <f>INDEX(resultados!$A$2:$ZZ$86, 24, MATCH($B$2, resultados!$A$1:$ZZ$1, 0))</f>
        <v/>
      </c>
      <c r="C30">
        <f>INDEX(resultados!$A$2:$ZZ$86, 24, MATCH($B$3, resultados!$A$1:$ZZ$1, 0))</f>
        <v/>
      </c>
    </row>
    <row r="31">
      <c r="A31">
        <f>INDEX(resultados!$A$2:$ZZ$86, 25, MATCH($B$1, resultados!$A$1:$ZZ$1, 0))</f>
        <v/>
      </c>
      <c r="B31">
        <f>INDEX(resultados!$A$2:$ZZ$86, 25, MATCH($B$2, resultados!$A$1:$ZZ$1, 0))</f>
        <v/>
      </c>
      <c r="C31">
        <f>INDEX(resultados!$A$2:$ZZ$86, 25, MATCH($B$3, resultados!$A$1:$ZZ$1, 0))</f>
        <v/>
      </c>
    </row>
    <row r="32">
      <c r="A32">
        <f>INDEX(resultados!$A$2:$ZZ$86, 26, MATCH($B$1, resultados!$A$1:$ZZ$1, 0))</f>
        <v/>
      </c>
      <c r="B32">
        <f>INDEX(resultados!$A$2:$ZZ$86, 26, MATCH($B$2, resultados!$A$1:$ZZ$1, 0))</f>
        <v/>
      </c>
      <c r="C32">
        <f>INDEX(resultados!$A$2:$ZZ$86, 26, MATCH($B$3, resultados!$A$1:$ZZ$1, 0))</f>
        <v/>
      </c>
    </row>
    <row r="33">
      <c r="A33">
        <f>INDEX(resultados!$A$2:$ZZ$86, 27, MATCH($B$1, resultados!$A$1:$ZZ$1, 0))</f>
        <v/>
      </c>
      <c r="B33">
        <f>INDEX(resultados!$A$2:$ZZ$86, 27, MATCH($B$2, resultados!$A$1:$ZZ$1, 0))</f>
        <v/>
      </c>
      <c r="C33">
        <f>INDEX(resultados!$A$2:$ZZ$86, 27, MATCH($B$3, resultados!$A$1:$ZZ$1, 0))</f>
        <v/>
      </c>
    </row>
    <row r="34">
      <c r="A34">
        <f>INDEX(resultados!$A$2:$ZZ$86, 28, MATCH($B$1, resultados!$A$1:$ZZ$1, 0))</f>
        <v/>
      </c>
      <c r="B34">
        <f>INDEX(resultados!$A$2:$ZZ$86, 28, MATCH($B$2, resultados!$A$1:$ZZ$1, 0))</f>
        <v/>
      </c>
      <c r="C34">
        <f>INDEX(resultados!$A$2:$ZZ$86, 28, MATCH($B$3, resultados!$A$1:$ZZ$1, 0))</f>
        <v/>
      </c>
    </row>
    <row r="35">
      <c r="A35">
        <f>INDEX(resultados!$A$2:$ZZ$86, 29, MATCH($B$1, resultados!$A$1:$ZZ$1, 0))</f>
        <v/>
      </c>
      <c r="B35">
        <f>INDEX(resultados!$A$2:$ZZ$86, 29, MATCH($B$2, resultados!$A$1:$ZZ$1, 0))</f>
        <v/>
      </c>
      <c r="C35">
        <f>INDEX(resultados!$A$2:$ZZ$86, 29, MATCH($B$3, resultados!$A$1:$ZZ$1, 0))</f>
        <v/>
      </c>
    </row>
    <row r="36">
      <c r="A36">
        <f>INDEX(resultados!$A$2:$ZZ$86, 30, MATCH($B$1, resultados!$A$1:$ZZ$1, 0))</f>
        <v/>
      </c>
      <c r="B36">
        <f>INDEX(resultados!$A$2:$ZZ$86, 30, MATCH($B$2, resultados!$A$1:$ZZ$1, 0))</f>
        <v/>
      </c>
      <c r="C36">
        <f>INDEX(resultados!$A$2:$ZZ$86, 30, MATCH($B$3, resultados!$A$1:$ZZ$1, 0))</f>
        <v/>
      </c>
    </row>
    <row r="37">
      <c r="A37">
        <f>INDEX(resultados!$A$2:$ZZ$86, 31, MATCH($B$1, resultados!$A$1:$ZZ$1, 0))</f>
        <v/>
      </c>
      <c r="B37">
        <f>INDEX(resultados!$A$2:$ZZ$86, 31, MATCH($B$2, resultados!$A$1:$ZZ$1, 0))</f>
        <v/>
      </c>
      <c r="C37">
        <f>INDEX(resultados!$A$2:$ZZ$86, 31, MATCH($B$3, resultados!$A$1:$ZZ$1, 0))</f>
        <v/>
      </c>
    </row>
    <row r="38">
      <c r="A38">
        <f>INDEX(resultados!$A$2:$ZZ$86, 32, MATCH($B$1, resultados!$A$1:$ZZ$1, 0))</f>
        <v/>
      </c>
      <c r="B38">
        <f>INDEX(resultados!$A$2:$ZZ$86, 32, MATCH($B$2, resultados!$A$1:$ZZ$1, 0))</f>
        <v/>
      </c>
      <c r="C38">
        <f>INDEX(resultados!$A$2:$ZZ$86, 32, MATCH($B$3, resultados!$A$1:$ZZ$1, 0))</f>
        <v/>
      </c>
    </row>
    <row r="39">
      <c r="A39">
        <f>INDEX(resultados!$A$2:$ZZ$86, 33, MATCH($B$1, resultados!$A$1:$ZZ$1, 0))</f>
        <v/>
      </c>
      <c r="B39">
        <f>INDEX(resultados!$A$2:$ZZ$86, 33, MATCH($B$2, resultados!$A$1:$ZZ$1, 0))</f>
        <v/>
      </c>
      <c r="C39">
        <f>INDEX(resultados!$A$2:$ZZ$86, 33, MATCH($B$3, resultados!$A$1:$ZZ$1, 0))</f>
        <v/>
      </c>
    </row>
    <row r="40">
      <c r="A40">
        <f>INDEX(resultados!$A$2:$ZZ$86, 34, MATCH($B$1, resultados!$A$1:$ZZ$1, 0))</f>
        <v/>
      </c>
      <c r="B40">
        <f>INDEX(resultados!$A$2:$ZZ$86, 34, MATCH($B$2, resultados!$A$1:$ZZ$1, 0))</f>
        <v/>
      </c>
      <c r="C40">
        <f>INDEX(resultados!$A$2:$ZZ$86, 34, MATCH($B$3, resultados!$A$1:$ZZ$1, 0))</f>
        <v/>
      </c>
    </row>
    <row r="41">
      <c r="A41">
        <f>INDEX(resultados!$A$2:$ZZ$86, 35, MATCH($B$1, resultados!$A$1:$ZZ$1, 0))</f>
        <v/>
      </c>
      <c r="B41">
        <f>INDEX(resultados!$A$2:$ZZ$86, 35, MATCH($B$2, resultados!$A$1:$ZZ$1, 0))</f>
        <v/>
      </c>
      <c r="C41">
        <f>INDEX(resultados!$A$2:$ZZ$86, 35, MATCH($B$3, resultados!$A$1:$ZZ$1, 0))</f>
        <v/>
      </c>
    </row>
    <row r="42">
      <c r="A42">
        <f>INDEX(resultados!$A$2:$ZZ$86, 36, MATCH($B$1, resultados!$A$1:$ZZ$1, 0))</f>
        <v/>
      </c>
      <c r="B42">
        <f>INDEX(resultados!$A$2:$ZZ$86, 36, MATCH($B$2, resultados!$A$1:$ZZ$1, 0))</f>
        <v/>
      </c>
      <c r="C42">
        <f>INDEX(resultados!$A$2:$ZZ$86, 36, MATCH($B$3, resultados!$A$1:$ZZ$1, 0))</f>
        <v/>
      </c>
    </row>
    <row r="43">
      <c r="A43">
        <f>INDEX(resultados!$A$2:$ZZ$86, 37, MATCH($B$1, resultados!$A$1:$ZZ$1, 0))</f>
        <v/>
      </c>
      <c r="B43">
        <f>INDEX(resultados!$A$2:$ZZ$86, 37, MATCH($B$2, resultados!$A$1:$ZZ$1, 0))</f>
        <v/>
      </c>
      <c r="C43">
        <f>INDEX(resultados!$A$2:$ZZ$86, 37, MATCH($B$3, resultados!$A$1:$ZZ$1, 0))</f>
        <v/>
      </c>
    </row>
    <row r="44">
      <c r="A44">
        <f>INDEX(resultados!$A$2:$ZZ$86, 38, MATCH($B$1, resultados!$A$1:$ZZ$1, 0))</f>
        <v/>
      </c>
      <c r="B44">
        <f>INDEX(resultados!$A$2:$ZZ$86, 38, MATCH($B$2, resultados!$A$1:$ZZ$1, 0))</f>
        <v/>
      </c>
      <c r="C44">
        <f>INDEX(resultados!$A$2:$ZZ$86, 38, MATCH($B$3, resultados!$A$1:$ZZ$1, 0))</f>
        <v/>
      </c>
    </row>
    <row r="45">
      <c r="A45">
        <f>INDEX(resultados!$A$2:$ZZ$86, 39, MATCH($B$1, resultados!$A$1:$ZZ$1, 0))</f>
        <v/>
      </c>
      <c r="B45">
        <f>INDEX(resultados!$A$2:$ZZ$86, 39, MATCH($B$2, resultados!$A$1:$ZZ$1, 0))</f>
        <v/>
      </c>
      <c r="C45">
        <f>INDEX(resultados!$A$2:$ZZ$86, 39, MATCH($B$3, resultados!$A$1:$ZZ$1, 0))</f>
        <v/>
      </c>
    </row>
    <row r="46">
      <c r="A46">
        <f>INDEX(resultados!$A$2:$ZZ$86, 40, MATCH($B$1, resultados!$A$1:$ZZ$1, 0))</f>
        <v/>
      </c>
      <c r="B46">
        <f>INDEX(resultados!$A$2:$ZZ$86, 40, MATCH($B$2, resultados!$A$1:$ZZ$1, 0))</f>
        <v/>
      </c>
      <c r="C46">
        <f>INDEX(resultados!$A$2:$ZZ$86, 40, MATCH($B$3, resultados!$A$1:$ZZ$1, 0))</f>
        <v/>
      </c>
    </row>
    <row r="47">
      <c r="A47">
        <f>INDEX(resultados!$A$2:$ZZ$86, 41, MATCH($B$1, resultados!$A$1:$ZZ$1, 0))</f>
        <v/>
      </c>
      <c r="B47">
        <f>INDEX(resultados!$A$2:$ZZ$86, 41, MATCH($B$2, resultados!$A$1:$ZZ$1, 0))</f>
        <v/>
      </c>
      <c r="C47">
        <f>INDEX(resultados!$A$2:$ZZ$86, 41, MATCH($B$3, resultados!$A$1:$ZZ$1, 0))</f>
        <v/>
      </c>
    </row>
    <row r="48">
      <c r="A48">
        <f>INDEX(resultados!$A$2:$ZZ$86, 42, MATCH($B$1, resultados!$A$1:$ZZ$1, 0))</f>
        <v/>
      </c>
      <c r="B48">
        <f>INDEX(resultados!$A$2:$ZZ$86, 42, MATCH($B$2, resultados!$A$1:$ZZ$1, 0))</f>
        <v/>
      </c>
      <c r="C48">
        <f>INDEX(resultados!$A$2:$ZZ$86, 42, MATCH($B$3, resultados!$A$1:$ZZ$1, 0))</f>
        <v/>
      </c>
    </row>
    <row r="49">
      <c r="A49">
        <f>INDEX(resultados!$A$2:$ZZ$86, 43, MATCH($B$1, resultados!$A$1:$ZZ$1, 0))</f>
        <v/>
      </c>
      <c r="B49">
        <f>INDEX(resultados!$A$2:$ZZ$86, 43, MATCH($B$2, resultados!$A$1:$ZZ$1, 0))</f>
        <v/>
      </c>
      <c r="C49">
        <f>INDEX(resultados!$A$2:$ZZ$86, 43, MATCH($B$3, resultados!$A$1:$ZZ$1, 0))</f>
        <v/>
      </c>
    </row>
    <row r="50">
      <c r="A50">
        <f>INDEX(resultados!$A$2:$ZZ$86, 44, MATCH($B$1, resultados!$A$1:$ZZ$1, 0))</f>
        <v/>
      </c>
      <c r="B50">
        <f>INDEX(resultados!$A$2:$ZZ$86, 44, MATCH($B$2, resultados!$A$1:$ZZ$1, 0))</f>
        <v/>
      </c>
      <c r="C50">
        <f>INDEX(resultados!$A$2:$ZZ$86, 44, MATCH($B$3, resultados!$A$1:$ZZ$1, 0))</f>
        <v/>
      </c>
    </row>
    <row r="51">
      <c r="A51">
        <f>INDEX(resultados!$A$2:$ZZ$86, 45, MATCH($B$1, resultados!$A$1:$ZZ$1, 0))</f>
        <v/>
      </c>
      <c r="B51">
        <f>INDEX(resultados!$A$2:$ZZ$86, 45, MATCH($B$2, resultados!$A$1:$ZZ$1, 0))</f>
        <v/>
      </c>
      <c r="C51">
        <f>INDEX(resultados!$A$2:$ZZ$86, 45, MATCH($B$3, resultados!$A$1:$ZZ$1, 0))</f>
        <v/>
      </c>
    </row>
    <row r="52">
      <c r="A52">
        <f>INDEX(resultados!$A$2:$ZZ$86, 46, MATCH($B$1, resultados!$A$1:$ZZ$1, 0))</f>
        <v/>
      </c>
      <c r="B52">
        <f>INDEX(resultados!$A$2:$ZZ$86, 46, MATCH($B$2, resultados!$A$1:$ZZ$1, 0))</f>
        <v/>
      </c>
      <c r="C52">
        <f>INDEX(resultados!$A$2:$ZZ$86, 46, MATCH($B$3, resultados!$A$1:$ZZ$1, 0))</f>
        <v/>
      </c>
    </row>
    <row r="53">
      <c r="A53">
        <f>INDEX(resultados!$A$2:$ZZ$86, 47, MATCH($B$1, resultados!$A$1:$ZZ$1, 0))</f>
        <v/>
      </c>
      <c r="B53">
        <f>INDEX(resultados!$A$2:$ZZ$86, 47, MATCH($B$2, resultados!$A$1:$ZZ$1, 0))</f>
        <v/>
      </c>
      <c r="C53">
        <f>INDEX(resultados!$A$2:$ZZ$86, 47, MATCH($B$3, resultados!$A$1:$ZZ$1, 0))</f>
        <v/>
      </c>
    </row>
    <row r="54">
      <c r="A54">
        <f>INDEX(resultados!$A$2:$ZZ$86, 48, MATCH($B$1, resultados!$A$1:$ZZ$1, 0))</f>
        <v/>
      </c>
      <c r="B54">
        <f>INDEX(resultados!$A$2:$ZZ$86, 48, MATCH($B$2, resultados!$A$1:$ZZ$1, 0))</f>
        <v/>
      </c>
      <c r="C54">
        <f>INDEX(resultados!$A$2:$ZZ$86, 48, MATCH($B$3, resultados!$A$1:$ZZ$1, 0))</f>
        <v/>
      </c>
    </row>
    <row r="55">
      <c r="A55">
        <f>INDEX(resultados!$A$2:$ZZ$86, 49, MATCH($B$1, resultados!$A$1:$ZZ$1, 0))</f>
        <v/>
      </c>
      <c r="B55">
        <f>INDEX(resultados!$A$2:$ZZ$86, 49, MATCH($B$2, resultados!$A$1:$ZZ$1, 0))</f>
        <v/>
      </c>
      <c r="C55">
        <f>INDEX(resultados!$A$2:$ZZ$86, 49, MATCH($B$3, resultados!$A$1:$ZZ$1, 0))</f>
        <v/>
      </c>
    </row>
    <row r="56">
      <c r="A56">
        <f>INDEX(resultados!$A$2:$ZZ$86, 50, MATCH($B$1, resultados!$A$1:$ZZ$1, 0))</f>
        <v/>
      </c>
      <c r="B56">
        <f>INDEX(resultados!$A$2:$ZZ$86, 50, MATCH($B$2, resultados!$A$1:$ZZ$1, 0))</f>
        <v/>
      </c>
      <c r="C56">
        <f>INDEX(resultados!$A$2:$ZZ$86, 50, MATCH($B$3, resultados!$A$1:$ZZ$1, 0))</f>
        <v/>
      </c>
    </row>
    <row r="57">
      <c r="A57">
        <f>INDEX(resultados!$A$2:$ZZ$86, 51, MATCH($B$1, resultados!$A$1:$ZZ$1, 0))</f>
        <v/>
      </c>
      <c r="B57">
        <f>INDEX(resultados!$A$2:$ZZ$86, 51, MATCH($B$2, resultados!$A$1:$ZZ$1, 0))</f>
        <v/>
      </c>
      <c r="C57">
        <f>INDEX(resultados!$A$2:$ZZ$86, 51, MATCH($B$3, resultados!$A$1:$ZZ$1, 0))</f>
        <v/>
      </c>
    </row>
    <row r="58">
      <c r="A58">
        <f>INDEX(resultados!$A$2:$ZZ$86, 52, MATCH($B$1, resultados!$A$1:$ZZ$1, 0))</f>
        <v/>
      </c>
      <c r="B58">
        <f>INDEX(resultados!$A$2:$ZZ$86, 52, MATCH($B$2, resultados!$A$1:$ZZ$1, 0))</f>
        <v/>
      </c>
      <c r="C58">
        <f>INDEX(resultados!$A$2:$ZZ$86, 52, MATCH($B$3, resultados!$A$1:$ZZ$1, 0))</f>
        <v/>
      </c>
    </row>
    <row r="59">
      <c r="A59">
        <f>INDEX(resultados!$A$2:$ZZ$86, 53, MATCH($B$1, resultados!$A$1:$ZZ$1, 0))</f>
        <v/>
      </c>
      <c r="B59">
        <f>INDEX(resultados!$A$2:$ZZ$86, 53, MATCH($B$2, resultados!$A$1:$ZZ$1, 0))</f>
        <v/>
      </c>
      <c r="C59">
        <f>INDEX(resultados!$A$2:$ZZ$86, 53, MATCH($B$3, resultados!$A$1:$ZZ$1, 0))</f>
        <v/>
      </c>
    </row>
    <row r="60">
      <c r="A60">
        <f>INDEX(resultados!$A$2:$ZZ$86, 54, MATCH($B$1, resultados!$A$1:$ZZ$1, 0))</f>
        <v/>
      </c>
      <c r="B60">
        <f>INDEX(resultados!$A$2:$ZZ$86, 54, MATCH($B$2, resultados!$A$1:$ZZ$1, 0))</f>
        <v/>
      </c>
      <c r="C60">
        <f>INDEX(resultados!$A$2:$ZZ$86, 54, MATCH($B$3, resultados!$A$1:$ZZ$1, 0))</f>
        <v/>
      </c>
    </row>
    <row r="61">
      <c r="A61">
        <f>INDEX(resultados!$A$2:$ZZ$86, 55, MATCH($B$1, resultados!$A$1:$ZZ$1, 0))</f>
        <v/>
      </c>
      <c r="B61">
        <f>INDEX(resultados!$A$2:$ZZ$86, 55, MATCH($B$2, resultados!$A$1:$ZZ$1, 0))</f>
        <v/>
      </c>
      <c r="C61">
        <f>INDEX(resultados!$A$2:$ZZ$86, 55, MATCH($B$3, resultados!$A$1:$ZZ$1, 0))</f>
        <v/>
      </c>
    </row>
    <row r="62">
      <c r="A62">
        <f>INDEX(resultados!$A$2:$ZZ$86, 56, MATCH($B$1, resultados!$A$1:$ZZ$1, 0))</f>
        <v/>
      </c>
      <c r="B62">
        <f>INDEX(resultados!$A$2:$ZZ$86, 56, MATCH($B$2, resultados!$A$1:$ZZ$1, 0))</f>
        <v/>
      </c>
      <c r="C62">
        <f>INDEX(resultados!$A$2:$ZZ$86, 56, MATCH($B$3, resultados!$A$1:$ZZ$1, 0))</f>
        <v/>
      </c>
    </row>
    <row r="63">
      <c r="A63">
        <f>INDEX(resultados!$A$2:$ZZ$86, 57, MATCH($B$1, resultados!$A$1:$ZZ$1, 0))</f>
        <v/>
      </c>
      <c r="B63">
        <f>INDEX(resultados!$A$2:$ZZ$86, 57, MATCH($B$2, resultados!$A$1:$ZZ$1, 0))</f>
        <v/>
      </c>
      <c r="C63">
        <f>INDEX(resultados!$A$2:$ZZ$86, 57, MATCH($B$3, resultados!$A$1:$ZZ$1, 0))</f>
        <v/>
      </c>
    </row>
    <row r="64">
      <c r="A64">
        <f>INDEX(resultados!$A$2:$ZZ$86, 58, MATCH($B$1, resultados!$A$1:$ZZ$1, 0))</f>
        <v/>
      </c>
      <c r="B64">
        <f>INDEX(resultados!$A$2:$ZZ$86, 58, MATCH($B$2, resultados!$A$1:$ZZ$1, 0))</f>
        <v/>
      </c>
      <c r="C64">
        <f>INDEX(resultados!$A$2:$ZZ$86, 58, MATCH($B$3, resultados!$A$1:$ZZ$1, 0))</f>
        <v/>
      </c>
    </row>
    <row r="65">
      <c r="A65">
        <f>INDEX(resultados!$A$2:$ZZ$86, 59, MATCH($B$1, resultados!$A$1:$ZZ$1, 0))</f>
        <v/>
      </c>
      <c r="B65">
        <f>INDEX(resultados!$A$2:$ZZ$86, 59, MATCH($B$2, resultados!$A$1:$ZZ$1, 0))</f>
        <v/>
      </c>
      <c r="C65">
        <f>INDEX(resultados!$A$2:$ZZ$86, 59, MATCH($B$3, resultados!$A$1:$ZZ$1, 0))</f>
        <v/>
      </c>
    </row>
    <row r="66">
      <c r="A66">
        <f>INDEX(resultados!$A$2:$ZZ$86, 60, MATCH($B$1, resultados!$A$1:$ZZ$1, 0))</f>
        <v/>
      </c>
      <c r="B66">
        <f>INDEX(resultados!$A$2:$ZZ$86, 60, MATCH($B$2, resultados!$A$1:$ZZ$1, 0))</f>
        <v/>
      </c>
      <c r="C66">
        <f>INDEX(resultados!$A$2:$ZZ$86, 60, MATCH($B$3, resultados!$A$1:$ZZ$1, 0))</f>
        <v/>
      </c>
    </row>
    <row r="67">
      <c r="A67">
        <f>INDEX(resultados!$A$2:$ZZ$86, 61, MATCH($B$1, resultados!$A$1:$ZZ$1, 0))</f>
        <v/>
      </c>
      <c r="B67">
        <f>INDEX(resultados!$A$2:$ZZ$86, 61, MATCH($B$2, resultados!$A$1:$ZZ$1, 0))</f>
        <v/>
      </c>
      <c r="C67">
        <f>INDEX(resultados!$A$2:$ZZ$86, 61, MATCH($B$3, resultados!$A$1:$ZZ$1, 0))</f>
        <v/>
      </c>
    </row>
    <row r="68">
      <c r="A68">
        <f>INDEX(resultados!$A$2:$ZZ$86, 62, MATCH($B$1, resultados!$A$1:$ZZ$1, 0))</f>
        <v/>
      </c>
      <c r="B68">
        <f>INDEX(resultados!$A$2:$ZZ$86, 62, MATCH($B$2, resultados!$A$1:$ZZ$1, 0))</f>
        <v/>
      </c>
      <c r="C68">
        <f>INDEX(resultados!$A$2:$ZZ$86, 62, MATCH($B$3, resultados!$A$1:$ZZ$1, 0))</f>
        <v/>
      </c>
    </row>
    <row r="69">
      <c r="A69">
        <f>INDEX(resultados!$A$2:$ZZ$86, 63, MATCH($B$1, resultados!$A$1:$ZZ$1, 0))</f>
        <v/>
      </c>
      <c r="B69">
        <f>INDEX(resultados!$A$2:$ZZ$86, 63, MATCH($B$2, resultados!$A$1:$ZZ$1, 0))</f>
        <v/>
      </c>
      <c r="C69">
        <f>INDEX(resultados!$A$2:$ZZ$86, 63, MATCH($B$3, resultados!$A$1:$ZZ$1, 0))</f>
        <v/>
      </c>
    </row>
    <row r="70">
      <c r="A70">
        <f>INDEX(resultados!$A$2:$ZZ$86, 64, MATCH($B$1, resultados!$A$1:$ZZ$1, 0))</f>
        <v/>
      </c>
      <c r="B70">
        <f>INDEX(resultados!$A$2:$ZZ$86, 64, MATCH($B$2, resultados!$A$1:$ZZ$1, 0))</f>
        <v/>
      </c>
      <c r="C70">
        <f>INDEX(resultados!$A$2:$ZZ$86, 64, MATCH($B$3, resultados!$A$1:$ZZ$1, 0))</f>
        <v/>
      </c>
    </row>
    <row r="71">
      <c r="A71">
        <f>INDEX(resultados!$A$2:$ZZ$86, 65, MATCH($B$1, resultados!$A$1:$ZZ$1, 0))</f>
        <v/>
      </c>
      <c r="B71">
        <f>INDEX(resultados!$A$2:$ZZ$86, 65, MATCH($B$2, resultados!$A$1:$ZZ$1, 0))</f>
        <v/>
      </c>
      <c r="C71">
        <f>INDEX(resultados!$A$2:$ZZ$86, 65, MATCH($B$3, resultados!$A$1:$ZZ$1, 0))</f>
        <v/>
      </c>
    </row>
    <row r="72">
      <c r="A72">
        <f>INDEX(resultados!$A$2:$ZZ$86, 66, MATCH($B$1, resultados!$A$1:$ZZ$1, 0))</f>
        <v/>
      </c>
      <c r="B72">
        <f>INDEX(resultados!$A$2:$ZZ$86, 66, MATCH($B$2, resultados!$A$1:$ZZ$1, 0))</f>
        <v/>
      </c>
      <c r="C72">
        <f>INDEX(resultados!$A$2:$ZZ$86, 66, MATCH($B$3, resultados!$A$1:$ZZ$1, 0))</f>
        <v/>
      </c>
    </row>
    <row r="73">
      <c r="A73">
        <f>INDEX(resultados!$A$2:$ZZ$86, 67, MATCH($B$1, resultados!$A$1:$ZZ$1, 0))</f>
        <v/>
      </c>
      <c r="B73">
        <f>INDEX(resultados!$A$2:$ZZ$86, 67, MATCH($B$2, resultados!$A$1:$ZZ$1, 0))</f>
        <v/>
      </c>
      <c r="C73">
        <f>INDEX(resultados!$A$2:$ZZ$86, 67, MATCH($B$3, resultados!$A$1:$ZZ$1, 0))</f>
        <v/>
      </c>
    </row>
    <row r="74">
      <c r="A74">
        <f>INDEX(resultados!$A$2:$ZZ$86, 68, MATCH($B$1, resultados!$A$1:$ZZ$1, 0))</f>
        <v/>
      </c>
      <c r="B74">
        <f>INDEX(resultados!$A$2:$ZZ$86, 68, MATCH($B$2, resultados!$A$1:$ZZ$1, 0))</f>
        <v/>
      </c>
      <c r="C74">
        <f>INDEX(resultados!$A$2:$ZZ$86, 68, MATCH($B$3, resultados!$A$1:$ZZ$1, 0))</f>
        <v/>
      </c>
    </row>
    <row r="75">
      <c r="A75">
        <f>INDEX(resultados!$A$2:$ZZ$86, 69, MATCH($B$1, resultados!$A$1:$ZZ$1, 0))</f>
        <v/>
      </c>
      <c r="B75">
        <f>INDEX(resultados!$A$2:$ZZ$86, 69, MATCH($B$2, resultados!$A$1:$ZZ$1, 0))</f>
        <v/>
      </c>
      <c r="C75">
        <f>INDEX(resultados!$A$2:$ZZ$86, 69, MATCH($B$3, resultados!$A$1:$ZZ$1, 0))</f>
        <v/>
      </c>
    </row>
    <row r="76">
      <c r="A76">
        <f>INDEX(resultados!$A$2:$ZZ$86, 70, MATCH($B$1, resultados!$A$1:$ZZ$1, 0))</f>
        <v/>
      </c>
      <c r="B76">
        <f>INDEX(resultados!$A$2:$ZZ$86, 70, MATCH($B$2, resultados!$A$1:$ZZ$1, 0))</f>
        <v/>
      </c>
      <c r="C76">
        <f>INDEX(resultados!$A$2:$ZZ$86, 70, MATCH($B$3, resultados!$A$1:$ZZ$1, 0))</f>
        <v/>
      </c>
    </row>
    <row r="77">
      <c r="A77">
        <f>INDEX(resultados!$A$2:$ZZ$86, 71, MATCH($B$1, resultados!$A$1:$ZZ$1, 0))</f>
        <v/>
      </c>
      <c r="B77">
        <f>INDEX(resultados!$A$2:$ZZ$86, 71, MATCH($B$2, resultados!$A$1:$ZZ$1, 0))</f>
        <v/>
      </c>
      <c r="C77">
        <f>INDEX(resultados!$A$2:$ZZ$86, 71, MATCH($B$3, resultados!$A$1:$ZZ$1, 0))</f>
        <v/>
      </c>
    </row>
    <row r="78">
      <c r="A78">
        <f>INDEX(resultados!$A$2:$ZZ$86, 72, MATCH($B$1, resultados!$A$1:$ZZ$1, 0))</f>
        <v/>
      </c>
      <c r="B78">
        <f>INDEX(resultados!$A$2:$ZZ$86, 72, MATCH($B$2, resultados!$A$1:$ZZ$1, 0))</f>
        <v/>
      </c>
      <c r="C78">
        <f>INDEX(resultados!$A$2:$ZZ$86, 72, MATCH($B$3, resultados!$A$1:$ZZ$1, 0))</f>
        <v/>
      </c>
    </row>
    <row r="79">
      <c r="A79">
        <f>INDEX(resultados!$A$2:$ZZ$86, 73, MATCH($B$1, resultados!$A$1:$ZZ$1, 0))</f>
        <v/>
      </c>
      <c r="B79">
        <f>INDEX(resultados!$A$2:$ZZ$86, 73, MATCH($B$2, resultados!$A$1:$ZZ$1, 0))</f>
        <v/>
      </c>
      <c r="C79">
        <f>INDEX(resultados!$A$2:$ZZ$86, 73, MATCH($B$3, resultados!$A$1:$ZZ$1, 0))</f>
        <v/>
      </c>
    </row>
    <row r="80">
      <c r="A80">
        <f>INDEX(resultados!$A$2:$ZZ$86, 74, MATCH($B$1, resultados!$A$1:$ZZ$1, 0))</f>
        <v/>
      </c>
      <c r="B80">
        <f>INDEX(resultados!$A$2:$ZZ$86, 74, MATCH($B$2, resultados!$A$1:$ZZ$1, 0))</f>
        <v/>
      </c>
      <c r="C80">
        <f>INDEX(resultados!$A$2:$ZZ$86, 74, MATCH($B$3, resultados!$A$1:$ZZ$1, 0))</f>
        <v/>
      </c>
    </row>
    <row r="81">
      <c r="A81">
        <f>INDEX(resultados!$A$2:$ZZ$86, 75, MATCH($B$1, resultados!$A$1:$ZZ$1, 0))</f>
        <v/>
      </c>
      <c r="B81">
        <f>INDEX(resultados!$A$2:$ZZ$86, 75, MATCH($B$2, resultados!$A$1:$ZZ$1, 0))</f>
        <v/>
      </c>
      <c r="C81">
        <f>INDEX(resultados!$A$2:$ZZ$86, 75, MATCH($B$3, resultados!$A$1:$ZZ$1, 0))</f>
        <v/>
      </c>
    </row>
    <row r="82">
      <c r="A82">
        <f>INDEX(resultados!$A$2:$ZZ$86, 76, MATCH($B$1, resultados!$A$1:$ZZ$1, 0))</f>
        <v/>
      </c>
      <c r="B82">
        <f>INDEX(resultados!$A$2:$ZZ$86, 76, MATCH($B$2, resultados!$A$1:$ZZ$1, 0))</f>
        <v/>
      </c>
      <c r="C82">
        <f>INDEX(resultados!$A$2:$ZZ$86, 76, MATCH($B$3, resultados!$A$1:$ZZ$1, 0))</f>
        <v/>
      </c>
    </row>
    <row r="83">
      <c r="A83">
        <f>INDEX(resultados!$A$2:$ZZ$86, 77, MATCH($B$1, resultados!$A$1:$ZZ$1, 0))</f>
        <v/>
      </c>
      <c r="B83">
        <f>INDEX(resultados!$A$2:$ZZ$86, 77, MATCH($B$2, resultados!$A$1:$ZZ$1, 0))</f>
        <v/>
      </c>
      <c r="C83">
        <f>INDEX(resultados!$A$2:$ZZ$86, 77, MATCH($B$3, resultados!$A$1:$ZZ$1, 0))</f>
        <v/>
      </c>
    </row>
    <row r="84">
      <c r="A84">
        <f>INDEX(resultados!$A$2:$ZZ$86, 78, MATCH($B$1, resultados!$A$1:$ZZ$1, 0))</f>
        <v/>
      </c>
      <c r="B84">
        <f>INDEX(resultados!$A$2:$ZZ$86, 78, MATCH($B$2, resultados!$A$1:$ZZ$1, 0))</f>
        <v/>
      </c>
      <c r="C84">
        <f>INDEX(resultados!$A$2:$ZZ$86, 78, MATCH($B$3, resultados!$A$1:$ZZ$1, 0))</f>
        <v/>
      </c>
    </row>
    <row r="85">
      <c r="A85">
        <f>INDEX(resultados!$A$2:$ZZ$86, 79, MATCH($B$1, resultados!$A$1:$ZZ$1, 0))</f>
        <v/>
      </c>
      <c r="B85">
        <f>INDEX(resultados!$A$2:$ZZ$86, 79, MATCH($B$2, resultados!$A$1:$ZZ$1, 0))</f>
        <v/>
      </c>
      <c r="C85">
        <f>INDEX(resultados!$A$2:$ZZ$86, 79, MATCH($B$3, resultados!$A$1:$ZZ$1, 0))</f>
        <v/>
      </c>
    </row>
    <row r="86">
      <c r="A86">
        <f>INDEX(resultados!$A$2:$ZZ$86, 80, MATCH($B$1, resultados!$A$1:$ZZ$1, 0))</f>
        <v/>
      </c>
      <c r="B86">
        <f>INDEX(resultados!$A$2:$ZZ$86, 80, MATCH($B$2, resultados!$A$1:$ZZ$1, 0))</f>
        <v/>
      </c>
      <c r="C86">
        <f>INDEX(resultados!$A$2:$ZZ$86, 80, MATCH($B$3, resultados!$A$1:$ZZ$1, 0))</f>
        <v/>
      </c>
    </row>
    <row r="87">
      <c r="A87">
        <f>INDEX(resultados!$A$2:$ZZ$86, 81, MATCH($B$1, resultados!$A$1:$ZZ$1, 0))</f>
        <v/>
      </c>
      <c r="B87">
        <f>INDEX(resultados!$A$2:$ZZ$86, 81, MATCH($B$2, resultados!$A$1:$ZZ$1, 0))</f>
        <v/>
      </c>
      <c r="C87">
        <f>INDEX(resultados!$A$2:$ZZ$86, 81, MATCH($B$3, resultados!$A$1:$ZZ$1, 0))</f>
        <v/>
      </c>
    </row>
    <row r="88">
      <c r="A88">
        <f>INDEX(resultados!$A$2:$ZZ$86, 82, MATCH($B$1, resultados!$A$1:$ZZ$1, 0))</f>
        <v/>
      </c>
      <c r="B88">
        <f>INDEX(resultados!$A$2:$ZZ$86, 82, MATCH($B$2, resultados!$A$1:$ZZ$1, 0))</f>
        <v/>
      </c>
      <c r="C88">
        <f>INDEX(resultados!$A$2:$ZZ$86, 82, MATCH($B$3, resultados!$A$1:$ZZ$1, 0))</f>
        <v/>
      </c>
    </row>
    <row r="89">
      <c r="A89">
        <f>INDEX(resultados!$A$2:$ZZ$86, 83, MATCH($B$1, resultados!$A$1:$ZZ$1, 0))</f>
        <v/>
      </c>
      <c r="B89">
        <f>INDEX(resultados!$A$2:$ZZ$86, 83, MATCH($B$2, resultados!$A$1:$ZZ$1, 0))</f>
        <v/>
      </c>
      <c r="C89">
        <f>INDEX(resultados!$A$2:$ZZ$86, 83, MATCH($B$3, resultados!$A$1:$ZZ$1, 0))</f>
        <v/>
      </c>
    </row>
    <row r="90">
      <c r="A90">
        <f>INDEX(resultados!$A$2:$ZZ$86, 84, MATCH($B$1, resultados!$A$1:$ZZ$1, 0))</f>
        <v/>
      </c>
      <c r="B90">
        <f>INDEX(resultados!$A$2:$ZZ$86, 84, MATCH($B$2, resultados!$A$1:$ZZ$1, 0))</f>
        <v/>
      </c>
      <c r="C90">
        <f>INDEX(resultados!$A$2:$ZZ$86, 84, MATCH($B$3, resultados!$A$1:$ZZ$1, 0))</f>
        <v/>
      </c>
    </row>
    <row r="91">
      <c r="A91">
        <f>INDEX(resultados!$A$2:$ZZ$86, 85, MATCH($B$1, resultados!$A$1:$ZZ$1, 0))</f>
        <v/>
      </c>
      <c r="B91">
        <f>INDEX(resultados!$A$2:$ZZ$86, 85, MATCH($B$2, resultados!$A$1:$ZZ$1, 0))</f>
        <v/>
      </c>
      <c r="C91">
        <f>INDEX(resultados!$A$2:$ZZ$86, 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10.0466</v>
      </c>
      <c r="E2" t="n">
        <v>9.949999999999999</v>
      </c>
      <c r="F2" t="n">
        <v>7.55</v>
      </c>
      <c r="G2" t="n">
        <v>12.58</v>
      </c>
      <c r="H2" t="n">
        <v>0.24</v>
      </c>
      <c r="I2" t="n">
        <v>36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48.19</v>
      </c>
      <c r="Q2" t="n">
        <v>662.21</v>
      </c>
      <c r="R2" t="n">
        <v>53.47</v>
      </c>
      <c r="S2" t="n">
        <v>28.45</v>
      </c>
      <c r="T2" t="n">
        <v>11341.44</v>
      </c>
      <c r="U2" t="n">
        <v>0.53</v>
      </c>
      <c r="V2" t="n">
        <v>0.76</v>
      </c>
      <c r="W2" t="n">
        <v>2.41</v>
      </c>
      <c r="X2" t="n">
        <v>0.72</v>
      </c>
      <c r="Y2" t="n">
        <v>2</v>
      </c>
      <c r="Z2" t="n">
        <v>10</v>
      </c>
      <c r="AA2" t="n">
        <v>53.31111643054457</v>
      </c>
      <c r="AB2" t="n">
        <v>75.85790282691286</v>
      </c>
      <c r="AC2" t="n">
        <v>68.75196738050603</v>
      </c>
      <c r="AD2" t="n">
        <v>53311.11643054457</v>
      </c>
      <c r="AE2" t="n">
        <v>75857.90282691286</v>
      </c>
      <c r="AF2" t="n">
        <v>9.840778542829286e-06</v>
      </c>
      <c r="AG2" t="n">
        <v>0.4145833333333333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10.4972</v>
      </c>
      <c r="E3" t="n">
        <v>9.529999999999999</v>
      </c>
      <c r="F3" t="n">
        <v>7.31</v>
      </c>
      <c r="G3" t="n">
        <v>18.27</v>
      </c>
      <c r="H3" t="n">
        <v>0.48</v>
      </c>
      <c r="I3" t="n">
        <v>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43.29</v>
      </c>
      <c r="Q3" t="n">
        <v>662.12</v>
      </c>
      <c r="R3" t="n">
        <v>45.1</v>
      </c>
      <c r="S3" t="n">
        <v>28.45</v>
      </c>
      <c r="T3" t="n">
        <v>7217.11</v>
      </c>
      <c r="U3" t="n">
        <v>0.63</v>
      </c>
      <c r="V3" t="n">
        <v>0.78</v>
      </c>
      <c r="W3" t="n">
        <v>2.42</v>
      </c>
      <c r="X3" t="n">
        <v>0.48</v>
      </c>
      <c r="Y3" t="n">
        <v>2</v>
      </c>
      <c r="Z3" t="n">
        <v>10</v>
      </c>
      <c r="AA3" t="n">
        <v>47.67605173619899</v>
      </c>
      <c r="AB3" t="n">
        <v>67.83960910831036</v>
      </c>
      <c r="AC3" t="n">
        <v>61.48478166029444</v>
      </c>
      <c r="AD3" t="n">
        <v>47676.05173619899</v>
      </c>
      <c r="AE3" t="n">
        <v>67839.60910831035</v>
      </c>
      <c r="AF3" t="n">
        <v>1.028214724581327e-05</v>
      </c>
      <c r="AG3" t="n">
        <v>0.3970833333333333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7.78</v>
      </c>
      <c r="G2" t="n">
        <v>10.15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662.65</v>
      </c>
      <c r="R2" t="n">
        <v>58.67</v>
      </c>
      <c r="S2" t="n">
        <v>28.45</v>
      </c>
      <c r="T2" t="n">
        <v>13888.75</v>
      </c>
      <c r="U2" t="n">
        <v>0.48</v>
      </c>
      <c r="V2" t="n">
        <v>0.74</v>
      </c>
      <c r="W2" t="n">
        <v>2.49</v>
      </c>
      <c r="X2" t="n">
        <v>0.96</v>
      </c>
      <c r="Y2" t="n">
        <v>2</v>
      </c>
      <c r="Z2" t="n">
        <v>10</v>
      </c>
      <c r="AA2" t="n">
        <v>38.83431920025986</v>
      </c>
      <c r="AB2" t="n">
        <v>55.25845657502648</v>
      </c>
      <c r="AC2" t="n">
        <v>50.0821597007662</v>
      </c>
      <c r="AD2" t="n">
        <v>38834.31920025986</v>
      </c>
      <c r="AE2" t="n">
        <v>55258.45657502648</v>
      </c>
      <c r="AF2" t="n">
        <v>1.296468043526089e-05</v>
      </c>
      <c r="AG2" t="n">
        <v>0.41625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8.101699999999999</v>
      </c>
      <c r="E2" t="n">
        <v>12.34</v>
      </c>
      <c r="F2" t="n">
        <v>8.18</v>
      </c>
      <c r="G2" t="n">
        <v>7.32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91.48999999999999</v>
      </c>
      <c r="Q2" t="n">
        <v>662.59</v>
      </c>
      <c r="R2" t="n">
        <v>72.95</v>
      </c>
      <c r="S2" t="n">
        <v>28.45</v>
      </c>
      <c r="T2" t="n">
        <v>20927.92</v>
      </c>
      <c r="U2" t="n">
        <v>0.39</v>
      </c>
      <c r="V2" t="n">
        <v>0.7</v>
      </c>
      <c r="W2" t="n">
        <v>2.46</v>
      </c>
      <c r="X2" t="n">
        <v>1.35</v>
      </c>
      <c r="Y2" t="n">
        <v>2</v>
      </c>
      <c r="Z2" t="n">
        <v>10</v>
      </c>
      <c r="AA2" t="n">
        <v>110.8896636586815</v>
      </c>
      <c r="AB2" t="n">
        <v>157.7880542288612</v>
      </c>
      <c r="AC2" t="n">
        <v>143.007369741237</v>
      </c>
      <c r="AD2" t="n">
        <v>110889.6636586815</v>
      </c>
      <c r="AE2" t="n">
        <v>157788.0542288612</v>
      </c>
      <c r="AF2" t="n">
        <v>5.638407250806833e-06</v>
      </c>
      <c r="AG2" t="n">
        <v>0.5141666666666667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9.510999999999999</v>
      </c>
      <c r="E3" t="n">
        <v>10.51</v>
      </c>
      <c r="F3" t="n">
        <v>7.42</v>
      </c>
      <c r="G3" t="n">
        <v>14.84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79.19</v>
      </c>
      <c r="Q3" t="n">
        <v>662.17</v>
      </c>
      <c r="R3" t="n">
        <v>49.56</v>
      </c>
      <c r="S3" t="n">
        <v>28.45</v>
      </c>
      <c r="T3" t="n">
        <v>9414.32</v>
      </c>
      <c r="U3" t="n">
        <v>0.57</v>
      </c>
      <c r="V3" t="n">
        <v>0.77</v>
      </c>
      <c r="W3" t="n">
        <v>2.4</v>
      </c>
      <c r="X3" t="n">
        <v>0.59</v>
      </c>
      <c r="Y3" t="n">
        <v>2</v>
      </c>
      <c r="Z3" t="n">
        <v>10</v>
      </c>
      <c r="AA3" t="n">
        <v>83.84592902360144</v>
      </c>
      <c r="AB3" t="n">
        <v>119.3067555544859</v>
      </c>
      <c r="AC3" t="n">
        <v>108.1307795294859</v>
      </c>
      <c r="AD3" t="n">
        <v>83845.92902360145</v>
      </c>
      <c r="AE3" t="n">
        <v>119306.7555544859</v>
      </c>
      <c r="AF3" t="n">
        <v>6.619214654013824e-06</v>
      </c>
      <c r="AG3" t="n">
        <v>0.4379166666666667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10.0388</v>
      </c>
      <c r="E4" t="n">
        <v>9.960000000000001</v>
      </c>
      <c r="F4" t="n">
        <v>7.18</v>
      </c>
      <c r="G4" t="n">
        <v>22.69</v>
      </c>
      <c r="H4" t="n">
        <v>0.37</v>
      </c>
      <c r="I4" t="n">
        <v>19</v>
      </c>
      <c r="J4" t="n">
        <v>144.54</v>
      </c>
      <c r="K4" t="n">
        <v>47.83</v>
      </c>
      <c r="L4" t="n">
        <v>3</v>
      </c>
      <c r="M4" t="n">
        <v>17</v>
      </c>
      <c r="N4" t="n">
        <v>23.71</v>
      </c>
      <c r="O4" t="n">
        <v>18060.85</v>
      </c>
      <c r="P4" t="n">
        <v>72.72</v>
      </c>
      <c r="Q4" t="n">
        <v>662.02</v>
      </c>
      <c r="R4" t="n">
        <v>42.19</v>
      </c>
      <c r="S4" t="n">
        <v>28.45</v>
      </c>
      <c r="T4" t="n">
        <v>5785.61</v>
      </c>
      <c r="U4" t="n">
        <v>0.67</v>
      </c>
      <c r="V4" t="n">
        <v>0.8</v>
      </c>
      <c r="W4" t="n">
        <v>2.38</v>
      </c>
      <c r="X4" t="n">
        <v>0.36</v>
      </c>
      <c r="Y4" t="n">
        <v>2</v>
      </c>
      <c r="Z4" t="n">
        <v>10</v>
      </c>
      <c r="AA4" t="n">
        <v>74.75315152948342</v>
      </c>
      <c r="AB4" t="n">
        <v>106.3683840147461</v>
      </c>
      <c r="AC4" t="n">
        <v>96.40440080154113</v>
      </c>
      <c r="AD4" t="n">
        <v>74753.15152948342</v>
      </c>
      <c r="AE4" t="n">
        <v>106368.3840147461</v>
      </c>
      <c r="AF4" t="n">
        <v>6.986538962119017e-06</v>
      </c>
      <c r="AG4" t="n">
        <v>0.415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10.3389</v>
      </c>
      <c r="E5" t="n">
        <v>9.67</v>
      </c>
      <c r="F5" t="n">
        <v>7.07</v>
      </c>
      <c r="G5" t="n">
        <v>32.62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66.65000000000001</v>
      </c>
      <c r="Q5" t="n">
        <v>661.95</v>
      </c>
      <c r="R5" t="n">
        <v>38.44</v>
      </c>
      <c r="S5" t="n">
        <v>28.45</v>
      </c>
      <c r="T5" t="n">
        <v>3939.68</v>
      </c>
      <c r="U5" t="n">
        <v>0.74</v>
      </c>
      <c r="V5" t="n">
        <v>0.8100000000000001</v>
      </c>
      <c r="W5" t="n">
        <v>2.37</v>
      </c>
      <c r="X5" t="n">
        <v>0.24</v>
      </c>
      <c r="Y5" t="n">
        <v>2</v>
      </c>
      <c r="Z5" t="n">
        <v>10</v>
      </c>
      <c r="AA5" t="n">
        <v>68.69912846237291</v>
      </c>
      <c r="AB5" t="n">
        <v>97.75394251930524</v>
      </c>
      <c r="AC5" t="n">
        <v>88.59691102638094</v>
      </c>
      <c r="AD5" t="n">
        <v>68699.12846237292</v>
      </c>
      <c r="AE5" t="n">
        <v>97753.94251930524</v>
      </c>
      <c r="AF5" t="n">
        <v>7.195394636356169e-06</v>
      </c>
      <c r="AG5" t="n">
        <v>0.4029166666666666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10.4384</v>
      </c>
      <c r="E6" t="n">
        <v>9.58</v>
      </c>
      <c r="F6" t="n">
        <v>7.03</v>
      </c>
      <c r="G6" t="n">
        <v>38.37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63.26</v>
      </c>
      <c r="Q6" t="n">
        <v>662.2</v>
      </c>
      <c r="R6" t="n">
        <v>37.16</v>
      </c>
      <c r="S6" t="n">
        <v>28.45</v>
      </c>
      <c r="T6" t="n">
        <v>3313.06</v>
      </c>
      <c r="U6" t="n">
        <v>0.77</v>
      </c>
      <c r="V6" t="n">
        <v>0.8100000000000001</v>
      </c>
      <c r="W6" t="n">
        <v>2.38</v>
      </c>
      <c r="X6" t="n">
        <v>0.21</v>
      </c>
      <c r="Y6" t="n">
        <v>2</v>
      </c>
      <c r="Z6" t="n">
        <v>10</v>
      </c>
      <c r="AA6" t="n">
        <v>65.96440291076337</v>
      </c>
      <c r="AB6" t="n">
        <v>93.86262380302217</v>
      </c>
      <c r="AC6" t="n">
        <v>85.07010884125307</v>
      </c>
      <c r="AD6" t="n">
        <v>65964.40291076337</v>
      </c>
      <c r="AE6" t="n">
        <v>93862.62380302217</v>
      </c>
      <c r="AF6" t="n">
        <v>7.264642019183881e-06</v>
      </c>
      <c r="AG6" t="n">
        <v>0.3991666666666667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10.4336</v>
      </c>
      <c r="E7" t="n">
        <v>9.58</v>
      </c>
      <c r="F7" t="n">
        <v>7.04</v>
      </c>
      <c r="G7" t="n">
        <v>38.39</v>
      </c>
      <c r="H7" t="n">
        <v>0.71</v>
      </c>
      <c r="I7" t="n">
        <v>11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63.75</v>
      </c>
      <c r="Q7" t="n">
        <v>662.3099999999999</v>
      </c>
      <c r="R7" t="n">
        <v>37.22</v>
      </c>
      <c r="S7" t="n">
        <v>28.45</v>
      </c>
      <c r="T7" t="n">
        <v>3343.65</v>
      </c>
      <c r="U7" t="n">
        <v>0.76</v>
      </c>
      <c r="V7" t="n">
        <v>0.8100000000000001</v>
      </c>
      <c r="W7" t="n">
        <v>2.38</v>
      </c>
      <c r="X7" t="n">
        <v>0.21</v>
      </c>
      <c r="Y7" t="n">
        <v>2</v>
      </c>
      <c r="Z7" t="n">
        <v>10</v>
      </c>
      <c r="AA7" t="n">
        <v>66.30948433148649</v>
      </c>
      <c r="AB7" t="n">
        <v>94.35364996479225</v>
      </c>
      <c r="AC7" t="n">
        <v>85.51513847427678</v>
      </c>
      <c r="AD7" t="n">
        <v>66309.48433148648</v>
      </c>
      <c r="AE7" t="n">
        <v>94353.64996479226</v>
      </c>
      <c r="AF7" t="n">
        <v>7.26130144192184e-06</v>
      </c>
      <c r="AG7" t="n">
        <v>0.3991666666666667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7.2999</v>
      </c>
      <c r="E2" t="n">
        <v>13.7</v>
      </c>
      <c r="F2" t="n">
        <v>8.43</v>
      </c>
      <c r="G2" t="n">
        <v>6.33</v>
      </c>
      <c r="H2" t="n">
        <v>0.1</v>
      </c>
      <c r="I2" t="n">
        <v>80</v>
      </c>
      <c r="J2" t="n">
        <v>176.73</v>
      </c>
      <c r="K2" t="n">
        <v>52.44</v>
      </c>
      <c r="L2" t="n">
        <v>1</v>
      </c>
      <c r="M2" t="n">
        <v>78</v>
      </c>
      <c r="N2" t="n">
        <v>33.29</v>
      </c>
      <c r="O2" t="n">
        <v>22031.19</v>
      </c>
      <c r="P2" t="n">
        <v>109.86</v>
      </c>
      <c r="Q2" t="n">
        <v>662.36</v>
      </c>
      <c r="R2" t="n">
        <v>81.09999999999999</v>
      </c>
      <c r="S2" t="n">
        <v>28.45</v>
      </c>
      <c r="T2" t="n">
        <v>24934.85</v>
      </c>
      <c r="U2" t="n">
        <v>0.35</v>
      </c>
      <c r="V2" t="n">
        <v>0.68</v>
      </c>
      <c r="W2" t="n">
        <v>2.48</v>
      </c>
      <c r="X2" t="n">
        <v>1.61</v>
      </c>
      <c r="Y2" t="n">
        <v>2</v>
      </c>
      <c r="Z2" t="n">
        <v>10</v>
      </c>
      <c r="AA2" t="n">
        <v>143.8585813496813</v>
      </c>
      <c r="AB2" t="n">
        <v>204.7004642845557</v>
      </c>
      <c r="AC2" t="n">
        <v>185.5252929330441</v>
      </c>
      <c r="AD2" t="n">
        <v>143858.5813496813</v>
      </c>
      <c r="AE2" t="n">
        <v>204700.4642845557</v>
      </c>
      <c r="AF2" t="n">
        <v>4.590624886114695e-06</v>
      </c>
      <c r="AG2" t="n">
        <v>0.5708333333333333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8.9366</v>
      </c>
      <c r="E3" t="n">
        <v>11.19</v>
      </c>
      <c r="F3" t="n">
        <v>7.53</v>
      </c>
      <c r="G3" t="n">
        <v>12.9</v>
      </c>
      <c r="H3" t="n">
        <v>0.2</v>
      </c>
      <c r="I3" t="n">
        <v>35</v>
      </c>
      <c r="J3" t="n">
        <v>178.21</v>
      </c>
      <c r="K3" t="n">
        <v>52.44</v>
      </c>
      <c r="L3" t="n">
        <v>2</v>
      </c>
      <c r="M3" t="n">
        <v>33</v>
      </c>
      <c r="N3" t="n">
        <v>33.77</v>
      </c>
      <c r="O3" t="n">
        <v>22213.89</v>
      </c>
      <c r="P3" t="n">
        <v>95.05</v>
      </c>
      <c r="Q3" t="n">
        <v>662.3099999999999</v>
      </c>
      <c r="R3" t="n">
        <v>52.6</v>
      </c>
      <c r="S3" t="n">
        <v>28.45</v>
      </c>
      <c r="T3" t="n">
        <v>10910.69</v>
      </c>
      <c r="U3" t="n">
        <v>0.54</v>
      </c>
      <c r="V3" t="n">
        <v>0.76</v>
      </c>
      <c r="W3" t="n">
        <v>2.41</v>
      </c>
      <c r="X3" t="n">
        <v>0.7</v>
      </c>
      <c r="Y3" t="n">
        <v>2</v>
      </c>
      <c r="Z3" t="n">
        <v>10</v>
      </c>
      <c r="AA3" t="n">
        <v>103.6069210169591</v>
      </c>
      <c r="AB3" t="n">
        <v>147.4252327270853</v>
      </c>
      <c r="AC3" t="n">
        <v>133.6152782213208</v>
      </c>
      <c r="AD3" t="n">
        <v>103606.9210169591</v>
      </c>
      <c r="AE3" t="n">
        <v>147425.2327270853</v>
      </c>
      <c r="AF3" t="n">
        <v>5.619882239106368e-06</v>
      </c>
      <c r="AG3" t="n">
        <v>0.46625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9.505699999999999</v>
      </c>
      <c r="E4" t="n">
        <v>10.52</v>
      </c>
      <c r="F4" t="n">
        <v>7.28</v>
      </c>
      <c r="G4" t="n">
        <v>19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89.09999999999999</v>
      </c>
      <c r="Q4" t="n">
        <v>662.03</v>
      </c>
      <c r="R4" t="n">
        <v>45.07</v>
      </c>
      <c r="S4" t="n">
        <v>28.45</v>
      </c>
      <c r="T4" t="n">
        <v>7205.84</v>
      </c>
      <c r="U4" t="n">
        <v>0.63</v>
      </c>
      <c r="V4" t="n">
        <v>0.79</v>
      </c>
      <c r="W4" t="n">
        <v>2.39</v>
      </c>
      <c r="X4" t="n">
        <v>0.46</v>
      </c>
      <c r="Y4" t="n">
        <v>2</v>
      </c>
      <c r="Z4" t="n">
        <v>10</v>
      </c>
      <c r="AA4" t="n">
        <v>92.64893239434045</v>
      </c>
      <c r="AB4" t="n">
        <v>131.8327992578405</v>
      </c>
      <c r="AC4" t="n">
        <v>119.4834549397702</v>
      </c>
      <c r="AD4" t="n">
        <v>92648.93239434045</v>
      </c>
      <c r="AE4" t="n">
        <v>131832.7992578406</v>
      </c>
      <c r="AF4" t="n">
        <v>5.977767226940155e-06</v>
      </c>
      <c r="AG4" t="n">
        <v>0.4383333333333333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9.885999999999999</v>
      </c>
      <c r="E5" t="n">
        <v>10.12</v>
      </c>
      <c r="F5" t="n">
        <v>7.13</v>
      </c>
      <c r="G5" t="n">
        <v>26.72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83.87</v>
      </c>
      <c r="Q5" t="n">
        <v>662.05</v>
      </c>
      <c r="R5" t="n">
        <v>40.25</v>
      </c>
      <c r="S5" t="n">
        <v>28.45</v>
      </c>
      <c r="T5" t="n">
        <v>4829.75</v>
      </c>
      <c r="U5" t="n">
        <v>0.71</v>
      </c>
      <c r="V5" t="n">
        <v>0.8</v>
      </c>
      <c r="W5" t="n">
        <v>2.38</v>
      </c>
      <c r="X5" t="n">
        <v>0.3</v>
      </c>
      <c r="Y5" t="n">
        <v>2</v>
      </c>
      <c r="Z5" t="n">
        <v>10</v>
      </c>
      <c r="AA5" t="n">
        <v>85.33861654013876</v>
      </c>
      <c r="AB5" t="n">
        <v>121.4307430483164</v>
      </c>
      <c r="AC5" t="n">
        <v>110.0558039956312</v>
      </c>
      <c r="AD5" t="n">
        <v>85338.61654013876</v>
      </c>
      <c r="AE5" t="n">
        <v>121430.7430483164</v>
      </c>
      <c r="AF5" t="n">
        <v>6.216923194034145e-06</v>
      </c>
      <c r="AG5" t="n">
        <v>0.4216666666666666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10.0511</v>
      </c>
      <c r="E6" t="n">
        <v>9.949999999999999</v>
      </c>
      <c r="F6" t="n">
        <v>7.07</v>
      </c>
      <c r="G6" t="n">
        <v>32.61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80.16</v>
      </c>
      <c r="Q6" t="n">
        <v>661.95</v>
      </c>
      <c r="R6" t="n">
        <v>38.36</v>
      </c>
      <c r="S6" t="n">
        <v>28.45</v>
      </c>
      <c r="T6" t="n">
        <v>3899.9</v>
      </c>
      <c r="U6" t="n">
        <v>0.74</v>
      </c>
      <c r="V6" t="n">
        <v>0.8100000000000001</v>
      </c>
      <c r="W6" t="n">
        <v>2.38</v>
      </c>
      <c r="X6" t="n">
        <v>0.24</v>
      </c>
      <c r="Y6" t="n">
        <v>2</v>
      </c>
      <c r="Z6" t="n">
        <v>10</v>
      </c>
      <c r="AA6" t="n">
        <v>81.49450874655857</v>
      </c>
      <c r="AB6" t="n">
        <v>115.9608528080325</v>
      </c>
      <c r="AC6" t="n">
        <v>105.0983018586081</v>
      </c>
      <c r="AD6" t="n">
        <v>81494.50874655857</v>
      </c>
      <c r="AE6" t="n">
        <v>115960.8528080325</v>
      </c>
      <c r="AF6" t="n">
        <v>6.320748201047603e-06</v>
      </c>
      <c r="AG6" t="n">
        <v>0.4145833333333333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7.01</v>
      </c>
      <c r="G7" t="n">
        <v>42.04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75.2</v>
      </c>
      <c r="Q7" t="n">
        <v>661.9299999999999</v>
      </c>
      <c r="R7" t="n">
        <v>36.57</v>
      </c>
      <c r="S7" t="n">
        <v>28.45</v>
      </c>
      <c r="T7" t="n">
        <v>3023.3</v>
      </c>
      <c r="U7" t="n">
        <v>0.78</v>
      </c>
      <c r="V7" t="n">
        <v>0.82</v>
      </c>
      <c r="W7" t="n">
        <v>2.37</v>
      </c>
      <c r="X7" t="n">
        <v>0.18</v>
      </c>
      <c r="Y7" t="n">
        <v>2</v>
      </c>
      <c r="Z7" t="n">
        <v>10</v>
      </c>
      <c r="AA7" t="n">
        <v>76.99974069886174</v>
      </c>
      <c r="AB7" t="n">
        <v>109.5651195984965</v>
      </c>
      <c r="AC7" t="n">
        <v>99.30168443828147</v>
      </c>
      <c r="AD7" t="n">
        <v>76999.74069886174</v>
      </c>
      <c r="AE7" t="n">
        <v>109565.1195984965</v>
      </c>
      <c r="AF7" t="n">
        <v>6.427906173155981e-06</v>
      </c>
      <c r="AG7" t="n">
        <v>0.4075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10.2734</v>
      </c>
      <c r="E8" t="n">
        <v>9.73</v>
      </c>
      <c r="F8" t="n">
        <v>6.99</v>
      </c>
      <c r="G8" t="n">
        <v>46.62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72.37</v>
      </c>
      <c r="Q8" t="n">
        <v>661.9400000000001</v>
      </c>
      <c r="R8" t="n">
        <v>35.99</v>
      </c>
      <c r="S8" t="n">
        <v>28.45</v>
      </c>
      <c r="T8" t="n">
        <v>2736.62</v>
      </c>
      <c r="U8" t="n">
        <v>0.79</v>
      </c>
      <c r="V8" t="n">
        <v>0.82</v>
      </c>
      <c r="W8" t="n">
        <v>2.37</v>
      </c>
      <c r="X8" t="n">
        <v>0.17</v>
      </c>
      <c r="Y8" t="n">
        <v>2</v>
      </c>
      <c r="Z8" t="n">
        <v>10</v>
      </c>
      <c r="AA8" t="n">
        <v>74.88210200161599</v>
      </c>
      <c r="AB8" t="n">
        <v>106.5518713066935</v>
      </c>
      <c r="AC8" t="n">
        <v>96.57070005106657</v>
      </c>
      <c r="AD8" t="n">
        <v>74882.10200161599</v>
      </c>
      <c r="AE8" t="n">
        <v>106551.8713066935</v>
      </c>
      <c r="AF8" t="n">
        <v>6.460544076632652e-06</v>
      </c>
      <c r="AG8" t="n">
        <v>0.4054166666666667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10.274</v>
      </c>
      <c r="E9" t="n">
        <v>9.73</v>
      </c>
      <c r="F9" t="n">
        <v>6.99</v>
      </c>
      <c r="G9" t="n">
        <v>46.62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72.59999999999999</v>
      </c>
      <c r="Q9" t="n">
        <v>662.03</v>
      </c>
      <c r="R9" t="n">
        <v>35.86</v>
      </c>
      <c r="S9" t="n">
        <v>28.45</v>
      </c>
      <c r="T9" t="n">
        <v>2672.87</v>
      </c>
      <c r="U9" t="n">
        <v>0.79</v>
      </c>
      <c r="V9" t="n">
        <v>0.82</v>
      </c>
      <c r="W9" t="n">
        <v>2.38</v>
      </c>
      <c r="X9" t="n">
        <v>0.17</v>
      </c>
      <c r="Y9" t="n">
        <v>2</v>
      </c>
      <c r="Z9" t="n">
        <v>10</v>
      </c>
      <c r="AA9" t="n">
        <v>75.01257304150016</v>
      </c>
      <c r="AB9" t="n">
        <v>106.7375222577136</v>
      </c>
      <c r="AC9" t="n">
        <v>96.73896028042996</v>
      </c>
      <c r="AD9" t="n">
        <v>75012.57304150016</v>
      </c>
      <c r="AE9" t="n">
        <v>106737.5222577136</v>
      </c>
      <c r="AF9" t="n">
        <v>6.46092139343585e-06</v>
      </c>
      <c r="AG9" t="n">
        <v>0.4054166666666667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9.395099999999999</v>
      </c>
      <c r="E2" t="n">
        <v>10.64</v>
      </c>
      <c r="F2" t="n">
        <v>8.24</v>
      </c>
      <c r="G2" t="n">
        <v>7.27</v>
      </c>
      <c r="H2" t="n">
        <v>0.64</v>
      </c>
      <c r="I2" t="n">
        <v>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24.08</v>
      </c>
      <c r="Q2" t="n">
        <v>663.83</v>
      </c>
      <c r="R2" t="n">
        <v>71.95999999999999</v>
      </c>
      <c r="S2" t="n">
        <v>28.45</v>
      </c>
      <c r="T2" t="n">
        <v>20426.36</v>
      </c>
      <c r="U2" t="n">
        <v>0.4</v>
      </c>
      <c r="V2" t="n">
        <v>0.7</v>
      </c>
      <c r="W2" t="n">
        <v>2.55</v>
      </c>
      <c r="X2" t="n">
        <v>1.41</v>
      </c>
      <c r="Y2" t="n">
        <v>2</v>
      </c>
      <c r="Z2" t="n">
        <v>10</v>
      </c>
      <c r="AA2" t="n">
        <v>35.16643979503533</v>
      </c>
      <c r="AB2" t="n">
        <v>50.03932671747317</v>
      </c>
      <c r="AC2" t="n">
        <v>45.35192814479974</v>
      </c>
      <c r="AD2" t="n">
        <v>35166.43979503533</v>
      </c>
      <c r="AE2" t="n">
        <v>50039.32671747317</v>
      </c>
      <c r="AF2" t="n">
        <v>1.433399357435462e-05</v>
      </c>
      <c r="AG2" t="n">
        <v>0.4433333333333334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9.247400000000001</v>
      </c>
      <c r="E2" t="n">
        <v>10.81</v>
      </c>
      <c r="F2" t="n">
        <v>7.82</v>
      </c>
      <c r="G2" t="n">
        <v>9.57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66.68000000000001</v>
      </c>
      <c r="Q2" t="n">
        <v>662.1</v>
      </c>
      <c r="R2" t="n">
        <v>61.51</v>
      </c>
      <c r="S2" t="n">
        <v>28.45</v>
      </c>
      <c r="T2" t="n">
        <v>15297.36</v>
      </c>
      <c r="U2" t="n">
        <v>0.46</v>
      </c>
      <c r="V2" t="n">
        <v>0.73</v>
      </c>
      <c r="W2" t="n">
        <v>2.44</v>
      </c>
      <c r="X2" t="n">
        <v>0.99</v>
      </c>
      <c r="Y2" t="n">
        <v>2</v>
      </c>
      <c r="Z2" t="n">
        <v>10</v>
      </c>
      <c r="AA2" t="n">
        <v>74.54321905167498</v>
      </c>
      <c r="AB2" t="n">
        <v>106.0696651251768</v>
      </c>
      <c r="AC2" t="n">
        <v>96.13366419287894</v>
      </c>
      <c r="AD2" t="n">
        <v>74543.21905167498</v>
      </c>
      <c r="AE2" t="n">
        <v>106069.6651251768</v>
      </c>
      <c r="AF2" t="n">
        <v>7.691311662595411e-06</v>
      </c>
      <c r="AG2" t="n">
        <v>0.4504166666666667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10.3639</v>
      </c>
      <c r="E3" t="n">
        <v>9.65</v>
      </c>
      <c r="F3" t="n">
        <v>7.23</v>
      </c>
      <c r="G3" t="n">
        <v>20.65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55.32</v>
      </c>
      <c r="Q3" t="n">
        <v>662.04</v>
      </c>
      <c r="R3" t="n">
        <v>43.43</v>
      </c>
      <c r="S3" t="n">
        <v>28.45</v>
      </c>
      <c r="T3" t="n">
        <v>6396.71</v>
      </c>
      <c r="U3" t="n">
        <v>0.66</v>
      </c>
      <c r="V3" t="n">
        <v>0.79</v>
      </c>
      <c r="W3" t="n">
        <v>2.39</v>
      </c>
      <c r="X3" t="n">
        <v>0.4</v>
      </c>
      <c r="Y3" t="n">
        <v>2</v>
      </c>
      <c r="Z3" t="n">
        <v>10</v>
      </c>
      <c r="AA3" t="n">
        <v>58.3119321220527</v>
      </c>
      <c r="AB3" t="n">
        <v>82.97370561216653</v>
      </c>
      <c r="AC3" t="n">
        <v>75.20120236785314</v>
      </c>
      <c r="AD3" t="n">
        <v>58311.93212205271</v>
      </c>
      <c r="AE3" t="n">
        <v>82973.70561216652</v>
      </c>
      <c r="AF3" t="n">
        <v>8.619934785990933e-06</v>
      </c>
      <c r="AG3" t="n">
        <v>0.4020833333333333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10.5761</v>
      </c>
      <c r="E4" t="n">
        <v>9.460000000000001</v>
      </c>
      <c r="F4" t="n">
        <v>7.14</v>
      </c>
      <c r="G4" t="n">
        <v>26.77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51.69</v>
      </c>
      <c r="Q4" t="n">
        <v>662.17</v>
      </c>
      <c r="R4" t="n">
        <v>40.03</v>
      </c>
      <c r="S4" t="n">
        <v>28.45</v>
      </c>
      <c r="T4" t="n">
        <v>4719.09</v>
      </c>
      <c r="U4" t="n">
        <v>0.71</v>
      </c>
      <c r="V4" t="n">
        <v>0.8</v>
      </c>
      <c r="W4" t="n">
        <v>2.4</v>
      </c>
      <c r="X4" t="n">
        <v>0.31</v>
      </c>
      <c r="Y4" t="n">
        <v>2</v>
      </c>
      <c r="Z4" t="n">
        <v>10</v>
      </c>
      <c r="AA4" t="n">
        <v>54.84349942952345</v>
      </c>
      <c r="AB4" t="n">
        <v>78.03837415096618</v>
      </c>
      <c r="AC4" t="n">
        <v>70.72818459399228</v>
      </c>
      <c r="AD4" t="n">
        <v>54843.49942952345</v>
      </c>
      <c r="AE4" t="n">
        <v>78038.37415096618</v>
      </c>
      <c r="AF4" t="n">
        <v>8.796427241686887e-06</v>
      </c>
      <c r="AG4" t="n">
        <v>0.3941666666666667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8.5395</v>
      </c>
      <c r="E2" t="n">
        <v>11.71</v>
      </c>
      <c r="F2" t="n">
        <v>8.039999999999999</v>
      </c>
      <c r="G2" t="n">
        <v>8.039999999999999</v>
      </c>
      <c r="H2" t="n">
        <v>0.14</v>
      </c>
      <c r="I2" t="n">
        <v>60</v>
      </c>
      <c r="J2" t="n">
        <v>124.63</v>
      </c>
      <c r="K2" t="n">
        <v>45</v>
      </c>
      <c r="L2" t="n">
        <v>1</v>
      </c>
      <c r="M2" t="n">
        <v>58</v>
      </c>
      <c r="N2" t="n">
        <v>18.64</v>
      </c>
      <c r="O2" t="n">
        <v>15605.44</v>
      </c>
      <c r="P2" t="n">
        <v>82</v>
      </c>
      <c r="Q2" t="n">
        <v>662.3200000000001</v>
      </c>
      <c r="R2" t="n">
        <v>68.39</v>
      </c>
      <c r="S2" t="n">
        <v>28.45</v>
      </c>
      <c r="T2" t="n">
        <v>18678.83</v>
      </c>
      <c r="U2" t="n">
        <v>0.42</v>
      </c>
      <c r="V2" t="n">
        <v>0.71</v>
      </c>
      <c r="W2" t="n">
        <v>2.46</v>
      </c>
      <c r="X2" t="n">
        <v>1.22</v>
      </c>
      <c r="Y2" t="n">
        <v>2</v>
      </c>
      <c r="Z2" t="n">
        <v>10</v>
      </c>
      <c r="AA2" t="n">
        <v>95.78244213381453</v>
      </c>
      <c r="AB2" t="n">
        <v>136.2915593296597</v>
      </c>
      <c r="AC2" t="n">
        <v>123.5245438123997</v>
      </c>
      <c r="AD2" t="n">
        <v>95782.44213381453</v>
      </c>
      <c r="AE2" t="n">
        <v>136291.5593296597</v>
      </c>
      <c r="AF2" t="n">
        <v>6.32436489809316e-06</v>
      </c>
      <c r="AG2" t="n">
        <v>0.4879166666666667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9.821300000000001</v>
      </c>
      <c r="E3" t="n">
        <v>10.18</v>
      </c>
      <c r="F3" t="n">
        <v>7.36</v>
      </c>
      <c r="G3" t="n">
        <v>16.35</v>
      </c>
      <c r="H3" t="n">
        <v>0.28</v>
      </c>
      <c r="I3" t="n">
        <v>27</v>
      </c>
      <c r="J3" t="n">
        <v>125.95</v>
      </c>
      <c r="K3" t="n">
        <v>45</v>
      </c>
      <c r="L3" t="n">
        <v>2</v>
      </c>
      <c r="M3" t="n">
        <v>25</v>
      </c>
      <c r="N3" t="n">
        <v>18.95</v>
      </c>
      <c r="O3" t="n">
        <v>15767.7</v>
      </c>
      <c r="P3" t="n">
        <v>70.34999999999999</v>
      </c>
      <c r="Q3" t="n">
        <v>662.15</v>
      </c>
      <c r="R3" t="n">
        <v>47.33</v>
      </c>
      <c r="S3" t="n">
        <v>28.45</v>
      </c>
      <c r="T3" t="n">
        <v>8315.940000000001</v>
      </c>
      <c r="U3" t="n">
        <v>0.6</v>
      </c>
      <c r="V3" t="n">
        <v>0.78</v>
      </c>
      <c r="W3" t="n">
        <v>2.4</v>
      </c>
      <c r="X3" t="n">
        <v>0.53</v>
      </c>
      <c r="Y3" t="n">
        <v>2</v>
      </c>
      <c r="Z3" t="n">
        <v>10</v>
      </c>
      <c r="AA3" t="n">
        <v>73.92816647261049</v>
      </c>
      <c r="AB3" t="n">
        <v>105.1944893288308</v>
      </c>
      <c r="AC3" t="n">
        <v>95.34046987086069</v>
      </c>
      <c r="AD3" t="n">
        <v>73928.16647261048</v>
      </c>
      <c r="AE3" t="n">
        <v>105194.4893288308</v>
      </c>
      <c r="AF3" t="n">
        <v>7.273667658954547e-06</v>
      </c>
      <c r="AG3" t="n">
        <v>0.4241666666666666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10.2966</v>
      </c>
      <c r="E4" t="n">
        <v>9.710000000000001</v>
      </c>
      <c r="F4" t="n">
        <v>7.15</v>
      </c>
      <c r="G4" t="n">
        <v>25.22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15</v>
      </c>
      <c r="N4" t="n">
        <v>19.27</v>
      </c>
      <c r="O4" t="n">
        <v>15930.42</v>
      </c>
      <c r="P4" t="n">
        <v>63.5</v>
      </c>
      <c r="Q4" t="n">
        <v>661.92</v>
      </c>
      <c r="R4" t="n">
        <v>41.1</v>
      </c>
      <c r="S4" t="n">
        <v>28.45</v>
      </c>
      <c r="T4" t="n">
        <v>5253.31</v>
      </c>
      <c r="U4" t="n">
        <v>0.6899999999999999</v>
      </c>
      <c r="V4" t="n">
        <v>0.8</v>
      </c>
      <c r="W4" t="n">
        <v>2.37</v>
      </c>
      <c r="X4" t="n">
        <v>0.32</v>
      </c>
      <c r="Y4" t="n">
        <v>2</v>
      </c>
      <c r="Z4" t="n">
        <v>10</v>
      </c>
      <c r="AA4" t="n">
        <v>65.87055010526909</v>
      </c>
      <c r="AB4" t="n">
        <v>93.72907797851317</v>
      </c>
      <c r="AC4" t="n">
        <v>84.94907282749195</v>
      </c>
      <c r="AD4" t="n">
        <v>65870.5501052691</v>
      </c>
      <c r="AE4" t="n">
        <v>93729.07797851317</v>
      </c>
      <c r="AF4" t="n">
        <v>7.625675462229175e-06</v>
      </c>
      <c r="AG4" t="n">
        <v>0.4045833333333334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10.4779</v>
      </c>
      <c r="E5" t="n">
        <v>9.539999999999999</v>
      </c>
      <c r="F5" t="n">
        <v>7.08</v>
      </c>
      <c r="G5" t="n">
        <v>32.67</v>
      </c>
      <c r="H5" t="n">
        <v>0.55</v>
      </c>
      <c r="I5" t="n">
        <v>13</v>
      </c>
      <c r="J5" t="n">
        <v>128.59</v>
      </c>
      <c r="K5" t="n">
        <v>45</v>
      </c>
      <c r="L5" t="n">
        <v>4</v>
      </c>
      <c r="M5" t="n">
        <v>2</v>
      </c>
      <c r="N5" t="n">
        <v>19.59</v>
      </c>
      <c r="O5" t="n">
        <v>16093.6</v>
      </c>
      <c r="P5" t="n">
        <v>58.68</v>
      </c>
      <c r="Q5" t="n">
        <v>662</v>
      </c>
      <c r="R5" t="n">
        <v>38.49</v>
      </c>
      <c r="S5" t="n">
        <v>28.45</v>
      </c>
      <c r="T5" t="n">
        <v>3966.66</v>
      </c>
      <c r="U5" t="n">
        <v>0.74</v>
      </c>
      <c r="V5" t="n">
        <v>0.8100000000000001</v>
      </c>
      <c r="W5" t="n">
        <v>2.38</v>
      </c>
      <c r="X5" t="n">
        <v>0.25</v>
      </c>
      <c r="Y5" t="n">
        <v>2</v>
      </c>
      <c r="Z5" t="n">
        <v>10</v>
      </c>
      <c r="AA5" t="n">
        <v>61.75578666553707</v>
      </c>
      <c r="AB5" t="n">
        <v>87.874064126508</v>
      </c>
      <c r="AC5" t="n">
        <v>79.64252326094042</v>
      </c>
      <c r="AD5" t="n">
        <v>61755.78666553707</v>
      </c>
      <c r="AE5" t="n">
        <v>87874.064126508</v>
      </c>
      <c r="AF5" t="n">
        <v>7.759946479973104e-06</v>
      </c>
      <c r="AG5" t="n">
        <v>0.3975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10.4773</v>
      </c>
      <c r="E6" t="n">
        <v>9.539999999999999</v>
      </c>
      <c r="F6" t="n">
        <v>7.08</v>
      </c>
      <c r="G6" t="n">
        <v>32.68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59.08</v>
      </c>
      <c r="Q6" t="n">
        <v>661.98</v>
      </c>
      <c r="R6" t="n">
        <v>38.42</v>
      </c>
      <c r="S6" t="n">
        <v>28.45</v>
      </c>
      <c r="T6" t="n">
        <v>3928.96</v>
      </c>
      <c r="U6" t="n">
        <v>0.74</v>
      </c>
      <c r="V6" t="n">
        <v>0.8100000000000001</v>
      </c>
      <c r="W6" t="n">
        <v>2.39</v>
      </c>
      <c r="X6" t="n">
        <v>0.26</v>
      </c>
      <c r="Y6" t="n">
        <v>2</v>
      </c>
      <c r="Z6" t="n">
        <v>10</v>
      </c>
      <c r="AA6" t="n">
        <v>61.98847963455442</v>
      </c>
      <c r="AB6" t="n">
        <v>88.20516956593748</v>
      </c>
      <c r="AC6" t="n">
        <v>79.9426126322893</v>
      </c>
      <c r="AD6" t="n">
        <v>61988.47963455442</v>
      </c>
      <c r="AE6" t="n">
        <v>88205.16956593748</v>
      </c>
      <c r="AF6" t="n">
        <v>7.759502119186307e-06</v>
      </c>
      <c r="AG6" t="n">
        <v>0.3975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2024-09-25T23:02:25Z</dcterms:created>
  <dcterms:modified xmlns:dcterms="http://purl.org/dc/terms/" xmlns:xsi="http://www.w3.org/2001/XMLSchema-instance" xsi:type="dcterms:W3CDTF">2024-09-25T23:02:25Z</dcterms:modified>
</cp:coreProperties>
</file>