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gráficos!$A$7:$A$151</f>
              <numCache>
                <formatCode>General</formatCode>
                <ptCount val="14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</numCache>
            </numRef>
          </xVal>
          <yVal>
            <numRef>
              <f>gráficos!$B$7:$B$151</f>
              <numCache>
                <formatCode>General</formatCode>
                <ptCount val="14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4.7248</v>
      </c>
      <c r="E2" t="n">
        <v>21.16</v>
      </c>
      <c r="F2" t="n">
        <v>13.36</v>
      </c>
      <c r="G2" t="n">
        <v>5.89</v>
      </c>
      <c r="H2" t="n">
        <v>0.09</v>
      </c>
      <c r="I2" t="n">
        <v>136</v>
      </c>
      <c r="J2" t="n">
        <v>194.77</v>
      </c>
      <c r="K2" t="n">
        <v>54.38</v>
      </c>
      <c r="L2" t="n">
        <v>1</v>
      </c>
      <c r="M2" t="n">
        <v>134</v>
      </c>
      <c r="N2" t="n">
        <v>39.4</v>
      </c>
      <c r="O2" t="n">
        <v>24256.19</v>
      </c>
      <c r="P2" t="n">
        <v>186.9</v>
      </c>
      <c r="Q2" t="n">
        <v>491.35</v>
      </c>
      <c r="R2" t="n">
        <v>179.57</v>
      </c>
      <c r="S2" t="n">
        <v>37.96</v>
      </c>
      <c r="T2" t="n">
        <v>65430.93</v>
      </c>
      <c r="U2" t="n">
        <v>0.21</v>
      </c>
      <c r="V2" t="n">
        <v>0.52</v>
      </c>
      <c r="W2" t="n">
        <v>2.83</v>
      </c>
      <c r="X2" t="n">
        <v>4.03</v>
      </c>
      <c r="Y2" t="n">
        <v>2</v>
      </c>
      <c r="Z2" t="n">
        <v>10</v>
      </c>
      <c r="AA2" t="n">
        <v>168.5704102521807</v>
      </c>
      <c r="AB2" t="n">
        <v>239.8636280124533</v>
      </c>
      <c r="AC2" t="n">
        <v>217.3945721448508</v>
      </c>
      <c r="AD2" t="n">
        <v>168570.4102521807</v>
      </c>
      <c r="AE2" t="n">
        <v>239863.6280124534</v>
      </c>
      <c r="AF2" t="n">
        <v>6.407132947412919e-06</v>
      </c>
      <c r="AG2" t="n">
        <v>0.8816666666666667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6.3976</v>
      </c>
      <c r="E3" t="n">
        <v>15.63</v>
      </c>
      <c r="F3" t="n">
        <v>10.94</v>
      </c>
      <c r="G3" t="n">
        <v>11.72</v>
      </c>
      <c r="H3" t="n">
        <v>0.18</v>
      </c>
      <c r="I3" t="n">
        <v>56</v>
      </c>
      <c r="J3" t="n">
        <v>196.32</v>
      </c>
      <c r="K3" t="n">
        <v>54.38</v>
      </c>
      <c r="L3" t="n">
        <v>2</v>
      </c>
      <c r="M3" t="n">
        <v>54</v>
      </c>
      <c r="N3" t="n">
        <v>39.95</v>
      </c>
      <c r="O3" t="n">
        <v>24447.22</v>
      </c>
      <c r="P3" t="n">
        <v>151.33</v>
      </c>
      <c r="Q3" t="n">
        <v>490.95</v>
      </c>
      <c r="R3" t="n">
        <v>100.13</v>
      </c>
      <c r="S3" t="n">
        <v>37.96</v>
      </c>
      <c r="T3" t="n">
        <v>26110.34</v>
      </c>
      <c r="U3" t="n">
        <v>0.38</v>
      </c>
      <c r="V3" t="n">
        <v>0.63</v>
      </c>
      <c r="W3" t="n">
        <v>2.71</v>
      </c>
      <c r="X3" t="n">
        <v>1.61</v>
      </c>
      <c r="Y3" t="n">
        <v>2</v>
      </c>
      <c r="Z3" t="n">
        <v>10</v>
      </c>
      <c r="AA3" t="n">
        <v>102.9007177760697</v>
      </c>
      <c r="AB3" t="n">
        <v>146.4203560632599</v>
      </c>
      <c r="AC3" t="n">
        <v>132.7045326689383</v>
      </c>
      <c r="AD3" t="n">
        <v>102900.7177760697</v>
      </c>
      <c r="AE3" t="n">
        <v>146420.3560632599</v>
      </c>
      <c r="AF3" t="n">
        <v>8.675557429810551e-06</v>
      </c>
      <c r="AG3" t="n">
        <v>0.65125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7.0354</v>
      </c>
      <c r="E4" t="n">
        <v>14.21</v>
      </c>
      <c r="F4" t="n">
        <v>10.34</v>
      </c>
      <c r="G4" t="n">
        <v>17.72</v>
      </c>
      <c r="H4" t="n">
        <v>0.27</v>
      </c>
      <c r="I4" t="n">
        <v>35</v>
      </c>
      <c r="J4" t="n">
        <v>197.88</v>
      </c>
      <c r="K4" t="n">
        <v>54.38</v>
      </c>
      <c r="L4" t="n">
        <v>3</v>
      </c>
      <c r="M4" t="n">
        <v>33</v>
      </c>
      <c r="N4" t="n">
        <v>40.5</v>
      </c>
      <c r="O4" t="n">
        <v>24639</v>
      </c>
      <c r="P4" t="n">
        <v>141.23</v>
      </c>
      <c r="Q4" t="n">
        <v>490.86</v>
      </c>
      <c r="R4" t="n">
        <v>81.09999999999999</v>
      </c>
      <c r="S4" t="n">
        <v>37.96</v>
      </c>
      <c r="T4" t="n">
        <v>16702.03</v>
      </c>
      <c r="U4" t="n">
        <v>0.47</v>
      </c>
      <c r="V4" t="n">
        <v>0.67</v>
      </c>
      <c r="W4" t="n">
        <v>2.66</v>
      </c>
      <c r="X4" t="n">
        <v>1.02</v>
      </c>
      <c r="Y4" t="n">
        <v>2</v>
      </c>
      <c r="Z4" t="n">
        <v>10</v>
      </c>
      <c r="AA4" t="n">
        <v>88.25351296742099</v>
      </c>
      <c r="AB4" t="n">
        <v>125.5784320245873</v>
      </c>
      <c r="AC4" t="n">
        <v>113.8149611377866</v>
      </c>
      <c r="AD4" t="n">
        <v>88253.51296742099</v>
      </c>
      <c r="AE4" t="n">
        <v>125578.4320245873</v>
      </c>
      <c r="AF4" t="n">
        <v>9.540455286621414e-06</v>
      </c>
      <c r="AG4" t="n">
        <v>0.5920833333333334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7.3736</v>
      </c>
      <c r="E5" t="n">
        <v>13.56</v>
      </c>
      <c r="F5" t="n">
        <v>10.03</v>
      </c>
      <c r="G5" t="n">
        <v>23.16</v>
      </c>
      <c r="H5" t="n">
        <v>0.36</v>
      </c>
      <c r="I5" t="n">
        <v>26</v>
      </c>
      <c r="J5" t="n">
        <v>199.44</v>
      </c>
      <c r="K5" t="n">
        <v>54.38</v>
      </c>
      <c r="L5" t="n">
        <v>4</v>
      </c>
      <c r="M5" t="n">
        <v>24</v>
      </c>
      <c r="N5" t="n">
        <v>41.06</v>
      </c>
      <c r="O5" t="n">
        <v>24831.54</v>
      </c>
      <c r="P5" t="n">
        <v>135.45</v>
      </c>
      <c r="Q5" t="n">
        <v>490.85</v>
      </c>
      <c r="R5" t="n">
        <v>71.28</v>
      </c>
      <c r="S5" t="n">
        <v>37.96</v>
      </c>
      <c r="T5" t="n">
        <v>11838.59</v>
      </c>
      <c r="U5" t="n">
        <v>0.53</v>
      </c>
      <c r="V5" t="n">
        <v>0.6899999999999999</v>
      </c>
      <c r="W5" t="n">
        <v>2.65</v>
      </c>
      <c r="X5" t="n">
        <v>0.71</v>
      </c>
      <c r="Y5" t="n">
        <v>2</v>
      </c>
      <c r="Z5" t="n">
        <v>10</v>
      </c>
      <c r="AA5" t="n">
        <v>81.38303492660006</v>
      </c>
      <c r="AB5" t="n">
        <v>115.8022335412012</v>
      </c>
      <c r="AC5" t="n">
        <v>104.9545411395175</v>
      </c>
      <c r="AD5" t="n">
        <v>81383.03492660006</v>
      </c>
      <c r="AE5" t="n">
        <v>115802.2335412012</v>
      </c>
      <c r="AF5" t="n">
        <v>9.999076257417012e-06</v>
      </c>
      <c r="AG5" t="n">
        <v>0.5650000000000001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7.5917</v>
      </c>
      <c r="E6" t="n">
        <v>13.17</v>
      </c>
      <c r="F6" t="n">
        <v>9.880000000000001</v>
      </c>
      <c r="G6" t="n">
        <v>29.63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131.42</v>
      </c>
      <c r="Q6" t="n">
        <v>490.84</v>
      </c>
      <c r="R6" t="n">
        <v>66.27</v>
      </c>
      <c r="S6" t="n">
        <v>37.96</v>
      </c>
      <c r="T6" t="n">
        <v>9360.540000000001</v>
      </c>
      <c r="U6" t="n">
        <v>0.57</v>
      </c>
      <c r="V6" t="n">
        <v>0.7</v>
      </c>
      <c r="W6" t="n">
        <v>2.64</v>
      </c>
      <c r="X6" t="n">
        <v>0.5600000000000001</v>
      </c>
      <c r="Y6" t="n">
        <v>2</v>
      </c>
      <c r="Z6" t="n">
        <v>10</v>
      </c>
      <c r="AA6" t="n">
        <v>77.29252124354041</v>
      </c>
      <c r="AB6" t="n">
        <v>109.9817253572001</v>
      </c>
      <c r="AC6" t="n">
        <v>99.6792649469101</v>
      </c>
      <c r="AD6" t="n">
        <v>77292.52124354041</v>
      </c>
      <c r="AE6" t="n">
        <v>109981.7253572001</v>
      </c>
      <c r="AF6" t="n">
        <v>1.029483389706965e-05</v>
      </c>
      <c r="AG6" t="n">
        <v>0.54875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7.7247</v>
      </c>
      <c r="E7" t="n">
        <v>12.95</v>
      </c>
      <c r="F7" t="n">
        <v>9.77</v>
      </c>
      <c r="G7" t="n">
        <v>34.47</v>
      </c>
      <c r="H7" t="n">
        <v>0.53</v>
      </c>
      <c r="I7" t="n">
        <v>17</v>
      </c>
      <c r="J7" t="n">
        <v>202.58</v>
      </c>
      <c r="K7" t="n">
        <v>54.38</v>
      </c>
      <c r="L7" t="n">
        <v>6</v>
      </c>
      <c r="M7" t="n">
        <v>15</v>
      </c>
      <c r="N7" t="n">
        <v>42.2</v>
      </c>
      <c r="O7" t="n">
        <v>25218.93</v>
      </c>
      <c r="P7" t="n">
        <v>128.31</v>
      </c>
      <c r="Q7" t="n">
        <v>490.94</v>
      </c>
      <c r="R7" t="n">
        <v>62.41</v>
      </c>
      <c r="S7" t="n">
        <v>37.96</v>
      </c>
      <c r="T7" t="n">
        <v>7449.19</v>
      </c>
      <c r="U7" t="n">
        <v>0.61</v>
      </c>
      <c r="V7" t="n">
        <v>0.71</v>
      </c>
      <c r="W7" t="n">
        <v>2.64</v>
      </c>
      <c r="X7" t="n">
        <v>0.45</v>
      </c>
      <c r="Y7" t="n">
        <v>2</v>
      </c>
      <c r="Z7" t="n">
        <v>10</v>
      </c>
      <c r="AA7" t="n">
        <v>74.64410623687435</v>
      </c>
      <c r="AB7" t="n">
        <v>106.2132203685061</v>
      </c>
      <c r="AC7" t="n">
        <v>96.26377200022482</v>
      </c>
      <c r="AD7" t="n">
        <v>74644.10623687434</v>
      </c>
      <c r="AE7" t="n">
        <v>106213.2203685061</v>
      </c>
      <c r="AF7" t="n">
        <v>1.047519045861848e-05</v>
      </c>
      <c r="AG7" t="n">
        <v>0.5395833333333333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7.8459</v>
      </c>
      <c r="E8" t="n">
        <v>12.75</v>
      </c>
      <c r="F8" t="n">
        <v>9.68</v>
      </c>
      <c r="G8" t="n">
        <v>41.5</v>
      </c>
      <c r="H8" t="n">
        <v>0.61</v>
      </c>
      <c r="I8" t="n">
        <v>14</v>
      </c>
      <c r="J8" t="n">
        <v>204.16</v>
      </c>
      <c r="K8" t="n">
        <v>54.38</v>
      </c>
      <c r="L8" t="n">
        <v>7</v>
      </c>
      <c r="M8" t="n">
        <v>12</v>
      </c>
      <c r="N8" t="n">
        <v>42.78</v>
      </c>
      <c r="O8" t="n">
        <v>25413.94</v>
      </c>
      <c r="P8" t="n">
        <v>125.41</v>
      </c>
      <c r="Q8" t="n">
        <v>490.81</v>
      </c>
      <c r="R8" t="n">
        <v>59.83</v>
      </c>
      <c r="S8" t="n">
        <v>37.96</v>
      </c>
      <c r="T8" t="n">
        <v>6173.16</v>
      </c>
      <c r="U8" t="n">
        <v>0.63</v>
      </c>
      <c r="V8" t="n">
        <v>0.71</v>
      </c>
      <c r="W8" t="n">
        <v>2.63</v>
      </c>
      <c r="X8" t="n">
        <v>0.37</v>
      </c>
      <c r="Y8" t="n">
        <v>2</v>
      </c>
      <c r="Z8" t="n">
        <v>10</v>
      </c>
      <c r="AA8" t="n">
        <v>72.3081920434329</v>
      </c>
      <c r="AB8" t="n">
        <v>102.8893816691376</v>
      </c>
      <c r="AC8" t="n">
        <v>93.25129154241142</v>
      </c>
      <c r="AD8" t="n">
        <v>72308.19204343289</v>
      </c>
      <c r="AE8" t="n">
        <v>102889.3816691376</v>
      </c>
      <c r="AF8" t="n">
        <v>1.063954546057124e-05</v>
      </c>
      <c r="AG8" t="n">
        <v>0.53125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7.9332</v>
      </c>
      <c r="E9" t="n">
        <v>12.61</v>
      </c>
      <c r="F9" t="n">
        <v>9.619999999999999</v>
      </c>
      <c r="G9" t="n">
        <v>48.11</v>
      </c>
      <c r="H9" t="n">
        <v>0.6899999999999999</v>
      </c>
      <c r="I9" t="n">
        <v>12</v>
      </c>
      <c r="J9" t="n">
        <v>205.75</v>
      </c>
      <c r="K9" t="n">
        <v>54.38</v>
      </c>
      <c r="L9" t="n">
        <v>8</v>
      </c>
      <c r="M9" t="n">
        <v>10</v>
      </c>
      <c r="N9" t="n">
        <v>43.37</v>
      </c>
      <c r="O9" t="n">
        <v>25609.61</v>
      </c>
      <c r="P9" t="n">
        <v>122.37</v>
      </c>
      <c r="Q9" t="n">
        <v>490.87</v>
      </c>
      <c r="R9" t="n">
        <v>57.77</v>
      </c>
      <c r="S9" t="n">
        <v>37.96</v>
      </c>
      <c r="T9" t="n">
        <v>5153.7</v>
      </c>
      <c r="U9" t="n">
        <v>0.66</v>
      </c>
      <c r="V9" t="n">
        <v>0.72</v>
      </c>
      <c r="W9" t="n">
        <v>2.63</v>
      </c>
      <c r="X9" t="n">
        <v>0.3</v>
      </c>
      <c r="Y9" t="n">
        <v>2</v>
      </c>
      <c r="Z9" t="n">
        <v>10</v>
      </c>
      <c r="AA9" t="n">
        <v>70.36107863070802</v>
      </c>
      <c r="AB9" t="n">
        <v>100.1187786515072</v>
      </c>
      <c r="AC9" t="n">
        <v>90.74022280476301</v>
      </c>
      <c r="AD9" t="n">
        <v>70361.07863070803</v>
      </c>
      <c r="AE9" t="n">
        <v>100118.7786515072</v>
      </c>
      <c r="AF9" t="n">
        <v>1.075792988029465e-05</v>
      </c>
      <c r="AG9" t="n">
        <v>0.5254166666666666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7.9697</v>
      </c>
      <c r="E10" t="n">
        <v>12.55</v>
      </c>
      <c r="F10" t="n">
        <v>9.6</v>
      </c>
      <c r="G10" t="n">
        <v>52.38</v>
      </c>
      <c r="H10" t="n">
        <v>0.77</v>
      </c>
      <c r="I10" t="n">
        <v>11</v>
      </c>
      <c r="J10" t="n">
        <v>207.34</v>
      </c>
      <c r="K10" t="n">
        <v>54.38</v>
      </c>
      <c r="L10" t="n">
        <v>9</v>
      </c>
      <c r="M10" t="n">
        <v>9</v>
      </c>
      <c r="N10" t="n">
        <v>43.96</v>
      </c>
      <c r="O10" t="n">
        <v>25806.1</v>
      </c>
      <c r="P10" t="n">
        <v>120.48</v>
      </c>
      <c r="Q10" t="n">
        <v>490.8</v>
      </c>
      <c r="R10" t="n">
        <v>57.19</v>
      </c>
      <c r="S10" t="n">
        <v>37.96</v>
      </c>
      <c r="T10" t="n">
        <v>4866.44</v>
      </c>
      <c r="U10" t="n">
        <v>0.66</v>
      </c>
      <c r="V10" t="n">
        <v>0.72</v>
      </c>
      <c r="W10" t="n">
        <v>2.63</v>
      </c>
      <c r="X10" t="n">
        <v>0.28</v>
      </c>
      <c r="Y10" t="n">
        <v>2</v>
      </c>
      <c r="Z10" t="n">
        <v>10</v>
      </c>
      <c r="AA10" t="n">
        <v>69.36307508206248</v>
      </c>
      <c r="AB10" t="n">
        <v>98.69869103576612</v>
      </c>
      <c r="AC10" t="n">
        <v>89.45316089311846</v>
      </c>
      <c r="AD10" t="n">
        <v>69363.07508206248</v>
      </c>
      <c r="AE10" t="n">
        <v>98698.69103576611</v>
      </c>
      <c r="AF10" t="n">
        <v>1.080742622989264e-05</v>
      </c>
      <c r="AG10" t="n">
        <v>0.5229166666666667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8.0114</v>
      </c>
      <c r="E11" t="n">
        <v>12.48</v>
      </c>
      <c r="F11" t="n">
        <v>9.58</v>
      </c>
      <c r="G11" t="n">
        <v>57.46</v>
      </c>
      <c r="H11" t="n">
        <v>0.85</v>
      </c>
      <c r="I11" t="n">
        <v>10</v>
      </c>
      <c r="J11" t="n">
        <v>208.94</v>
      </c>
      <c r="K11" t="n">
        <v>54.38</v>
      </c>
      <c r="L11" t="n">
        <v>10</v>
      </c>
      <c r="M11" t="n">
        <v>8</v>
      </c>
      <c r="N11" t="n">
        <v>44.56</v>
      </c>
      <c r="O11" t="n">
        <v>26003.41</v>
      </c>
      <c r="P11" t="n">
        <v>118.39</v>
      </c>
      <c r="Q11" t="n">
        <v>490.95</v>
      </c>
      <c r="R11" t="n">
        <v>56.35</v>
      </c>
      <c r="S11" t="n">
        <v>37.96</v>
      </c>
      <c r="T11" t="n">
        <v>4451.62</v>
      </c>
      <c r="U11" t="n">
        <v>0.67</v>
      </c>
      <c r="V11" t="n">
        <v>0.72</v>
      </c>
      <c r="W11" t="n">
        <v>2.62</v>
      </c>
      <c r="X11" t="n">
        <v>0.26</v>
      </c>
      <c r="Y11" t="n">
        <v>2</v>
      </c>
      <c r="Z11" t="n">
        <v>10</v>
      </c>
      <c r="AA11" t="n">
        <v>68.26284087533273</v>
      </c>
      <c r="AB11" t="n">
        <v>97.1331365111366</v>
      </c>
      <c r="AC11" t="n">
        <v>88.03425858236808</v>
      </c>
      <c r="AD11" t="n">
        <v>68262.84087533272</v>
      </c>
      <c r="AE11" t="n">
        <v>97133.1365111366</v>
      </c>
      <c r="AF11" t="n">
        <v>1.086397411422787e-05</v>
      </c>
      <c r="AG11" t="n">
        <v>0.52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8.0503</v>
      </c>
      <c r="E12" t="n">
        <v>12.42</v>
      </c>
      <c r="F12" t="n">
        <v>9.56</v>
      </c>
      <c r="G12" t="n">
        <v>63.7</v>
      </c>
      <c r="H12" t="n">
        <v>0.93</v>
      </c>
      <c r="I12" t="n">
        <v>9</v>
      </c>
      <c r="J12" t="n">
        <v>210.55</v>
      </c>
      <c r="K12" t="n">
        <v>54.38</v>
      </c>
      <c r="L12" t="n">
        <v>11</v>
      </c>
      <c r="M12" t="n">
        <v>7</v>
      </c>
      <c r="N12" t="n">
        <v>45.17</v>
      </c>
      <c r="O12" t="n">
        <v>26201.54</v>
      </c>
      <c r="P12" t="n">
        <v>116.38</v>
      </c>
      <c r="Q12" t="n">
        <v>490.84</v>
      </c>
      <c r="R12" t="n">
        <v>55.6</v>
      </c>
      <c r="S12" t="n">
        <v>37.96</v>
      </c>
      <c r="T12" t="n">
        <v>4082.54</v>
      </c>
      <c r="U12" t="n">
        <v>0.68</v>
      </c>
      <c r="V12" t="n">
        <v>0.72</v>
      </c>
      <c r="W12" t="n">
        <v>2.62</v>
      </c>
      <c r="X12" t="n">
        <v>0.24</v>
      </c>
      <c r="Y12" t="n">
        <v>2</v>
      </c>
      <c r="Z12" t="n">
        <v>10</v>
      </c>
      <c r="AA12" t="n">
        <v>67.22560593443779</v>
      </c>
      <c r="AB12" t="n">
        <v>95.65722543248683</v>
      </c>
      <c r="AC12" t="n">
        <v>86.69660243113708</v>
      </c>
      <c r="AD12" t="n">
        <v>67225.6059344378</v>
      </c>
      <c r="AE12" t="n">
        <v>95657.22543248683</v>
      </c>
      <c r="AF12" t="n">
        <v>1.091672501831997e-05</v>
      </c>
      <c r="AG12" t="n">
        <v>0.5175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8.0997</v>
      </c>
      <c r="E13" t="n">
        <v>12.35</v>
      </c>
      <c r="F13" t="n">
        <v>9.52</v>
      </c>
      <c r="G13" t="n">
        <v>71.39</v>
      </c>
      <c r="H13" t="n">
        <v>1</v>
      </c>
      <c r="I13" t="n">
        <v>8</v>
      </c>
      <c r="J13" t="n">
        <v>212.16</v>
      </c>
      <c r="K13" t="n">
        <v>54.38</v>
      </c>
      <c r="L13" t="n">
        <v>12</v>
      </c>
      <c r="M13" t="n">
        <v>6</v>
      </c>
      <c r="N13" t="n">
        <v>45.78</v>
      </c>
      <c r="O13" t="n">
        <v>26400.51</v>
      </c>
      <c r="P13" t="n">
        <v>113.29</v>
      </c>
      <c r="Q13" t="n">
        <v>490.85</v>
      </c>
      <c r="R13" t="n">
        <v>54.41</v>
      </c>
      <c r="S13" t="n">
        <v>37.96</v>
      </c>
      <c r="T13" t="n">
        <v>3492.91</v>
      </c>
      <c r="U13" t="n">
        <v>0.7</v>
      </c>
      <c r="V13" t="n">
        <v>0.73</v>
      </c>
      <c r="W13" t="n">
        <v>2.62</v>
      </c>
      <c r="X13" t="n">
        <v>0.2</v>
      </c>
      <c r="Y13" t="n">
        <v>2</v>
      </c>
      <c r="Z13" t="n">
        <v>10</v>
      </c>
      <c r="AA13" t="n">
        <v>65.71418731412506</v>
      </c>
      <c r="AB13" t="n">
        <v>93.50658491870652</v>
      </c>
      <c r="AC13" t="n">
        <v>84.74742164784985</v>
      </c>
      <c r="AD13" t="n">
        <v>65714.18731412505</v>
      </c>
      <c r="AE13" t="n">
        <v>93506.58491870652</v>
      </c>
      <c r="AF13" t="n">
        <v>1.098371459832383e-05</v>
      </c>
      <c r="AG13" t="n">
        <v>0.5145833333333333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8.089700000000001</v>
      </c>
      <c r="E14" t="n">
        <v>12.36</v>
      </c>
      <c r="F14" t="n">
        <v>9.529999999999999</v>
      </c>
      <c r="G14" t="n">
        <v>71.5</v>
      </c>
      <c r="H14" t="n">
        <v>1.08</v>
      </c>
      <c r="I14" t="n">
        <v>8</v>
      </c>
      <c r="J14" t="n">
        <v>213.78</v>
      </c>
      <c r="K14" t="n">
        <v>54.38</v>
      </c>
      <c r="L14" t="n">
        <v>13</v>
      </c>
      <c r="M14" t="n">
        <v>6</v>
      </c>
      <c r="N14" t="n">
        <v>46.4</v>
      </c>
      <c r="O14" t="n">
        <v>26600.32</v>
      </c>
      <c r="P14" t="n">
        <v>110.4</v>
      </c>
      <c r="Q14" t="n">
        <v>490.82</v>
      </c>
      <c r="R14" t="n">
        <v>54.98</v>
      </c>
      <c r="S14" t="n">
        <v>37.96</v>
      </c>
      <c r="T14" t="n">
        <v>3776.78</v>
      </c>
      <c r="U14" t="n">
        <v>0.6899999999999999</v>
      </c>
      <c r="V14" t="n">
        <v>0.72</v>
      </c>
      <c r="W14" t="n">
        <v>2.62</v>
      </c>
      <c r="X14" t="n">
        <v>0.22</v>
      </c>
      <c r="Y14" t="n">
        <v>2</v>
      </c>
      <c r="Z14" t="n">
        <v>10</v>
      </c>
      <c r="AA14" t="n">
        <v>64.86054090267896</v>
      </c>
      <c r="AB14" t="n">
        <v>92.29190717673241</v>
      </c>
      <c r="AC14" t="n">
        <v>83.64652798506795</v>
      </c>
      <c r="AD14" t="n">
        <v>64860.54090267896</v>
      </c>
      <c r="AE14" t="n">
        <v>92291.90717673241</v>
      </c>
      <c r="AF14" t="n">
        <v>1.097015395459835e-05</v>
      </c>
      <c r="AG14" t="n">
        <v>0.515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8.147600000000001</v>
      </c>
      <c r="E15" t="n">
        <v>12.27</v>
      </c>
      <c r="F15" t="n">
        <v>9.48</v>
      </c>
      <c r="G15" t="n">
        <v>81.3</v>
      </c>
      <c r="H15" t="n">
        <v>1.15</v>
      </c>
      <c r="I15" t="n">
        <v>7</v>
      </c>
      <c r="J15" t="n">
        <v>215.41</v>
      </c>
      <c r="K15" t="n">
        <v>54.38</v>
      </c>
      <c r="L15" t="n">
        <v>14</v>
      </c>
      <c r="M15" t="n">
        <v>5</v>
      </c>
      <c r="N15" t="n">
        <v>47.03</v>
      </c>
      <c r="O15" t="n">
        <v>26801</v>
      </c>
      <c r="P15" t="n">
        <v>109.04</v>
      </c>
      <c r="Q15" t="n">
        <v>490.81</v>
      </c>
      <c r="R15" t="n">
        <v>53.16</v>
      </c>
      <c r="S15" t="n">
        <v>37.96</v>
      </c>
      <c r="T15" t="n">
        <v>2871.17</v>
      </c>
      <c r="U15" t="n">
        <v>0.71</v>
      </c>
      <c r="V15" t="n">
        <v>0.73</v>
      </c>
      <c r="W15" t="n">
        <v>2.62</v>
      </c>
      <c r="X15" t="n">
        <v>0.17</v>
      </c>
      <c r="Y15" t="n">
        <v>2</v>
      </c>
      <c r="Z15" t="n">
        <v>10</v>
      </c>
      <c r="AA15" t="n">
        <v>63.84683363193241</v>
      </c>
      <c r="AB15" t="n">
        <v>90.84947428866192</v>
      </c>
      <c r="AC15" t="n">
        <v>82.3392139785693</v>
      </c>
      <c r="AD15" t="n">
        <v>63846.83363193241</v>
      </c>
      <c r="AE15" t="n">
        <v>90849.47428866192</v>
      </c>
      <c r="AF15" t="n">
        <v>1.104867008176886e-05</v>
      </c>
      <c r="AG15" t="n">
        <v>0.51125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8.1433</v>
      </c>
      <c r="E16" t="n">
        <v>12.28</v>
      </c>
      <c r="F16" t="n">
        <v>9.49</v>
      </c>
      <c r="G16" t="n">
        <v>81.34999999999999</v>
      </c>
      <c r="H16" t="n">
        <v>1.23</v>
      </c>
      <c r="I16" t="n">
        <v>7</v>
      </c>
      <c r="J16" t="n">
        <v>217.04</v>
      </c>
      <c r="K16" t="n">
        <v>54.38</v>
      </c>
      <c r="L16" t="n">
        <v>15</v>
      </c>
      <c r="M16" t="n">
        <v>3</v>
      </c>
      <c r="N16" t="n">
        <v>47.66</v>
      </c>
      <c r="O16" t="n">
        <v>27002.55</v>
      </c>
      <c r="P16" t="n">
        <v>107.1</v>
      </c>
      <c r="Q16" t="n">
        <v>490.8</v>
      </c>
      <c r="R16" t="n">
        <v>53.41</v>
      </c>
      <c r="S16" t="n">
        <v>37.96</v>
      </c>
      <c r="T16" t="n">
        <v>2998.42</v>
      </c>
      <c r="U16" t="n">
        <v>0.71</v>
      </c>
      <c r="V16" t="n">
        <v>0.73</v>
      </c>
      <c r="W16" t="n">
        <v>2.62</v>
      </c>
      <c r="X16" t="n">
        <v>0.17</v>
      </c>
      <c r="Y16" t="n">
        <v>2</v>
      </c>
      <c r="Z16" t="n">
        <v>10</v>
      </c>
      <c r="AA16" t="n">
        <v>63.26798235986897</v>
      </c>
      <c r="AB16" t="n">
        <v>90.02581036099689</v>
      </c>
      <c r="AC16" t="n">
        <v>81.59270618733015</v>
      </c>
      <c r="AD16" t="n">
        <v>63267.98235986898</v>
      </c>
      <c r="AE16" t="n">
        <v>90025.81036099688</v>
      </c>
      <c r="AF16" t="n">
        <v>1.10428390049669e-05</v>
      </c>
      <c r="AG16" t="n">
        <v>0.5116666666666666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8.1906</v>
      </c>
      <c r="E17" t="n">
        <v>12.21</v>
      </c>
      <c r="F17" t="n">
        <v>9.460000000000001</v>
      </c>
      <c r="G17" t="n">
        <v>94.59</v>
      </c>
      <c r="H17" t="n">
        <v>1.3</v>
      </c>
      <c r="I17" t="n">
        <v>6</v>
      </c>
      <c r="J17" t="n">
        <v>218.68</v>
      </c>
      <c r="K17" t="n">
        <v>54.38</v>
      </c>
      <c r="L17" t="n">
        <v>16</v>
      </c>
      <c r="M17" t="n">
        <v>1</v>
      </c>
      <c r="N17" t="n">
        <v>48.31</v>
      </c>
      <c r="O17" t="n">
        <v>27204.98</v>
      </c>
      <c r="P17" t="n">
        <v>105.96</v>
      </c>
      <c r="Q17" t="n">
        <v>490.8</v>
      </c>
      <c r="R17" t="n">
        <v>52.36</v>
      </c>
      <c r="S17" t="n">
        <v>37.96</v>
      </c>
      <c r="T17" t="n">
        <v>2477.32</v>
      </c>
      <c r="U17" t="n">
        <v>0.72</v>
      </c>
      <c r="V17" t="n">
        <v>0.73</v>
      </c>
      <c r="W17" t="n">
        <v>2.62</v>
      </c>
      <c r="X17" t="n">
        <v>0.14</v>
      </c>
      <c r="Y17" t="n">
        <v>2</v>
      </c>
      <c r="Z17" t="n">
        <v>10</v>
      </c>
      <c r="AA17" t="n">
        <v>62.46978209904775</v>
      </c>
      <c r="AB17" t="n">
        <v>88.89002852268865</v>
      </c>
      <c r="AC17" t="n">
        <v>80.56331791018583</v>
      </c>
      <c r="AD17" t="n">
        <v>62469.78209904775</v>
      </c>
      <c r="AE17" t="n">
        <v>88890.02852268865</v>
      </c>
      <c r="AF17" t="n">
        <v>1.110698084978841e-05</v>
      </c>
      <c r="AG17" t="n">
        <v>0.50875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8.190899999999999</v>
      </c>
      <c r="E18" t="n">
        <v>12.21</v>
      </c>
      <c r="F18" t="n">
        <v>9.460000000000001</v>
      </c>
      <c r="G18" t="n">
        <v>94.59</v>
      </c>
      <c r="H18" t="n">
        <v>1.37</v>
      </c>
      <c r="I18" t="n">
        <v>6</v>
      </c>
      <c r="J18" t="n">
        <v>220.33</v>
      </c>
      <c r="K18" t="n">
        <v>54.38</v>
      </c>
      <c r="L18" t="n">
        <v>17</v>
      </c>
      <c r="M18" t="n">
        <v>0</v>
      </c>
      <c r="N18" t="n">
        <v>48.95</v>
      </c>
      <c r="O18" t="n">
        <v>27408.3</v>
      </c>
      <c r="P18" t="n">
        <v>106.66</v>
      </c>
      <c r="Q18" t="n">
        <v>490.8</v>
      </c>
      <c r="R18" t="n">
        <v>52.31</v>
      </c>
      <c r="S18" t="n">
        <v>37.96</v>
      </c>
      <c r="T18" t="n">
        <v>2454.86</v>
      </c>
      <c r="U18" t="n">
        <v>0.73</v>
      </c>
      <c r="V18" t="n">
        <v>0.73</v>
      </c>
      <c r="W18" t="n">
        <v>2.62</v>
      </c>
      <c r="X18" t="n">
        <v>0.14</v>
      </c>
      <c r="Y18" t="n">
        <v>2</v>
      </c>
      <c r="Z18" t="n">
        <v>10</v>
      </c>
      <c r="AA18" t="n">
        <v>62.69599870170291</v>
      </c>
      <c r="AB18" t="n">
        <v>89.21191855634407</v>
      </c>
      <c r="AC18" t="n">
        <v>80.85505512238501</v>
      </c>
      <c r="AD18" t="n">
        <v>62695.99870170291</v>
      </c>
      <c r="AE18" t="n">
        <v>89211.91855634407</v>
      </c>
      <c r="AF18" t="n">
        <v>1.110738766910017e-05</v>
      </c>
      <c r="AG18" t="n">
        <v>0.50875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6.8818</v>
      </c>
      <c r="E2" t="n">
        <v>14.53</v>
      </c>
      <c r="F2" t="n">
        <v>11.31</v>
      </c>
      <c r="G2" t="n">
        <v>9.98</v>
      </c>
      <c r="H2" t="n">
        <v>0.2</v>
      </c>
      <c r="I2" t="n">
        <v>68</v>
      </c>
      <c r="J2" t="n">
        <v>89.87</v>
      </c>
      <c r="K2" t="n">
        <v>37.55</v>
      </c>
      <c r="L2" t="n">
        <v>1</v>
      </c>
      <c r="M2" t="n">
        <v>66</v>
      </c>
      <c r="N2" t="n">
        <v>11.32</v>
      </c>
      <c r="O2" t="n">
        <v>11317.98</v>
      </c>
      <c r="P2" t="n">
        <v>92.83</v>
      </c>
      <c r="Q2" t="n">
        <v>491.02</v>
      </c>
      <c r="R2" t="n">
        <v>112.37</v>
      </c>
      <c r="S2" t="n">
        <v>37.96</v>
      </c>
      <c r="T2" t="n">
        <v>32174.13</v>
      </c>
      <c r="U2" t="n">
        <v>0.34</v>
      </c>
      <c r="V2" t="n">
        <v>0.61</v>
      </c>
      <c r="W2" t="n">
        <v>2.73</v>
      </c>
      <c r="X2" t="n">
        <v>1.99</v>
      </c>
      <c r="Y2" t="n">
        <v>2</v>
      </c>
      <c r="Z2" t="n">
        <v>10</v>
      </c>
      <c r="AA2" t="n">
        <v>64.31262567393155</v>
      </c>
      <c r="AB2" t="n">
        <v>91.51226302439451</v>
      </c>
      <c r="AC2" t="n">
        <v>82.93991644780643</v>
      </c>
      <c r="AD2" t="n">
        <v>64312.62567393154</v>
      </c>
      <c r="AE2" t="n">
        <v>91512.26302439452</v>
      </c>
      <c r="AF2" t="n">
        <v>1.350512544469718e-05</v>
      </c>
      <c r="AG2" t="n">
        <v>0.6054166666666666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7.8992</v>
      </c>
      <c r="E3" t="n">
        <v>12.66</v>
      </c>
      <c r="F3" t="n">
        <v>10.15</v>
      </c>
      <c r="G3" t="n">
        <v>20.31</v>
      </c>
      <c r="H3" t="n">
        <v>0.39</v>
      </c>
      <c r="I3" t="n">
        <v>30</v>
      </c>
      <c r="J3" t="n">
        <v>91.09999999999999</v>
      </c>
      <c r="K3" t="n">
        <v>37.55</v>
      </c>
      <c r="L3" t="n">
        <v>2</v>
      </c>
      <c r="M3" t="n">
        <v>28</v>
      </c>
      <c r="N3" t="n">
        <v>11.54</v>
      </c>
      <c r="O3" t="n">
        <v>11468.97</v>
      </c>
      <c r="P3" t="n">
        <v>78.84</v>
      </c>
      <c r="Q3" t="n">
        <v>491.02</v>
      </c>
      <c r="R3" t="n">
        <v>75.26000000000001</v>
      </c>
      <c r="S3" t="n">
        <v>37.96</v>
      </c>
      <c r="T3" t="n">
        <v>13805.29</v>
      </c>
      <c r="U3" t="n">
        <v>0.5</v>
      </c>
      <c r="V3" t="n">
        <v>0.68</v>
      </c>
      <c r="W3" t="n">
        <v>2.65</v>
      </c>
      <c r="X3" t="n">
        <v>0.83</v>
      </c>
      <c r="Y3" t="n">
        <v>2</v>
      </c>
      <c r="Z3" t="n">
        <v>10</v>
      </c>
      <c r="AA3" t="n">
        <v>49.55974133761943</v>
      </c>
      <c r="AB3" t="n">
        <v>70.51996458213875</v>
      </c>
      <c r="AC3" t="n">
        <v>63.91405672904206</v>
      </c>
      <c r="AD3" t="n">
        <v>49559.74133761943</v>
      </c>
      <c r="AE3" t="n">
        <v>70519.96458213875</v>
      </c>
      <c r="AF3" t="n">
        <v>1.550171276595541e-05</v>
      </c>
      <c r="AG3" t="n">
        <v>0.5275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8.2348</v>
      </c>
      <c r="E4" t="n">
        <v>12.14</v>
      </c>
      <c r="F4" t="n">
        <v>9.84</v>
      </c>
      <c r="G4" t="n">
        <v>31.09</v>
      </c>
      <c r="H4" t="n">
        <v>0.57</v>
      </c>
      <c r="I4" t="n">
        <v>19</v>
      </c>
      <c r="J4" t="n">
        <v>92.31999999999999</v>
      </c>
      <c r="K4" t="n">
        <v>37.55</v>
      </c>
      <c r="L4" t="n">
        <v>3</v>
      </c>
      <c r="M4" t="n">
        <v>17</v>
      </c>
      <c r="N4" t="n">
        <v>11.77</v>
      </c>
      <c r="O4" t="n">
        <v>11620.34</v>
      </c>
      <c r="P4" t="n">
        <v>71.70999999999999</v>
      </c>
      <c r="Q4" t="n">
        <v>490.95</v>
      </c>
      <c r="R4" t="n">
        <v>65.06</v>
      </c>
      <c r="S4" t="n">
        <v>37.96</v>
      </c>
      <c r="T4" t="n">
        <v>8762.719999999999</v>
      </c>
      <c r="U4" t="n">
        <v>0.58</v>
      </c>
      <c r="V4" t="n">
        <v>0.7</v>
      </c>
      <c r="W4" t="n">
        <v>2.64</v>
      </c>
      <c r="X4" t="n">
        <v>0.53</v>
      </c>
      <c r="Y4" t="n">
        <v>2</v>
      </c>
      <c r="Z4" t="n">
        <v>10</v>
      </c>
      <c r="AA4" t="n">
        <v>44.78887117329306</v>
      </c>
      <c r="AB4" t="n">
        <v>63.73135782323642</v>
      </c>
      <c r="AC4" t="n">
        <v>57.76136791147338</v>
      </c>
      <c r="AD4" t="n">
        <v>44788.87117329306</v>
      </c>
      <c r="AE4" t="n">
        <v>63731.35782323642</v>
      </c>
      <c r="AF4" t="n">
        <v>1.616030791536986e-05</v>
      </c>
      <c r="AG4" t="n">
        <v>0.5058333333333334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8.4018</v>
      </c>
      <c r="E5" t="n">
        <v>11.9</v>
      </c>
      <c r="F5" t="n">
        <v>9.699999999999999</v>
      </c>
      <c r="G5" t="n">
        <v>41.56</v>
      </c>
      <c r="H5" t="n">
        <v>0.75</v>
      </c>
      <c r="I5" t="n">
        <v>14</v>
      </c>
      <c r="J5" t="n">
        <v>93.55</v>
      </c>
      <c r="K5" t="n">
        <v>37.55</v>
      </c>
      <c r="L5" t="n">
        <v>4</v>
      </c>
      <c r="M5" t="n">
        <v>2</v>
      </c>
      <c r="N5" t="n">
        <v>12</v>
      </c>
      <c r="O5" t="n">
        <v>11772.07</v>
      </c>
      <c r="P5" t="n">
        <v>65.89</v>
      </c>
      <c r="Q5" t="n">
        <v>490.86</v>
      </c>
      <c r="R5" t="n">
        <v>59.93</v>
      </c>
      <c r="S5" t="n">
        <v>37.96</v>
      </c>
      <c r="T5" t="n">
        <v>6220.61</v>
      </c>
      <c r="U5" t="n">
        <v>0.63</v>
      </c>
      <c r="V5" t="n">
        <v>0.71</v>
      </c>
      <c r="W5" t="n">
        <v>2.64</v>
      </c>
      <c r="X5" t="n">
        <v>0.38</v>
      </c>
      <c r="Y5" t="n">
        <v>2</v>
      </c>
      <c r="Z5" t="n">
        <v>10</v>
      </c>
      <c r="AA5" t="n">
        <v>41.74565408022829</v>
      </c>
      <c r="AB5" t="n">
        <v>59.40107772438498</v>
      </c>
      <c r="AC5" t="n">
        <v>53.8367237411206</v>
      </c>
      <c r="AD5" t="n">
        <v>41745.65408022829</v>
      </c>
      <c r="AE5" t="n">
        <v>59401.07772438497</v>
      </c>
      <c r="AF5" t="n">
        <v>1.648803553739672e-05</v>
      </c>
      <c r="AG5" t="n">
        <v>0.4958333333333333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8.396699999999999</v>
      </c>
      <c r="E6" t="n">
        <v>11.91</v>
      </c>
      <c r="F6" t="n">
        <v>9.710000000000001</v>
      </c>
      <c r="G6" t="n">
        <v>41.59</v>
      </c>
      <c r="H6" t="n">
        <v>0.93</v>
      </c>
      <c r="I6" t="n">
        <v>14</v>
      </c>
      <c r="J6" t="n">
        <v>94.79000000000001</v>
      </c>
      <c r="K6" t="n">
        <v>37.55</v>
      </c>
      <c r="L6" t="n">
        <v>5</v>
      </c>
      <c r="M6" t="n">
        <v>0</v>
      </c>
      <c r="N6" t="n">
        <v>12.23</v>
      </c>
      <c r="O6" t="n">
        <v>11924.18</v>
      </c>
      <c r="P6" t="n">
        <v>66.63</v>
      </c>
      <c r="Q6" t="n">
        <v>490.85</v>
      </c>
      <c r="R6" t="n">
        <v>60.04</v>
      </c>
      <c r="S6" t="n">
        <v>37.96</v>
      </c>
      <c r="T6" t="n">
        <v>6278.11</v>
      </c>
      <c r="U6" t="n">
        <v>0.63</v>
      </c>
      <c r="V6" t="n">
        <v>0.71</v>
      </c>
      <c r="W6" t="n">
        <v>2.65</v>
      </c>
      <c r="X6" t="n">
        <v>0.39</v>
      </c>
      <c r="Y6" t="n">
        <v>2</v>
      </c>
      <c r="Z6" t="n">
        <v>10</v>
      </c>
      <c r="AA6" t="n">
        <v>42.02223325673945</v>
      </c>
      <c r="AB6" t="n">
        <v>59.79463009583175</v>
      </c>
      <c r="AC6" t="n">
        <v>54.19341037225487</v>
      </c>
      <c r="AD6" t="n">
        <v>42022.23325673946</v>
      </c>
      <c r="AE6" t="n">
        <v>59794.63009583175</v>
      </c>
      <c r="AF6" t="n">
        <v>1.647802708905937e-05</v>
      </c>
      <c r="AG6" t="n">
        <v>0.49625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7.3559</v>
      </c>
      <c r="E2" t="n">
        <v>13.59</v>
      </c>
      <c r="F2" t="n">
        <v>10.89</v>
      </c>
      <c r="G2" t="n">
        <v>11.89</v>
      </c>
      <c r="H2" t="n">
        <v>0.24</v>
      </c>
      <c r="I2" t="n">
        <v>55</v>
      </c>
      <c r="J2" t="n">
        <v>71.52</v>
      </c>
      <c r="K2" t="n">
        <v>32.27</v>
      </c>
      <c r="L2" t="n">
        <v>1</v>
      </c>
      <c r="M2" t="n">
        <v>53</v>
      </c>
      <c r="N2" t="n">
        <v>8.25</v>
      </c>
      <c r="O2" t="n">
        <v>9054.6</v>
      </c>
      <c r="P2" t="n">
        <v>74.81</v>
      </c>
      <c r="Q2" t="n">
        <v>491.05</v>
      </c>
      <c r="R2" t="n">
        <v>99.31</v>
      </c>
      <c r="S2" t="n">
        <v>37.96</v>
      </c>
      <c r="T2" t="n">
        <v>25705.68</v>
      </c>
      <c r="U2" t="n">
        <v>0.38</v>
      </c>
      <c r="V2" t="n">
        <v>0.63</v>
      </c>
      <c r="W2" t="n">
        <v>2.69</v>
      </c>
      <c r="X2" t="n">
        <v>1.57</v>
      </c>
      <c r="Y2" t="n">
        <v>2</v>
      </c>
      <c r="Z2" t="n">
        <v>10</v>
      </c>
      <c r="AA2" t="n">
        <v>50.81415035751321</v>
      </c>
      <c r="AB2" t="n">
        <v>72.30489883051845</v>
      </c>
      <c r="AC2" t="n">
        <v>65.53178852293327</v>
      </c>
      <c r="AD2" t="n">
        <v>50814.15035751321</v>
      </c>
      <c r="AE2" t="n">
        <v>72304.89883051845</v>
      </c>
      <c r="AF2" t="n">
        <v>1.621170460525903e-05</v>
      </c>
      <c r="AG2" t="n">
        <v>0.56625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8.197800000000001</v>
      </c>
      <c r="E3" t="n">
        <v>12.2</v>
      </c>
      <c r="F3" t="n">
        <v>9.98</v>
      </c>
      <c r="G3" t="n">
        <v>24.95</v>
      </c>
      <c r="H3" t="n">
        <v>0.48</v>
      </c>
      <c r="I3" t="n">
        <v>24</v>
      </c>
      <c r="J3" t="n">
        <v>72.7</v>
      </c>
      <c r="K3" t="n">
        <v>32.27</v>
      </c>
      <c r="L3" t="n">
        <v>2</v>
      </c>
      <c r="M3" t="n">
        <v>22</v>
      </c>
      <c r="N3" t="n">
        <v>8.43</v>
      </c>
      <c r="O3" t="n">
        <v>9200.25</v>
      </c>
      <c r="P3" t="n">
        <v>62.19</v>
      </c>
      <c r="Q3" t="n">
        <v>490.83</v>
      </c>
      <c r="R3" t="n">
        <v>69.31999999999999</v>
      </c>
      <c r="S3" t="n">
        <v>37.96</v>
      </c>
      <c r="T3" t="n">
        <v>10869.34</v>
      </c>
      <c r="U3" t="n">
        <v>0.55</v>
      </c>
      <c r="V3" t="n">
        <v>0.6899999999999999</v>
      </c>
      <c r="W3" t="n">
        <v>2.65</v>
      </c>
      <c r="X3" t="n">
        <v>0.66</v>
      </c>
      <c r="Y3" t="n">
        <v>2</v>
      </c>
      <c r="Z3" t="n">
        <v>10</v>
      </c>
      <c r="AA3" t="n">
        <v>40.33409126367868</v>
      </c>
      <c r="AB3" t="n">
        <v>57.3925248719732</v>
      </c>
      <c r="AC3" t="n">
        <v>52.01632065792187</v>
      </c>
      <c r="AD3" t="n">
        <v>40334.09126367868</v>
      </c>
      <c r="AE3" t="n">
        <v>57392.5248719732</v>
      </c>
      <c r="AF3" t="n">
        <v>1.806717220367222e-05</v>
      </c>
      <c r="AG3" t="n">
        <v>0.5083333333333333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8.355600000000001</v>
      </c>
      <c r="E4" t="n">
        <v>11.97</v>
      </c>
      <c r="F4" t="n">
        <v>9.84</v>
      </c>
      <c r="G4" t="n">
        <v>32.81</v>
      </c>
      <c r="H4" t="n">
        <v>0.71</v>
      </c>
      <c r="I4" t="n">
        <v>18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58.57</v>
      </c>
      <c r="Q4" t="n">
        <v>491.18</v>
      </c>
      <c r="R4" t="n">
        <v>64.22</v>
      </c>
      <c r="S4" t="n">
        <v>37.96</v>
      </c>
      <c r="T4" t="n">
        <v>8347.120000000001</v>
      </c>
      <c r="U4" t="n">
        <v>0.59</v>
      </c>
      <c r="V4" t="n">
        <v>0.7</v>
      </c>
      <c r="W4" t="n">
        <v>2.66</v>
      </c>
      <c r="X4" t="n">
        <v>0.52</v>
      </c>
      <c r="Y4" t="n">
        <v>2</v>
      </c>
      <c r="Z4" t="n">
        <v>10</v>
      </c>
      <c r="AA4" t="n">
        <v>38.13337196487272</v>
      </c>
      <c r="AB4" t="n">
        <v>54.26105883082379</v>
      </c>
      <c r="AC4" t="n">
        <v>49.17819248549383</v>
      </c>
      <c r="AD4" t="n">
        <v>38133.37196487272</v>
      </c>
      <c r="AE4" t="n">
        <v>54261.05883082379</v>
      </c>
      <c r="AF4" t="n">
        <v>1.841494840871985e-05</v>
      </c>
      <c r="AG4" t="n">
        <v>0.49875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8.0548</v>
      </c>
      <c r="E2" t="n">
        <v>12.42</v>
      </c>
      <c r="F2" t="n">
        <v>10.34</v>
      </c>
      <c r="G2" t="n">
        <v>18.24</v>
      </c>
      <c r="H2" t="n">
        <v>0.43</v>
      </c>
      <c r="I2" t="n">
        <v>34</v>
      </c>
      <c r="J2" t="n">
        <v>39.78</v>
      </c>
      <c r="K2" t="n">
        <v>19.54</v>
      </c>
      <c r="L2" t="n">
        <v>1</v>
      </c>
      <c r="M2" t="n">
        <v>3</v>
      </c>
      <c r="N2" t="n">
        <v>4.24</v>
      </c>
      <c r="O2" t="n">
        <v>5140</v>
      </c>
      <c r="P2" t="n">
        <v>40.83</v>
      </c>
      <c r="Q2" t="n">
        <v>491.36</v>
      </c>
      <c r="R2" t="n">
        <v>79.5</v>
      </c>
      <c r="S2" t="n">
        <v>37.96</v>
      </c>
      <c r="T2" t="n">
        <v>15907.08</v>
      </c>
      <c r="U2" t="n">
        <v>0.48</v>
      </c>
      <c r="V2" t="n">
        <v>0.67</v>
      </c>
      <c r="W2" t="n">
        <v>2.71</v>
      </c>
      <c r="X2" t="n">
        <v>1.02</v>
      </c>
      <c r="Y2" t="n">
        <v>2</v>
      </c>
      <c r="Z2" t="n">
        <v>10</v>
      </c>
      <c r="AA2" t="n">
        <v>30.76019008203972</v>
      </c>
      <c r="AB2" t="n">
        <v>43.76954876234892</v>
      </c>
      <c r="AC2" t="n">
        <v>39.66946720941789</v>
      </c>
      <c r="AD2" t="n">
        <v>30760.19008203972</v>
      </c>
      <c r="AE2" t="n">
        <v>43769.54876234892</v>
      </c>
      <c r="AF2" t="n">
        <v>2.347867029051848e-05</v>
      </c>
      <c r="AG2" t="n">
        <v>0.5175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8.067399999999999</v>
      </c>
      <c r="E3" t="n">
        <v>12.4</v>
      </c>
      <c r="F3" t="n">
        <v>10.32</v>
      </c>
      <c r="G3" t="n">
        <v>18.21</v>
      </c>
      <c r="H3" t="n">
        <v>0.84</v>
      </c>
      <c r="I3" t="n">
        <v>34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41.75</v>
      </c>
      <c r="Q3" t="n">
        <v>491.27</v>
      </c>
      <c r="R3" t="n">
        <v>78.98999999999999</v>
      </c>
      <c r="S3" t="n">
        <v>37.96</v>
      </c>
      <c r="T3" t="n">
        <v>15652.56</v>
      </c>
      <c r="U3" t="n">
        <v>0.48</v>
      </c>
      <c r="V3" t="n">
        <v>0.67</v>
      </c>
      <c r="W3" t="n">
        <v>2.71</v>
      </c>
      <c r="X3" t="n">
        <v>1</v>
      </c>
      <c r="Y3" t="n">
        <v>2</v>
      </c>
      <c r="Z3" t="n">
        <v>10</v>
      </c>
      <c r="AA3" t="n">
        <v>30.99686127487018</v>
      </c>
      <c r="AB3" t="n">
        <v>44.10631492951482</v>
      </c>
      <c r="AC3" t="n">
        <v>39.97468704383235</v>
      </c>
      <c r="AD3" t="n">
        <v>30996.86127487018</v>
      </c>
      <c r="AE3" t="n">
        <v>44106.31492951482</v>
      </c>
      <c r="AF3" t="n">
        <v>2.351539761405979e-05</v>
      </c>
      <c r="AG3" t="n">
        <v>0.5166666666666667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5.7132</v>
      </c>
      <c r="E2" t="n">
        <v>17.5</v>
      </c>
      <c r="F2" t="n">
        <v>12.33</v>
      </c>
      <c r="G2" t="n">
        <v>7.25</v>
      </c>
      <c r="H2" t="n">
        <v>0.12</v>
      </c>
      <c r="I2" t="n">
        <v>102</v>
      </c>
      <c r="J2" t="n">
        <v>141.81</v>
      </c>
      <c r="K2" t="n">
        <v>47.83</v>
      </c>
      <c r="L2" t="n">
        <v>1</v>
      </c>
      <c r="M2" t="n">
        <v>100</v>
      </c>
      <c r="N2" t="n">
        <v>22.98</v>
      </c>
      <c r="O2" t="n">
        <v>17723.39</v>
      </c>
      <c r="P2" t="n">
        <v>139.9</v>
      </c>
      <c r="Q2" t="n">
        <v>491.08</v>
      </c>
      <c r="R2" t="n">
        <v>145.65</v>
      </c>
      <c r="S2" t="n">
        <v>37.96</v>
      </c>
      <c r="T2" t="n">
        <v>48643.96</v>
      </c>
      <c r="U2" t="n">
        <v>0.26</v>
      </c>
      <c r="V2" t="n">
        <v>0.5600000000000001</v>
      </c>
      <c r="W2" t="n">
        <v>2.79</v>
      </c>
      <c r="X2" t="n">
        <v>3.01</v>
      </c>
      <c r="Y2" t="n">
        <v>2</v>
      </c>
      <c r="Z2" t="n">
        <v>10</v>
      </c>
      <c r="AA2" t="n">
        <v>108.7495425899139</v>
      </c>
      <c r="AB2" t="n">
        <v>154.742815131605</v>
      </c>
      <c r="AC2" t="n">
        <v>140.2473912646651</v>
      </c>
      <c r="AD2" t="n">
        <v>108749.5425899139</v>
      </c>
      <c r="AE2" t="n">
        <v>154742.815131605</v>
      </c>
      <c r="AF2" t="n">
        <v>8.946274693823098e-06</v>
      </c>
      <c r="AG2" t="n">
        <v>0.7291666666666666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7.14</v>
      </c>
      <c r="E3" t="n">
        <v>14.01</v>
      </c>
      <c r="F3" t="n">
        <v>10.54</v>
      </c>
      <c r="G3" t="n">
        <v>14.7</v>
      </c>
      <c r="H3" t="n">
        <v>0.25</v>
      </c>
      <c r="I3" t="n">
        <v>43</v>
      </c>
      <c r="J3" t="n">
        <v>143.17</v>
      </c>
      <c r="K3" t="n">
        <v>47.83</v>
      </c>
      <c r="L3" t="n">
        <v>2</v>
      </c>
      <c r="M3" t="n">
        <v>41</v>
      </c>
      <c r="N3" t="n">
        <v>23.34</v>
      </c>
      <c r="O3" t="n">
        <v>17891.86</v>
      </c>
      <c r="P3" t="n">
        <v>117.03</v>
      </c>
      <c r="Q3" t="n">
        <v>490.94</v>
      </c>
      <c r="R3" t="n">
        <v>87.51000000000001</v>
      </c>
      <c r="S3" t="n">
        <v>37.96</v>
      </c>
      <c r="T3" t="n">
        <v>19867.58</v>
      </c>
      <c r="U3" t="n">
        <v>0.43</v>
      </c>
      <c r="V3" t="n">
        <v>0.66</v>
      </c>
      <c r="W3" t="n">
        <v>2.68</v>
      </c>
      <c r="X3" t="n">
        <v>1.21</v>
      </c>
      <c r="Y3" t="n">
        <v>2</v>
      </c>
      <c r="Z3" t="n">
        <v>10</v>
      </c>
      <c r="AA3" t="n">
        <v>74.65380051581951</v>
      </c>
      <c r="AB3" t="n">
        <v>106.227014633557</v>
      </c>
      <c r="AC3" t="n">
        <v>96.27627409724403</v>
      </c>
      <c r="AD3" t="n">
        <v>74653.80051581952</v>
      </c>
      <c r="AE3" t="n">
        <v>106227.014633557</v>
      </c>
      <c r="AF3" t="n">
        <v>1.11804945238915e-05</v>
      </c>
      <c r="AG3" t="n">
        <v>0.58375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7.6083</v>
      </c>
      <c r="E4" t="n">
        <v>13.14</v>
      </c>
      <c r="F4" t="n">
        <v>10.11</v>
      </c>
      <c r="G4" t="n">
        <v>21.66</v>
      </c>
      <c r="H4" t="n">
        <v>0.37</v>
      </c>
      <c r="I4" t="n">
        <v>28</v>
      </c>
      <c r="J4" t="n">
        <v>144.54</v>
      </c>
      <c r="K4" t="n">
        <v>47.83</v>
      </c>
      <c r="L4" t="n">
        <v>3</v>
      </c>
      <c r="M4" t="n">
        <v>26</v>
      </c>
      <c r="N4" t="n">
        <v>23.71</v>
      </c>
      <c r="O4" t="n">
        <v>18060.85</v>
      </c>
      <c r="P4" t="n">
        <v>109.6</v>
      </c>
      <c r="Q4" t="n">
        <v>490.85</v>
      </c>
      <c r="R4" t="n">
        <v>73.65000000000001</v>
      </c>
      <c r="S4" t="n">
        <v>37.96</v>
      </c>
      <c r="T4" t="n">
        <v>13013.17</v>
      </c>
      <c r="U4" t="n">
        <v>0.52</v>
      </c>
      <c r="V4" t="n">
        <v>0.68</v>
      </c>
      <c r="W4" t="n">
        <v>2.65</v>
      </c>
      <c r="X4" t="n">
        <v>0.79</v>
      </c>
      <c r="Y4" t="n">
        <v>2</v>
      </c>
      <c r="Z4" t="n">
        <v>10</v>
      </c>
      <c r="AA4" t="n">
        <v>66.60741280229483</v>
      </c>
      <c r="AB4" t="n">
        <v>94.7775808539039</v>
      </c>
      <c r="AC4" t="n">
        <v>85.89935793689902</v>
      </c>
      <c r="AD4" t="n">
        <v>66607.41280229483</v>
      </c>
      <c r="AE4" t="n">
        <v>94777.5808539039</v>
      </c>
      <c r="AF4" t="n">
        <v>1.191380342942909e-05</v>
      </c>
      <c r="AG4" t="n">
        <v>0.5475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7.8923</v>
      </c>
      <c r="E5" t="n">
        <v>12.67</v>
      </c>
      <c r="F5" t="n">
        <v>9.859999999999999</v>
      </c>
      <c r="G5" t="n">
        <v>29.59</v>
      </c>
      <c r="H5" t="n">
        <v>0.49</v>
      </c>
      <c r="I5" t="n">
        <v>20</v>
      </c>
      <c r="J5" t="n">
        <v>145.92</v>
      </c>
      <c r="K5" t="n">
        <v>47.83</v>
      </c>
      <c r="L5" t="n">
        <v>4</v>
      </c>
      <c r="M5" t="n">
        <v>18</v>
      </c>
      <c r="N5" t="n">
        <v>24.09</v>
      </c>
      <c r="O5" t="n">
        <v>18230.35</v>
      </c>
      <c r="P5" t="n">
        <v>104.34</v>
      </c>
      <c r="Q5" t="n">
        <v>490.86</v>
      </c>
      <c r="R5" t="n">
        <v>65.81</v>
      </c>
      <c r="S5" t="n">
        <v>37.96</v>
      </c>
      <c r="T5" t="n">
        <v>9133.389999999999</v>
      </c>
      <c r="U5" t="n">
        <v>0.58</v>
      </c>
      <c r="V5" t="n">
        <v>0.7</v>
      </c>
      <c r="W5" t="n">
        <v>2.64</v>
      </c>
      <c r="X5" t="n">
        <v>0.54</v>
      </c>
      <c r="Y5" t="n">
        <v>2</v>
      </c>
      <c r="Z5" t="n">
        <v>10</v>
      </c>
      <c r="AA5" t="n">
        <v>61.96271501180626</v>
      </c>
      <c r="AB5" t="n">
        <v>88.16850835192319</v>
      </c>
      <c r="AC5" t="n">
        <v>79.90938563159314</v>
      </c>
      <c r="AD5" t="n">
        <v>61962.71501180626</v>
      </c>
      <c r="AE5" t="n">
        <v>88168.5083519232</v>
      </c>
      <c r="AF5" t="n">
        <v>1.235851777743822e-05</v>
      </c>
      <c r="AG5" t="n">
        <v>0.5279166666666667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8.030900000000001</v>
      </c>
      <c r="E6" t="n">
        <v>12.45</v>
      </c>
      <c r="F6" t="n">
        <v>9.76</v>
      </c>
      <c r="G6" t="n">
        <v>36.61</v>
      </c>
      <c r="H6" t="n">
        <v>0.6</v>
      </c>
      <c r="I6" t="n">
        <v>16</v>
      </c>
      <c r="J6" t="n">
        <v>147.3</v>
      </c>
      <c r="K6" t="n">
        <v>47.83</v>
      </c>
      <c r="L6" t="n">
        <v>5</v>
      </c>
      <c r="M6" t="n">
        <v>14</v>
      </c>
      <c r="N6" t="n">
        <v>24.47</v>
      </c>
      <c r="O6" t="n">
        <v>18400.38</v>
      </c>
      <c r="P6" t="n">
        <v>100.47</v>
      </c>
      <c r="Q6" t="n">
        <v>490.81</v>
      </c>
      <c r="R6" t="n">
        <v>62.38</v>
      </c>
      <c r="S6" t="n">
        <v>37.96</v>
      </c>
      <c r="T6" t="n">
        <v>7438.78</v>
      </c>
      <c r="U6" t="n">
        <v>0.61</v>
      </c>
      <c r="V6" t="n">
        <v>0.71</v>
      </c>
      <c r="W6" t="n">
        <v>2.63</v>
      </c>
      <c r="X6" t="n">
        <v>0.44</v>
      </c>
      <c r="Y6" t="n">
        <v>2</v>
      </c>
      <c r="Z6" t="n">
        <v>10</v>
      </c>
      <c r="AA6" t="n">
        <v>59.42500800406949</v>
      </c>
      <c r="AB6" t="n">
        <v>84.55753292155994</v>
      </c>
      <c r="AC6" t="n">
        <v>76.63666577316614</v>
      </c>
      <c r="AD6" t="n">
        <v>59425.00800406949</v>
      </c>
      <c r="AE6" t="n">
        <v>84557.53292155993</v>
      </c>
      <c r="AF6" t="n">
        <v>1.257555090643141e-05</v>
      </c>
      <c r="AG6" t="n">
        <v>0.5187499999999999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8.142799999999999</v>
      </c>
      <c r="E7" t="n">
        <v>12.28</v>
      </c>
      <c r="F7" t="n">
        <v>9.68</v>
      </c>
      <c r="G7" t="n">
        <v>44.66</v>
      </c>
      <c r="H7" t="n">
        <v>0.71</v>
      </c>
      <c r="I7" t="n">
        <v>13</v>
      </c>
      <c r="J7" t="n">
        <v>148.68</v>
      </c>
      <c r="K7" t="n">
        <v>47.83</v>
      </c>
      <c r="L7" t="n">
        <v>6</v>
      </c>
      <c r="M7" t="n">
        <v>11</v>
      </c>
      <c r="N7" t="n">
        <v>24.85</v>
      </c>
      <c r="O7" t="n">
        <v>18570.94</v>
      </c>
      <c r="P7" t="n">
        <v>96.95</v>
      </c>
      <c r="Q7" t="n">
        <v>490.81</v>
      </c>
      <c r="R7" t="n">
        <v>59.45</v>
      </c>
      <c r="S7" t="n">
        <v>37.96</v>
      </c>
      <c r="T7" t="n">
        <v>5986.13</v>
      </c>
      <c r="U7" t="n">
        <v>0.64</v>
      </c>
      <c r="V7" t="n">
        <v>0.71</v>
      </c>
      <c r="W7" t="n">
        <v>2.63</v>
      </c>
      <c r="X7" t="n">
        <v>0.36</v>
      </c>
      <c r="Y7" t="n">
        <v>2</v>
      </c>
      <c r="Z7" t="n">
        <v>10</v>
      </c>
      <c r="AA7" t="n">
        <v>57.31181394726367</v>
      </c>
      <c r="AB7" t="n">
        <v>81.55060903497585</v>
      </c>
      <c r="AC7" t="n">
        <v>73.91141335697561</v>
      </c>
      <c r="AD7" t="n">
        <v>57311.81394726367</v>
      </c>
      <c r="AE7" t="n">
        <v>81550.60903497585</v>
      </c>
      <c r="AF7" t="n">
        <v>1.275077462312937e-05</v>
      </c>
      <c r="AG7" t="n">
        <v>0.5116666666666666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8.2216</v>
      </c>
      <c r="E8" t="n">
        <v>12.16</v>
      </c>
      <c r="F8" t="n">
        <v>9.619999999999999</v>
      </c>
      <c r="G8" t="n">
        <v>52.46</v>
      </c>
      <c r="H8" t="n">
        <v>0.83</v>
      </c>
      <c r="I8" t="n">
        <v>11</v>
      </c>
      <c r="J8" t="n">
        <v>150.07</v>
      </c>
      <c r="K8" t="n">
        <v>47.83</v>
      </c>
      <c r="L8" t="n">
        <v>7</v>
      </c>
      <c r="M8" t="n">
        <v>9</v>
      </c>
      <c r="N8" t="n">
        <v>25.24</v>
      </c>
      <c r="O8" t="n">
        <v>18742.03</v>
      </c>
      <c r="P8" t="n">
        <v>92.92</v>
      </c>
      <c r="Q8" t="n">
        <v>490.97</v>
      </c>
      <c r="R8" t="n">
        <v>57.52</v>
      </c>
      <c r="S8" t="n">
        <v>37.96</v>
      </c>
      <c r="T8" t="n">
        <v>5032.58</v>
      </c>
      <c r="U8" t="n">
        <v>0.66</v>
      </c>
      <c r="V8" t="n">
        <v>0.72</v>
      </c>
      <c r="W8" t="n">
        <v>2.63</v>
      </c>
      <c r="X8" t="n">
        <v>0.3</v>
      </c>
      <c r="Y8" t="n">
        <v>2</v>
      </c>
      <c r="Z8" t="n">
        <v>10</v>
      </c>
      <c r="AA8" t="n">
        <v>55.34577904695162</v>
      </c>
      <c r="AB8" t="n">
        <v>78.75308209486036</v>
      </c>
      <c r="AC8" t="n">
        <v>71.37594277625239</v>
      </c>
      <c r="AD8" t="n">
        <v>55345.77904695162</v>
      </c>
      <c r="AE8" t="n">
        <v>78753.08209486037</v>
      </c>
      <c r="AF8" t="n">
        <v>1.287416719574599e-05</v>
      </c>
      <c r="AG8" t="n">
        <v>0.5066666666666667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8.309900000000001</v>
      </c>
      <c r="E9" t="n">
        <v>12.03</v>
      </c>
      <c r="F9" t="n">
        <v>9.550000000000001</v>
      </c>
      <c r="G9" t="n">
        <v>63.64</v>
      </c>
      <c r="H9" t="n">
        <v>0.9399999999999999</v>
      </c>
      <c r="I9" t="n">
        <v>9</v>
      </c>
      <c r="J9" t="n">
        <v>151.46</v>
      </c>
      <c r="K9" t="n">
        <v>47.83</v>
      </c>
      <c r="L9" t="n">
        <v>8</v>
      </c>
      <c r="M9" t="n">
        <v>7</v>
      </c>
      <c r="N9" t="n">
        <v>25.63</v>
      </c>
      <c r="O9" t="n">
        <v>18913.66</v>
      </c>
      <c r="P9" t="n">
        <v>88.01000000000001</v>
      </c>
      <c r="Q9" t="n">
        <v>490.84</v>
      </c>
      <c r="R9" t="n">
        <v>55.32</v>
      </c>
      <c r="S9" t="n">
        <v>37.96</v>
      </c>
      <c r="T9" t="n">
        <v>3941.51</v>
      </c>
      <c r="U9" t="n">
        <v>0.6899999999999999</v>
      </c>
      <c r="V9" t="n">
        <v>0.72</v>
      </c>
      <c r="W9" t="n">
        <v>2.62</v>
      </c>
      <c r="X9" t="n">
        <v>0.23</v>
      </c>
      <c r="Y9" t="n">
        <v>2</v>
      </c>
      <c r="Z9" t="n">
        <v>10</v>
      </c>
      <c r="AA9" t="n">
        <v>53.05569087764258</v>
      </c>
      <c r="AB9" t="n">
        <v>75.49445054774743</v>
      </c>
      <c r="AC9" t="n">
        <v>68.42256123677726</v>
      </c>
      <c r="AD9" t="n">
        <v>53055.69087764258</v>
      </c>
      <c r="AE9" t="n">
        <v>75494.45054774743</v>
      </c>
      <c r="AF9" t="n">
        <v>1.301243577648263e-05</v>
      </c>
      <c r="AG9" t="n">
        <v>0.50125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8.2988</v>
      </c>
      <c r="E10" t="n">
        <v>12.05</v>
      </c>
      <c r="F10" t="n">
        <v>9.56</v>
      </c>
      <c r="G10" t="n">
        <v>63.74</v>
      </c>
      <c r="H10" t="n">
        <v>1.04</v>
      </c>
      <c r="I10" t="n">
        <v>9</v>
      </c>
      <c r="J10" t="n">
        <v>152.85</v>
      </c>
      <c r="K10" t="n">
        <v>47.83</v>
      </c>
      <c r="L10" t="n">
        <v>9</v>
      </c>
      <c r="M10" t="n">
        <v>2</v>
      </c>
      <c r="N10" t="n">
        <v>26.03</v>
      </c>
      <c r="O10" t="n">
        <v>19085.83</v>
      </c>
      <c r="P10" t="n">
        <v>86.52</v>
      </c>
      <c r="Q10" t="n">
        <v>490.97</v>
      </c>
      <c r="R10" t="n">
        <v>55.57</v>
      </c>
      <c r="S10" t="n">
        <v>37.96</v>
      </c>
      <c r="T10" t="n">
        <v>4069.49</v>
      </c>
      <c r="U10" t="n">
        <v>0.68</v>
      </c>
      <c r="V10" t="n">
        <v>0.72</v>
      </c>
      <c r="W10" t="n">
        <v>2.63</v>
      </c>
      <c r="X10" t="n">
        <v>0.24</v>
      </c>
      <c r="Y10" t="n">
        <v>2</v>
      </c>
      <c r="Z10" t="n">
        <v>10</v>
      </c>
      <c r="AA10" t="n">
        <v>52.66658723096286</v>
      </c>
      <c r="AB10" t="n">
        <v>74.9407839094233</v>
      </c>
      <c r="AC10" t="n">
        <v>67.92075892957918</v>
      </c>
      <c r="AD10" t="n">
        <v>52666.58723096286</v>
      </c>
      <c r="AE10" t="n">
        <v>74940.78390942331</v>
      </c>
      <c r="AF10" t="n">
        <v>1.299505433541608e-05</v>
      </c>
      <c r="AG10" t="n">
        <v>0.5020833333333333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8.298400000000001</v>
      </c>
      <c r="E11" t="n">
        <v>12.05</v>
      </c>
      <c r="F11" t="n">
        <v>9.56</v>
      </c>
      <c r="G11" t="n">
        <v>63.75</v>
      </c>
      <c r="H11" t="n">
        <v>1.15</v>
      </c>
      <c r="I11" t="n">
        <v>9</v>
      </c>
      <c r="J11" t="n">
        <v>154.25</v>
      </c>
      <c r="K11" t="n">
        <v>47.83</v>
      </c>
      <c r="L11" t="n">
        <v>10</v>
      </c>
      <c r="M11" t="n">
        <v>0</v>
      </c>
      <c r="N11" t="n">
        <v>26.43</v>
      </c>
      <c r="O11" t="n">
        <v>19258.55</v>
      </c>
      <c r="P11" t="n">
        <v>86.78</v>
      </c>
      <c r="Q11" t="n">
        <v>490.9</v>
      </c>
      <c r="R11" t="n">
        <v>55.5</v>
      </c>
      <c r="S11" t="n">
        <v>37.96</v>
      </c>
      <c r="T11" t="n">
        <v>4031.77</v>
      </c>
      <c r="U11" t="n">
        <v>0.68</v>
      </c>
      <c r="V11" t="n">
        <v>0.72</v>
      </c>
      <c r="W11" t="n">
        <v>2.63</v>
      </c>
      <c r="X11" t="n">
        <v>0.24</v>
      </c>
      <c r="Y11" t="n">
        <v>2</v>
      </c>
      <c r="Z11" t="n">
        <v>10</v>
      </c>
      <c r="AA11" t="n">
        <v>52.75251418584808</v>
      </c>
      <c r="AB11" t="n">
        <v>75.06305181582483</v>
      </c>
      <c r="AC11" t="n">
        <v>68.03157347624264</v>
      </c>
      <c r="AD11" t="n">
        <v>52752.51418584808</v>
      </c>
      <c r="AE11" t="n">
        <v>75063.05181582483</v>
      </c>
      <c r="AF11" t="n">
        <v>1.299442797717945e-05</v>
      </c>
      <c r="AG11" t="n">
        <v>0.5020833333333333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5.0211</v>
      </c>
      <c r="E2" t="n">
        <v>19.92</v>
      </c>
      <c r="F2" t="n">
        <v>13.05</v>
      </c>
      <c r="G2" t="n">
        <v>6.26</v>
      </c>
      <c r="H2" t="n">
        <v>0.1</v>
      </c>
      <c r="I2" t="n">
        <v>125</v>
      </c>
      <c r="J2" t="n">
        <v>176.73</v>
      </c>
      <c r="K2" t="n">
        <v>52.44</v>
      </c>
      <c r="L2" t="n">
        <v>1</v>
      </c>
      <c r="M2" t="n">
        <v>123</v>
      </c>
      <c r="N2" t="n">
        <v>33.29</v>
      </c>
      <c r="O2" t="n">
        <v>22031.19</v>
      </c>
      <c r="P2" t="n">
        <v>171.41</v>
      </c>
      <c r="Q2" t="n">
        <v>491.18</v>
      </c>
      <c r="R2" t="n">
        <v>169.8</v>
      </c>
      <c r="S2" t="n">
        <v>37.96</v>
      </c>
      <c r="T2" t="n">
        <v>60603.07</v>
      </c>
      <c r="U2" t="n">
        <v>0.22</v>
      </c>
      <c r="V2" t="n">
        <v>0.53</v>
      </c>
      <c r="W2" t="n">
        <v>2.81</v>
      </c>
      <c r="X2" t="n">
        <v>3.73</v>
      </c>
      <c r="Y2" t="n">
        <v>2</v>
      </c>
      <c r="Z2" t="n">
        <v>10</v>
      </c>
      <c r="AA2" t="n">
        <v>147.2408572289494</v>
      </c>
      <c r="AB2" t="n">
        <v>209.5132007673496</v>
      </c>
      <c r="AC2" t="n">
        <v>189.8871997264684</v>
      </c>
      <c r="AD2" t="n">
        <v>147240.8572289494</v>
      </c>
      <c r="AE2" t="n">
        <v>209513.2007673496</v>
      </c>
      <c r="AF2" t="n">
        <v>7.104545252025178e-06</v>
      </c>
      <c r="AG2" t="n">
        <v>0.8300000000000001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6.6359</v>
      </c>
      <c r="E3" t="n">
        <v>15.07</v>
      </c>
      <c r="F3" t="n">
        <v>10.8</v>
      </c>
      <c r="G3" t="n">
        <v>12.46</v>
      </c>
      <c r="H3" t="n">
        <v>0.2</v>
      </c>
      <c r="I3" t="n">
        <v>52</v>
      </c>
      <c r="J3" t="n">
        <v>178.21</v>
      </c>
      <c r="K3" t="n">
        <v>52.44</v>
      </c>
      <c r="L3" t="n">
        <v>2</v>
      </c>
      <c r="M3" t="n">
        <v>50</v>
      </c>
      <c r="N3" t="n">
        <v>33.77</v>
      </c>
      <c r="O3" t="n">
        <v>22213.89</v>
      </c>
      <c r="P3" t="n">
        <v>139.87</v>
      </c>
      <c r="Q3" t="n">
        <v>490.98</v>
      </c>
      <c r="R3" t="n">
        <v>96.31</v>
      </c>
      <c r="S3" t="n">
        <v>37.96</v>
      </c>
      <c r="T3" t="n">
        <v>24223.31</v>
      </c>
      <c r="U3" t="n">
        <v>0.39</v>
      </c>
      <c r="V3" t="n">
        <v>0.64</v>
      </c>
      <c r="W3" t="n">
        <v>2.69</v>
      </c>
      <c r="X3" t="n">
        <v>1.48</v>
      </c>
      <c r="Y3" t="n">
        <v>2</v>
      </c>
      <c r="Z3" t="n">
        <v>10</v>
      </c>
      <c r="AA3" t="n">
        <v>92.94346146324344</v>
      </c>
      <c r="AB3" t="n">
        <v>132.2518930413611</v>
      </c>
      <c r="AC3" t="n">
        <v>119.8632904092491</v>
      </c>
      <c r="AD3" t="n">
        <v>92943.46146324344</v>
      </c>
      <c r="AE3" t="n">
        <v>132251.8930413611</v>
      </c>
      <c r="AF3" t="n">
        <v>9.389387153793766e-06</v>
      </c>
      <c r="AG3" t="n">
        <v>0.6279166666666667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7.2275</v>
      </c>
      <c r="E4" t="n">
        <v>13.84</v>
      </c>
      <c r="F4" t="n">
        <v>10.24</v>
      </c>
      <c r="G4" t="n">
        <v>18.62</v>
      </c>
      <c r="H4" t="n">
        <v>0.3</v>
      </c>
      <c r="I4" t="n">
        <v>33</v>
      </c>
      <c r="J4" t="n">
        <v>179.7</v>
      </c>
      <c r="K4" t="n">
        <v>52.44</v>
      </c>
      <c r="L4" t="n">
        <v>3</v>
      </c>
      <c r="M4" t="n">
        <v>31</v>
      </c>
      <c r="N4" t="n">
        <v>34.26</v>
      </c>
      <c r="O4" t="n">
        <v>22397.24</v>
      </c>
      <c r="P4" t="n">
        <v>130.67</v>
      </c>
      <c r="Q4" t="n">
        <v>490.98</v>
      </c>
      <c r="R4" t="n">
        <v>78.09</v>
      </c>
      <c r="S4" t="n">
        <v>37.96</v>
      </c>
      <c r="T4" t="n">
        <v>15205.11</v>
      </c>
      <c r="U4" t="n">
        <v>0.49</v>
      </c>
      <c r="V4" t="n">
        <v>0.67</v>
      </c>
      <c r="W4" t="n">
        <v>2.66</v>
      </c>
      <c r="X4" t="n">
        <v>0.92</v>
      </c>
      <c r="Y4" t="n">
        <v>2</v>
      </c>
      <c r="Z4" t="n">
        <v>10</v>
      </c>
      <c r="AA4" t="n">
        <v>80.64948215004327</v>
      </c>
      <c r="AB4" t="n">
        <v>114.7584404457209</v>
      </c>
      <c r="AC4" t="n">
        <v>104.0085246247173</v>
      </c>
      <c r="AD4" t="n">
        <v>80649.48215004327</v>
      </c>
      <c r="AE4" t="n">
        <v>114758.4404457209</v>
      </c>
      <c r="AF4" t="n">
        <v>1.022646448168967e-05</v>
      </c>
      <c r="AG4" t="n">
        <v>0.5766666666666667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7.5385</v>
      </c>
      <c r="E5" t="n">
        <v>13.27</v>
      </c>
      <c r="F5" t="n">
        <v>9.99</v>
      </c>
      <c r="G5" t="n">
        <v>24.98</v>
      </c>
      <c r="H5" t="n">
        <v>0.39</v>
      </c>
      <c r="I5" t="n">
        <v>24</v>
      </c>
      <c r="J5" t="n">
        <v>181.19</v>
      </c>
      <c r="K5" t="n">
        <v>52.44</v>
      </c>
      <c r="L5" t="n">
        <v>4</v>
      </c>
      <c r="M5" t="n">
        <v>22</v>
      </c>
      <c r="N5" t="n">
        <v>34.75</v>
      </c>
      <c r="O5" t="n">
        <v>22581.25</v>
      </c>
      <c r="P5" t="n">
        <v>125.35</v>
      </c>
      <c r="Q5" t="n">
        <v>490.92</v>
      </c>
      <c r="R5" t="n">
        <v>69.72</v>
      </c>
      <c r="S5" t="n">
        <v>37.96</v>
      </c>
      <c r="T5" t="n">
        <v>11069.16</v>
      </c>
      <c r="U5" t="n">
        <v>0.54</v>
      </c>
      <c r="V5" t="n">
        <v>0.6899999999999999</v>
      </c>
      <c r="W5" t="n">
        <v>2.65</v>
      </c>
      <c r="X5" t="n">
        <v>0.67</v>
      </c>
      <c r="Y5" t="n">
        <v>2</v>
      </c>
      <c r="Z5" t="n">
        <v>10</v>
      </c>
      <c r="AA5" t="n">
        <v>74.89395311704752</v>
      </c>
      <c r="AB5" t="n">
        <v>106.5687345956844</v>
      </c>
      <c r="AC5" t="n">
        <v>96.5859836833768</v>
      </c>
      <c r="AD5" t="n">
        <v>74893.95311704751</v>
      </c>
      <c r="AE5" t="n">
        <v>106568.7345956844</v>
      </c>
      <c r="AF5" t="n">
        <v>1.066651020341993e-05</v>
      </c>
      <c r="AG5" t="n">
        <v>0.5529166666666666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7.7333</v>
      </c>
      <c r="E6" t="n">
        <v>12.93</v>
      </c>
      <c r="F6" t="n">
        <v>9.84</v>
      </c>
      <c r="G6" t="n">
        <v>31.06</v>
      </c>
      <c r="H6" t="n">
        <v>0.49</v>
      </c>
      <c r="I6" t="n">
        <v>19</v>
      </c>
      <c r="J6" t="n">
        <v>182.69</v>
      </c>
      <c r="K6" t="n">
        <v>52.44</v>
      </c>
      <c r="L6" t="n">
        <v>5</v>
      </c>
      <c r="M6" t="n">
        <v>17</v>
      </c>
      <c r="N6" t="n">
        <v>35.25</v>
      </c>
      <c r="O6" t="n">
        <v>22766.06</v>
      </c>
      <c r="P6" t="n">
        <v>121.54</v>
      </c>
      <c r="Q6" t="n">
        <v>490.81</v>
      </c>
      <c r="R6" t="n">
        <v>64.62</v>
      </c>
      <c r="S6" t="n">
        <v>37.96</v>
      </c>
      <c r="T6" t="n">
        <v>8541.450000000001</v>
      </c>
      <c r="U6" t="n">
        <v>0.59</v>
      </c>
      <c r="V6" t="n">
        <v>0.7</v>
      </c>
      <c r="W6" t="n">
        <v>2.64</v>
      </c>
      <c r="X6" t="n">
        <v>0.52</v>
      </c>
      <c r="Y6" t="n">
        <v>2</v>
      </c>
      <c r="Z6" t="n">
        <v>10</v>
      </c>
      <c r="AA6" t="n">
        <v>71.37222432365851</v>
      </c>
      <c r="AB6" t="n">
        <v>101.5575665977276</v>
      </c>
      <c r="AC6" t="n">
        <v>92.04423330676173</v>
      </c>
      <c r="AD6" t="n">
        <v>71372.22432365852</v>
      </c>
      <c r="AE6" t="n">
        <v>101557.5665977276</v>
      </c>
      <c r="AF6" t="n">
        <v>1.094214012815644e-05</v>
      </c>
      <c r="AG6" t="n">
        <v>0.53875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7.8548</v>
      </c>
      <c r="E7" t="n">
        <v>12.73</v>
      </c>
      <c r="F7" t="n">
        <v>9.74</v>
      </c>
      <c r="G7" t="n">
        <v>36.53</v>
      </c>
      <c r="H7" t="n">
        <v>0.58</v>
      </c>
      <c r="I7" t="n">
        <v>16</v>
      </c>
      <c r="J7" t="n">
        <v>184.19</v>
      </c>
      <c r="K7" t="n">
        <v>52.44</v>
      </c>
      <c r="L7" t="n">
        <v>6</v>
      </c>
      <c r="M7" t="n">
        <v>14</v>
      </c>
      <c r="N7" t="n">
        <v>35.75</v>
      </c>
      <c r="O7" t="n">
        <v>22951.43</v>
      </c>
      <c r="P7" t="n">
        <v>118.12</v>
      </c>
      <c r="Q7" t="n">
        <v>490.82</v>
      </c>
      <c r="R7" t="n">
        <v>61.71</v>
      </c>
      <c r="S7" t="n">
        <v>37.96</v>
      </c>
      <c r="T7" t="n">
        <v>7103.47</v>
      </c>
      <c r="U7" t="n">
        <v>0.62</v>
      </c>
      <c r="V7" t="n">
        <v>0.71</v>
      </c>
      <c r="W7" t="n">
        <v>2.63</v>
      </c>
      <c r="X7" t="n">
        <v>0.42</v>
      </c>
      <c r="Y7" t="n">
        <v>2</v>
      </c>
      <c r="Z7" t="n">
        <v>10</v>
      </c>
      <c r="AA7" t="n">
        <v>68.89605406864818</v>
      </c>
      <c r="AB7" t="n">
        <v>98.03415356167592</v>
      </c>
      <c r="AC7" t="n">
        <v>88.85087349735372</v>
      </c>
      <c r="AD7" t="n">
        <v>68896.05406864818</v>
      </c>
      <c r="AE7" t="n">
        <v>98034.15356167592</v>
      </c>
      <c r="AF7" t="n">
        <v>1.111405509661376e-05</v>
      </c>
      <c r="AG7" t="n">
        <v>0.5304166666666666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7.9672</v>
      </c>
      <c r="E8" t="n">
        <v>12.55</v>
      </c>
      <c r="F8" t="n">
        <v>9.67</v>
      </c>
      <c r="G8" t="n">
        <v>44.62</v>
      </c>
      <c r="H8" t="n">
        <v>0.67</v>
      </c>
      <c r="I8" t="n">
        <v>13</v>
      </c>
      <c r="J8" t="n">
        <v>185.7</v>
      </c>
      <c r="K8" t="n">
        <v>52.44</v>
      </c>
      <c r="L8" t="n">
        <v>7</v>
      </c>
      <c r="M8" t="n">
        <v>11</v>
      </c>
      <c r="N8" t="n">
        <v>36.26</v>
      </c>
      <c r="O8" t="n">
        <v>23137.49</v>
      </c>
      <c r="P8" t="n">
        <v>115.37</v>
      </c>
      <c r="Q8" t="n">
        <v>490.83</v>
      </c>
      <c r="R8" t="n">
        <v>59.37</v>
      </c>
      <c r="S8" t="n">
        <v>37.96</v>
      </c>
      <c r="T8" t="n">
        <v>5945</v>
      </c>
      <c r="U8" t="n">
        <v>0.64</v>
      </c>
      <c r="V8" t="n">
        <v>0.71</v>
      </c>
      <c r="W8" t="n">
        <v>2.63</v>
      </c>
      <c r="X8" t="n">
        <v>0.35</v>
      </c>
      <c r="Y8" t="n">
        <v>2</v>
      </c>
      <c r="Z8" t="n">
        <v>10</v>
      </c>
      <c r="AA8" t="n">
        <v>66.86165539243733</v>
      </c>
      <c r="AB8" t="n">
        <v>95.1393498617356</v>
      </c>
      <c r="AC8" t="n">
        <v>86.22723848854683</v>
      </c>
      <c r="AD8" t="n">
        <v>66861.65539243733</v>
      </c>
      <c r="AE8" t="n">
        <v>95139.34986173559</v>
      </c>
      <c r="AF8" t="n">
        <v>1.127309412916194e-05</v>
      </c>
      <c r="AG8" t="n">
        <v>0.5229166666666667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8.01</v>
      </c>
      <c r="E9" t="n">
        <v>12.48</v>
      </c>
      <c r="F9" t="n">
        <v>9.640000000000001</v>
      </c>
      <c r="G9" t="n">
        <v>48.19</v>
      </c>
      <c r="H9" t="n">
        <v>0.76</v>
      </c>
      <c r="I9" t="n">
        <v>12</v>
      </c>
      <c r="J9" t="n">
        <v>187.22</v>
      </c>
      <c r="K9" t="n">
        <v>52.44</v>
      </c>
      <c r="L9" t="n">
        <v>8</v>
      </c>
      <c r="M9" t="n">
        <v>10</v>
      </c>
      <c r="N9" t="n">
        <v>36.78</v>
      </c>
      <c r="O9" t="n">
        <v>23324.24</v>
      </c>
      <c r="P9" t="n">
        <v>112.37</v>
      </c>
      <c r="Q9" t="n">
        <v>490.81</v>
      </c>
      <c r="R9" t="n">
        <v>58.27</v>
      </c>
      <c r="S9" t="n">
        <v>37.96</v>
      </c>
      <c r="T9" t="n">
        <v>5403.4</v>
      </c>
      <c r="U9" t="n">
        <v>0.65</v>
      </c>
      <c r="V9" t="n">
        <v>0.72</v>
      </c>
      <c r="W9" t="n">
        <v>2.63</v>
      </c>
      <c r="X9" t="n">
        <v>0.32</v>
      </c>
      <c r="Y9" t="n">
        <v>2</v>
      </c>
      <c r="Z9" t="n">
        <v>10</v>
      </c>
      <c r="AA9" t="n">
        <v>65.44215039930201</v>
      </c>
      <c r="AB9" t="n">
        <v>93.1194958605201</v>
      </c>
      <c r="AC9" t="n">
        <v>84.39659288367321</v>
      </c>
      <c r="AD9" t="n">
        <v>65442.150399302</v>
      </c>
      <c r="AE9" t="n">
        <v>93119.49586052011</v>
      </c>
      <c r="AF9" t="n">
        <v>1.13336534760753e-05</v>
      </c>
      <c r="AG9" t="n">
        <v>0.52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8.096299999999999</v>
      </c>
      <c r="E10" t="n">
        <v>12.35</v>
      </c>
      <c r="F10" t="n">
        <v>9.58</v>
      </c>
      <c r="G10" t="n">
        <v>57.45</v>
      </c>
      <c r="H10" t="n">
        <v>0.85</v>
      </c>
      <c r="I10" t="n">
        <v>10</v>
      </c>
      <c r="J10" t="n">
        <v>188.74</v>
      </c>
      <c r="K10" t="n">
        <v>52.44</v>
      </c>
      <c r="L10" t="n">
        <v>9</v>
      </c>
      <c r="M10" t="n">
        <v>8</v>
      </c>
      <c r="N10" t="n">
        <v>37.3</v>
      </c>
      <c r="O10" t="n">
        <v>23511.69</v>
      </c>
      <c r="P10" t="n">
        <v>109.71</v>
      </c>
      <c r="Q10" t="n">
        <v>490.8</v>
      </c>
      <c r="R10" t="n">
        <v>56.14</v>
      </c>
      <c r="S10" t="n">
        <v>37.96</v>
      </c>
      <c r="T10" t="n">
        <v>4345.39</v>
      </c>
      <c r="U10" t="n">
        <v>0.68</v>
      </c>
      <c r="V10" t="n">
        <v>0.72</v>
      </c>
      <c r="W10" t="n">
        <v>2.63</v>
      </c>
      <c r="X10" t="n">
        <v>0.26</v>
      </c>
      <c r="Y10" t="n">
        <v>2</v>
      </c>
      <c r="Z10" t="n">
        <v>10</v>
      </c>
      <c r="AA10" t="n">
        <v>63.74850149287435</v>
      </c>
      <c r="AB10" t="n">
        <v>90.70955469310927</v>
      </c>
      <c r="AC10" t="n">
        <v>82.21240125226332</v>
      </c>
      <c r="AD10" t="n">
        <v>63748.50149287435</v>
      </c>
      <c r="AE10" t="n">
        <v>90709.55469310927</v>
      </c>
      <c r="AF10" t="n">
        <v>1.145576262651042e-05</v>
      </c>
      <c r="AG10" t="n">
        <v>0.5145833333333333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8.140700000000001</v>
      </c>
      <c r="E11" t="n">
        <v>12.28</v>
      </c>
      <c r="F11" t="n">
        <v>9.539999999999999</v>
      </c>
      <c r="G11" t="n">
        <v>63.62</v>
      </c>
      <c r="H11" t="n">
        <v>0.93</v>
      </c>
      <c r="I11" t="n">
        <v>9</v>
      </c>
      <c r="J11" t="n">
        <v>190.26</v>
      </c>
      <c r="K11" t="n">
        <v>52.44</v>
      </c>
      <c r="L11" t="n">
        <v>10</v>
      </c>
      <c r="M11" t="n">
        <v>7</v>
      </c>
      <c r="N11" t="n">
        <v>37.82</v>
      </c>
      <c r="O11" t="n">
        <v>23699.85</v>
      </c>
      <c r="P11" t="n">
        <v>107.32</v>
      </c>
      <c r="Q11" t="n">
        <v>490.83</v>
      </c>
      <c r="R11" t="n">
        <v>55.11</v>
      </c>
      <c r="S11" t="n">
        <v>37.96</v>
      </c>
      <c r="T11" t="n">
        <v>3836.29</v>
      </c>
      <c r="U11" t="n">
        <v>0.6899999999999999</v>
      </c>
      <c r="V11" t="n">
        <v>0.72</v>
      </c>
      <c r="W11" t="n">
        <v>2.62</v>
      </c>
      <c r="X11" t="n">
        <v>0.23</v>
      </c>
      <c r="Y11" t="n">
        <v>2</v>
      </c>
      <c r="Z11" t="n">
        <v>10</v>
      </c>
      <c r="AA11" t="n">
        <v>62.53416120734219</v>
      </c>
      <c r="AB11" t="n">
        <v>88.98163538572332</v>
      </c>
      <c r="AC11" t="n">
        <v>80.64634356505483</v>
      </c>
      <c r="AD11" t="n">
        <v>62534.16120734219</v>
      </c>
      <c r="AE11" t="n">
        <v>88981.63538572332</v>
      </c>
      <c r="AF11" t="n">
        <v>1.151858587424297e-05</v>
      </c>
      <c r="AG11" t="n">
        <v>0.5116666666666666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8.184100000000001</v>
      </c>
      <c r="E12" t="n">
        <v>12.22</v>
      </c>
      <c r="F12" t="n">
        <v>9.51</v>
      </c>
      <c r="G12" t="n">
        <v>71.34999999999999</v>
      </c>
      <c r="H12" t="n">
        <v>1.02</v>
      </c>
      <c r="I12" t="n">
        <v>8</v>
      </c>
      <c r="J12" t="n">
        <v>191.79</v>
      </c>
      <c r="K12" t="n">
        <v>52.44</v>
      </c>
      <c r="L12" t="n">
        <v>11</v>
      </c>
      <c r="M12" t="n">
        <v>6</v>
      </c>
      <c r="N12" t="n">
        <v>38.35</v>
      </c>
      <c r="O12" t="n">
        <v>23888.73</v>
      </c>
      <c r="P12" t="n">
        <v>103.84</v>
      </c>
      <c r="Q12" t="n">
        <v>490.83</v>
      </c>
      <c r="R12" t="n">
        <v>54.32</v>
      </c>
      <c r="S12" t="n">
        <v>37.96</v>
      </c>
      <c r="T12" t="n">
        <v>3449.1</v>
      </c>
      <c r="U12" t="n">
        <v>0.7</v>
      </c>
      <c r="V12" t="n">
        <v>0.73</v>
      </c>
      <c r="W12" t="n">
        <v>2.62</v>
      </c>
      <c r="X12" t="n">
        <v>0.2</v>
      </c>
      <c r="Y12" t="n">
        <v>2</v>
      </c>
      <c r="Z12" t="n">
        <v>10</v>
      </c>
      <c r="AA12" t="n">
        <v>61.00971173671915</v>
      </c>
      <c r="AB12" t="n">
        <v>86.81245290466164</v>
      </c>
      <c r="AC12" t="n">
        <v>78.6803577201696</v>
      </c>
      <c r="AD12" t="n">
        <v>61009.71173671915</v>
      </c>
      <c r="AE12" t="n">
        <v>86812.45290466164</v>
      </c>
      <c r="AF12" t="n">
        <v>1.157999418396353e-05</v>
      </c>
      <c r="AG12" t="n">
        <v>0.5091666666666667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8.2164</v>
      </c>
      <c r="E13" t="n">
        <v>12.17</v>
      </c>
      <c r="F13" t="n">
        <v>9.5</v>
      </c>
      <c r="G13" t="n">
        <v>81.44</v>
      </c>
      <c r="H13" t="n">
        <v>1.1</v>
      </c>
      <c r="I13" t="n">
        <v>7</v>
      </c>
      <c r="J13" t="n">
        <v>193.33</v>
      </c>
      <c r="K13" t="n">
        <v>52.44</v>
      </c>
      <c r="L13" t="n">
        <v>12</v>
      </c>
      <c r="M13" t="n">
        <v>4</v>
      </c>
      <c r="N13" t="n">
        <v>38.89</v>
      </c>
      <c r="O13" t="n">
        <v>24078.33</v>
      </c>
      <c r="P13" t="n">
        <v>100.23</v>
      </c>
      <c r="Q13" t="n">
        <v>490.93</v>
      </c>
      <c r="R13" t="n">
        <v>53.85</v>
      </c>
      <c r="S13" t="n">
        <v>37.96</v>
      </c>
      <c r="T13" t="n">
        <v>3217.35</v>
      </c>
      <c r="U13" t="n">
        <v>0.7</v>
      </c>
      <c r="V13" t="n">
        <v>0.73</v>
      </c>
      <c r="W13" t="n">
        <v>2.62</v>
      </c>
      <c r="X13" t="n">
        <v>0.18</v>
      </c>
      <c r="Y13" t="n">
        <v>2</v>
      </c>
      <c r="Z13" t="n">
        <v>10</v>
      </c>
      <c r="AA13" t="n">
        <v>59.57837874097362</v>
      </c>
      <c r="AB13" t="n">
        <v>84.77576850234566</v>
      </c>
      <c r="AC13" t="n">
        <v>76.83445829012632</v>
      </c>
      <c r="AD13" t="n">
        <v>59578.37874097362</v>
      </c>
      <c r="AE13" t="n">
        <v>84775.76850234566</v>
      </c>
      <c r="AF13" t="n">
        <v>1.162569668175095e-05</v>
      </c>
      <c r="AG13" t="n">
        <v>0.5070833333333333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8.223699999999999</v>
      </c>
      <c r="E14" t="n">
        <v>12.16</v>
      </c>
      <c r="F14" t="n">
        <v>9.49</v>
      </c>
      <c r="G14" t="n">
        <v>81.34999999999999</v>
      </c>
      <c r="H14" t="n">
        <v>1.18</v>
      </c>
      <c r="I14" t="n">
        <v>7</v>
      </c>
      <c r="J14" t="n">
        <v>194.88</v>
      </c>
      <c r="K14" t="n">
        <v>52.44</v>
      </c>
      <c r="L14" t="n">
        <v>13</v>
      </c>
      <c r="M14" t="n">
        <v>2</v>
      </c>
      <c r="N14" t="n">
        <v>39.43</v>
      </c>
      <c r="O14" t="n">
        <v>24268.67</v>
      </c>
      <c r="P14" t="n">
        <v>100.82</v>
      </c>
      <c r="Q14" t="n">
        <v>490.93</v>
      </c>
      <c r="R14" t="n">
        <v>53.37</v>
      </c>
      <c r="S14" t="n">
        <v>37.96</v>
      </c>
      <c r="T14" t="n">
        <v>2979.7</v>
      </c>
      <c r="U14" t="n">
        <v>0.71</v>
      </c>
      <c r="V14" t="n">
        <v>0.73</v>
      </c>
      <c r="W14" t="n">
        <v>2.62</v>
      </c>
      <c r="X14" t="n">
        <v>0.17</v>
      </c>
      <c r="Y14" t="n">
        <v>2</v>
      </c>
      <c r="Z14" t="n">
        <v>10</v>
      </c>
      <c r="AA14" t="n">
        <v>59.69678596628928</v>
      </c>
      <c r="AB14" t="n">
        <v>84.94425350872694</v>
      </c>
      <c r="AC14" t="n">
        <v>76.98716058258576</v>
      </c>
      <c r="AD14" t="n">
        <v>59696.78596628927</v>
      </c>
      <c r="AE14" t="n">
        <v>84944.25350872695</v>
      </c>
      <c r="AF14" t="n">
        <v>1.16360257292385e-05</v>
      </c>
      <c r="AG14" t="n">
        <v>0.5066666666666667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8.2188</v>
      </c>
      <c r="E15" t="n">
        <v>12.17</v>
      </c>
      <c r="F15" t="n">
        <v>9.5</v>
      </c>
      <c r="G15" t="n">
        <v>81.41</v>
      </c>
      <c r="H15" t="n">
        <v>1.27</v>
      </c>
      <c r="I15" t="n">
        <v>7</v>
      </c>
      <c r="J15" t="n">
        <v>196.42</v>
      </c>
      <c r="K15" t="n">
        <v>52.44</v>
      </c>
      <c r="L15" t="n">
        <v>14</v>
      </c>
      <c r="M15" t="n">
        <v>0</v>
      </c>
      <c r="N15" t="n">
        <v>39.98</v>
      </c>
      <c r="O15" t="n">
        <v>24459.75</v>
      </c>
      <c r="P15" t="n">
        <v>100.9</v>
      </c>
      <c r="Q15" t="n">
        <v>490.93</v>
      </c>
      <c r="R15" t="n">
        <v>53.62</v>
      </c>
      <c r="S15" t="n">
        <v>37.96</v>
      </c>
      <c r="T15" t="n">
        <v>3100.05</v>
      </c>
      <c r="U15" t="n">
        <v>0.71</v>
      </c>
      <c r="V15" t="n">
        <v>0.73</v>
      </c>
      <c r="W15" t="n">
        <v>2.62</v>
      </c>
      <c r="X15" t="n">
        <v>0.18</v>
      </c>
      <c r="Y15" t="n">
        <v>2</v>
      </c>
      <c r="Z15" t="n">
        <v>10</v>
      </c>
      <c r="AA15" t="n">
        <v>59.780576524494</v>
      </c>
      <c r="AB15" t="n">
        <v>85.06348147556916</v>
      </c>
      <c r="AC15" t="n">
        <v>77.09521995388009</v>
      </c>
      <c r="AD15" t="n">
        <v>59780.576524494</v>
      </c>
      <c r="AE15" t="n">
        <v>85063.48147556916</v>
      </c>
      <c r="AF15" t="n">
        <v>1.162909253297973e-05</v>
      </c>
      <c r="AG15" t="n">
        <v>0.5070833333333333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7.7101</v>
      </c>
      <c r="E2" t="n">
        <v>12.97</v>
      </c>
      <c r="F2" t="n">
        <v>10.77</v>
      </c>
      <c r="G2" t="n">
        <v>12.92</v>
      </c>
      <c r="H2" t="n">
        <v>0.64</v>
      </c>
      <c r="I2" t="n">
        <v>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31.2</v>
      </c>
      <c r="Q2" t="n">
        <v>491.27</v>
      </c>
      <c r="R2" t="n">
        <v>93.03</v>
      </c>
      <c r="S2" t="n">
        <v>37.96</v>
      </c>
      <c r="T2" t="n">
        <v>22590.2</v>
      </c>
      <c r="U2" t="n">
        <v>0.41</v>
      </c>
      <c r="V2" t="n">
        <v>0.64</v>
      </c>
      <c r="W2" t="n">
        <v>2.75</v>
      </c>
      <c r="X2" t="n">
        <v>1.45</v>
      </c>
      <c r="Y2" t="n">
        <v>2</v>
      </c>
      <c r="Z2" t="n">
        <v>10</v>
      </c>
      <c r="AA2" t="n">
        <v>27.34718685247813</v>
      </c>
      <c r="AB2" t="n">
        <v>38.91308945947272</v>
      </c>
      <c r="AC2" t="n">
        <v>35.26793330018094</v>
      </c>
      <c r="AD2" t="n">
        <v>27347.18685247813</v>
      </c>
      <c r="AE2" t="n">
        <v>38913.08945947271</v>
      </c>
      <c r="AF2" t="n">
        <v>2.646722000613842e-05</v>
      </c>
      <c r="AG2" t="n">
        <v>0.5404166666666667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6.6773</v>
      </c>
      <c r="E2" t="n">
        <v>14.98</v>
      </c>
      <c r="F2" t="n">
        <v>11.47</v>
      </c>
      <c r="G2" t="n">
        <v>9.300000000000001</v>
      </c>
      <c r="H2" t="n">
        <v>0.18</v>
      </c>
      <c r="I2" t="n">
        <v>74</v>
      </c>
      <c r="J2" t="n">
        <v>98.70999999999999</v>
      </c>
      <c r="K2" t="n">
        <v>39.72</v>
      </c>
      <c r="L2" t="n">
        <v>1</v>
      </c>
      <c r="M2" t="n">
        <v>72</v>
      </c>
      <c r="N2" t="n">
        <v>12.99</v>
      </c>
      <c r="O2" t="n">
        <v>12407.75</v>
      </c>
      <c r="P2" t="n">
        <v>100.93</v>
      </c>
      <c r="Q2" t="n">
        <v>490.96</v>
      </c>
      <c r="R2" t="n">
        <v>118.16</v>
      </c>
      <c r="S2" t="n">
        <v>37.96</v>
      </c>
      <c r="T2" t="n">
        <v>35036.71</v>
      </c>
      <c r="U2" t="n">
        <v>0.32</v>
      </c>
      <c r="V2" t="n">
        <v>0.6</v>
      </c>
      <c r="W2" t="n">
        <v>2.73</v>
      </c>
      <c r="X2" t="n">
        <v>2.15</v>
      </c>
      <c r="Y2" t="n">
        <v>2</v>
      </c>
      <c r="Z2" t="n">
        <v>10</v>
      </c>
      <c r="AA2" t="n">
        <v>70.9029127632041</v>
      </c>
      <c r="AB2" t="n">
        <v>100.8897698391484</v>
      </c>
      <c r="AC2" t="n">
        <v>91.4389919376805</v>
      </c>
      <c r="AD2" t="n">
        <v>70902.91276320411</v>
      </c>
      <c r="AE2" t="n">
        <v>100889.7698391484</v>
      </c>
      <c r="AF2" t="n">
        <v>1.249580309821774e-05</v>
      </c>
      <c r="AG2" t="n">
        <v>0.6241666666666666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7.788</v>
      </c>
      <c r="E3" t="n">
        <v>12.84</v>
      </c>
      <c r="F3" t="n">
        <v>10.19</v>
      </c>
      <c r="G3" t="n">
        <v>19.11</v>
      </c>
      <c r="H3" t="n">
        <v>0.35</v>
      </c>
      <c r="I3" t="n">
        <v>32</v>
      </c>
      <c r="J3" t="n">
        <v>99.95</v>
      </c>
      <c r="K3" t="n">
        <v>39.72</v>
      </c>
      <c r="L3" t="n">
        <v>2</v>
      </c>
      <c r="M3" t="n">
        <v>30</v>
      </c>
      <c r="N3" t="n">
        <v>13.24</v>
      </c>
      <c r="O3" t="n">
        <v>12561.45</v>
      </c>
      <c r="P3" t="n">
        <v>85.81</v>
      </c>
      <c r="Q3" t="n">
        <v>490.82</v>
      </c>
      <c r="R3" t="n">
        <v>76.58</v>
      </c>
      <c r="S3" t="n">
        <v>37.96</v>
      </c>
      <c r="T3" t="n">
        <v>14457.57</v>
      </c>
      <c r="U3" t="n">
        <v>0.5</v>
      </c>
      <c r="V3" t="n">
        <v>0.68</v>
      </c>
      <c r="W3" t="n">
        <v>2.65</v>
      </c>
      <c r="X3" t="n">
        <v>0.88</v>
      </c>
      <c r="Y3" t="n">
        <v>2</v>
      </c>
      <c r="Z3" t="n">
        <v>10</v>
      </c>
      <c r="AA3" t="n">
        <v>53.5520329457225</v>
      </c>
      <c r="AB3" t="n">
        <v>76.20070978391149</v>
      </c>
      <c r="AC3" t="n">
        <v>69.06266213803404</v>
      </c>
      <c r="AD3" t="n">
        <v>53552.0329457225</v>
      </c>
      <c r="AE3" t="n">
        <v>76200.70978391149</v>
      </c>
      <c r="AF3" t="n">
        <v>1.457435108935045e-05</v>
      </c>
      <c r="AG3" t="n">
        <v>0.535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8.1479</v>
      </c>
      <c r="E4" t="n">
        <v>12.27</v>
      </c>
      <c r="F4" t="n">
        <v>9.869999999999999</v>
      </c>
      <c r="G4" t="n">
        <v>29.62</v>
      </c>
      <c r="H4" t="n">
        <v>0.52</v>
      </c>
      <c r="I4" t="n">
        <v>20</v>
      </c>
      <c r="J4" t="n">
        <v>101.2</v>
      </c>
      <c r="K4" t="n">
        <v>39.72</v>
      </c>
      <c r="L4" t="n">
        <v>3</v>
      </c>
      <c r="M4" t="n">
        <v>18</v>
      </c>
      <c r="N4" t="n">
        <v>13.49</v>
      </c>
      <c r="O4" t="n">
        <v>12715.54</v>
      </c>
      <c r="P4" t="n">
        <v>78.88</v>
      </c>
      <c r="Q4" t="n">
        <v>490.92</v>
      </c>
      <c r="R4" t="n">
        <v>66.09999999999999</v>
      </c>
      <c r="S4" t="n">
        <v>37.96</v>
      </c>
      <c r="T4" t="n">
        <v>9276.83</v>
      </c>
      <c r="U4" t="n">
        <v>0.57</v>
      </c>
      <c r="V4" t="n">
        <v>0.7</v>
      </c>
      <c r="W4" t="n">
        <v>2.64</v>
      </c>
      <c r="X4" t="n">
        <v>0.55</v>
      </c>
      <c r="Y4" t="n">
        <v>2</v>
      </c>
      <c r="Z4" t="n">
        <v>10</v>
      </c>
      <c r="AA4" t="n">
        <v>48.43529987481778</v>
      </c>
      <c r="AB4" t="n">
        <v>68.9199648648035</v>
      </c>
      <c r="AC4" t="n">
        <v>62.46393585467381</v>
      </c>
      <c r="AD4" t="n">
        <v>48435.29987481778</v>
      </c>
      <c r="AE4" t="n">
        <v>68919.96486480351</v>
      </c>
      <c r="AF4" t="n">
        <v>1.524786276847952e-05</v>
      </c>
      <c r="AG4" t="n">
        <v>0.51125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8.3538</v>
      </c>
      <c r="E5" t="n">
        <v>11.97</v>
      </c>
      <c r="F5" t="n">
        <v>9.69</v>
      </c>
      <c r="G5" t="n">
        <v>41.55</v>
      </c>
      <c r="H5" t="n">
        <v>0.6899999999999999</v>
      </c>
      <c r="I5" t="n">
        <v>14</v>
      </c>
      <c r="J5" t="n">
        <v>102.45</v>
      </c>
      <c r="K5" t="n">
        <v>39.72</v>
      </c>
      <c r="L5" t="n">
        <v>4</v>
      </c>
      <c r="M5" t="n">
        <v>12</v>
      </c>
      <c r="N5" t="n">
        <v>13.74</v>
      </c>
      <c r="O5" t="n">
        <v>12870.03</v>
      </c>
      <c r="P5" t="n">
        <v>72.45999999999999</v>
      </c>
      <c r="Q5" t="n">
        <v>490.83</v>
      </c>
      <c r="R5" t="n">
        <v>60.08</v>
      </c>
      <c r="S5" t="n">
        <v>37.96</v>
      </c>
      <c r="T5" t="n">
        <v>6296.1</v>
      </c>
      <c r="U5" t="n">
        <v>0.63</v>
      </c>
      <c r="V5" t="n">
        <v>0.71</v>
      </c>
      <c r="W5" t="n">
        <v>2.63</v>
      </c>
      <c r="X5" t="n">
        <v>0.38</v>
      </c>
      <c r="Y5" t="n">
        <v>2</v>
      </c>
      <c r="Z5" t="n">
        <v>10</v>
      </c>
      <c r="AA5" t="n">
        <v>44.81573065790489</v>
      </c>
      <c r="AB5" t="n">
        <v>63.7695769473157</v>
      </c>
      <c r="AC5" t="n">
        <v>57.79600688611003</v>
      </c>
      <c r="AD5" t="n">
        <v>44815.73065790489</v>
      </c>
      <c r="AE5" t="n">
        <v>63769.5769473157</v>
      </c>
      <c r="AF5" t="n">
        <v>1.563318106448585e-05</v>
      </c>
      <c r="AG5" t="n">
        <v>0.49875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8.418900000000001</v>
      </c>
      <c r="E6" t="n">
        <v>11.88</v>
      </c>
      <c r="F6" t="n">
        <v>9.640000000000001</v>
      </c>
      <c r="G6" t="n">
        <v>48.22</v>
      </c>
      <c r="H6" t="n">
        <v>0.85</v>
      </c>
      <c r="I6" t="n">
        <v>12</v>
      </c>
      <c r="J6" t="n">
        <v>103.71</v>
      </c>
      <c r="K6" t="n">
        <v>39.72</v>
      </c>
      <c r="L6" t="n">
        <v>5</v>
      </c>
      <c r="M6" t="n">
        <v>0</v>
      </c>
      <c r="N6" t="n">
        <v>14</v>
      </c>
      <c r="O6" t="n">
        <v>13024.91</v>
      </c>
      <c r="P6" t="n">
        <v>69.75</v>
      </c>
      <c r="Q6" t="n">
        <v>490.94</v>
      </c>
      <c r="R6" t="n">
        <v>58.03</v>
      </c>
      <c r="S6" t="n">
        <v>37.96</v>
      </c>
      <c r="T6" t="n">
        <v>5282.72</v>
      </c>
      <c r="U6" t="n">
        <v>0.65</v>
      </c>
      <c r="V6" t="n">
        <v>0.72</v>
      </c>
      <c r="W6" t="n">
        <v>2.64</v>
      </c>
      <c r="X6" t="n">
        <v>0.32</v>
      </c>
      <c r="Y6" t="n">
        <v>2</v>
      </c>
      <c r="Z6" t="n">
        <v>10</v>
      </c>
      <c r="AA6" t="n">
        <v>43.53848455114415</v>
      </c>
      <c r="AB6" t="n">
        <v>61.95214715893621</v>
      </c>
      <c r="AC6" t="n">
        <v>56.14882354896727</v>
      </c>
      <c r="AD6" t="n">
        <v>43538.48455114415</v>
      </c>
      <c r="AE6" t="n">
        <v>61952.14715893621</v>
      </c>
      <c r="AF6" t="n">
        <v>1.575500826735138e-05</v>
      </c>
      <c r="AG6" t="n">
        <v>0.4950000000000001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6.0796</v>
      </c>
      <c r="E2" t="n">
        <v>16.45</v>
      </c>
      <c r="F2" t="n">
        <v>11.99</v>
      </c>
      <c r="G2" t="n">
        <v>7.91</v>
      </c>
      <c r="H2" t="n">
        <v>0.14</v>
      </c>
      <c r="I2" t="n">
        <v>91</v>
      </c>
      <c r="J2" t="n">
        <v>124.63</v>
      </c>
      <c r="K2" t="n">
        <v>45</v>
      </c>
      <c r="L2" t="n">
        <v>1</v>
      </c>
      <c r="M2" t="n">
        <v>89</v>
      </c>
      <c r="N2" t="n">
        <v>18.64</v>
      </c>
      <c r="O2" t="n">
        <v>15605.44</v>
      </c>
      <c r="P2" t="n">
        <v>124.59</v>
      </c>
      <c r="Q2" t="n">
        <v>491.26</v>
      </c>
      <c r="R2" t="n">
        <v>135.08</v>
      </c>
      <c r="S2" t="n">
        <v>37.96</v>
      </c>
      <c r="T2" t="n">
        <v>43411.75</v>
      </c>
      <c r="U2" t="n">
        <v>0.28</v>
      </c>
      <c r="V2" t="n">
        <v>0.58</v>
      </c>
      <c r="W2" t="n">
        <v>2.76</v>
      </c>
      <c r="X2" t="n">
        <v>2.67</v>
      </c>
      <c r="Y2" t="n">
        <v>2</v>
      </c>
      <c r="Z2" t="n">
        <v>10</v>
      </c>
      <c r="AA2" t="n">
        <v>92.66999609226504</v>
      </c>
      <c r="AB2" t="n">
        <v>131.8627713923094</v>
      </c>
      <c r="AC2" t="n">
        <v>119.5106194557208</v>
      </c>
      <c r="AD2" t="n">
        <v>92669.99609226504</v>
      </c>
      <c r="AE2" t="n">
        <v>131862.7713923094</v>
      </c>
      <c r="AF2" t="n">
        <v>1.013075939779919e-05</v>
      </c>
      <c r="AG2" t="n">
        <v>0.6854166666666667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7.3662</v>
      </c>
      <c r="E3" t="n">
        <v>13.58</v>
      </c>
      <c r="F3" t="n">
        <v>10.45</v>
      </c>
      <c r="G3" t="n">
        <v>16.07</v>
      </c>
      <c r="H3" t="n">
        <v>0.28</v>
      </c>
      <c r="I3" t="n">
        <v>39</v>
      </c>
      <c r="J3" t="n">
        <v>125.95</v>
      </c>
      <c r="K3" t="n">
        <v>45</v>
      </c>
      <c r="L3" t="n">
        <v>2</v>
      </c>
      <c r="M3" t="n">
        <v>37</v>
      </c>
      <c r="N3" t="n">
        <v>18.95</v>
      </c>
      <c r="O3" t="n">
        <v>15767.7</v>
      </c>
      <c r="P3" t="n">
        <v>105.56</v>
      </c>
      <c r="Q3" t="n">
        <v>490.98</v>
      </c>
      <c r="R3" t="n">
        <v>84.23999999999999</v>
      </c>
      <c r="S3" t="n">
        <v>37.96</v>
      </c>
      <c r="T3" t="n">
        <v>18254.68</v>
      </c>
      <c r="U3" t="n">
        <v>0.45</v>
      </c>
      <c r="V3" t="n">
        <v>0.66</v>
      </c>
      <c r="W3" t="n">
        <v>2.68</v>
      </c>
      <c r="X3" t="n">
        <v>1.13</v>
      </c>
      <c r="Y3" t="n">
        <v>2</v>
      </c>
      <c r="Z3" t="n">
        <v>10</v>
      </c>
      <c r="AA3" t="n">
        <v>66.61946101182001</v>
      </c>
      <c r="AB3" t="n">
        <v>94.79472459368259</v>
      </c>
      <c r="AC3" t="n">
        <v>85.91489574896765</v>
      </c>
      <c r="AD3" t="n">
        <v>66619.46101182001</v>
      </c>
      <c r="AE3" t="n">
        <v>94794.72459368259</v>
      </c>
      <c r="AF3" t="n">
        <v>1.227468910389966e-05</v>
      </c>
      <c r="AG3" t="n">
        <v>0.5658333333333333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7.8264</v>
      </c>
      <c r="E4" t="n">
        <v>12.78</v>
      </c>
      <c r="F4" t="n">
        <v>10.01</v>
      </c>
      <c r="G4" t="n">
        <v>24.01</v>
      </c>
      <c r="H4" t="n">
        <v>0.42</v>
      </c>
      <c r="I4" t="n">
        <v>25</v>
      </c>
      <c r="J4" t="n">
        <v>127.27</v>
      </c>
      <c r="K4" t="n">
        <v>45</v>
      </c>
      <c r="L4" t="n">
        <v>3</v>
      </c>
      <c r="M4" t="n">
        <v>23</v>
      </c>
      <c r="N4" t="n">
        <v>19.27</v>
      </c>
      <c r="O4" t="n">
        <v>15930.42</v>
      </c>
      <c r="P4" t="n">
        <v>97.88</v>
      </c>
      <c r="Q4" t="n">
        <v>490.85</v>
      </c>
      <c r="R4" t="n">
        <v>70.36</v>
      </c>
      <c r="S4" t="n">
        <v>37.96</v>
      </c>
      <c r="T4" t="n">
        <v>11383.53</v>
      </c>
      <c r="U4" t="n">
        <v>0.54</v>
      </c>
      <c r="V4" t="n">
        <v>0.6899999999999999</v>
      </c>
      <c r="W4" t="n">
        <v>2.65</v>
      </c>
      <c r="X4" t="n">
        <v>0.6899999999999999</v>
      </c>
      <c r="Y4" t="n">
        <v>2</v>
      </c>
      <c r="Z4" t="n">
        <v>10</v>
      </c>
      <c r="AA4" t="n">
        <v>59.29704044730988</v>
      </c>
      <c r="AB4" t="n">
        <v>84.37544424783447</v>
      </c>
      <c r="AC4" t="n">
        <v>76.47163412728868</v>
      </c>
      <c r="AD4" t="n">
        <v>59297.04044730988</v>
      </c>
      <c r="AE4" t="n">
        <v>84375.44424783447</v>
      </c>
      <c r="AF4" t="n">
        <v>1.304154473171517e-05</v>
      </c>
      <c r="AG4" t="n">
        <v>0.5325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8.070499999999999</v>
      </c>
      <c r="E5" t="n">
        <v>12.39</v>
      </c>
      <c r="F5" t="n">
        <v>9.800000000000001</v>
      </c>
      <c r="G5" t="n">
        <v>32.66</v>
      </c>
      <c r="H5" t="n">
        <v>0.55</v>
      </c>
      <c r="I5" t="n">
        <v>18</v>
      </c>
      <c r="J5" t="n">
        <v>128.59</v>
      </c>
      <c r="K5" t="n">
        <v>45</v>
      </c>
      <c r="L5" t="n">
        <v>4</v>
      </c>
      <c r="M5" t="n">
        <v>16</v>
      </c>
      <c r="N5" t="n">
        <v>19.59</v>
      </c>
      <c r="O5" t="n">
        <v>16093.6</v>
      </c>
      <c r="P5" t="n">
        <v>92.68000000000001</v>
      </c>
      <c r="Q5" t="n">
        <v>490.92</v>
      </c>
      <c r="R5" t="n">
        <v>63.38</v>
      </c>
      <c r="S5" t="n">
        <v>37.96</v>
      </c>
      <c r="T5" t="n">
        <v>7929.86</v>
      </c>
      <c r="U5" t="n">
        <v>0.6</v>
      </c>
      <c r="V5" t="n">
        <v>0.7</v>
      </c>
      <c r="W5" t="n">
        <v>2.64</v>
      </c>
      <c r="X5" t="n">
        <v>0.48</v>
      </c>
      <c r="Y5" t="n">
        <v>2</v>
      </c>
      <c r="Z5" t="n">
        <v>10</v>
      </c>
      <c r="AA5" t="n">
        <v>55.42208267656099</v>
      </c>
      <c r="AB5" t="n">
        <v>78.86165669820382</v>
      </c>
      <c r="AC5" t="n">
        <v>71.4743467303461</v>
      </c>
      <c r="AD5" t="n">
        <v>55422.08267656099</v>
      </c>
      <c r="AE5" t="n">
        <v>78861.65669820382</v>
      </c>
      <c r="AF5" t="n">
        <v>1.344830148692978e-05</v>
      </c>
      <c r="AG5" t="n">
        <v>0.51625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8.2014</v>
      </c>
      <c r="E6" t="n">
        <v>12.19</v>
      </c>
      <c r="F6" t="n">
        <v>9.699999999999999</v>
      </c>
      <c r="G6" t="n">
        <v>41.58</v>
      </c>
      <c r="H6" t="n">
        <v>0.68</v>
      </c>
      <c r="I6" t="n">
        <v>14</v>
      </c>
      <c r="J6" t="n">
        <v>129.92</v>
      </c>
      <c r="K6" t="n">
        <v>45</v>
      </c>
      <c r="L6" t="n">
        <v>5</v>
      </c>
      <c r="M6" t="n">
        <v>12</v>
      </c>
      <c r="N6" t="n">
        <v>19.92</v>
      </c>
      <c r="O6" t="n">
        <v>16257.24</v>
      </c>
      <c r="P6" t="n">
        <v>88.22</v>
      </c>
      <c r="Q6" t="n">
        <v>490.82</v>
      </c>
      <c r="R6" t="n">
        <v>60.37</v>
      </c>
      <c r="S6" t="n">
        <v>37.96</v>
      </c>
      <c r="T6" t="n">
        <v>6442.87</v>
      </c>
      <c r="U6" t="n">
        <v>0.63</v>
      </c>
      <c r="V6" t="n">
        <v>0.71</v>
      </c>
      <c r="W6" t="n">
        <v>2.63</v>
      </c>
      <c r="X6" t="n">
        <v>0.38</v>
      </c>
      <c r="Y6" t="n">
        <v>2</v>
      </c>
      <c r="Z6" t="n">
        <v>10</v>
      </c>
      <c r="AA6" t="n">
        <v>52.91791858805216</v>
      </c>
      <c r="AB6" t="n">
        <v>75.29841044099786</v>
      </c>
      <c r="AC6" t="n">
        <v>68.24488504850618</v>
      </c>
      <c r="AD6" t="n">
        <v>52917.91858805216</v>
      </c>
      <c r="AE6" t="n">
        <v>75298.41044099786</v>
      </c>
      <c r="AF6" t="n">
        <v>1.366642708814893e-05</v>
      </c>
      <c r="AG6" t="n">
        <v>0.5079166666666667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8.328900000000001</v>
      </c>
      <c r="E7" t="n">
        <v>12.01</v>
      </c>
      <c r="F7" t="n">
        <v>9.59</v>
      </c>
      <c r="G7" t="n">
        <v>52.33</v>
      </c>
      <c r="H7" t="n">
        <v>0.8100000000000001</v>
      </c>
      <c r="I7" t="n">
        <v>11</v>
      </c>
      <c r="J7" t="n">
        <v>131.25</v>
      </c>
      <c r="K7" t="n">
        <v>45</v>
      </c>
      <c r="L7" t="n">
        <v>6</v>
      </c>
      <c r="M7" t="n">
        <v>9</v>
      </c>
      <c r="N7" t="n">
        <v>20.25</v>
      </c>
      <c r="O7" t="n">
        <v>16421.36</v>
      </c>
      <c r="P7" t="n">
        <v>83.22</v>
      </c>
      <c r="Q7" t="n">
        <v>490.84</v>
      </c>
      <c r="R7" t="n">
        <v>56.83</v>
      </c>
      <c r="S7" t="n">
        <v>37.96</v>
      </c>
      <c r="T7" t="n">
        <v>4688.94</v>
      </c>
      <c r="U7" t="n">
        <v>0.67</v>
      </c>
      <c r="V7" t="n">
        <v>0.72</v>
      </c>
      <c r="W7" t="n">
        <v>2.63</v>
      </c>
      <c r="X7" t="n">
        <v>0.27</v>
      </c>
      <c r="Y7" t="n">
        <v>2</v>
      </c>
      <c r="Z7" t="n">
        <v>10</v>
      </c>
      <c r="AA7" t="n">
        <v>50.32482440799955</v>
      </c>
      <c r="AB7" t="n">
        <v>71.60862302888096</v>
      </c>
      <c r="AC7" t="n">
        <v>64.90073586502805</v>
      </c>
      <c r="AD7" t="n">
        <v>50324.82440799955</v>
      </c>
      <c r="AE7" t="n">
        <v>71608.62302888096</v>
      </c>
      <c r="AF7" t="n">
        <v>1.387888708933641e-05</v>
      </c>
      <c r="AG7" t="n">
        <v>0.5004166666666666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8.347099999999999</v>
      </c>
      <c r="E8" t="n">
        <v>11.98</v>
      </c>
      <c r="F8" t="n">
        <v>9.59</v>
      </c>
      <c r="G8" t="n">
        <v>57.55</v>
      </c>
      <c r="H8" t="n">
        <v>0.93</v>
      </c>
      <c r="I8" t="n">
        <v>10</v>
      </c>
      <c r="J8" t="n">
        <v>132.58</v>
      </c>
      <c r="K8" t="n">
        <v>45</v>
      </c>
      <c r="L8" t="n">
        <v>7</v>
      </c>
      <c r="M8" t="n">
        <v>3</v>
      </c>
      <c r="N8" t="n">
        <v>20.59</v>
      </c>
      <c r="O8" t="n">
        <v>16585.95</v>
      </c>
      <c r="P8" t="n">
        <v>80.59</v>
      </c>
      <c r="Q8" t="n">
        <v>490.82</v>
      </c>
      <c r="R8" t="n">
        <v>56.61</v>
      </c>
      <c r="S8" t="n">
        <v>37.96</v>
      </c>
      <c r="T8" t="n">
        <v>4584.46</v>
      </c>
      <c r="U8" t="n">
        <v>0.67</v>
      </c>
      <c r="V8" t="n">
        <v>0.72</v>
      </c>
      <c r="W8" t="n">
        <v>2.63</v>
      </c>
      <c r="X8" t="n">
        <v>0.27</v>
      </c>
      <c r="Y8" t="n">
        <v>2</v>
      </c>
      <c r="Z8" t="n">
        <v>10</v>
      </c>
      <c r="AA8" t="n">
        <v>49.26242443156302</v>
      </c>
      <c r="AB8" t="n">
        <v>70.09690390589513</v>
      </c>
      <c r="AC8" t="n">
        <v>63.53062596271231</v>
      </c>
      <c r="AD8" t="n">
        <v>49262.42443156302</v>
      </c>
      <c r="AE8" t="n">
        <v>70096.90390589513</v>
      </c>
      <c r="AF8" t="n">
        <v>1.390921471303533e-05</v>
      </c>
      <c r="AG8" t="n">
        <v>0.4991666666666667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8.3443</v>
      </c>
      <c r="E9" t="n">
        <v>11.98</v>
      </c>
      <c r="F9" t="n">
        <v>9.6</v>
      </c>
      <c r="G9" t="n">
        <v>57.58</v>
      </c>
      <c r="H9" t="n">
        <v>1.06</v>
      </c>
      <c r="I9" t="n">
        <v>10</v>
      </c>
      <c r="J9" t="n">
        <v>133.92</v>
      </c>
      <c r="K9" t="n">
        <v>45</v>
      </c>
      <c r="L9" t="n">
        <v>8</v>
      </c>
      <c r="M9" t="n">
        <v>0</v>
      </c>
      <c r="N9" t="n">
        <v>20.93</v>
      </c>
      <c r="O9" t="n">
        <v>16751.02</v>
      </c>
      <c r="P9" t="n">
        <v>80.63</v>
      </c>
      <c r="Q9" t="n">
        <v>491.07</v>
      </c>
      <c r="R9" t="n">
        <v>56.61</v>
      </c>
      <c r="S9" t="n">
        <v>37.96</v>
      </c>
      <c r="T9" t="n">
        <v>4582.27</v>
      </c>
      <c r="U9" t="n">
        <v>0.67</v>
      </c>
      <c r="V9" t="n">
        <v>0.72</v>
      </c>
      <c r="W9" t="n">
        <v>2.64</v>
      </c>
      <c r="X9" t="n">
        <v>0.28</v>
      </c>
      <c r="Y9" t="n">
        <v>2</v>
      </c>
      <c r="Z9" t="n">
        <v>10</v>
      </c>
      <c r="AA9" t="n">
        <v>49.3079171950421</v>
      </c>
      <c r="AB9" t="n">
        <v>70.16163685208691</v>
      </c>
      <c r="AC9" t="n">
        <v>63.58929509590965</v>
      </c>
      <c r="AD9" t="n">
        <v>49307.9171950421</v>
      </c>
      <c r="AE9" t="n">
        <v>70161.63685208691</v>
      </c>
      <c r="AF9" t="n">
        <v>1.390454892477396e-05</v>
      </c>
      <c r="AG9" t="n">
        <v>0.4991666666666667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5.3739</v>
      </c>
      <c r="E2" t="n">
        <v>18.61</v>
      </c>
      <c r="F2" t="n">
        <v>12.64</v>
      </c>
      <c r="G2" t="n">
        <v>6.71</v>
      </c>
      <c r="H2" t="n">
        <v>0.11</v>
      </c>
      <c r="I2" t="n">
        <v>113</v>
      </c>
      <c r="J2" t="n">
        <v>159.12</v>
      </c>
      <c r="K2" t="n">
        <v>50.28</v>
      </c>
      <c r="L2" t="n">
        <v>1</v>
      </c>
      <c r="M2" t="n">
        <v>111</v>
      </c>
      <c r="N2" t="n">
        <v>27.84</v>
      </c>
      <c r="O2" t="n">
        <v>19859.16</v>
      </c>
      <c r="P2" t="n">
        <v>154.96</v>
      </c>
      <c r="Q2" t="n">
        <v>491.14</v>
      </c>
      <c r="R2" t="n">
        <v>156.07</v>
      </c>
      <c r="S2" t="n">
        <v>37.96</v>
      </c>
      <c r="T2" t="n">
        <v>53797.22</v>
      </c>
      <c r="U2" t="n">
        <v>0.24</v>
      </c>
      <c r="V2" t="n">
        <v>0.55</v>
      </c>
      <c r="W2" t="n">
        <v>2.8</v>
      </c>
      <c r="X2" t="n">
        <v>3.32</v>
      </c>
      <c r="Y2" t="n">
        <v>2</v>
      </c>
      <c r="Z2" t="n">
        <v>10</v>
      </c>
      <c r="AA2" t="n">
        <v>126.1134118379964</v>
      </c>
      <c r="AB2" t="n">
        <v>179.4503582167054</v>
      </c>
      <c r="AC2" t="n">
        <v>162.6404727094981</v>
      </c>
      <c r="AD2" t="n">
        <v>126113.4118379964</v>
      </c>
      <c r="AE2" t="n">
        <v>179450.3582167054</v>
      </c>
      <c r="AF2" t="n">
        <v>7.973707232541239e-06</v>
      </c>
      <c r="AG2" t="n">
        <v>0.7754166666666666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6.8654</v>
      </c>
      <c r="E3" t="n">
        <v>14.57</v>
      </c>
      <c r="F3" t="n">
        <v>10.69</v>
      </c>
      <c r="G3" t="n">
        <v>13.37</v>
      </c>
      <c r="H3" t="n">
        <v>0.22</v>
      </c>
      <c r="I3" t="n">
        <v>48</v>
      </c>
      <c r="J3" t="n">
        <v>160.54</v>
      </c>
      <c r="K3" t="n">
        <v>50.28</v>
      </c>
      <c r="L3" t="n">
        <v>2</v>
      </c>
      <c r="M3" t="n">
        <v>46</v>
      </c>
      <c r="N3" t="n">
        <v>28.26</v>
      </c>
      <c r="O3" t="n">
        <v>20034.4</v>
      </c>
      <c r="P3" t="n">
        <v>128.88</v>
      </c>
      <c r="Q3" t="n">
        <v>490.98</v>
      </c>
      <c r="R3" t="n">
        <v>92.8</v>
      </c>
      <c r="S3" t="n">
        <v>37.96</v>
      </c>
      <c r="T3" t="n">
        <v>22489.1</v>
      </c>
      <c r="U3" t="n">
        <v>0.41</v>
      </c>
      <c r="V3" t="n">
        <v>0.65</v>
      </c>
      <c r="W3" t="n">
        <v>2.68</v>
      </c>
      <c r="X3" t="n">
        <v>1.37</v>
      </c>
      <c r="Y3" t="n">
        <v>2</v>
      </c>
      <c r="Z3" t="n">
        <v>10</v>
      </c>
      <c r="AA3" t="n">
        <v>83.98711783170563</v>
      </c>
      <c r="AB3" t="n">
        <v>119.5076571225366</v>
      </c>
      <c r="AC3" t="n">
        <v>108.3128617851056</v>
      </c>
      <c r="AD3" t="n">
        <v>83987.11783170563</v>
      </c>
      <c r="AE3" t="n">
        <v>119507.6571225366</v>
      </c>
      <c r="AF3" t="n">
        <v>1.018677117815527e-05</v>
      </c>
      <c r="AG3" t="n">
        <v>0.6070833333333333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7.4196</v>
      </c>
      <c r="E4" t="n">
        <v>13.48</v>
      </c>
      <c r="F4" t="n">
        <v>10.19</v>
      </c>
      <c r="G4" t="n">
        <v>20.37</v>
      </c>
      <c r="H4" t="n">
        <v>0.33</v>
      </c>
      <c r="I4" t="n">
        <v>30</v>
      </c>
      <c r="J4" t="n">
        <v>161.97</v>
      </c>
      <c r="K4" t="n">
        <v>50.28</v>
      </c>
      <c r="L4" t="n">
        <v>3</v>
      </c>
      <c r="M4" t="n">
        <v>28</v>
      </c>
      <c r="N4" t="n">
        <v>28.69</v>
      </c>
      <c r="O4" t="n">
        <v>20210.21</v>
      </c>
      <c r="P4" t="n">
        <v>120.47</v>
      </c>
      <c r="Q4" t="n">
        <v>490.9</v>
      </c>
      <c r="R4" t="n">
        <v>75.95999999999999</v>
      </c>
      <c r="S4" t="n">
        <v>37.96</v>
      </c>
      <c r="T4" t="n">
        <v>14155.97</v>
      </c>
      <c r="U4" t="n">
        <v>0.5</v>
      </c>
      <c r="V4" t="n">
        <v>0.68</v>
      </c>
      <c r="W4" t="n">
        <v>2.66</v>
      </c>
      <c r="X4" t="n">
        <v>0.87</v>
      </c>
      <c r="Y4" t="n">
        <v>2</v>
      </c>
      <c r="Z4" t="n">
        <v>10</v>
      </c>
      <c r="AA4" t="n">
        <v>73.62556621101064</v>
      </c>
      <c r="AB4" t="n">
        <v>104.763910815815</v>
      </c>
      <c r="AC4" t="n">
        <v>94.95022549580693</v>
      </c>
      <c r="AD4" t="n">
        <v>73625.56621101064</v>
      </c>
      <c r="AE4" t="n">
        <v>104763.9108158149</v>
      </c>
      <c r="AF4" t="n">
        <v>1.10090843116848e-05</v>
      </c>
      <c r="AG4" t="n">
        <v>0.5616666666666666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7.7169</v>
      </c>
      <c r="E5" t="n">
        <v>12.96</v>
      </c>
      <c r="F5" t="n">
        <v>9.93</v>
      </c>
      <c r="G5" t="n">
        <v>27.07</v>
      </c>
      <c r="H5" t="n">
        <v>0.43</v>
      </c>
      <c r="I5" t="n">
        <v>22</v>
      </c>
      <c r="J5" t="n">
        <v>163.4</v>
      </c>
      <c r="K5" t="n">
        <v>50.28</v>
      </c>
      <c r="L5" t="n">
        <v>4</v>
      </c>
      <c r="M5" t="n">
        <v>20</v>
      </c>
      <c r="N5" t="n">
        <v>29.12</v>
      </c>
      <c r="O5" t="n">
        <v>20386.62</v>
      </c>
      <c r="P5" t="n">
        <v>115.03</v>
      </c>
      <c r="Q5" t="n">
        <v>491.01</v>
      </c>
      <c r="R5" t="n">
        <v>67.75</v>
      </c>
      <c r="S5" t="n">
        <v>37.96</v>
      </c>
      <c r="T5" t="n">
        <v>10094.43</v>
      </c>
      <c r="U5" t="n">
        <v>0.5600000000000001</v>
      </c>
      <c r="V5" t="n">
        <v>0.7</v>
      </c>
      <c r="W5" t="n">
        <v>2.64</v>
      </c>
      <c r="X5" t="n">
        <v>0.61</v>
      </c>
      <c r="Y5" t="n">
        <v>2</v>
      </c>
      <c r="Z5" t="n">
        <v>10</v>
      </c>
      <c r="AA5" t="n">
        <v>68.37733274720917</v>
      </c>
      <c r="AB5" t="n">
        <v>97.2960502498234</v>
      </c>
      <c r="AC5" t="n">
        <v>88.18191149169769</v>
      </c>
      <c r="AD5" t="n">
        <v>68377.33274720916</v>
      </c>
      <c r="AE5" t="n">
        <v>97296.0502498234</v>
      </c>
      <c r="AF5" t="n">
        <v>1.145021331673412e-05</v>
      </c>
      <c r="AG5" t="n">
        <v>0.54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7.913</v>
      </c>
      <c r="E6" t="n">
        <v>12.64</v>
      </c>
      <c r="F6" t="n">
        <v>9.77</v>
      </c>
      <c r="G6" t="n">
        <v>34.47</v>
      </c>
      <c r="H6" t="n">
        <v>0.54</v>
      </c>
      <c r="I6" t="n">
        <v>17</v>
      </c>
      <c r="J6" t="n">
        <v>164.83</v>
      </c>
      <c r="K6" t="n">
        <v>50.28</v>
      </c>
      <c r="L6" t="n">
        <v>5</v>
      </c>
      <c r="M6" t="n">
        <v>15</v>
      </c>
      <c r="N6" t="n">
        <v>29.55</v>
      </c>
      <c r="O6" t="n">
        <v>20563.61</v>
      </c>
      <c r="P6" t="n">
        <v>110.55</v>
      </c>
      <c r="Q6" t="n">
        <v>490.91</v>
      </c>
      <c r="R6" t="n">
        <v>62.39</v>
      </c>
      <c r="S6" t="n">
        <v>37.96</v>
      </c>
      <c r="T6" t="n">
        <v>7436.31</v>
      </c>
      <c r="U6" t="n">
        <v>0.61</v>
      </c>
      <c r="V6" t="n">
        <v>0.71</v>
      </c>
      <c r="W6" t="n">
        <v>2.64</v>
      </c>
      <c r="X6" t="n">
        <v>0.45</v>
      </c>
      <c r="Y6" t="n">
        <v>2</v>
      </c>
      <c r="Z6" t="n">
        <v>10</v>
      </c>
      <c r="AA6" t="n">
        <v>64.85585041777131</v>
      </c>
      <c r="AB6" t="n">
        <v>92.28523295244</v>
      </c>
      <c r="AC6" t="n">
        <v>83.64047896402016</v>
      </c>
      <c r="AD6" t="n">
        <v>64855.8504177713</v>
      </c>
      <c r="AE6" t="n">
        <v>92285.23295244</v>
      </c>
      <c r="AF6" t="n">
        <v>1.174118337354599e-05</v>
      </c>
      <c r="AG6" t="n">
        <v>0.5266666666666667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8.0243</v>
      </c>
      <c r="E7" t="n">
        <v>12.46</v>
      </c>
      <c r="F7" t="n">
        <v>9.69</v>
      </c>
      <c r="G7" t="n">
        <v>41.51</v>
      </c>
      <c r="H7" t="n">
        <v>0.64</v>
      </c>
      <c r="I7" t="n">
        <v>14</v>
      </c>
      <c r="J7" t="n">
        <v>166.27</v>
      </c>
      <c r="K7" t="n">
        <v>50.28</v>
      </c>
      <c r="L7" t="n">
        <v>6</v>
      </c>
      <c r="M7" t="n">
        <v>12</v>
      </c>
      <c r="N7" t="n">
        <v>29.99</v>
      </c>
      <c r="O7" t="n">
        <v>20741.2</v>
      </c>
      <c r="P7" t="n">
        <v>107.56</v>
      </c>
      <c r="Q7" t="n">
        <v>490.86</v>
      </c>
      <c r="R7" t="n">
        <v>59.89</v>
      </c>
      <c r="S7" t="n">
        <v>37.96</v>
      </c>
      <c r="T7" t="n">
        <v>6201.74</v>
      </c>
      <c r="U7" t="n">
        <v>0.63</v>
      </c>
      <c r="V7" t="n">
        <v>0.71</v>
      </c>
      <c r="W7" t="n">
        <v>2.63</v>
      </c>
      <c r="X7" t="n">
        <v>0.37</v>
      </c>
      <c r="Y7" t="n">
        <v>2</v>
      </c>
      <c r="Z7" t="n">
        <v>10</v>
      </c>
      <c r="AA7" t="n">
        <v>62.80556059179025</v>
      </c>
      <c r="AB7" t="n">
        <v>89.36781728381867</v>
      </c>
      <c r="AC7" t="n">
        <v>80.99635014672094</v>
      </c>
      <c r="AD7" t="n">
        <v>62805.56059179025</v>
      </c>
      <c r="AE7" t="n">
        <v>89367.81728381867</v>
      </c>
      <c r="AF7" t="n">
        <v>1.190632854092571e-05</v>
      </c>
      <c r="AG7" t="n">
        <v>0.5191666666666667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8.099399999999999</v>
      </c>
      <c r="E8" t="n">
        <v>12.35</v>
      </c>
      <c r="F8" t="n">
        <v>9.640000000000001</v>
      </c>
      <c r="G8" t="n">
        <v>48.18</v>
      </c>
      <c r="H8" t="n">
        <v>0.74</v>
      </c>
      <c r="I8" t="n">
        <v>12</v>
      </c>
      <c r="J8" t="n">
        <v>167.72</v>
      </c>
      <c r="K8" t="n">
        <v>50.28</v>
      </c>
      <c r="L8" t="n">
        <v>7</v>
      </c>
      <c r="M8" t="n">
        <v>10</v>
      </c>
      <c r="N8" t="n">
        <v>30.44</v>
      </c>
      <c r="O8" t="n">
        <v>20919.39</v>
      </c>
      <c r="P8" t="n">
        <v>104.43</v>
      </c>
      <c r="Q8" t="n">
        <v>490.94</v>
      </c>
      <c r="R8" t="n">
        <v>58.11</v>
      </c>
      <c r="S8" t="n">
        <v>37.96</v>
      </c>
      <c r="T8" t="n">
        <v>5324.13</v>
      </c>
      <c r="U8" t="n">
        <v>0.65</v>
      </c>
      <c r="V8" t="n">
        <v>0.72</v>
      </c>
      <c r="W8" t="n">
        <v>2.63</v>
      </c>
      <c r="X8" t="n">
        <v>0.32</v>
      </c>
      <c r="Y8" t="n">
        <v>2</v>
      </c>
      <c r="Z8" t="n">
        <v>10</v>
      </c>
      <c r="AA8" t="n">
        <v>61.0990929366225</v>
      </c>
      <c r="AB8" t="n">
        <v>86.9396359544792</v>
      </c>
      <c r="AC8" t="n">
        <v>78.79562698766264</v>
      </c>
      <c r="AD8" t="n">
        <v>61099.0929366225</v>
      </c>
      <c r="AE8" t="n">
        <v>86939.63595447921</v>
      </c>
      <c r="AF8" t="n">
        <v>1.201776072484499e-05</v>
      </c>
      <c r="AG8" t="n">
        <v>0.5145833333333333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8.142200000000001</v>
      </c>
      <c r="E9" t="n">
        <v>12.28</v>
      </c>
      <c r="F9" t="n">
        <v>9.6</v>
      </c>
      <c r="G9" t="n">
        <v>52.38</v>
      </c>
      <c r="H9" t="n">
        <v>0.84</v>
      </c>
      <c r="I9" t="n">
        <v>11</v>
      </c>
      <c r="J9" t="n">
        <v>169.17</v>
      </c>
      <c r="K9" t="n">
        <v>50.28</v>
      </c>
      <c r="L9" t="n">
        <v>8</v>
      </c>
      <c r="M9" t="n">
        <v>9</v>
      </c>
      <c r="N9" t="n">
        <v>30.89</v>
      </c>
      <c r="O9" t="n">
        <v>21098.19</v>
      </c>
      <c r="P9" t="n">
        <v>101.08</v>
      </c>
      <c r="Q9" t="n">
        <v>490.81</v>
      </c>
      <c r="R9" t="n">
        <v>57.18</v>
      </c>
      <c r="S9" t="n">
        <v>37.96</v>
      </c>
      <c r="T9" t="n">
        <v>4863.91</v>
      </c>
      <c r="U9" t="n">
        <v>0.66</v>
      </c>
      <c r="V9" t="n">
        <v>0.72</v>
      </c>
      <c r="W9" t="n">
        <v>2.63</v>
      </c>
      <c r="X9" t="n">
        <v>0.28</v>
      </c>
      <c r="Y9" t="n">
        <v>2</v>
      </c>
      <c r="Z9" t="n">
        <v>10</v>
      </c>
      <c r="AA9" t="n">
        <v>59.59932199660685</v>
      </c>
      <c r="AB9" t="n">
        <v>84.8055692560548</v>
      </c>
      <c r="AC9" t="n">
        <v>76.86146747928883</v>
      </c>
      <c r="AD9" t="n">
        <v>59599.32199660685</v>
      </c>
      <c r="AE9" t="n">
        <v>84805.56925605479</v>
      </c>
      <c r="AF9" t="n">
        <v>1.208126668319047e-05</v>
      </c>
      <c r="AG9" t="n">
        <v>0.5116666666666666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8.226900000000001</v>
      </c>
      <c r="E10" t="n">
        <v>12.16</v>
      </c>
      <c r="F10" t="n">
        <v>9.539999999999999</v>
      </c>
      <c r="G10" t="n">
        <v>63.61</v>
      </c>
      <c r="H10" t="n">
        <v>0.9399999999999999</v>
      </c>
      <c r="I10" t="n">
        <v>9</v>
      </c>
      <c r="J10" t="n">
        <v>170.62</v>
      </c>
      <c r="K10" t="n">
        <v>50.28</v>
      </c>
      <c r="L10" t="n">
        <v>9</v>
      </c>
      <c r="M10" t="n">
        <v>7</v>
      </c>
      <c r="N10" t="n">
        <v>31.34</v>
      </c>
      <c r="O10" t="n">
        <v>21277.6</v>
      </c>
      <c r="P10" t="n">
        <v>97.76000000000001</v>
      </c>
      <c r="Q10" t="n">
        <v>490.84</v>
      </c>
      <c r="R10" t="n">
        <v>55.16</v>
      </c>
      <c r="S10" t="n">
        <v>37.96</v>
      </c>
      <c r="T10" t="n">
        <v>3862.95</v>
      </c>
      <c r="U10" t="n">
        <v>0.6899999999999999</v>
      </c>
      <c r="V10" t="n">
        <v>0.72</v>
      </c>
      <c r="W10" t="n">
        <v>2.62</v>
      </c>
      <c r="X10" t="n">
        <v>0.22</v>
      </c>
      <c r="Y10" t="n">
        <v>2</v>
      </c>
      <c r="Z10" t="n">
        <v>10</v>
      </c>
      <c r="AA10" t="n">
        <v>57.79841609009776</v>
      </c>
      <c r="AB10" t="n">
        <v>82.24300905467045</v>
      </c>
      <c r="AC10" t="n">
        <v>74.53895329407281</v>
      </c>
      <c r="AD10" t="n">
        <v>57798.41609009776</v>
      </c>
      <c r="AE10" t="n">
        <v>82243.00905467045</v>
      </c>
      <c r="AF10" t="n">
        <v>1.220694319421528e-05</v>
      </c>
      <c r="AG10" t="n">
        <v>0.5066666666666667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8.266</v>
      </c>
      <c r="E11" t="n">
        <v>12.1</v>
      </c>
      <c r="F11" t="n">
        <v>9.52</v>
      </c>
      <c r="G11" t="n">
        <v>71.37</v>
      </c>
      <c r="H11" t="n">
        <v>1.03</v>
      </c>
      <c r="I11" t="n">
        <v>8</v>
      </c>
      <c r="J11" t="n">
        <v>172.08</v>
      </c>
      <c r="K11" t="n">
        <v>50.28</v>
      </c>
      <c r="L11" t="n">
        <v>10</v>
      </c>
      <c r="M11" t="n">
        <v>5</v>
      </c>
      <c r="N11" t="n">
        <v>31.8</v>
      </c>
      <c r="O11" t="n">
        <v>21457.64</v>
      </c>
      <c r="P11" t="n">
        <v>94.33</v>
      </c>
      <c r="Q11" t="n">
        <v>490.81</v>
      </c>
      <c r="R11" t="n">
        <v>54.29</v>
      </c>
      <c r="S11" t="n">
        <v>37.96</v>
      </c>
      <c r="T11" t="n">
        <v>3434.65</v>
      </c>
      <c r="U11" t="n">
        <v>0.7</v>
      </c>
      <c r="V11" t="n">
        <v>0.73</v>
      </c>
      <c r="W11" t="n">
        <v>2.62</v>
      </c>
      <c r="X11" t="n">
        <v>0.2</v>
      </c>
      <c r="Y11" t="n">
        <v>2</v>
      </c>
      <c r="Z11" t="n">
        <v>10</v>
      </c>
      <c r="AA11" t="n">
        <v>56.37998101504968</v>
      </c>
      <c r="AB11" t="n">
        <v>80.22467747031151</v>
      </c>
      <c r="AC11" t="n">
        <v>72.70968749473244</v>
      </c>
      <c r="AD11" t="n">
        <v>56379.98101504968</v>
      </c>
      <c r="AE11" t="n">
        <v>80224.67747031151</v>
      </c>
      <c r="AF11" t="n">
        <v>1.226495915148884e-05</v>
      </c>
      <c r="AG11" t="n">
        <v>0.5041666666666667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8.256500000000001</v>
      </c>
      <c r="E12" t="n">
        <v>12.11</v>
      </c>
      <c r="F12" t="n">
        <v>9.529999999999999</v>
      </c>
      <c r="G12" t="n">
        <v>71.47</v>
      </c>
      <c r="H12" t="n">
        <v>1.12</v>
      </c>
      <c r="I12" t="n">
        <v>8</v>
      </c>
      <c r="J12" t="n">
        <v>173.55</v>
      </c>
      <c r="K12" t="n">
        <v>50.28</v>
      </c>
      <c r="L12" t="n">
        <v>11</v>
      </c>
      <c r="M12" t="n">
        <v>0</v>
      </c>
      <c r="N12" t="n">
        <v>32.27</v>
      </c>
      <c r="O12" t="n">
        <v>21638.31</v>
      </c>
      <c r="P12" t="n">
        <v>92.23</v>
      </c>
      <c r="Q12" t="n">
        <v>490.9</v>
      </c>
      <c r="R12" t="n">
        <v>54.56</v>
      </c>
      <c r="S12" t="n">
        <v>37.96</v>
      </c>
      <c r="T12" t="n">
        <v>3568.98</v>
      </c>
      <c r="U12" t="n">
        <v>0.7</v>
      </c>
      <c r="V12" t="n">
        <v>0.72</v>
      </c>
      <c r="W12" t="n">
        <v>2.63</v>
      </c>
      <c r="X12" t="n">
        <v>0.21</v>
      </c>
      <c r="Y12" t="n">
        <v>2</v>
      </c>
      <c r="Z12" t="n">
        <v>10</v>
      </c>
      <c r="AA12" t="n">
        <v>55.78310766156318</v>
      </c>
      <c r="AB12" t="n">
        <v>79.37536941074931</v>
      </c>
      <c r="AC12" t="n">
        <v>71.93993776753156</v>
      </c>
      <c r="AD12" t="n">
        <v>55783.10766156318</v>
      </c>
      <c r="AE12" t="n">
        <v>79375.36941074932</v>
      </c>
      <c r="AF12" t="n">
        <v>1.225086320279066e-05</v>
      </c>
      <c r="AG12" t="n">
        <v>0.5045833333333333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7.1019</v>
      </c>
      <c r="E2" t="n">
        <v>14.08</v>
      </c>
      <c r="F2" t="n">
        <v>11.12</v>
      </c>
      <c r="G2" t="n">
        <v>10.76</v>
      </c>
      <c r="H2" t="n">
        <v>0.22</v>
      </c>
      <c r="I2" t="n">
        <v>62</v>
      </c>
      <c r="J2" t="n">
        <v>80.84</v>
      </c>
      <c r="K2" t="n">
        <v>35.1</v>
      </c>
      <c r="L2" t="n">
        <v>1</v>
      </c>
      <c r="M2" t="n">
        <v>60</v>
      </c>
      <c r="N2" t="n">
        <v>9.74</v>
      </c>
      <c r="O2" t="n">
        <v>10204.21</v>
      </c>
      <c r="P2" t="n">
        <v>84.22</v>
      </c>
      <c r="Q2" t="n">
        <v>490.85</v>
      </c>
      <c r="R2" t="n">
        <v>106.76</v>
      </c>
      <c r="S2" t="n">
        <v>37.96</v>
      </c>
      <c r="T2" t="n">
        <v>29397.97</v>
      </c>
      <c r="U2" t="n">
        <v>0.36</v>
      </c>
      <c r="V2" t="n">
        <v>0.62</v>
      </c>
      <c r="W2" t="n">
        <v>2.71</v>
      </c>
      <c r="X2" t="n">
        <v>1.8</v>
      </c>
      <c r="Y2" t="n">
        <v>2</v>
      </c>
      <c r="Z2" t="n">
        <v>10</v>
      </c>
      <c r="AA2" t="n">
        <v>57.68599165026874</v>
      </c>
      <c r="AB2" t="n">
        <v>82.08303712380633</v>
      </c>
      <c r="AC2" t="n">
        <v>74.3939666207968</v>
      </c>
      <c r="AD2" t="n">
        <v>57685.99165026874</v>
      </c>
      <c r="AE2" t="n">
        <v>82083.03712380634</v>
      </c>
      <c r="AF2" t="n">
        <v>1.470832524088852e-05</v>
      </c>
      <c r="AG2" t="n">
        <v>0.5866666666666667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8.051</v>
      </c>
      <c r="E3" t="n">
        <v>12.42</v>
      </c>
      <c r="F3" t="n">
        <v>10.06</v>
      </c>
      <c r="G3" t="n">
        <v>22.36</v>
      </c>
      <c r="H3" t="n">
        <v>0.43</v>
      </c>
      <c r="I3" t="n">
        <v>27</v>
      </c>
      <c r="J3" t="n">
        <v>82.04000000000001</v>
      </c>
      <c r="K3" t="n">
        <v>35.1</v>
      </c>
      <c r="L3" t="n">
        <v>2</v>
      </c>
      <c r="M3" t="n">
        <v>25</v>
      </c>
      <c r="N3" t="n">
        <v>9.94</v>
      </c>
      <c r="O3" t="n">
        <v>10352.53</v>
      </c>
      <c r="P3" t="n">
        <v>70.97</v>
      </c>
      <c r="Q3" t="n">
        <v>491.03</v>
      </c>
      <c r="R3" t="n">
        <v>72.18000000000001</v>
      </c>
      <c r="S3" t="n">
        <v>37.96</v>
      </c>
      <c r="T3" t="n">
        <v>12282.11</v>
      </c>
      <c r="U3" t="n">
        <v>0.53</v>
      </c>
      <c r="V3" t="n">
        <v>0.6899999999999999</v>
      </c>
      <c r="W3" t="n">
        <v>2.65</v>
      </c>
      <c r="X3" t="n">
        <v>0.74</v>
      </c>
      <c r="Y3" t="n">
        <v>2</v>
      </c>
      <c r="Z3" t="n">
        <v>10</v>
      </c>
      <c r="AA3" t="n">
        <v>45.02185757532283</v>
      </c>
      <c r="AB3" t="n">
        <v>64.06288079683948</v>
      </c>
      <c r="AC3" t="n">
        <v>58.06183570477717</v>
      </c>
      <c r="AD3" t="n">
        <v>45021.85757532284</v>
      </c>
      <c r="AE3" t="n">
        <v>64062.88079683948</v>
      </c>
      <c r="AF3" t="n">
        <v>1.667395014213006e-05</v>
      </c>
      <c r="AG3" t="n">
        <v>0.5175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8.3598</v>
      </c>
      <c r="E4" t="n">
        <v>11.96</v>
      </c>
      <c r="F4" t="n">
        <v>9.779999999999999</v>
      </c>
      <c r="G4" t="n">
        <v>34.51</v>
      </c>
      <c r="H4" t="n">
        <v>0.63</v>
      </c>
      <c r="I4" t="n">
        <v>17</v>
      </c>
      <c r="J4" t="n">
        <v>83.25</v>
      </c>
      <c r="K4" t="n">
        <v>35.1</v>
      </c>
      <c r="L4" t="n">
        <v>3</v>
      </c>
      <c r="M4" t="n">
        <v>8</v>
      </c>
      <c r="N4" t="n">
        <v>10.15</v>
      </c>
      <c r="O4" t="n">
        <v>10501.19</v>
      </c>
      <c r="P4" t="n">
        <v>63.52</v>
      </c>
      <c r="Q4" t="n">
        <v>490.98</v>
      </c>
      <c r="R4" t="n">
        <v>62.45</v>
      </c>
      <c r="S4" t="n">
        <v>37.96</v>
      </c>
      <c r="T4" t="n">
        <v>7465.21</v>
      </c>
      <c r="U4" t="n">
        <v>0.61</v>
      </c>
      <c r="V4" t="n">
        <v>0.71</v>
      </c>
      <c r="W4" t="n">
        <v>2.65</v>
      </c>
      <c r="X4" t="n">
        <v>0.46</v>
      </c>
      <c r="Y4" t="n">
        <v>2</v>
      </c>
      <c r="Z4" t="n">
        <v>10</v>
      </c>
      <c r="AA4" t="n">
        <v>40.50070835485069</v>
      </c>
      <c r="AB4" t="n">
        <v>57.62960906674684</v>
      </c>
      <c r="AC4" t="n">
        <v>52.23119615827297</v>
      </c>
      <c r="AD4" t="n">
        <v>40500.70835485069</v>
      </c>
      <c r="AE4" t="n">
        <v>57629.60906674684</v>
      </c>
      <c r="AF4" t="n">
        <v>1.731348756653569e-05</v>
      </c>
      <c r="AG4" t="n">
        <v>0.4983333333333334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8.375400000000001</v>
      </c>
      <c r="E5" t="n">
        <v>11.94</v>
      </c>
      <c r="F5" t="n">
        <v>9.77</v>
      </c>
      <c r="G5" t="n">
        <v>36.65</v>
      </c>
      <c r="H5" t="n">
        <v>0.83</v>
      </c>
      <c r="I5" t="n">
        <v>16</v>
      </c>
      <c r="J5" t="n">
        <v>84.45999999999999</v>
      </c>
      <c r="K5" t="n">
        <v>35.1</v>
      </c>
      <c r="L5" t="n">
        <v>4</v>
      </c>
      <c r="M5" t="n">
        <v>0</v>
      </c>
      <c r="N5" t="n">
        <v>10.36</v>
      </c>
      <c r="O5" t="n">
        <v>10650.22</v>
      </c>
      <c r="P5" t="n">
        <v>62.95</v>
      </c>
      <c r="Q5" t="n">
        <v>490.93</v>
      </c>
      <c r="R5" t="n">
        <v>61.91</v>
      </c>
      <c r="S5" t="n">
        <v>37.96</v>
      </c>
      <c r="T5" t="n">
        <v>7201.49</v>
      </c>
      <c r="U5" t="n">
        <v>0.61</v>
      </c>
      <c r="V5" t="n">
        <v>0.71</v>
      </c>
      <c r="W5" t="n">
        <v>2.66</v>
      </c>
      <c r="X5" t="n">
        <v>0.45</v>
      </c>
      <c r="Y5" t="n">
        <v>2</v>
      </c>
      <c r="Z5" t="n">
        <v>10</v>
      </c>
      <c r="AA5" t="n">
        <v>40.23183267277054</v>
      </c>
      <c r="AB5" t="n">
        <v>57.24701821648179</v>
      </c>
      <c r="AC5" t="n">
        <v>51.88444423556909</v>
      </c>
      <c r="AD5" t="n">
        <v>40231.83267277054</v>
      </c>
      <c r="AE5" t="n">
        <v>57247.01821648179</v>
      </c>
      <c r="AF5" t="n">
        <v>1.734579580429712e-05</v>
      </c>
      <c r="AG5" t="n">
        <v>0.4975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6.4719</v>
      </c>
      <c r="E2" t="n">
        <v>15.45</v>
      </c>
      <c r="F2" t="n">
        <v>11.64</v>
      </c>
      <c r="G2" t="n">
        <v>8.73</v>
      </c>
      <c r="H2" t="n">
        <v>0.16</v>
      </c>
      <c r="I2" t="n">
        <v>80</v>
      </c>
      <c r="J2" t="n">
        <v>107.41</v>
      </c>
      <c r="K2" t="n">
        <v>41.65</v>
      </c>
      <c r="L2" t="n">
        <v>1</v>
      </c>
      <c r="M2" t="n">
        <v>78</v>
      </c>
      <c r="N2" t="n">
        <v>14.77</v>
      </c>
      <c r="O2" t="n">
        <v>13481.73</v>
      </c>
      <c r="P2" t="n">
        <v>108.93</v>
      </c>
      <c r="Q2" t="n">
        <v>490.98</v>
      </c>
      <c r="R2" t="n">
        <v>123.34</v>
      </c>
      <c r="S2" t="n">
        <v>37.96</v>
      </c>
      <c r="T2" t="n">
        <v>37599.17</v>
      </c>
      <c r="U2" t="n">
        <v>0.31</v>
      </c>
      <c r="V2" t="n">
        <v>0.59</v>
      </c>
      <c r="W2" t="n">
        <v>2.74</v>
      </c>
      <c r="X2" t="n">
        <v>2.32</v>
      </c>
      <c r="Y2" t="n">
        <v>2</v>
      </c>
      <c r="Z2" t="n">
        <v>10</v>
      </c>
      <c r="AA2" t="n">
        <v>77.85309021874704</v>
      </c>
      <c r="AB2" t="n">
        <v>110.7793748850331</v>
      </c>
      <c r="AC2" t="n">
        <v>100.4021952188387</v>
      </c>
      <c r="AD2" t="n">
        <v>77853.09021874703</v>
      </c>
      <c r="AE2" t="n">
        <v>110779.3748850331</v>
      </c>
      <c r="AF2" t="n">
        <v>1.160748081895182e-05</v>
      </c>
      <c r="AG2" t="n">
        <v>0.6437499999999999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7.6325</v>
      </c>
      <c r="E3" t="n">
        <v>13.1</v>
      </c>
      <c r="F3" t="n">
        <v>10.29</v>
      </c>
      <c r="G3" t="n">
        <v>17.64</v>
      </c>
      <c r="H3" t="n">
        <v>0.32</v>
      </c>
      <c r="I3" t="n">
        <v>35</v>
      </c>
      <c r="J3" t="n">
        <v>108.68</v>
      </c>
      <c r="K3" t="n">
        <v>41.65</v>
      </c>
      <c r="L3" t="n">
        <v>2</v>
      </c>
      <c r="M3" t="n">
        <v>33</v>
      </c>
      <c r="N3" t="n">
        <v>15.03</v>
      </c>
      <c r="O3" t="n">
        <v>13638.32</v>
      </c>
      <c r="P3" t="n">
        <v>92.66</v>
      </c>
      <c r="Q3" t="n">
        <v>490.84</v>
      </c>
      <c r="R3" t="n">
        <v>79.45</v>
      </c>
      <c r="S3" t="n">
        <v>37.96</v>
      </c>
      <c r="T3" t="n">
        <v>15877.09</v>
      </c>
      <c r="U3" t="n">
        <v>0.48</v>
      </c>
      <c r="V3" t="n">
        <v>0.67</v>
      </c>
      <c r="W3" t="n">
        <v>2.66</v>
      </c>
      <c r="X3" t="n">
        <v>0.97</v>
      </c>
      <c r="Y3" t="n">
        <v>2</v>
      </c>
      <c r="Z3" t="n">
        <v>10</v>
      </c>
      <c r="AA3" t="n">
        <v>58.00716421817879</v>
      </c>
      <c r="AB3" t="n">
        <v>82.54004269934921</v>
      </c>
      <c r="AC3" t="n">
        <v>74.80816252196927</v>
      </c>
      <c r="AD3" t="n">
        <v>58007.16421817879</v>
      </c>
      <c r="AE3" t="n">
        <v>82540.04269934921</v>
      </c>
      <c r="AF3" t="n">
        <v>1.368903990337455e-05</v>
      </c>
      <c r="AG3" t="n">
        <v>0.5458333333333333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8.0314</v>
      </c>
      <c r="E4" t="n">
        <v>12.45</v>
      </c>
      <c r="F4" t="n">
        <v>9.93</v>
      </c>
      <c r="G4" t="n">
        <v>27.07</v>
      </c>
      <c r="H4" t="n">
        <v>0.48</v>
      </c>
      <c r="I4" t="n">
        <v>22</v>
      </c>
      <c r="J4" t="n">
        <v>109.96</v>
      </c>
      <c r="K4" t="n">
        <v>41.65</v>
      </c>
      <c r="L4" t="n">
        <v>3</v>
      </c>
      <c r="M4" t="n">
        <v>20</v>
      </c>
      <c r="N4" t="n">
        <v>15.31</v>
      </c>
      <c r="O4" t="n">
        <v>13795.21</v>
      </c>
      <c r="P4" t="n">
        <v>85.36</v>
      </c>
      <c r="Q4" t="n">
        <v>490.91</v>
      </c>
      <c r="R4" t="n">
        <v>67.62</v>
      </c>
      <c r="S4" t="n">
        <v>37.96</v>
      </c>
      <c r="T4" t="n">
        <v>10027.06</v>
      </c>
      <c r="U4" t="n">
        <v>0.5600000000000001</v>
      </c>
      <c r="V4" t="n">
        <v>0.7</v>
      </c>
      <c r="W4" t="n">
        <v>2.65</v>
      </c>
      <c r="X4" t="n">
        <v>0.61</v>
      </c>
      <c r="Y4" t="n">
        <v>2</v>
      </c>
      <c r="Z4" t="n">
        <v>10</v>
      </c>
      <c r="AA4" t="n">
        <v>52.12544859801275</v>
      </c>
      <c r="AB4" t="n">
        <v>74.17078236785609</v>
      </c>
      <c r="AC4" t="n">
        <v>67.22288673833779</v>
      </c>
      <c r="AD4" t="n">
        <v>52125.44859801275</v>
      </c>
      <c r="AE4" t="n">
        <v>74170.7823678561</v>
      </c>
      <c r="AF4" t="n">
        <v>1.440447495315589e-05</v>
      </c>
      <c r="AG4" t="n">
        <v>0.5187499999999999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8.227399999999999</v>
      </c>
      <c r="E5" t="n">
        <v>12.15</v>
      </c>
      <c r="F5" t="n">
        <v>9.76</v>
      </c>
      <c r="G5" t="n">
        <v>36.61</v>
      </c>
      <c r="H5" t="n">
        <v>0.63</v>
      </c>
      <c r="I5" t="n">
        <v>16</v>
      </c>
      <c r="J5" t="n">
        <v>111.23</v>
      </c>
      <c r="K5" t="n">
        <v>41.65</v>
      </c>
      <c r="L5" t="n">
        <v>4</v>
      </c>
      <c r="M5" t="n">
        <v>14</v>
      </c>
      <c r="N5" t="n">
        <v>15.58</v>
      </c>
      <c r="O5" t="n">
        <v>13952.52</v>
      </c>
      <c r="P5" t="n">
        <v>80.11</v>
      </c>
      <c r="Q5" t="n">
        <v>490.88</v>
      </c>
      <c r="R5" t="n">
        <v>62.38</v>
      </c>
      <c r="S5" t="n">
        <v>37.96</v>
      </c>
      <c r="T5" t="n">
        <v>7438</v>
      </c>
      <c r="U5" t="n">
        <v>0.61</v>
      </c>
      <c r="V5" t="n">
        <v>0.71</v>
      </c>
      <c r="W5" t="n">
        <v>2.63</v>
      </c>
      <c r="X5" t="n">
        <v>0.44</v>
      </c>
      <c r="Y5" t="n">
        <v>2</v>
      </c>
      <c r="Z5" t="n">
        <v>10</v>
      </c>
      <c r="AA5" t="n">
        <v>48.91475465249186</v>
      </c>
      <c r="AB5" t="n">
        <v>69.60219469546291</v>
      </c>
      <c r="AC5" t="n">
        <v>63.08225828800746</v>
      </c>
      <c r="AD5" t="n">
        <v>48914.75465249186</v>
      </c>
      <c r="AE5" t="n">
        <v>69602.19469546291</v>
      </c>
      <c r="AF5" t="n">
        <v>1.475600483472306e-05</v>
      </c>
      <c r="AG5" t="n">
        <v>0.50625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8.3818</v>
      </c>
      <c r="E6" t="n">
        <v>11.93</v>
      </c>
      <c r="F6" t="n">
        <v>9.630000000000001</v>
      </c>
      <c r="G6" t="n">
        <v>48.14</v>
      </c>
      <c r="H6" t="n">
        <v>0.78</v>
      </c>
      <c r="I6" t="n">
        <v>12</v>
      </c>
      <c r="J6" t="n">
        <v>112.51</v>
      </c>
      <c r="K6" t="n">
        <v>41.65</v>
      </c>
      <c r="L6" t="n">
        <v>5</v>
      </c>
      <c r="M6" t="n">
        <v>8</v>
      </c>
      <c r="N6" t="n">
        <v>15.86</v>
      </c>
      <c r="O6" t="n">
        <v>14110.24</v>
      </c>
      <c r="P6" t="n">
        <v>74.66</v>
      </c>
      <c r="Q6" t="n">
        <v>490.82</v>
      </c>
      <c r="R6" t="n">
        <v>57.96</v>
      </c>
      <c r="S6" t="n">
        <v>37.96</v>
      </c>
      <c r="T6" t="n">
        <v>5248.29</v>
      </c>
      <c r="U6" t="n">
        <v>0.65</v>
      </c>
      <c r="V6" t="n">
        <v>0.72</v>
      </c>
      <c r="W6" t="n">
        <v>2.63</v>
      </c>
      <c r="X6" t="n">
        <v>0.31</v>
      </c>
      <c r="Y6" t="n">
        <v>2</v>
      </c>
      <c r="Z6" t="n">
        <v>10</v>
      </c>
      <c r="AA6" t="n">
        <v>45.96958556692999</v>
      </c>
      <c r="AB6" t="n">
        <v>65.41142989329845</v>
      </c>
      <c r="AC6" t="n">
        <v>59.28406041750557</v>
      </c>
      <c r="AD6" t="n">
        <v>45969.58556692999</v>
      </c>
      <c r="AE6" t="n">
        <v>65411.42989329845</v>
      </c>
      <c r="AF6" t="n">
        <v>1.50329242924474e-05</v>
      </c>
      <c r="AG6" t="n">
        <v>0.4970833333333333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8.41</v>
      </c>
      <c r="E7" t="n">
        <v>11.89</v>
      </c>
      <c r="F7" t="n">
        <v>9.609999999999999</v>
      </c>
      <c r="G7" t="n">
        <v>52.42</v>
      </c>
      <c r="H7" t="n">
        <v>0.93</v>
      </c>
      <c r="I7" t="n">
        <v>11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73.61</v>
      </c>
      <c r="Q7" t="n">
        <v>490.88</v>
      </c>
      <c r="R7" t="n">
        <v>57</v>
      </c>
      <c r="S7" t="n">
        <v>37.96</v>
      </c>
      <c r="T7" t="n">
        <v>4774.54</v>
      </c>
      <c r="U7" t="n">
        <v>0.67</v>
      </c>
      <c r="V7" t="n">
        <v>0.72</v>
      </c>
      <c r="W7" t="n">
        <v>2.64</v>
      </c>
      <c r="X7" t="n">
        <v>0.29</v>
      </c>
      <c r="Y7" t="n">
        <v>2</v>
      </c>
      <c r="Z7" t="n">
        <v>10</v>
      </c>
      <c r="AA7" t="n">
        <v>45.45202778384963</v>
      </c>
      <c r="AB7" t="n">
        <v>64.67498221324763</v>
      </c>
      <c r="AC7" t="n">
        <v>58.61659895351207</v>
      </c>
      <c r="AD7" t="n">
        <v>45452.02778384963</v>
      </c>
      <c r="AE7" t="n">
        <v>64674.98221324763</v>
      </c>
      <c r="AF7" t="n">
        <v>1.508350155091778e-05</v>
      </c>
      <c r="AG7" t="n">
        <v>0.4954166666666667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7.6108</v>
      </c>
      <c r="E2" t="n">
        <v>13.14</v>
      </c>
      <c r="F2" t="n">
        <v>10.68</v>
      </c>
      <c r="G2" t="n">
        <v>13.35</v>
      </c>
      <c r="H2" t="n">
        <v>0.28</v>
      </c>
      <c r="I2" t="n">
        <v>48</v>
      </c>
      <c r="J2" t="n">
        <v>61.76</v>
      </c>
      <c r="K2" t="n">
        <v>28.92</v>
      </c>
      <c r="L2" t="n">
        <v>1</v>
      </c>
      <c r="M2" t="n">
        <v>46</v>
      </c>
      <c r="N2" t="n">
        <v>6.84</v>
      </c>
      <c r="O2" t="n">
        <v>7851.41</v>
      </c>
      <c r="P2" t="n">
        <v>64.70999999999999</v>
      </c>
      <c r="Q2" t="n">
        <v>491</v>
      </c>
      <c r="R2" t="n">
        <v>91.78</v>
      </c>
      <c r="S2" t="n">
        <v>37.96</v>
      </c>
      <c r="T2" t="n">
        <v>21979.23</v>
      </c>
      <c r="U2" t="n">
        <v>0.41</v>
      </c>
      <c r="V2" t="n">
        <v>0.65</v>
      </c>
      <c r="W2" t="n">
        <v>2.69</v>
      </c>
      <c r="X2" t="n">
        <v>1.36</v>
      </c>
      <c r="Y2" t="n">
        <v>2</v>
      </c>
      <c r="Z2" t="n">
        <v>10</v>
      </c>
      <c r="AA2" t="n">
        <v>44.11820563853119</v>
      </c>
      <c r="AB2" t="n">
        <v>62.77704877154792</v>
      </c>
      <c r="AC2" t="n">
        <v>56.89645308589024</v>
      </c>
      <c r="AD2" t="n">
        <v>44118.20563853119</v>
      </c>
      <c r="AE2" t="n">
        <v>62777.04877154792</v>
      </c>
      <c r="AF2" t="n">
        <v>1.80535393308439e-05</v>
      </c>
      <c r="AG2" t="n">
        <v>0.5475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8.3003</v>
      </c>
      <c r="E3" t="n">
        <v>12.05</v>
      </c>
      <c r="F3" t="n">
        <v>9.949999999999999</v>
      </c>
      <c r="G3" t="n">
        <v>27.13</v>
      </c>
      <c r="H3" t="n">
        <v>0.55</v>
      </c>
      <c r="I3" t="n">
        <v>22</v>
      </c>
      <c r="J3" t="n">
        <v>62.92</v>
      </c>
      <c r="K3" t="n">
        <v>28.92</v>
      </c>
      <c r="L3" t="n">
        <v>2</v>
      </c>
      <c r="M3" t="n">
        <v>7</v>
      </c>
      <c r="N3" t="n">
        <v>7</v>
      </c>
      <c r="O3" t="n">
        <v>7994.37</v>
      </c>
      <c r="P3" t="n">
        <v>53.34</v>
      </c>
      <c r="Q3" t="n">
        <v>490.98</v>
      </c>
      <c r="R3" t="n">
        <v>67.63</v>
      </c>
      <c r="S3" t="n">
        <v>37.96</v>
      </c>
      <c r="T3" t="n">
        <v>10033.91</v>
      </c>
      <c r="U3" t="n">
        <v>0.5600000000000001</v>
      </c>
      <c r="V3" t="n">
        <v>0.6899999999999999</v>
      </c>
      <c r="W3" t="n">
        <v>2.67</v>
      </c>
      <c r="X3" t="n">
        <v>0.63</v>
      </c>
      <c r="Y3" t="n">
        <v>2</v>
      </c>
      <c r="Z3" t="n">
        <v>10</v>
      </c>
      <c r="AA3" t="n">
        <v>35.95598091569641</v>
      </c>
      <c r="AB3" t="n">
        <v>51.16278721912948</v>
      </c>
      <c r="AC3" t="n">
        <v>46.37014927779676</v>
      </c>
      <c r="AD3" t="n">
        <v>35955.98091569642</v>
      </c>
      <c r="AE3" t="n">
        <v>51162.78721912948</v>
      </c>
      <c r="AF3" t="n">
        <v>1.968909871600931e-05</v>
      </c>
      <c r="AG3" t="n">
        <v>0.5020833333333333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8.3393</v>
      </c>
      <c r="E4" t="n">
        <v>11.99</v>
      </c>
      <c r="F4" t="n">
        <v>9.9</v>
      </c>
      <c r="G4" t="n">
        <v>28.3</v>
      </c>
      <c r="H4" t="n">
        <v>0.8100000000000001</v>
      </c>
      <c r="I4" t="n">
        <v>21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54.13</v>
      </c>
      <c r="Q4" t="n">
        <v>491.13</v>
      </c>
      <c r="R4" t="n">
        <v>66.08</v>
      </c>
      <c r="S4" t="n">
        <v>37.96</v>
      </c>
      <c r="T4" t="n">
        <v>9262.190000000001</v>
      </c>
      <c r="U4" t="n">
        <v>0.57</v>
      </c>
      <c r="V4" t="n">
        <v>0.7</v>
      </c>
      <c r="W4" t="n">
        <v>2.67</v>
      </c>
      <c r="X4" t="n">
        <v>0.58</v>
      </c>
      <c r="Y4" t="n">
        <v>2</v>
      </c>
      <c r="Z4" t="n">
        <v>10</v>
      </c>
      <c r="AA4" t="n">
        <v>35.86895532355288</v>
      </c>
      <c r="AB4" t="n">
        <v>51.0389560305466</v>
      </c>
      <c r="AC4" t="n">
        <v>46.25791788830569</v>
      </c>
      <c r="AD4" t="n">
        <v>35868.95532355288</v>
      </c>
      <c r="AE4" t="n">
        <v>51038.9560305466</v>
      </c>
      <c r="AF4" t="n">
        <v>1.978161041437254e-05</v>
      </c>
      <c r="AG4" t="n">
        <v>0.4995833333333333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5.1953</v>
      </c>
      <c r="E2" t="n">
        <v>19.25</v>
      </c>
      <c r="F2" t="n">
        <v>12.84</v>
      </c>
      <c r="G2" t="n">
        <v>6.48</v>
      </c>
      <c r="H2" t="n">
        <v>0.11</v>
      </c>
      <c r="I2" t="n">
        <v>119</v>
      </c>
      <c r="J2" t="n">
        <v>167.88</v>
      </c>
      <c r="K2" t="n">
        <v>51.39</v>
      </c>
      <c r="L2" t="n">
        <v>1</v>
      </c>
      <c r="M2" t="n">
        <v>117</v>
      </c>
      <c r="N2" t="n">
        <v>30.49</v>
      </c>
      <c r="O2" t="n">
        <v>20939.59</v>
      </c>
      <c r="P2" t="n">
        <v>163.06</v>
      </c>
      <c r="Q2" t="n">
        <v>491.21</v>
      </c>
      <c r="R2" t="n">
        <v>162.77</v>
      </c>
      <c r="S2" t="n">
        <v>37.96</v>
      </c>
      <c r="T2" t="n">
        <v>57117.73</v>
      </c>
      <c r="U2" t="n">
        <v>0.23</v>
      </c>
      <c r="V2" t="n">
        <v>0.54</v>
      </c>
      <c r="W2" t="n">
        <v>2.81</v>
      </c>
      <c r="X2" t="n">
        <v>3.52</v>
      </c>
      <c r="Y2" t="n">
        <v>2</v>
      </c>
      <c r="Z2" t="n">
        <v>10</v>
      </c>
      <c r="AA2" t="n">
        <v>136.2964439886509</v>
      </c>
      <c r="AB2" t="n">
        <v>193.9400840954603</v>
      </c>
      <c r="AC2" t="n">
        <v>175.7728837549302</v>
      </c>
      <c r="AD2" t="n">
        <v>136296.4439886509</v>
      </c>
      <c r="AE2" t="n">
        <v>193940.0840954604</v>
      </c>
      <c r="AF2" t="n">
        <v>7.522480736617399e-06</v>
      </c>
      <c r="AG2" t="n">
        <v>0.8020833333333334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6.7438</v>
      </c>
      <c r="E3" t="n">
        <v>14.83</v>
      </c>
      <c r="F3" t="n">
        <v>10.76</v>
      </c>
      <c r="G3" t="n">
        <v>12.91</v>
      </c>
      <c r="H3" t="n">
        <v>0.21</v>
      </c>
      <c r="I3" t="n">
        <v>50</v>
      </c>
      <c r="J3" t="n">
        <v>169.33</v>
      </c>
      <c r="K3" t="n">
        <v>51.39</v>
      </c>
      <c r="L3" t="n">
        <v>2</v>
      </c>
      <c r="M3" t="n">
        <v>48</v>
      </c>
      <c r="N3" t="n">
        <v>30.94</v>
      </c>
      <c r="O3" t="n">
        <v>21118.46</v>
      </c>
      <c r="P3" t="n">
        <v>134.56</v>
      </c>
      <c r="Q3" t="n">
        <v>490.99</v>
      </c>
      <c r="R3" t="n">
        <v>94.8</v>
      </c>
      <c r="S3" t="n">
        <v>37.96</v>
      </c>
      <c r="T3" t="n">
        <v>23478.41</v>
      </c>
      <c r="U3" t="n">
        <v>0.4</v>
      </c>
      <c r="V3" t="n">
        <v>0.64</v>
      </c>
      <c r="W3" t="n">
        <v>2.69</v>
      </c>
      <c r="X3" t="n">
        <v>1.44</v>
      </c>
      <c r="Y3" t="n">
        <v>2</v>
      </c>
      <c r="Z3" t="n">
        <v>10</v>
      </c>
      <c r="AA3" t="n">
        <v>88.59807951981999</v>
      </c>
      <c r="AB3" t="n">
        <v>126.0687255655862</v>
      </c>
      <c r="AC3" t="n">
        <v>114.2593267777714</v>
      </c>
      <c r="AD3" t="n">
        <v>88598.07951981999</v>
      </c>
      <c r="AE3" t="n">
        <v>126068.7255655862</v>
      </c>
      <c r="AF3" t="n">
        <v>9.764615246780826e-06</v>
      </c>
      <c r="AG3" t="n">
        <v>0.6179166666666667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7.299</v>
      </c>
      <c r="E4" t="n">
        <v>13.7</v>
      </c>
      <c r="F4" t="n">
        <v>10.24</v>
      </c>
      <c r="G4" t="n">
        <v>19.21</v>
      </c>
      <c r="H4" t="n">
        <v>0.31</v>
      </c>
      <c r="I4" t="n">
        <v>32</v>
      </c>
      <c r="J4" t="n">
        <v>170.79</v>
      </c>
      <c r="K4" t="n">
        <v>51.39</v>
      </c>
      <c r="L4" t="n">
        <v>3</v>
      </c>
      <c r="M4" t="n">
        <v>30</v>
      </c>
      <c r="N4" t="n">
        <v>31.4</v>
      </c>
      <c r="O4" t="n">
        <v>21297.94</v>
      </c>
      <c r="P4" t="n">
        <v>126.07</v>
      </c>
      <c r="Q4" t="n">
        <v>490.9</v>
      </c>
      <c r="R4" t="n">
        <v>77.73999999999999</v>
      </c>
      <c r="S4" t="n">
        <v>37.96</v>
      </c>
      <c r="T4" t="n">
        <v>15037.35</v>
      </c>
      <c r="U4" t="n">
        <v>0.49</v>
      </c>
      <c r="V4" t="n">
        <v>0.67</v>
      </c>
      <c r="W4" t="n">
        <v>2.67</v>
      </c>
      <c r="X4" t="n">
        <v>0.92</v>
      </c>
      <c r="Y4" t="n">
        <v>2</v>
      </c>
      <c r="Z4" t="n">
        <v>10</v>
      </c>
      <c r="AA4" t="n">
        <v>77.59712923965031</v>
      </c>
      <c r="AB4" t="n">
        <v>110.415160732716</v>
      </c>
      <c r="AC4" t="n">
        <v>100.0720985698879</v>
      </c>
      <c r="AD4" t="n">
        <v>77597.12923965031</v>
      </c>
      <c r="AE4" t="n">
        <v>110415.160732716</v>
      </c>
      <c r="AF4" t="n">
        <v>1.056851132688592e-05</v>
      </c>
      <c r="AG4" t="n">
        <v>0.5708333333333333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7.6334</v>
      </c>
      <c r="E5" t="n">
        <v>13.1</v>
      </c>
      <c r="F5" t="n">
        <v>9.949999999999999</v>
      </c>
      <c r="G5" t="n">
        <v>25.95</v>
      </c>
      <c r="H5" t="n">
        <v>0.41</v>
      </c>
      <c r="I5" t="n">
        <v>23</v>
      </c>
      <c r="J5" t="n">
        <v>172.25</v>
      </c>
      <c r="K5" t="n">
        <v>51.39</v>
      </c>
      <c r="L5" t="n">
        <v>4</v>
      </c>
      <c r="M5" t="n">
        <v>21</v>
      </c>
      <c r="N5" t="n">
        <v>31.86</v>
      </c>
      <c r="O5" t="n">
        <v>21478.05</v>
      </c>
      <c r="P5" t="n">
        <v>120.12</v>
      </c>
      <c r="Q5" t="n">
        <v>490.8</v>
      </c>
      <c r="R5" t="n">
        <v>68.36</v>
      </c>
      <c r="S5" t="n">
        <v>37.96</v>
      </c>
      <c r="T5" t="n">
        <v>10390.8</v>
      </c>
      <c r="U5" t="n">
        <v>0.5600000000000001</v>
      </c>
      <c r="V5" t="n">
        <v>0.6899999999999999</v>
      </c>
      <c r="W5" t="n">
        <v>2.65</v>
      </c>
      <c r="X5" t="n">
        <v>0.63</v>
      </c>
      <c r="Y5" t="n">
        <v>2</v>
      </c>
      <c r="Z5" t="n">
        <v>10</v>
      </c>
      <c r="AA5" t="n">
        <v>71.50432018193911</v>
      </c>
      <c r="AB5" t="n">
        <v>101.7455295490261</v>
      </c>
      <c r="AC5" t="n">
        <v>92.21458896141108</v>
      </c>
      <c r="AD5" t="n">
        <v>71504.32018193911</v>
      </c>
      <c r="AE5" t="n">
        <v>101745.5295490261</v>
      </c>
      <c r="AF5" t="n">
        <v>1.105270233766967e-05</v>
      </c>
      <c r="AG5" t="n">
        <v>0.5458333333333333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7.8169</v>
      </c>
      <c r="E6" t="n">
        <v>12.79</v>
      </c>
      <c r="F6" t="n">
        <v>9.81</v>
      </c>
      <c r="G6" t="n">
        <v>32.7</v>
      </c>
      <c r="H6" t="n">
        <v>0.51</v>
      </c>
      <c r="I6" t="n">
        <v>18</v>
      </c>
      <c r="J6" t="n">
        <v>173.71</v>
      </c>
      <c r="K6" t="n">
        <v>51.39</v>
      </c>
      <c r="L6" t="n">
        <v>5</v>
      </c>
      <c r="M6" t="n">
        <v>16</v>
      </c>
      <c r="N6" t="n">
        <v>32.32</v>
      </c>
      <c r="O6" t="n">
        <v>21658.78</v>
      </c>
      <c r="P6" t="n">
        <v>116.46</v>
      </c>
      <c r="Q6" t="n">
        <v>490.85</v>
      </c>
      <c r="R6" t="n">
        <v>64.12</v>
      </c>
      <c r="S6" t="n">
        <v>37.96</v>
      </c>
      <c r="T6" t="n">
        <v>8294.98</v>
      </c>
      <c r="U6" t="n">
        <v>0.59</v>
      </c>
      <c r="V6" t="n">
        <v>0.7</v>
      </c>
      <c r="W6" t="n">
        <v>2.63</v>
      </c>
      <c r="X6" t="n">
        <v>0.49</v>
      </c>
      <c r="Y6" t="n">
        <v>2</v>
      </c>
      <c r="Z6" t="n">
        <v>10</v>
      </c>
      <c r="AA6" t="n">
        <v>68.2891431687723</v>
      </c>
      <c r="AB6" t="n">
        <v>97.17056279205985</v>
      </c>
      <c r="AC6" t="n">
        <v>88.06817898287112</v>
      </c>
      <c r="AD6" t="n">
        <v>68289.14316877229</v>
      </c>
      <c r="AE6" t="n">
        <v>97170.56279205985</v>
      </c>
      <c r="AF6" t="n">
        <v>1.131839925895801e-05</v>
      </c>
      <c r="AG6" t="n">
        <v>0.5329166666666666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7.9454</v>
      </c>
      <c r="E7" t="n">
        <v>12.59</v>
      </c>
      <c r="F7" t="n">
        <v>9.710000000000001</v>
      </c>
      <c r="G7" t="n">
        <v>38.82</v>
      </c>
      <c r="H7" t="n">
        <v>0.61</v>
      </c>
      <c r="I7" t="n">
        <v>15</v>
      </c>
      <c r="J7" t="n">
        <v>175.18</v>
      </c>
      <c r="K7" t="n">
        <v>51.39</v>
      </c>
      <c r="L7" t="n">
        <v>6</v>
      </c>
      <c r="M7" t="n">
        <v>13</v>
      </c>
      <c r="N7" t="n">
        <v>32.79</v>
      </c>
      <c r="O7" t="n">
        <v>21840.16</v>
      </c>
      <c r="P7" t="n">
        <v>112.81</v>
      </c>
      <c r="Q7" t="n">
        <v>490.81</v>
      </c>
      <c r="R7" t="n">
        <v>60.58</v>
      </c>
      <c r="S7" t="n">
        <v>37.96</v>
      </c>
      <c r="T7" t="n">
        <v>6544.64</v>
      </c>
      <c r="U7" t="n">
        <v>0.63</v>
      </c>
      <c r="V7" t="n">
        <v>0.71</v>
      </c>
      <c r="W7" t="n">
        <v>2.63</v>
      </c>
      <c r="X7" t="n">
        <v>0.39</v>
      </c>
      <c r="Y7" t="n">
        <v>2</v>
      </c>
      <c r="Z7" t="n">
        <v>10</v>
      </c>
      <c r="AA7" t="n">
        <v>65.75992745975962</v>
      </c>
      <c r="AB7" t="n">
        <v>93.57166987199867</v>
      </c>
      <c r="AC7" t="n">
        <v>84.80640981413116</v>
      </c>
      <c r="AD7" t="n">
        <v>65759.92745975962</v>
      </c>
      <c r="AE7" t="n">
        <v>93571.66987199866</v>
      </c>
      <c r="AF7" t="n">
        <v>1.150445950084112e-05</v>
      </c>
      <c r="AG7" t="n">
        <v>0.5245833333333333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8.002800000000001</v>
      </c>
      <c r="E8" t="n">
        <v>12.5</v>
      </c>
      <c r="F8" t="n">
        <v>9.68</v>
      </c>
      <c r="G8" t="n">
        <v>44.69</v>
      </c>
      <c r="H8" t="n">
        <v>0.7</v>
      </c>
      <c r="I8" t="n">
        <v>13</v>
      </c>
      <c r="J8" t="n">
        <v>176.66</v>
      </c>
      <c r="K8" t="n">
        <v>51.39</v>
      </c>
      <c r="L8" t="n">
        <v>7</v>
      </c>
      <c r="M8" t="n">
        <v>11</v>
      </c>
      <c r="N8" t="n">
        <v>33.27</v>
      </c>
      <c r="O8" t="n">
        <v>22022.17</v>
      </c>
      <c r="P8" t="n">
        <v>110.47</v>
      </c>
      <c r="Q8" t="n">
        <v>490.82</v>
      </c>
      <c r="R8" t="n">
        <v>59.62</v>
      </c>
      <c r="S8" t="n">
        <v>37.96</v>
      </c>
      <c r="T8" t="n">
        <v>6070.26</v>
      </c>
      <c r="U8" t="n">
        <v>0.64</v>
      </c>
      <c r="V8" t="n">
        <v>0.71</v>
      </c>
      <c r="W8" t="n">
        <v>2.63</v>
      </c>
      <c r="X8" t="n">
        <v>0.36</v>
      </c>
      <c r="Y8" t="n">
        <v>2</v>
      </c>
      <c r="Z8" t="n">
        <v>10</v>
      </c>
      <c r="AA8" t="n">
        <v>64.4504142052651</v>
      </c>
      <c r="AB8" t="n">
        <v>91.70832624198209</v>
      </c>
      <c r="AC8" t="n">
        <v>83.11761358202406</v>
      </c>
      <c r="AD8" t="n">
        <v>64450.4142052651</v>
      </c>
      <c r="AE8" t="n">
        <v>91708.3262419821</v>
      </c>
      <c r="AF8" t="n">
        <v>1.158757123534767e-05</v>
      </c>
      <c r="AG8" t="n">
        <v>0.5208333333333334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8.0983</v>
      </c>
      <c r="E9" t="n">
        <v>12.35</v>
      </c>
      <c r="F9" t="n">
        <v>9.6</v>
      </c>
      <c r="G9" t="n">
        <v>52.38</v>
      </c>
      <c r="H9" t="n">
        <v>0.8</v>
      </c>
      <c r="I9" t="n">
        <v>11</v>
      </c>
      <c r="J9" t="n">
        <v>178.14</v>
      </c>
      <c r="K9" t="n">
        <v>51.39</v>
      </c>
      <c r="L9" t="n">
        <v>8</v>
      </c>
      <c r="M9" t="n">
        <v>9</v>
      </c>
      <c r="N9" t="n">
        <v>33.75</v>
      </c>
      <c r="O9" t="n">
        <v>22204.83</v>
      </c>
      <c r="P9" t="n">
        <v>106.83</v>
      </c>
      <c r="Q9" t="n">
        <v>490.8</v>
      </c>
      <c r="R9" t="n">
        <v>57.28</v>
      </c>
      <c r="S9" t="n">
        <v>37.96</v>
      </c>
      <c r="T9" t="n">
        <v>4910.37</v>
      </c>
      <c r="U9" t="n">
        <v>0.66</v>
      </c>
      <c r="V9" t="n">
        <v>0.72</v>
      </c>
      <c r="W9" t="n">
        <v>2.62</v>
      </c>
      <c r="X9" t="n">
        <v>0.28</v>
      </c>
      <c r="Y9" t="n">
        <v>2</v>
      </c>
      <c r="Z9" t="n">
        <v>10</v>
      </c>
      <c r="AA9" t="n">
        <v>62.3301630232034</v>
      </c>
      <c r="AB9" t="n">
        <v>88.69136057128725</v>
      </c>
      <c r="AC9" t="n">
        <v>80.38326003875387</v>
      </c>
      <c r="AD9" t="n">
        <v>62330.16302320341</v>
      </c>
      <c r="AE9" t="n">
        <v>88691.36057128725</v>
      </c>
      <c r="AF9" t="n">
        <v>1.172584946958765e-05</v>
      </c>
      <c r="AG9" t="n">
        <v>0.5145833333333333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8.140000000000001</v>
      </c>
      <c r="E10" t="n">
        <v>12.28</v>
      </c>
      <c r="F10" t="n">
        <v>9.57</v>
      </c>
      <c r="G10" t="n">
        <v>57.44</v>
      </c>
      <c r="H10" t="n">
        <v>0.89</v>
      </c>
      <c r="I10" t="n">
        <v>10</v>
      </c>
      <c r="J10" t="n">
        <v>179.63</v>
      </c>
      <c r="K10" t="n">
        <v>51.39</v>
      </c>
      <c r="L10" t="n">
        <v>9</v>
      </c>
      <c r="M10" t="n">
        <v>8</v>
      </c>
      <c r="N10" t="n">
        <v>34.24</v>
      </c>
      <c r="O10" t="n">
        <v>22388.15</v>
      </c>
      <c r="P10" t="n">
        <v>103.45</v>
      </c>
      <c r="Q10" t="n">
        <v>490.81</v>
      </c>
      <c r="R10" t="n">
        <v>56.15</v>
      </c>
      <c r="S10" t="n">
        <v>37.96</v>
      </c>
      <c r="T10" t="n">
        <v>4351.81</v>
      </c>
      <c r="U10" t="n">
        <v>0.68</v>
      </c>
      <c r="V10" t="n">
        <v>0.72</v>
      </c>
      <c r="W10" t="n">
        <v>2.63</v>
      </c>
      <c r="X10" t="n">
        <v>0.26</v>
      </c>
      <c r="Y10" t="n">
        <v>2</v>
      </c>
      <c r="Z10" t="n">
        <v>10</v>
      </c>
      <c r="AA10" t="n">
        <v>60.84061021402616</v>
      </c>
      <c r="AB10" t="n">
        <v>86.57183354166196</v>
      </c>
      <c r="AC10" t="n">
        <v>78.46227820597811</v>
      </c>
      <c r="AD10" t="n">
        <v>60840.61021402616</v>
      </c>
      <c r="AE10" t="n">
        <v>86571.83354166197</v>
      </c>
      <c r="AF10" t="n">
        <v>1.178622855197306e-05</v>
      </c>
      <c r="AG10" t="n">
        <v>0.5116666666666666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8.169700000000001</v>
      </c>
      <c r="E11" t="n">
        <v>12.24</v>
      </c>
      <c r="F11" t="n">
        <v>9.56</v>
      </c>
      <c r="G11" t="n">
        <v>63.75</v>
      </c>
      <c r="H11" t="n">
        <v>0.98</v>
      </c>
      <c r="I11" t="n">
        <v>9</v>
      </c>
      <c r="J11" t="n">
        <v>181.12</v>
      </c>
      <c r="K11" t="n">
        <v>51.39</v>
      </c>
      <c r="L11" t="n">
        <v>10</v>
      </c>
      <c r="M11" t="n">
        <v>7</v>
      </c>
      <c r="N11" t="n">
        <v>34.73</v>
      </c>
      <c r="O11" t="n">
        <v>22572.13</v>
      </c>
      <c r="P11" t="n">
        <v>100.94</v>
      </c>
      <c r="Q11" t="n">
        <v>490.95</v>
      </c>
      <c r="R11" t="n">
        <v>55.9</v>
      </c>
      <c r="S11" t="n">
        <v>37.96</v>
      </c>
      <c r="T11" t="n">
        <v>4229.95</v>
      </c>
      <c r="U11" t="n">
        <v>0.68</v>
      </c>
      <c r="V11" t="n">
        <v>0.72</v>
      </c>
      <c r="W11" t="n">
        <v>2.62</v>
      </c>
      <c r="X11" t="n">
        <v>0.24</v>
      </c>
      <c r="Y11" t="n">
        <v>2</v>
      </c>
      <c r="Z11" t="n">
        <v>10</v>
      </c>
      <c r="AA11" t="n">
        <v>59.78368250646385</v>
      </c>
      <c r="AB11" t="n">
        <v>85.06790106559517</v>
      </c>
      <c r="AC11" t="n">
        <v>77.09922554193328</v>
      </c>
      <c r="AD11" t="n">
        <v>59783.68250646385</v>
      </c>
      <c r="AE11" t="n">
        <v>85067.90106559517</v>
      </c>
      <c r="AF11" t="n">
        <v>1.182923235885188e-05</v>
      </c>
      <c r="AG11" t="n">
        <v>0.51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8.2158</v>
      </c>
      <c r="E12" t="n">
        <v>12.17</v>
      </c>
      <c r="F12" t="n">
        <v>9.529999999999999</v>
      </c>
      <c r="G12" t="n">
        <v>71.45999999999999</v>
      </c>
      <c r="H12" t="n">
        <v>1.07</v>
      </c>
      <c r="I12" t="n">
        <v>8</v>
      </c>
      <c r="J12" t="n">
        <v>182.62</v>
      </c>
      <c r="K12" t="n">
        <v>51.39</v>
      </c>
      <c r="L12" t="n">
        <v>11</v>
      </c>
      <c r="M12" t="n">
        <v>5</v>
      </c>
      <c r="N12" t="n">
        <v>35.22</v>
      </c>
      <c r="O12" t="n">
        <v>22756.91</v>
      </c>
      <c r="P12" t="n">
        <v>97.55</v>
      </c>
      <c r="Q12" t="n">
        <v>490.85</v>
      </c>
      <c r="R12" t="n">
        <v>54.68</v>
      </c>
      <c r="S12" t="n">
        <v>37.96</v>
      </c>
      <c r="T12" t="n">
        <v>3625.01</v>
      </c>
      <c r="U12" t="n">
        <v>0.6899999999999999</v>
      </c>
      <c r="V12" t="n">
        <v>0.72</v>
      </c>
      <c r="W12" t="n">
        <v>2.62</v>
      </c>
      <c r="X12" t="n">
        <v>0.21</v>
      </c>
      <c r="Y12" t="n">
        <v>2</v>
      </c>
      <c r="Z12" t="n">
        <v>10</v>
      </c>
      <c r="AA12" t="n">
        <v>58.28842012382025</v>
      </c>
      <c r="AB12" t="n">
        <v>82.94024972160177</v>
      </c>
      <c r="AC12" t="n">
        <v>75.17088043419726</v>
      </c>
      <c r="AD12" t="n">
        <v>58288.42012382024</v>
      </c>
      <c r="AE12" t="n">
        <v>82940.24972160178</v>
      </c>
      <c r="AF12" t="n">
        <v>1.189598237558971e-05</v>
      </c>
      <c r="AG12" t="n">
        <v>0.5070833333333333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8.2531</v>
      </c>
      <c r="E13" t="n">
        <v>12.12</v>
      </c>
      <c r="F13" t="n">
        <v>9.51</v>
      </c>
      <c r="G13" t="n">
        <v>81.48999999999999</v>
      </c>
      <c r="H13" t="n">
        <v>1.16</v>
      </c>
      <c r="I13" t="n">
        <v>7</v>
      </c>
      <c r="J13" t="n">
        <v>184.12</v>
      </c>
      <c r="K13" t="n">
        <v>51.39</v>
      </c>
      <c r="L13" t="n">
        <v>12</v>
      </c>
      <c r="M13" t="n">
        <v>1</v>
      </c>
      <c r="N13" t="n">
        <v>35.73</v>
      </c>
      <c r="O13" t="n">
        <v>22942.24</v>
      </c>
      <c r="P13" t="n">
        <v>96</v>
      </c>
      <c r="Q13" t="n">
        <v>490.88</v>
      </c>
      <c r="R13" t="n">
        <v>53.9</v>
      </c>
      <c r="S13" t="n">
        <v>37.96</v>
      </c>
      <c r="T13" t="n">
        <v>3240.87</v>
      </c>
      <c r="U13" t="n">
        <v>0.7</v>
      </c>
      <c r="V13" t="n">
        <v>0.73</v>
      </c>
      <c r="W13" t="n">
        <v>2.62</v>
      </c>
      <c r="X13" t="n">
        <v>0.19</v>
      </c>
      <c r="Y13" t="n">
        <v>2</v>
      </c>
      <c r="Z13" t="n">
        <v>10</v>
      </c>
      <c r="AA13" t="n">
        <v>57.48848292568556</v>
      </c>
      <c r="AB13" t="n">
        <v>81.80199634582139</v>
      </c>
      <c r="AC13" t="n">
        <v>74.13925213910711</v>
      </c>
      <c r="AD13" t="n">
        <v>57488.48292568556</v>
      </c>
      <c r="AE13" t="n">
        <v>81801.99634582139</v>
      </c>
      <c r="AF13" t="n">
        <v>1.194999052362271e-05</v>
      </c>
      <c r="AG13" t="n">
        <v>0.505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8.254200000000001</v>
      </c>
      <c r="E14" t="n">
        <v>12.12</v>
      </c>
      <c r="F14" t="n">
        <v>9.51</v>
      </c>
      <c r="G14" t="n">
        <v>81.47</v>
      </c>
      <c r="H14" t="n">
        <v>1.24</v>
      </c>
      <c r="I14" t="n">
        <v>7</v>
      </c>
      <c r="J14" t="n">
        <v>185.63</v>
      </c>
      <c r="K14" t="n">
        <v>51.39</v>
      </c>
      <c r="L14" t="n">
        <v>13</v>
      </c>
      <c r="M14" t="n">
        <v>0</v>
      </c>
      <c r="N14" t="n">
        <v>36.24</v>
      </c>
      <c r="O14" t="n">
        <v>23128.27</v>
      </c>
      <c r="P14" t="n">
        <v>96.63</v>
      </c>
      <c r="Q14" t="n">
        <v>490.88</v>
      </c>
      <c r="R14" t="n">
        <v>53.81</v>
      </c>
      <c r="S14" t="n">
        <v>37.96</v>
      </c>
      <c r="T14" t="n">
        <v>3198.43</v>
      </c>
      <c r="U14" t="n">
        <v>0.71</v>
      </c>
      <c r="V14" t="n">
        <v>0.73</v>
      </c>
      <c r="W14" t="n">
        <v>2.62</v>
      </c>
      <c r="X14" t="n">
        <v>0.19</v>
      </c>
      <c r="Y14" t="n">
        <v>2</v>
      </c>
      <c r="Z14" t="n">
        <v>10</v>
      </c>
      <c r="AA14" t="n">
        <v>57.68552913902921</v>
      </c>
      <c r="AB14" t="n">
        <v>82.08237900341773</v>
      </c>
      <c r="AC14" t="n">
        <v>74.39337014937053</v>
      </c>
      <c r="AD14" t="n">
        <v>57685.52913902921</v>
      </c>
      <c r="AE14" t="n">
        <v>82082.37900341772</v>
      </c>
      <c r="AF14" t="n">
        <v>1.195158325721082e-05</v>
      </c>
      <c r="AG14" t="n">
        <v>0.505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7.906</v>
      </c>
      <c r="E2" t="n">
        <v>12.65</v>
      </c>
      <c r="F2" t="n">
        <v>10.42</v>
      </c>
      <c r="G2" t="n">
        <v>16.04</v>
      </c>
      <c r="H2" t="n">
        <v>0.34</v>
      </c>
      <c r="I2" t="n">
        <v>39</v>
      </c>
      <c r="J2" t="n">
        <v>51.33</v>
      </c>
      <c r="K2" t="n">
        <v>24.83</v>
      </c>
      <c r="L2" t="n">
        <v>1</v>
      </c>
      <c r="M2" t="n">
        <v>37</v>
      </c>
      <c r="N2" t="n">
        <v>5.51</v>
      </c>
      <c r="O2" t="n">
        <v>6564.78</v>
      </c>
      <c r="P2" t="n">
        <v>52.96</v>
      </c>
      <c r="Q2" t="n">
        <v>490.94</v>
      </c>
      <c r="R2" t="n">
        <v>84</v>
      </c>
      <c r="S2" t="n">
        <v>37.96</v>
      </c>
      <c r="T2" t="n">
        <v>18132.02</v>
      </c>
      <c r="U2" t="n">
        <v>0.45</v>
      </c>
      <c r="V2" t="n">
        <v>0.66</v>
      </c>
      <c r="W2" t="n">
        <v>2.67</v>
      </c>
      <c r="X2" t="n">
        <v>1.1</v>
      </c>
      <c r="Y2" t="n">
        <v>2</v>
      </c>
      <c r="Z2" t="n">
        <v>10</v>
      </c>
      <c r="AA2" t="n">
        <v>36.94982654475</v>
      </c>
      <c r="AB2" t="n">
        <v>52.57695841270907</v>
      </c>
      <c r="AC2" t="n">
        <v>47.65184898406637</v>
      </c>
      <c r="AD2" t="n">
        <v>36949.82654474999</v>
      </c>
      <c r="AE2" t="n">
        <v>52576.95841270907</v>
      </c>
      <c r="AF2" t="n">
        <v>2.052008975683924e-05</v>
      </c>
      <c r="AG2" t="n">
        <v>0.5270833333333333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8.250400000000001</v>
      </c>
      <c r="E3" t="n">
        <v>12.12</v>
      </c>
      <c r="F3" t="n">
        <v>10.05</v>
      </c>
      <c r="G3" t="n">
        <v>23.2</v>
      </c>
      <c r="H3" t="n">
        <v>0.66</v>
      </c>
      <c r="I3" t="n">
        <v>26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48.05</v>
      </c>
      <c r="Q3" t="n">
        <v>491.4</v>
      </c>
      <c r="R3" t="n">
        <v>70.77</v>
      </c>
      <c r="S3" t="n">
        <v>37.96</v>
      </c>
      <c r="T3" t="n">
        <v>11582.27</v>
      </c>
      <c r="U3" t="n">
        <v>0.54</v>
      </c>
      <c r="V3" t="n">
        <v>0.6899999999999999</v>
      </c>
      <c r="W3" t="n">
        <v>2.68</v>
      </c>
      <c r="X3" t="n">
        <v>0.73</v>
      </c>
      <c r="Y3" t="n">
        <v>2</v>
      </c>
      <c r="Z3" t="n">
        <v>10</v>
      </c>
      <c r="AA3" t="n">
        <v>33.4295965630077</v>
      </c>
      <c r="AB3" t="n">
        <v>47.56792311645705</v>
      </c>
      <c r="AC3" t="n">
        <v>43.11203152982339</v>
      </c>
      <c r="AD3" t="n">
        <v>33429.5965630077</v>
      </c>
      <c r="AE3" t="n">
        <v>47567.92311645705</v>
      </c>
      <c r="AF3" t="n">
        <v>2.141398286489078e-05</v>
      </c>
      <c r="AG3" t="n">
        <v>0.505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5.8866</v>
      </c>
      <c r="E2" t="n">
        <v>16.99</v>
      </c>
      <c r="F2" t="n">
        <v>12.17</v>
      </c>
      <c r="G2" t="n">
        <v>7.53</v>
      </c>
      <c r="H2" t="n">
        <v>0.13</v>
      </c>
      <c r="I2" t="n">
        <v>97</v>
      </c>
      <c r="J2" t="n">
        <v>133.21</v>
      </c>
      <c r="K2" t="n">
        <v>46.47</v>
      </c>
      <c r="L2" t="n">
        <v>1</v>
      </c>
      <c r="M2" t="n">
        <v>95</v>
      </c>
      <c r="N2" t="n">
        <v>20.75</v>
      </c>
      <c r="O2" t="n">
        <v>16663.42</v>
      </c>
      <c r="P2" t="n">
        <v>132.33</v>
      </c>
      <c r="Q2" t="n">
        <v>491.02</v>
      </c>
      <c r="R2" t="n">
        <v>140.59</v>
      </c>
      <c r="S2" t="n">
        <v>37.96</v>
      </c>
      <c r="T2" t="n">
        <v>46135.85</v>
      </c>
      <c r="U2" t="n">
        <v>0.27</v>
      </c>
      <c r="V2" t="n">
        <v>0.57</v>
      </c>
      <c r="W2" t="n">
        <v>2.77</v>
      </c>
      <c r="X2" t="n">
        <v>2.84</v>
      </c>
      <c r="Y2" t="n">
        <v>2</v>
      </c>
      <c r="Z2" t="n">
        <v>10</v>
      </c>
      <c r="AA2" t="n">
        <v>100.7013549233306</v>
      </c>
      <c r="AB2" t="n">
        <v>143.2908201477656</v>
      </c>
      <c r="AC2" t="n">
        <v>129.8681538190132</v>
      </c>
      <c r="AD2" t="n">
        <v>100701.3549233306</v>
      </c>
      <c r="AE2" t="n">
        <v>143290.8201477656</v>
      </c>
      <c r="AF2" t="n">
        <v>9.497506495616818e-06</v>
      </c>
      <c r="AG2" t="n">
        <v>0.7079166666666666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7.2506</v>
      </c>
      <c r="E3" t="n">
        <v>13.79</v>
      </c>
      <c r="F3" t="n">
        <v>10.5</v>
      </c>
      <c r="G3" t="n">
        <v>15.36</v>
      </c>
      <c r="H3" t="n">
        <v>0.26</v>
      </c>
      <c r="I3" t="n">
        <v>41</v>
      </c>
      <c r="J3" t="n">
        <v>134.55</v>
      </c>
      <c r="K3" t="n">
        <v>46.47</v>
      </c>
      <c r="L3" t="n">
        <v>2</v>
      </c>
      <c r="M3" t="n">
        <v>39</v>
      </c>
      <c r="N3" t="n">
        <v>21.09</v>
      </c>
      <c r="O3" t="n">
        <v>16828.84</v>
      </c>
      <c r="P3" t="n">
        <v>111.28</v>
      </c>
      <c r="Q3" t="n">
        <v>491.16</v>
      </c>
      <c r="R3" t="n">
        <v>86.13</v>
      </c>
      <c r="S3" t="n">
        <v>37.96</v>
      </c>
      <c r="T3" t="n">
        <v>19188.91</v>
      </c>
      <c r="U3" t="n">
        <v>0.44</v>
      </c>
      <c r="V3" t="n">
        <v>0.66</v>
      </c>
      <c r="W3" t="n">
        <v>2.68</v>
      </c>
      <c r="X3" t="n">
        <v>1.18</v>
      </c>
      <c r="Y3" t="n">
        <v>2</v>
      </c>
      <c r="Z3" t="n">
        <v>10</v>
      </c>
      <c r="AA3" t="n">
        <v>70.61417359988232</v>
      </c>
      <c r="AB3" t="n">
        <v>100.4789146768454</v>
      </c>
      <c r="AC3" t="n">
        <v>91.06662334239797</v>
      </c>
      <c r="AD3" t="n">
        <v>70614.17359988233</v>
      </c>
      <c r="AE3" t="n">
        <v>100478.9146768454</v>
      </c>
      <c r="AF3" t="n">
        <v>1.169819940154237e-05</v>
      </c>
      <c r="AG3" t="n">
        <v>0.5745833333333333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7.7446</v>
      </c>
      <c r="E4" t="n">
        <v>12.91</v>
      </c>
      <c r="F4" t="n">
        <v>10.02</v>
      </c>
      <c r="G4" t="n">
        <v>23.13</v>
      </c>
      <c r="H4" t="n">
        <v>0.39</v>
      </c>
      <c r="I4" t="n">
        <v>26</v>
      </c>
      <c r="J4" t="n">
        <v>135.9</v>
      </c>
      <c r="K4" t="n">
        <v>46.47</v>
      </c>
      <c r="L4" t="n">
        <v>3</v>
      </c>
      <c r="M4" t="n">
        <v>24</v>
      </c>
      <c r="N4" t="n">
        <v>21.43</v>
      </c>
      <c r="O4" t="n">
        <v>16994.64</v>
      </c>
      <c r="P4" t="n">
        <v>103.55</v>
      </c>
      <c r="Q4" t="n">
        <v>490.84</v>
      </c>
      <c r="R4" t="n">
        <v>70.97</v>
      </c>
      <c r="S4" t="n">
        <v>37.96</v>
      </c>
      <c r="T4" t="n">
        <v>11681.18</v>
      </c>
      <c r="U4" t="n">
        <v>0.53</v>
      </c>
      <c r="V4" t="n">
        <v>0.6899999999999999</v>
      </c>
      <c r="W4" t="n">
        <v>2.65</v>
      </c>
      <c r="X4" t="n">
        <v>0.7</v>
      </c>
      <c r="Y4" t="n">
        <v>2</v>
      </c>
      <c r="Z4" t="n">
        <v>10</v>
      </c>
      <c r="AA4" t="n">
        <v>62.5480091000127</v>
      </c>
      <c r="AB4" t="n">
        <v>89.00133994580182</v>
      </c>
      <c r="AC4" t="n">
        <v>80.66420231439112</v>
      </c>
      <c r="AD4" t="n">
        <v>62548.0091000127</v>
      </c>
      <c r="AE4" t="n">
        <v>89001.33994580181</v>
      </c>
      <c r="AF4" t="n">
        <v>1.249522454489077e-05</v>
      </c>
      <c r="AG4" t="n">
        <v>0.5379166666666667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7.9653</v>
      </c>
      <c r="E5" t="n">
        <v>12.55</v>
      </c>
      <c r="F5" t="n">
        <v>9.859999999999999</v>
      </c>
      <c r="G5" t="n">
        <v>31.13</v>
      </c>
      <c r="H5" t="n">
        <v>0.52</v>
      </c>
      <c r="I5" t="n">
        <v>19</v>
      </c>
      <c r="J5" t="n">
        <v>137.25</v>
      </c>
      <c r="K5" t="n">
        <v>46.47</v>
      </c>
      <c r="L5" t="n">
        <v>4</v>
      </c>
      <c r="M5" t="n">
        <v>17</v>
      </c>
      <c r="N5" t="n">
        <v>21.78</v>
      </c>
      <c r="O5" t="n">
        <v>17160.92</v>
      </c>
      <c r="P5" t="n">
        <v>98.93000000000001</v>
      </c>
      <c r="Q5" t="n">
        <v>490.86</v>
      </c>
      <c r="R5" t="n">
        <v>65.45</v>
      </c>
      <c r="S5" t="n">
        <v>37.96</v>
      </c>
      <c r="T5" t="n">
        <v>8958.969999999999</v>
      </c>
      <c r="U5" t="n">
        <v>0.58</v>
      </c>
      <c r="V5" t="n">
        <v>0.7</v>
      </c>
      <c r="W5" t="n">
        <v>2.64</v>
      </c>
      <c r="X5" t="n">
        <v>0.54</v>
      </c>
      <c r="Y5" t="n">
        <v>2</v>
      </c>
      <c r="Z5" t="n">
        <v>10</v>
      </c>
      <c r="AA5" t="n">
        <v>58.98275824028055</v>
      </c>
      <c r="AB5" t="n">
        <v>83.92824316263304</v>
      </c>
      <c r="AC5" t="n">
        <v>76.06632428775271</v>
      </c>
      <c r="AD5" t="n">
        <v>58982.75824028056</v>
      </c>
      <c r="AE5" t="n">
        <v>83928.24316263304</v>
      </c>
      <c r="AF5" t="n">
        <v>1.285130440144339e-05</v>
      </c>
      <c r="AG5" t="n">
        <v>0.5229166666666667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8.131399999999999</v>
      </c>
      <c r="E6" t="n">
        <v>12.3</v>
      </c>
      <c r="F6" t="n">
        <v>9.710000000000001</v>
      </c>
      <c r="G6" t="n">
        <v>38.84</v>
      </c>
      <c r="H6" t="n">
        <v>0.64</v>
      </c>
      <c r="I6" t="n">
        <v>15</v>
      </c>
      <c r="J6" t="n">
        <v>138.6</v>
      </c>
      <c r="K6" t="n">
        <v>46.47</v>
      </c>
      <c r="L6" t="n">
        <v>5</v>
      </c>
      <c r="M6" t="n">
        <v>13</v>
      </c>
      <c r="N6" t="n">
        <v>22.13</v>
      </c>
      <c r="O6" t="n">
        <v>17327.69</v>
      </c>
      <c r="P6" t="n">
        <v>94.18000000000001</v>
      </c>
      <c r="Q6" t="n">
        <v>490.84</v>
      </c>
      <c r="R6" t="n">
        <v>60.58</v>
      </c>
      <c r="S6" t="n">
        <v>37.96</v>
      </c>
      <c r="T6" t="n">
        <v>6543.34</v>
      </c>
      <c r="U6" t="n">
        <v>0.63</v>
      </c>
      <c r="V6" t="n">
        <v>0.71</v>
      </c>
      <c r="W6" t="n">
        <v>2.63</v>
      </c>
      <c r="X6" t="n">
        <v>0.39</v>
      </c>
      <c r="Y6" t="n">
        <v>2</v>
      </c>
      <c r="Z6" t="n">
        <v>10</v>
      </c>
      <c r="AA6" t="n">
        <v>55.95534977087124</v>
      </c>
      <c r="AB6" t="n">
        <v>79.62045760370823</v>
      </c>
      <c r="AC6" t="n">
        <v>72.16206749719352</v>
      </c>
      <c r="AD6" t="n">
        <v>55955.34977087125</v>
      </c>
      <c r="AE6" t="n">
        <v>79620.45760370823</v>
      </c>
      <c r="AF6" t="n">
        <v>1.311929200531012e-05</v>
      </c>
      <c r="AG6" t="n">
        <v>0.5125000000000001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8.2384</v>
      </c>
      <c r="E7" t="n">
        <v>12.14</v>
      </c>
      <c r="F7" t="n">
        <v>9.630000000000001</v>
      </c>
      <c r="G7" t="n">
        <v>48.16</v>
      </c>
      <c r="H7" t="n">
        <v>0.76</v>
      </c>
      <c r="I7" t="n">
        <v>12</v>
      </c>
      <c r="J7" t="n">
        <v>139.95</v>
      </c>
      <c r="K7" t="n">
        <v>46.47</v>
      </c>
      <c r="L7" t="n">
        <v>6</v>
      </c>
      <c r="M7" t="n">
        <v>10</v>
      </c>
      <c r="N7" t="n">
        <v>22.49</v>
      </c>
      <c r="O7" t="n">
        <v>17494.97</v>
      </c>
      <c r="P7" t="n">
        <v>90.3</v>
      </c>
      <c r="Q7" t="n">
        <v>490.82</v>
      </c>
      <c r="R7" t="n">
        <v>58.11</v>
      </c>
      <c r="S7" t="n">
        <v>37.96</v>
      </c>
      <c r="T7" t="n">
        <v>5321.29</v>
      </c>
      <c r="U7" t="n">
        <v>0.65</v>
      </c>
      <c r="V7" t="n">
        <v>0.72</v>
      </c>
      <c r="W7" t="n">
        <v>2.63</v>
      </c>
      <c r="X7" t="n">
        <v>0.31</v>
      </c>
      <c r="Y7" t="n">
        <v>2</v>
      </c>
      <c r="Z7" t="n">
        <v>10</v>
      </c>
      <c r="AA7" t="n">
        <v>53.8337261260426</v>
      </c>
      <c r="AB7" t="n">
        <v>76.60153901673294</v>
      </c>
      <c r="AC7" t="n">
        <v>69.4259439756955</v>
      </c>
      <c r="AD7" t="n">
        <v>53833.7261260426</v>
      </c>
      <c r="AE7" t="n">
        <v>76601.53901673295</v>
      </c>
      <c r="AF7" t="n">
        <v>1.32919270059949e-05</v>
      </c>
      <c r="AG7" t="n">
        <v>0.5058333333333334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8.311199999999999</v>
      </c>
      <c r="E8" t="n">
        <v>12.03</v>
      </c>
      <c r="F8" t="n">
        <v>9.58</v>
      </c>
      <c r="G8" t="n">
        <v>57.48</v>
      </c>
      <c r="H8" t="n">
        <v>0.88</v>
      </c>
      <c r="I8" t="n">
        <v>10</v>
      </c>
      <c r="J8" t="n">
        <v>141.31</v>
      </c>
      <c r="K8" t="n">
        <v>46.47</v>
      </c>
      <c r="L8" t="n">
        <v>7</v>
      </c>
      <c r="M8" t="n">
        <v>8</v>
      </c>
      <c r="N8" t="n">
        <v>22.85</v>
      </c>
      <c r="O8" t="n">
        <v>17662.75</v>
      </c>
      <c r="P8" t="n">
        <v>86.29000000000001</v>
      </c>
      <c r="Q8" t="n">
        <v>490.81</v>
      </c>
      <c r="R8" t="n">
        <v>56.35</v>
      </c>
      <c r="S8" t="n">
        <v>37.96</v>
      </c>
      <c r="T8" t="n">
        <v>4453.81</v>
      </c>
      <c r="U8" t="n">
        <v>0.67</v>
      </c>
      <c r="V8" t="n">
        <v>0.72</v>
      </c>
      <c r="W8" t="n">
        <v>2.63</v>
      </c>
      <c r="X8" t="n">
        <v>0.26</v>
      </c>
      <c r="Y8" t="n">
        <v>2</v>
      </c>
      <c r="Z8" t="n">
        <v>10</v>
      </c>
      <c r="AA8" t="n">
        <v>51.98801491300929</v>
      </c>
      <c r="AB8" t="n">
        <v>73.97522407119743</v>
      </c>
      <c r="AC8" t="n">
        <v>67.0456472269378</v>
      </c>
      <c r="AD8" t="n">
        <v>51988.01491300929</v>
      </c>
      <c r="AE8" t="n">
        <v>73975.22407119743</v>
      </c>
      <c r="AF8" t="n">
        <v>1.34093833429094e-05</v>
      </c>
      <c r="AG8" t="n">
        <v>0.50125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8.3565</v>
      </c>
      <c r="E9" t="n">
        <v>11.97</v>
      </c>
      <c r="F9" t="n">
        <v>9.539999999999999</v>
      </c>
      <c r="G9" t="n">
        <v>63.61</v>
      </c>
      <c r="H9" t="n">
        <v>0.99</v>
      </c>
      <c r="I9" t="n">
        <v>9</v>
      </c>
      <c r="J9" t="n">
        <v>142.68</v>
      </c>
      <c r="K9" t="n">
        <v>46.47</v>
      </c>
      <c r="L9" t="n">
        <v>8</v>
      </c>
      <c r="M9" t="n">
        <v>0</v>
      </c>
      <c r="N9" t="n">
        <v>23.21</v>
      </c>
      <c r="O9" t="n">
        <v>17831.04</v>
      </c>
      <c r="P9" t="n">
        <v>82.97</v>
      </c>
      <c r="Q9" t="n">
        <v>490.99</v>
      </c>
      <c r="R9" t="n">
        <v>54.9</v>
      </c>
      <c r="S9" t="n">
        <v>37.96</v>
      </c>
      <c r="T9" t="n">
        <v>3730.36</v>
      </c>
      <c r="U9" t="n">
        <v>0.6899999999999999</v>
      </c>
      <c r="V9" t="n">
        <v>0.72</v>
      </c>
      <c r="W9" t="n">
        <v>2.63</v>
      </c>
      <c r="X9" t="n">
        <v>0.22</v>
      </c>
      <c r="Y9" t="n">
        <v>2</v>
      </c>
      <c r="Z9" t="n">
        <v>10</v>
      </c>
      <c r="AA9" t="n">
        <v>50.46648909390746</v>
      </c>
      <c r="AB9" t="n">
        <v>71.81020173698398</v>
      </c>
      <c r="AC9" t="n">
        <v>65.08343183008435</v>
      </c>
      <c r="AD9" t="n">
        <v>50466.48909390745</v>
      </c>
      <c r="AE9" t="n">
        <v>71810.20173698399</v>
      </c>
      <c r="AF9" t="n">
        <v>1.34824708712367e-05</v>
      </c>
      <c r="AG9" t="n">
        <v>0.49875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5.5285</v>
      </c>
      <c r="E2" t="n">
        <v>18.09</v>
      </c>
      <c r="F2" t="n">
        <v>12.51</v>
      </c>
      <c r="G2" t="n">
        <v>6.95</v>
      </c>
      <c r="H2" t="n">
        <v>0.12</v>
      </c>
      <c r="I2" t="n">
        <v>108</v>
      </c>
      <c r="J2" t="n">
        <v>150.44</v>
      </c>
      <c r="K2" t="n">
        <v>49.1</v>
      </c>
      <c r="L2" t="n">
        <v>1</v>
      </c>
      <c r="M2" t="n">
        <v>106</v>
      </c>
      <c r="N2" t="n">
        <v>25.34</v>
      </c>
      <c r="O2" t="n">
        <v>18787.76</v>
      </c>
      <c r="P2" t="n">
        <v>147.71</v>
      </c>
      <c r="Q2" t="n">
        <v>491.05</v>
      </c>
      <c r="R2" t="n">
        <v>151.97</v>
      </c>
      <c r="S2" t="n">
        <v>37.96</v>
      </c>
      <c r="T2" t="n">
        <v>51769.97</v>
      </c>
      <c r="U2" t="n">
        <v>0.25</v>
      </c>
      <c r="V2" t="n">
        <v>0.55</v>
      </c>
      <c r="W2" t="n">
        <v>2.78</v>
      </c>
      <c r="X2" t="n">
        <v>3.19</v>
      </c>
      <c r="Y2" t="n">
        <v>2</v>
      </c>
      <c r="Z2" t="n">
        <v>10</v>
      </c>
      <c r="AA2" t="n">
        <v>117.7011318317203</v>
      </c>
      <c r="AB2" t="n">
        <v>167.480285894147</v>
      </c>
      <c r="AC2" t="n">
        <v>151.7916884537606</v>
      </c>
      <c r="AD2" t="n">
        <v>117701.1318317203</v>
      </c>
      <c r="AE2" t="n">
        <v>167480.285894147</v>
      </c>
      <c r="AF2" t="n">
        <v>8.419453633310967e-06</v>
      </c>
      <c r="AG2" t="n">
        <v>0.75375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6.9911</v>
      </c>
      <c r="E3" t="n">
        <v>14.3</v>
      </c>
      <c r="F3" t="n">
        <v>10.62</v>
      </c>
      <c r="G3" t="n">
        <v>13.85</v>
      </c>
      <c r="H3" t="n">
        <v>0.23</v>
      </c>
      <c r="I3" t="n">
        <v>46</v>
      </c>
      <c r="J3" t="n">
        <v>151.83</v>
      </c>
      <c r="K3" t="n">
        <v>49.1</v>
      </c>
      <c r="L3" t="n">
        <v>2</v>
      </c>
      <c r="M3" t="n">
        <v>44</v>
      </c>
      <c r="N3" t="n">
        <v>25.73</v>
      </c>
      <c r="O3" t="n">
        <v>18959.54</v>
      </c>
      <c r="P3" t="n">
        <v>123.05</v>
      </c>
      <c r="Q3" t="n">
        <v>490.93</v>
      </c>
      <c r="R3" t="n">
        <v>90.28</v>
      </c>
      <c r="S3" t="n">
        <v>37.96</v>
      </c>
      <c r="T3" t="n">
        <v>21239.37</v>
      </c>
      <c r="U3" t="n">
        <v>0.42</v>
      </c>
      <c r="V3" t="n">
        <v>0.65</v>
      </c>
      <c r="W3" t="n">
        <v>2.68</v>
      </c>
      <c r="X3" t="n">
        <v>1.3</v>
      </c>
      <c r="Y3" t="n">
        <v>2</v>
      </c>
      <c r="Z3" t="n">
        <v>10</v>
      </c>
      <c r="AA3" t="n">
        <v>79.41228971346203</v>
      </c>
      <c r="AB3" t="n">
        <v>112.998004163078</v>
      </c>
      <c r="AC3" t="n">
        <v>102.4129959669352</v>
      </c>
      <c r="AD3" t="n">
        <v>79412.28971346203</v>
      </c>
      <c r="AE3" t="n">
        <v>112998.004163078</v>
      </c>
      <c r="AF3" t="n">
        <v>1.064687388909113e-05</v>
      </c>
      <c r="AG3" t="n">
        <v>0.5958333333333333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7.5232</v>
      </c>
      <c r="E4" t="n">
        <v>13.29</v>
      </c>
      <c r="F4" t="n">
        <v>10.13</v>
      </c>
      <c r="G4" t="n">
        <v>20.96</v>
      </c>
      <c r="H4" t="n">
        <v>0.35</v>
      </c>
      <c r="I4" t="n">
        <v>29</v>
      </c>
      <c r="J4" t="n">
        <v>153.23</v>
      </c>
      <c r="K4" t="n">
        <v>49.1</v>
      </c>
      <c r="L4" t="n">
        <v>3</v>
      </c>
      <c r="M4" t="n">
        <v>27</v>
      </c>
      <c r="N4" t="n">
        <v>26.13</v>
      </c>
      <c r="O4" t="n">
        <v>19131.85</v>
      </c>
      <c r="P4" t="n">
        <v>114.82</v>
      </c>
      <c r="Q4" t="n">
        <v>491.01</v>
      </c>
      <c r="R4" t="n">
        <v>74.31999999999999</v>
      </c>
      <c r="S4" t="n">
        <v>37.96</v>
      </c>
      <c r="T4" t="n">
        <v>13343.48</v>
      </c>
      <c r="U4" t="n">
        <v>0.51</v>
      </c>
      <c r="V4" t="n">
        <v>0.68</v>
      </c>
      <c r="W4" t="n">
        <v>2.65</v>
      </c>
      <c r="X4" t="n">
        <v>0.8100000000000001</v>
      </c>
      <c r="Y4" t="n">
        <v>2</v>
      </c>
      <c r="Z4" t="n">
        <v>10</v>
      </c>
      <c r="AA4" t="n">
        <v>69.87660964115058</v>
      </c>
      <c r="AB4" t="n">
        <v>99.42941395623876</v>
      </c>
      <c r="AC4" t="n">
        <v>90.11543386022213</v>
      </c>
      <c r="AD4" t="n">
        <v>69876.60964115059</v>
      </c>
      <c r="AE4" t="n">
        <v>99429.41395623876</v>
      </c>
      <c r="AF4" t="n">
        <v>1.145721869840374e-05</v>
      </c>
      <c r="AG4" t="n">
        <v>0.55375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7.8007</v>
      </c>
      <c r="E5" t="n">
        <v>12.82</v>
      </c>
      <c r="F5" t="n">
        <v>9.9</v>
      </c>
      <c r="G5" t="n">
        <v>28.29</v>
      </c>
      <c r="H5" t="n">
        <v>0.46</v>
      </c>
      <c r="I5" t="n">
        <v>21</v>
      </c>
      <c r="J5" t="n">
        <v>154.63</v>
      </c>
      <c r="K5" t="n">
        <v>49.1</v>
      </c>
      <c r="L5" t="n">
        <v>4</v>
      </c>
      <c r="M5" t="n">
        <v>19</v>
      </c>
      <c r="N5" t="n">
        <v>26.53</v>
      </c>
      <c r="O5" t="n">
        <v>19304.72</v>
      </c>
      <c r="P5" t="n">
        <v>109.66</v>
      </c>
      <c r="Q5" t="n">
        <v>490.98</v>
      </c>
      <c r="R5" t="n">
        <v>66.76000000000001</v>
      </c>
      <c r="S5" t="n">
        <v>37.96</v>
      </c>
      <c r="T5" t="n">
        <v>9603.09</v>
      </c>
      <c r="U5" t="n">
        <v>0.57</v>
      </c>
      <c r="V5" t="n">
        <v>0.7</v>
      </c>
      <c r="W5" t="n">
        <v>2.65</v>
      </c>
      <c r="X5" t="n">
        <v>0.58</v>
      </c>
      <c r="Y5" t="n">
        <v>2</v>
      </c>
      <c r="Z5" t="n">
        <v>10</v>
      </c>
      <c r="AA5" t="n">
        <v>65.17775813598588</v>
      </c>
      <c r="AB5" t="n">
        <v>92.74328459424626</v>
      </c>
      <c r="AC5" t="n">
        <v>84.055622941938</v>
      </c>
      <c r="AD5" t="n">
        <v>65177.75813598588</v>
      </c>
      <c r="AE5" t="n">
        <v>92743.28459424626</v>
      </c>
      <c r="AF5" t="n">
        <v>1.187982851720519e-05</v>
      </c>
      <c r="AG5" t="n">
        <v>0.5341666666666667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7.9526</v>
      </c>
      <c r="E6" t="n">
        <v>12.57</v>
      </c>
      <c r="F6" t="n">
        <v>9.779999999999999</v>
      </c>
      <c r="G6" t="n">
        <v>34.51</v>
      </c>
      <c r="H6" t="n">
        <v>0.57</v>
      </c>
      <c r="I6" t="n">
        <v>17</v>
      </c>
      <c r="J6" t="n">
        <v>156.03</v>
      </c>
      <c r="K6" t="n">
        <v>49.1</v>
      </c>
      <c r="L6" t="n">
        <v>5</v>
      </c>
      <c r="M6" t="n">
        <v>15</v>
      </c>
      <c r="N6" t="n">
        <v>26.94</v>
      </c>
      <c r="O6" t="n">
        <v>19478.15</v>
      </c>
      <c r="P6" t="n">
        <v>105.92</v>
      </c>
      <c r="Q6" t="n">
        <v>490.89</v>
      </c>
      <c r="R6" t="n">
        <v>62.83</v>
      </c>
      <c r="S6" t="n">
        <v>37.96</v>
      </c>
      <c r="T6" t="n">
        <v>7658.53</v>
      </c>
      <c r="U6" t="n">
        <v>0.6</v>
      </c>
      <c r="V6" t="n">
        <v>0.71</v>
      </c>
      <c r="W6" t="n">
        <v>2.64</v>
      </c>
      <c r="X6" t="n">
        <v>0.46</v>
      </c>
      <c r="Y6" t="n">
        <v>2</v>
      </c>
      <c r="Z6" t="n">
        <v>10</v>
      </c>
      <c r="AA6" t="n">
        <v>62.44660256466514</v>
      </c>
      <c r="AB6" t="n">
        <v>88.85704570438547</v>
      </c>
      <c r="AC6" t="n">
        <v>80.53342473408166</v>
      </c>
      <c r="AD6" t="n">
        <v>62446.60256466514</v>
      </c>
      <c r="AE6" t="n">
        <v>88857.04570438547</v>
      </c>
      <c r="AF6" t="n">
        <v>1.211115980180317e-05</v>
      </c>
      <c r="AG6" t="n">
        <v>0.52375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8.0587</v>
      </c>
      <c r="E7" t="n">
        <v>12.41</v>
      </c>
      <c r="F7" t="n">
        <v>9.699999999999999</v>
      </c>
      <c r="G7" t="n">
        <v>41.59</v>
      </c>
      <c r="H7" t="n">
        <v>0.67</v>
      </c>
      <c r="I7" t="n">
        <v>14</v>
      </c>
      <c r="J7" t="n">
        <v>157.44</v>
      </c>
      <c r="K7" t="n">
        <v>49.1</v>
      </c>
      <c r="L7" t="n">
        <v>6</v>
      </c>
      <c r="M7" t="n">
        <v>12</v>
      </c>
      <c r="N7" t="n">
        <v>27.35</v>
      </c>
      <c r="O7" t="n">
        <v>19652.13</v>
      </c>
      <c r="P7" t="n">
        <v>101.9</v>
      </c>
      <c r="Q7" t="n">
        <v>490.83</v>
      </c>
      <c r="R7" t="n">
        <v>60.31</v>
      </c>
      <c r="S7" t="n">
        <v>37.96</v>
      </c>
      <c r="T7" t="n">
        <v>6410.41</v>
      </c>
      <c r="U7" t="n">
        <v>0.63</v>
      </c>
      <c r="V7" t="n">
        <v>0.71</v>
      </c>
      <c r="W7" t="n">
        <v>2.64</v>
      </c>
      <c r="X7" t="n">
        <v>0.39</v>
      </c>
      <c r="Y7" t="n">
        <v>2</v>
      </c>
      <c r="Z7" t="n">
        <v>10</v>
      </c>
      <c r="AA7" t="n">
        <v>60.14508351412663</v>
      </c>
      <c r="AB7" t="n">
        <v>85.58214883147208</v>
      </c>
      <c r="AC7" t="n">
        <v>77.56530151170739</v>
      </c>
      <c r="AD7" t="n">
        <v>60145.08351412663</v>
      </c>
      <c r="AE7" t="n">
        <v>85582.14883147208</v>
      </c>
      <c r="AF7" t="n">
        <v>1.227274142982058e-05</v>
      </c>
      <c r="AG7" t="n">
        <v>0.5170833333333333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8.1431</v>
      </c>
      <c r="E8" t="n">
        <v>12.28</v>
      </c>
      <c r="F8" t="n">
        <v>9.640000000000001</v>
      </c>
      <c r="G8" t="n">
        <v>48.19</v>
      </c>
      <c r="H8" t="n">
        <v>0.78</v>
      </c>
      <c r="I8" t="n">
        <v>12</v>
      </c>
      <c r="J8" t="n">
        <v>158.86</v>
      </c>
      <c r="K8" t="n">
        <v>49.1</v>
      </c>
      <c r="L8" t="n">
        <v>7</v>
      </c>
      <c r="M8" t="n">
        <v>10</v>
      </c>
      <c r="N8" t="n">
        <v>27.77</v>
      </c>
      <c r="O8" t="n">
        <v>19826.68</v>
      </c>
      <c r="P8" t="n">
        <v>98.56999999999999</v>
      </c>
      <c r="Q8" t="n">
        <v>490.92</v>
      </c>
      <c r="R8" t="n">
        <v>58.27</v>
      </c>
      <c r="S8" t="n">
        <v>37.96</v>
      </c>
      <c r="T8" t="n">
        <v>5404.5</v>
      </c>
      <c r="U8" t="n">
        <v>0.65</v>
      </c>
      <c r="V8" t="n">
        <v>0.72</v>
      </c>
      <c r="W8" t="n">
        <v>2.63</v>
      </c>
      <c r="X8" t="n">
        <v>0.32</v>
      </c>
      <c r="Y8" t="n">
        <v>2</v>
      </c>
      <c r="Z8" t="n">
        <v>10</v>
      </c>
      <c r="AA8" t="n">
        <v>58.31877953744353</v>
      </c>
      <c r="AB8" t="n">
        <v>82.98344899414968</v>
      </c>
      <c r="AC8" t="n">
        <v>75.21003304541367</v>
      </c>
      <c r="AD8" t="n">
        <v>58318.77953744352</v>
      </c>
      <c r="AE8" t="n">
        <v>82983.44899414969</v>
      </c>
      <c r="AF8" t="n">
        <v>1.240127573146686e-05</v>
      </c>
      <c r="AG8" t="n">
        <v>0.5116666666666666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8.2273</v>
      </c>
      <c r="E9" t="n">
        <v>12.15</v>
      </c>
      <c r="F9" t="n">
        <v>9.57</v>
      </c>
      <c r="G9" t="n">
        <v>57.44</v>
      </c>
      <c r="H9" t="n">
        <v>0.88</v>
      </c>
      <c r="I9" t="n">
        <v>10</v>
      </c>
      <c r="J9" t="n">
        <v>160.28</v>
      </c>
      <c r="K9" t="n">
        <v>49.1</v>
      </c>
      <c r="L9" t="n">
        <v>8</v>
      </c>
      <c r="M9" t="n">
        <v>8</v>
      </c>
      <c r="N9" t="n">
        <v>28.19</v>
      </c>
      <c r="O9" t="n">
        <v>20001.93</v>
      </c>
      <c r="P9" t="n">
        <v>95.20999999999999</v>
      </c>
      <c r="Q9" t="n">
        <v>490.8</v>
      </c>
      <c r="R9" t="n">
        <v>56.33</v>
      </c>
      <c r="S9" t="n">
        <v>37.96</v>
      </c>
      <c r="T9" t="n">
        <v>4441.47</v>
      </c>
      <c r="U9" t="n">
        <v>0.67</v>
      </c>
      <c r="V9" t="n">
        <v>0.72</v>
      </c>
      <c r="W9" t="n">
        <v>2.62</v>
      </c>
      <c r="X9" t="n">
        <v>0.25</v>
      </c>
      <c r="Y9" t="n">
        <v>2</v>
      </c>
      <c r="Z9" t="n">
        <v>10</v>
      </c>
      <c r="AA9" t="n">
        <v>56.50012852691866</v>
      </c>
      <c r="AB9" t="n">
        <v>80.39563877989355</v>
      </c>
      <c r="AC9" t="n">
        <v>72.86463412444006</v>
      </c>
      <c r="AD9" t="n">
        <v>56500.12852691866</v>
      </c>
      <c r="AE9" t="n">
        <v>80395.63877989355</v>
      </c>
      <c r="AF9" t="n">
        <v>1.252950544945995e-05</v>
      </c>
      <c r="AG9" t="n">
        <v>0.50625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8.2576</v>
      </c>
      <c r="E10" t="n">
        <v>12.11</v>
      </c>
      <c r="F10" t="n">
        <v>9.56</v>
      </c>
      <c r="G10" t="n">
        <v>63.72</v>
      </c>
      <c r="H10" t="n">
        <v>0.99</v>
      </c>
      <c r="I10" t="n">
        <v>9</v>
      </c>
      <c r="J10" t="n">
        <v>161.71</v>
      </c>
      <c r="K10" t="n">
        <v>49.1</v>
      </c>
      <c r="L10" t="n">
        <v>9</v>
      </c>
      <c r="M10" t="n">
        <v>7</v>
      </c>
      <c r="N10" t="n">
        <v>28.61</v>
      </c>
      <c r="O10" t="n">
        <v>20177.64</v>
      </c>
      <c r="P10" t="n">
        <v>91.33</v>
      </c>
      <c r="Q10" t="n">
        <v>490.8</v>
      </c>
      <c r="R10" t="n">
        <v>55.7</v>
      </c>
      <c r="S10" t="n">
        <v>37.96</v>
      </c>
      <c r="T10" t="n">
        <v>4130.75</v>
      </c>
      <c r="U10" t="n">
        <v>0.68</v>
      </c>
      <c r="V10" t="n">
        <v>0.72</v>
      </c>
      <c r="W10" t="n">
        <v>2.62</v>
      </c>
      <c r="X10" t="n">
        <v>0.24</v>
      </c>
      <c r="Y10" t="n">
        <v>2</v>
      </c>
      <c r="Z10" t="n">
        <v>10</v>
      </c>
      <c r="AA10" t="n">
        <v>55.02391792032046</v>
      </c>
      <c r="AB10" t="n">
        <v>78.29509674954238</v>
      </c>
      <c r="AC10" t="n">
        <v>70.96085888454618</v>
      </c>
      <c r="AD10" t="n">
        <v>55023.91792032046</v>
      </c>
      <c r="AE10" t="n">
        <v>78295.09674954238</v>
      </c>
      <c r="AF10" t="n">
        <v>1.257564987291827e-05</v>
      </c>
      <c r="AG10" t="n">
        <v>0.5045833333333333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8.3058</v>
      </c>
      <c r="E11" t="n">
        <v>12.04</v>
      </c>
      <c r="F11" t="n">
        <v>9.52</v>
      </c>
      <c r="G11" t="n">
        <v>71.39</v>
      </c>
      <c r="H11" t="n">
        <v>1.09</v>
      </c>
      <c r="I11" t="n">
        <v>8</v>
      </c>
      <c r="J11" t="n">
        <v>163.13</v>
      </c>
      <c r="K11" t="n">
        <v>49.1</v>
      </c>
      <c r="L11" t="n">
        <v>10</v>
      </c>
      <c r="M11" t="n">
        <v>1</v>
      </c>
      <c r="N11" t="n">
        <v>29.04</v>
      </c>
      <c r="O11" t="n">
        <v>20353.94</v>
      </c>
      <c r="P11" t="n">
        <v>90.15000000000001</v>
      </c>
      <c r="Q11" t="n">
        <v>490.8</v>
      </c>
      <c r="R11" t="n">
        <v>54.29</v>
      </c>
      <c r="S11" t="n">
        <v>37.96</v>
      </c>
      <c r="T11" t="n">
        <v>3433.11</v>
      </c>
      <c r="U11" t="n">
        <v>0.7</v>
      </c>
      <c r="V11" t="n">
        <v>0.72</v>
      </c>
      <c r="W11" t="n">
        <v>2.63</v>
      </c>
      <c r="X11" t="n">
        <v>0.2</v>
      </c>
      <c r="Y11" t="n">
        <v>2</v>
      </c>
      <c r="Z11" t="n">
        <v>10</v>
      </c>
      <c r="AA11" t="n">
        <v>54.25216003867506</v>
      </c>
      <c r="AB11" t="n">
        <v>77.19694052413317</v>
      </c>
      <c r="AC11" t="n">
        <v>69.96557166759871</v>
      </c>
      <c r="AD11" t="n">
        <v>54252.16003867507</v>
      </c>
      <c r="AE11" t="n">
        <v>77196.94052413317</v>
      </c>
      <c r="AF11" t="n">
        <v>1.264905453333711e-05</v>
      </c>
      <c r="AG11" t="n">
        <v>0.5016666666666666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8.306800000000001</v>
      </c>
      <c r="E12" t="n">
        <v>12.04</v>
      </c>
      <c r="F12" t="n">
        <v>9.52</v>
      </c>
      <c r="G12" t="n">
        <v>71.38</v>
      </c>
      <c r="H12" t="n">
        <v>1.18</v>
      </c>
      <c r="I12" t="n">
        <v>8</v>
      </c>
      <c r="J12" t="n">
        <v>164.57</v>
      </c>
      <c r="K12" t="n">
        <v>49.1</v>
      </c>
      <c r="L12" t="n">
        <v>11</v>
      </c>
      <c r="M12" t="n">
        <v>0</v>
      </c>
      <c r="N12" t="n">
        <v>29.47</v>
      </c>
      <c r="O12" t="n">
        <v>20530.82</v>
      </c>
      <c r="P12" t="n">
        <v>90.68000000000001</v>
      </c>
      <c r="Q12" t="n">
        <v>491.01</v>
      </c>
      <c r="R12" t="n">
        <v>54.19</v>
      </c>
      <c r="S12" t="n">
        <v>37.96</v>
      </c>
      <c r="T12" t="n">
        <v>3383</v>
      </c>
      <c r="U12" t="n">
        <v>0.7</v>
      </c>
      <c r="V12" t="n">
        <v>0.73</v>
      </c>
      <c r="W12" t="n">
        <v>2.63</v>
      </c>
      <c r="X12" t="n">
        <v>0.2</v>
      </c>
      <c r="Y12" t="n">
        <v>2</v>
      </c>
      <c r="Z12" t="n">
        <v>10</v>
      </c>
      <c r="AA12" t="n">
        <v>54.41680132250155</v>
      </c>
      <c r="AB12" t="n">
        <v>77.43121328647665</v>
      </c>
      <c r="AC12" t="n">
        <v>70.17789909446599</v>
      </c>
      <c r="AD12" t="n">
        <v>54416.80132250155</v>
      </c>
      <c r="AE12" t="n">
        <v>77431.21328647665</v>
      </c>
      <c r="AF12" t="n">
        <v>1.265057745160307e-05</v>
      </c>
      <c r="AG12" t="n">
        <v>0.5016666666666666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4.8814</v>
      </c>
      <c r="E2" t="n">
        <v>20.49</v>
      </c>
      <c r="F2" t="n">
        <v>13.18</v>
      </c>
      <c r="G2" t="n">
        <v>6.08</v>
      </c>
      <c r="H2" t="n">
        <v>0.1</v>
      </c>
      <c r="I2" t="n">
        <v>130</v>
      </c>
      <c r="J2" t="n">
        <v>185.69</v>
      </c>
      <c r="K2" t="n">
        <v>53.44</v>
      </c>
      <c r="L2" t="n">
        <v>1</v>
      </c>
      <c r="M2" t="n">
        <v>128</v>
      </c>
      <c r="N2" t="n">
        <v>36.26</v>
      </c>
      <c r="O2" t="n">
        <v>23136.14</v>
      </c>
      <c r="P2" t="n">
        <v>178.75</v>
      </c>
      <c r="Q2" t="n">
        <v>491.41</v>
      </c>
      <c r="R2" t="n">
        <v>173.56</v>
      </c>
      <c r="S2" t="n">
        <v>37.96</v>
      </c>
      <c r="T2" t="n">
        <v>62459.89</v>
      </c>
      <c r="U2" t="n">
        <v>0.22</v>
      </c>
      <c r="V2" t="n">
        <v>0.52</v>
      </c>
      <c r="W2" t="n">
        <v>2.83</v>
      </c>
      <c r="X2" t="n">
        <v>3.85</v>
      </c>
      <c r="Y2" t="n">
        <v>2</v>
      </c>
      <c r="Z2" t="n">
        <v>10</v>
      </c>
      <c r="AA2" t="n">
        <v>157.0019265005047</v>
      </c>
      <c r="AB2" t="n">
        <v>223.4025036720141</v>
      </c>
      <c r="AC2" t="n">
        <v>202.475431995652</v>
      </c>
      <c r="AD2" t="n">
        <v>157001.9265005047</v>
      </c>
      <c r="AE2" t="n">
        <v>223402.5036720141</v>
      </c>
      <c r="AF2" t="n">
        <v>6.757877076854849e-06</v>
      </c>
      <c r="AG2" t="n">
        <v>0.8537499999999999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6.5022</v>
      </c>
      <c r="E3" t="n">
        <v>15.38</v>
      </c>
      <c r="F3" t="n">
        <v>10.9</v>
      </c>
      <c r="G3" t="n">
        <v>12.11</v>
      </c>
      <c r="H3" t="n">
        <v>0.19</v>
      </c>
      <c r="I3" t="n">
        <v>54</v>
      </c>
      <c r="J3" t="n">
        <v>187.21</v>
      </c>
      <c r="K3" t="n">
        <v>53.44</v>
      </c>
      <c r="L3" t="n">
        <v>2</v>
      </c>
      <c r="M3" t="n">
        <v>52</v>
      </c>
      <c r="N3" t="n">
        <v>36.77</v>
      </c>
      <c r="O3" t="n">
        <v>23322.88</v>
      </c>
      <c r="P3" t="n">
        <v>146.1</v>
      </c>
      <c r="Q3" t="n">
        <v>491.18</v>
      </c>
      <c r="R3" t="n">
        <v>99.45999999999999</v>
      </c>
      <c r="S3" t="n">
        <v>37.96</v>
      </c>
      <c r="T3" t="n">
        <v>25787.6</v>
      </c>
      <c r="U3" t="n">
        <v>0.38</v>
      </c>
      <c r="V3" t="n">
        <v>0.63</v>
      </c>
      <c r="W3" t="n">
        <v>2.7</v>
      </c>
      <c r="X3" t="n">
        <v>1.58</v>
      </c>
      <c r="Y3" t="n">
        <v>2</v>
      </c>
      <c r="Z3" t="n">
        <v>10</v>
      </c>
      <c r="AA3" t="n">
        <v>98.34362672944707</v>
      </c>
      <c r="AB3" t="n">
        <v>139.9359416871503</v>
      </c>
      <c r="AC3" t="n">
        <v>126.8275412276552</v>
      </c>
      <c r="AD3" t="n">
        <v>98343.62672944706</v>
      </c>
      <c r="AE3" t="n">
        <v>139935.9416871503</v>
      </c>
      <c r="AF3" t="n">
        <v>9.001734815652394e-06</v>
      </c>
      <c r="AG3" t="n">
        <v>0.6408333333333334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7.1412</v>
      </c>
      <c r="E4" t="n">
        <v>14</v>
      </c>
      <c r="F4" t="n">
        <v>10.27</v>
      </c>
      <c r="G4" t="n">
        <v>18.12</v>
      </c>
      <c r="H4" t="n">
        <v>0.28</v>
      </c>
      <c r="I4" t="n">
        <v>34</v>
      </c>
      <c r="J4" t="n">
        <v>188.73</v>
      </c>
      <c r="K4" t="n">
        <v>53.44</v>
      </c>
      <c r="L4" t="n">
        <v>3</v>
      </c>
      <c r="M4" t="n">
        <v>32</v>
      </c>
      <c r="N4" t="n">
        <v>37.29</v>
      </c>
      <c r="O4" t="n">
        <v>23510.33</v>
      </c>
      <c r="P4" t="n">
        <v>135.79</v>
      </c>
      <c r="Q4" t="n">
        <v>490.95</v>
      </c>
      <c r="R4" t="n">
        <v>78.88</v>
      </c>
      <c r="S4" t="n">
        <v>37.96</v>
      </c>
      <c r="T4" t="n">
        <v>15598.08</v>
      </c>
      <c r="U4" t="n">
        <v>0.48</v>
      </c>
      <c r="V4" t="n">
        <v>0.67</v>
      </c>
      <c r="W4" t="n">
        <v>2.66</v>
      </c>
      <c r="X4" t="n">
        <v>0.95</v>
      </c>
      <c r="Y4" t="n">
        <v>2</v>
      </c>
      <c r="Z4" t="n">
        <v>10</v>
      </c>
      <c r="AA4" t="n">
        <v>84.18058386726379</v>
      </c>
      <c r="AB4" t="n">
        <v>119.7829454434035</v>
      </c>
      <c r="AC4" t="n">
        <v>108.5623626670327</v>
      </c>
      <c r="AD4" t="n">
        <v>84180.58386726379</v>
      </c>
      <c r="AE4" t="n">
        <v>119782.9454434035</v>
      </c>
      <c r="AF4" t="n">
        <v>9.886375175407844e-06</v>
      </c>
      <c r="AG4" t="n">
        <v>0.5833333333333334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7.4602</v>
      </c>
      <c r="E5" t="n">
        <v>13.4</v>
      </c>
      <c r="F5" t="n">
        <v>10.01</v>
      </c>
      <c r="G5" t="n">
        <v>24.01</v>
      </c>
      <c r="H5" t="n">
        <v>0.37</v>
      </c>
      <c r="I5" t="n">
        <v>25</v>
      </c>
      <c r="J5" t="n">
        <v>190.25</v>
      </c>
      <c r="K5" t="n">
        <v>53.44</v>
      </c>
      <c r="L5" t="n">
        <v>4</v>
      </c>
      <c r="M5" t="n">
        <v>23</v>
      </c>
      <c r="N5" t="n">
        <v>37.82</v>
      </c>
      <c r="O5" t="n">
        <v>23698.48</v>
      </c>
      <c r="P5" t="n">
        <v>130.32</v>
      </c>
      <c r="Q5" t="n">
        <v>490.82</v>
      </c>
      <c r="R5" t="n">
        <v>70.2</v>
      </c>
      <c r="S5" t="n">
        <v>37.96</v>
      </c>
      <c r="T5" t="n">
        <v>11302.18</v>
      </c>
      <c r="U5" t="n">
        <v>0.54</v>
      </c>
      <c r="V5" t="n">
        <v>0.6899999999999999</v>
      </c>
      <c r="W5" t="n">
        <v>2.65</v>
      </c>
      <c r="X5" t="n">
        <v>0.6899999999999999</v>
      </c>
      <c r="Y5" t="n">
        <v>2</v>
      </c>
      <c r="Z5" t="n">
        <v>10</v>
      </c>
      <c r="AA5" t="n">
        <v>78.03605972739899</v>
      </c>
      <c r="AB5" t="n">
        <v>111.0397273994232</v>
      </c>
      <c r="AC5" t="n">
        <v>100.6381593954071</v>
      </c>
      <c r="AD5" t="n">
        <v>78036.059727399</v>
      </c>
      <c r="AE5" t="n">
        <v>111039.7273994232</v>
      </c>
      <c r="AF5" t="n">
        <v>1.03280031484313e-05</v>
      </c>
      <c r="AG5" t="n">
        <v>0.5583333333333333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7.6415</v>
      </c>
      <c r="E6" t="n">
        <v>13.09</v>
      </c>
      <c r="F6" t="n">
        <v>9.869999999999999</v>
      </c>
      <c r="G6" t="n">
        <v>29.62</v>
      </c>
      <c r="H6" t="n">
        <v>0.46</v>
      </c>
      <c r="I6" t="n">
        <v>20</v>
      </c>
      <c r="J6" t="n">
        <v>191.78</v>
      </c>
      <c r="K6" t="n">
        <v>53.44</v>
      </c>
      <c r="L6" t="n">
        <v>5</v>
      </c>
      <c r="M6" t="n">
        <v>18</v>
      </c>
      <c r="N6" t="n">
        <v>38.35</v>
      </c>
      <c r="O6" t="n">
        <v>23887.36</v>
      </c>
      <c r="P6" t="n">
        <v>126.7</v>
      </c>
      <c r="Q6" t="n">
        <v>490.8</v>
      </c>
      <c r="R6" t="n">
        <v>66.11</v>
      </c>
      <c r="S6" t="n">
        <v>37.96</v>
      </c>
      <c r="T6" t="n">
        <v>9279.950000000001</v>
      </c>
      <c r="U6" t="n">
        <v>0.57</v>
      </c>
      <c r="V6" t="n">
        <v>0.7</v>
      </c>
      <c r="W6" t="n">
        <v>2.64</v>
      </c>
      <c r="X6" t="n">
        <v>0.55</v>
      </c>
      <c r="Y6" t="n">
        <v>2</v>
      </c>
      <c r="Z6" t="n">
        <v>10</v>
      </c>
      <c r="AA6" t="n">
        <v>74.61609048931416</v>
      </c>
      <c r="AB6" t="n">
        <v>106.1733559650131</v>
      </c>
      <c r="AC6" t="n">
        <v>96.22764186656107</v>
      </c>
      <c r="AD6" t="n">
        <v>74616.09048931416</v>
      </c>
      <c r="AE6" t="n">
        <v>106173.3559650132</v>
      </c>
      <c r="AF6" t="n">
        <v>1.057899735378914e-05</v>
      </c>
      <c r="AG6" t="n">
        <v>0.5454166666666667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7.8084</v>
      </c>
      <c r="E7" t="n">
        <v>12.81</v>
      </c>
      <c r="F7" t="n">
        <v>9.74</v>
      </c>
      <c r="G7" t="n">
        <v>36.53</v>
      </c>
      <c r="H7" t="n">
        <v>0.55</v>
      </c>
      <c r="I7" t="n">
        <v>16</v>
      </c>
      <c r="J7" t="n">
        <v>193.32</v>
      </c>
      <c r="K7" t="n">
        <v>53.44</v>
      </c>
      <c r="L7" t="n">
        <v>6</v>
      </c>
      <c r="M7" t="n">
        <v>14</v>
      </c>
      <c r="N7" t="n">
        <v>38.89</v>
      </c>
      <c r="O7" t="n">
        <v>24076.95</v>
      </c>
      <c r="P7" t="n">
        <v>123.14</v>
      </c>
      <c r="Q7" t="n">
        <v>490.83</v>
      </c>
      <c r="R7" t="n">
        <v>61.82</v>
      </c>
      <c r="S7" t="n">
        <v>37.96</v>
      </c>
      <c r="T7" t="n">
        <v>7158.2</v>
      </c>
      <c r="U7" t="n">
        <v>0.61</v>
      </c>
      <c r="V7" t="n">
        <v>0.71</v>
      </c>
      <c r="W7" t="n">
        <v>2.63</v>
      </c>
      <c r="X7" t="n">
        <v>0.42</v>
      </c>
      <c r="Y7" t="n">
        <v>2</v>
      </c>
      <c r="Z7" t="n">
        <v>10</v>
      </c>
      <c r="AA7" t="n">
        <v>71.52458422565142</v>
      </c>
      <c r="AB7" t="n">
        <v>101.7743638327878</v>
      </c>
      <c r="AC7" t="n">
        <v>92.24072221401556</v>
      </c>
      <c r="AD7" t="n">
        <v>71524.58422565143</v>
      </c>
      <c r="AE7" t="n">
        <v>101774.3638327878</v>
      </c>
      <c r="AF7" t="n">
        <v>1.081005600174405e-05</v>
      </c>
      <c r="AG7" t="n">
        <v>0.5337500000000001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7.8864</v>
      </c>
      <c r="E8" t="n">
        <v>12.68</v>
      </c>
      <c r="F8" t="n">
        <v>9.69</v>
      </c>
      <c r="G8" t="n">
        <v>41.53</v>
      </c>
      <c r="H8" t="n">
        <v>0.64</v>
      </c>
      <c r="I8" t="n">
        <v>14</v>
      </c>
      <c r="J8" t="n">
        <v>194.86</v>
      </c>
      <c r="K8" t="n">
        <v>53.44</v>
      </c>
      <c r="L8" t="n">
        <v>7</v>
      </c>
      <c r="M8" t="n">
        <v>12</v>
      </c>
      <c r="N8" t="n">
        <v>39.43</v>
      </c>
      <c r="O8" t="n">
        <v>24267.28</v>
      </c>
      <c r="P8" t="n">
        <v>120.41</v>
      </c>
      <c r="Q8" t="n">
        <v>490.89</v>
      </c>
      <c r="R8" t="n">
        <v>60.08</v>
      </c>
      <c r="S8" t="n">
        <v>37.96</v>
      </c>
      <c r="T8" t="n">
        <v>6298.4</v>
      </c>
      <c r="U8" t="n">
        <v>0.63</v>
      </c>
      <c r="V8" t="n">
        <v>0.71</v>
      </c>
      <c r="W8" t="n">
        <v>2.63</v>
      </c>
      <c r="X8" t="n">
        <v>0.37</v>
      </c>
      <c r="Y8" t="n">
        <v>2</v>
      </c>
      <c r="Z8" t="n">
        <v>10</v>
      </c>
      <c r="AA8" t="n">
        <v>69.78706481652914</v>
      </c>
      <c r="AB8" t="n">
        <v>99.3019980801588</v>
      </c>
      <c r="AC8" t="n">
        <v>89.9999535763025</v>
      </c>
      <c r="AD8" t="n">
        <v>69787.06481652913</v>
      </c>
      <c r="AE8" t="n">
        <v>99301.9980801588</v>
      </c>
      <c r="AF8" t="n">
        <v>1.091804027100997e-05</v>
      </c>
      <c r="AG8" t="n">
        <v>0.5283333333333333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7.9748</v>
      </c>
      <c r="E9" t="n">
        <v>12.54</v>
      </c>
      <c r="F9" t="n">
        <v>9.619999999999999</v>
      </c>
      <c r="G9" t="n">
        <v>48.12</v>
      </c>
      <c r="H9" t="n">
        <v>0.72</v>
      </c>
      <c r="I9" t="n">
        <v>12</v>
      </c>
      <c r="J9" t="n">
        <v>196.41</v>
      </c>
      <c r="K9" t="n">
        <v>53.44</v>
      </c>
      <c r="L9" t="n">
        <v>8</v>
      </c>
      <c r="M9" t="n">
        <v>10</v>
      </c>
      <c r="N9" t="n">
        <v>39.98</v>
      </c>
      <c r="O9" t="n">
        <v>24458.36</v>
      </c>
      <c r="P9" t="n">
        <v>117.81</v>
      </c>
      <c r="Q9" t="n">
        <v>490.82</v>
      </c>
      <c r="R9" t="n">
        <v>57.79</v>
      </c>
      <c r="S9" t="n">
        <v>37.96</v>
      </c>
      <c r="T9" t="n">
        <v>5164.69</v>
      </c>
      <c r="U9" t="n">
        <v>0.66</v>
      </c>
      <c r="V9" t="n">
        <v>0.72</v>
      </c>
      <c r="W9" t="n">
        <v>2.63</v>
      </c>
      <c r="X9" t="n">
        <v>0.31</v>
      </c>
      <c r="Y9" t="n">
        <v>2</v>
      </c>
      <c r="Z9" t="n">
        <v>10</v>
      </c>
      <c r="AA9" t="n">
        <v>67.99569422242197</v>
      </c>
      <c r="AB9" t="n">
        <v>96.75300594562074</v>
      </c>
      <c r="AC9" t="n">
        <v>87.68973647897796</v>
      </c>
      <c r="AD9" t="n">
        <v>67995.69422242197</v>
      </c>
      <c r="AE9" t="n">
        <v>96753.00594562074</v>
      </c>
      <c r="AF9" t="n">
        <v>1.104042244284469e-05</v>
      </c>
      <c r="AG9" t="n">
        <v>0.5225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8.0139</v>
      </c>
      <c r="E10" t="n">
        <v>12.48</v>
      </c>
      <c r="F10" t="n">
        <v>9.6</v>
      </c>
      <c r="G10" t="n">
        <v>52.37</v>
      </c>
      <c r="H10" t="n">
        <v>0.8100000000000001</v>
      </c>
      <c r="I10" t="n">
        <v>11</v>
      </c>
      <c r="J10" t="n">
        <v>197.97</v>
      </c>
      <c r="K10" t="n">
        <v>53.44</v>
      </c>
      <c r="L10" t="n">
        <v>9</v>
      </c>
      <c r="M10" t="n">
        <v>9</v>
      </c>
      <c r="N10" t="n">
        <v>40.53</v>
      </c>
      <c r="O10" t="n">
        <v>24650.18</v>
      </c>
      <c r="P10" t="n">
        <v>115.4</v>
      </c>
      <c r="Q10" t="n">
        <v>490.8</v>
      </c>
      <c r="R10" t="n">
        <v>57.06</v>
      </c>
      <c r="S10" t="n">
        <v>37.96</v>
      </c>
      <c r="T10" t="n">
        <v>4801.49</v>
      </c>
      <c r="U10" t="n">
        <v>0.67</v>
      </c>
      <c r="V10" t="n">
        <v>0.72</v>
      </c>
      <c r="W10" t="n">
        <v>2.63</v>
      </c>
      <c r="X10" t="n">
        <v>0.28</v>
      </c>
      <c r="Y10" t="n">
        <v>2</v>
      </c>
      <c r="Z10" t="n">
        <v>10</v>
      </c>
      <c r="AA10" t="n">
        <v>66.82138032971463</v>
      </c>
      <c r="AB10" t="n">
        <v>95.08204133025239</v>
      </c>
      <c r="AC10" t="n">
        <v>86.17529829325629</v>
      </c>
      <c r="AD10" t="n">
        <v>66821.38032971462</v>
      </c>
      <c r="AE10" t="n">
        <v>95082.0413302524</v>
      </c>
      <c r="AF10" t="n">
        <v>1.10945530188485e-05</v>
      </c>
      <c r="AG10" t="n">
        <v>0.52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8.0977</v>
      </c>
      <c r="E11" t="n">
        <v>12.35</v>
      </c>
      <c r="F11" t="n">
        <v>9.550000000000001</v>
      </c>
      <c r="G11" t="n">
        <v>63.64</v>
      </c>
      <c r="H11" t="n">
        <v>0.89</v>
      </c>
      <c r="I11" t="n">
        <v>9</v>
      </c>
      <c r="J11" t="n">
        <v>199.53</v>
      </c>
      <c r="K11" t="n">
        <v>53.44</v>
      </c>
      <c r="L11" t="n">
        <v>10</v>
      </c>
      <c r="M11" t="n">
        <v>7</v>
      </c>
      <c r="N11" t="n">
        <v>41.1</v>
      </c>
      <c r="O11" t="n">
        <v>24842.77</v>
      </c>
      <c r="P11" t="n">
        <v>111.62</v>
      </c>
      <c r="Q11" t="n">
        <v>490.8</v>
      </c>
      <c r="R11" t="n">
        <v>55.2</v>
      </c>
      <c r="S11" t="n">
        <v>37.96</v>
      </c>
      <c r="T11" t="n">
        <v>3884.36</v>
      </c>
      <c r="U11" t="n">
        <v>0.6899999999999999</v>
      </c>
      <c r="V11" t="n">
        <v>0.72</v>
      </c>
      <c r="W11" t="n">
        <v>2.63</v>
      </c>
      <c r="X11" t="n">
        <v>0.23</v>
      </c>
      <c r="Y11" t="n">
        <v>2</v>
      </c>
      <c r="Z11" t="n">
        <v>10</v>
      </c>
      <c r="AA11" t="n">
        <v>64.78214718261366</v>
      </c>
      <c r="AB11" t="n">
        <v>92.18035852427269</v>
      </c>
      <c r="AC11" t="n">
        <v>83.54542857380753</v>
      </c>
      <c r="AD11" t="n">
        <v>64782.14718261365</v>
      </c>
      <c r="AE11" t="n">
        <v>92180.35852427268</v>
      </c>
      <c r="AF11" t="n">
        <v>1.121056688762394e-05</v>
      </c>
      <c r="AG11" t="n">
        <v>0.5145833333333333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8.093500000000001</v>
      </c>
      <c r="E12" t="n">
        <v>12.36</v>
      </c>
      <c r="F12" t="n">
        <v>9.550000000000001</v>
      </c>
      <c r="G12" t="n">
        <v>63.68</v>
      </c>
      <c r="H12" t="n">
        <v>0.97</v>
      </c>
      <c r="I12" t="n">
        <v>9</v>
      </c>
      <c r="J12" t="n">
        <v>201.1</v>
      </c>
      <c r="K12" t="n">
        <v>53.44</v>
      </c>
      <c r="L12" t="n">
        <v>11</v>
      </c>
      <c r="M12" t="n">
        <v>7</v>
      </c>
      <c r="N12" t="n">
        <v>41.66</v>
      </c>
      <c r="O12" t="n">
        <v>25036.12</v>
      </c>
      <c r="P12" t="n">
        <v>110.17</v>
      </c>
      <c r="Q12" t="n">
        <v>490.86</v>
      </c>
      <c r="R12" t="n">
        <v>55.62</v>
      </c>
      <c r="S12" t="n">
        <v>37.96</v>
      </c>
      <c r="T12" t="n">
        <v>4091.02</v>
      </c>
      <c r="U12" t="n">
        <v>0.68</v>
      </c>
      <c r="V12" t="n">
        <v>0.72</v>
      </c>
      <c r="W12" t="n">
        <v>2.62</v>
      </c>
      <c r="X12" t="n">
        <v>0.23</v>
      </c>
      <c r="Y12" t="n">
        <v>2</v>
      </c>
      <c r="Z12" t="n">
        <v>10</v>
      </c>
      <c r="AA12" t="n">
        <v>64.33813602487166</v>
      </c>
      <c r="AB12" t="n">
        <v>91.54856242782598</v>
      </c>
      <c r="AC12" t="n">
        <v>82.97281553027048</v>
      </c>
      <c r="AD12" t="n">
        <v>64338.13602487165</v>
      </c>
      <c r="AE12" t="n">
        <v>91548.56242782598</v>
      </c>
      <c r="AF12" t="n">
        <v>1.120475235004809e-05</v>
      </c>
      <c r="AG12" t="n">
        <v>0.515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8.141999999999999</v>
      </c>
      <c r="E13" t="n">
        <v>12.28</v>
      </c>
      <c r="F13" t="n">
        <v>9.52</v>
      </c>
      <c r="G13" t="n">
        <v>71.37</v>
      </c>
      <c r="H13" t="n">
        <v>1.05</v>
      </c>
      <c r="I13" t="n">
        <v>8</v>
      </c>
      <c r="J13" t="n">
        <v>202.67</v>
      </c>
      <c r="K13" t="n">
        <v>53.44</v>
      </c>
      <c r="L13" t="n">
        <v>12</v>
      </c>
      <c r="M13" t="n">
        <v>6</v>
      </c>
      <c r="N13" t="n">
        <v>42.24</v>
      </c>
      <c r="O13" t="n">
        <v>25230.25</v>
      </c>
      <c r="P13" t="n">
        <v>107.23</v>
      </c>
      <c r="Q13" t="n">
        <v>490.81</v>
      </c>
      <c r="R13" t="n">
        <v>54.37</v>
      </c>
      <c r="S13" t="n">
        <v>37.96</v>
      </c>
      <c r="T13" t="n">
        <v>3474.85</v>
      </c>
      <c r="U13" t="n">
        <v>0.7</v>
      </c>
      <c r="V13" t="n">
        <v>0.73</v>
      </c>
      <c r="W13" t="n">
        <v>2.62</v>
      </c>
      <c r="X13" t="n">
        <v>0.2</v>
      </c>
      <c r="Y13" t="n">
        <v>2</v>
      </c>
      <c r="Z13" t="n">
        <v>10</v>
      </c>
      <c r="AA13" t="n">
        <v>62.92744948252732</v>
      </c>
      <c r="AB13" t="n">
        <v>89.5412564508872</v>
      </c>
      <c r="AC13" t="n">
        <v>81.15354252236585</v>
      </c>
      <c r="AD13" t="n">
        <v>62927.44948252732</v>
      </c>
      <c r="AE13" t="n">
        <v>89541.2564508872</v>
      </c>
      <c r="AF13" t="n">
        <v>1.127189641491215e-05</v>
      </c>
      <c r="AG13" t="n">
        <v>0.5116666666666666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8.179600000000001</v>
      </c>
      <c r="E14" t="n">
        <v>12.23</v>
      </c>
      <c r="F14" t="n">
        <v>9.5</v>
      </c>
      <c r="G14" t="n">
        <v>81.40000000000001</v>
      </c>
      <c r="H14" t="n">
        <v>1.13</v>
      </c>
      <c r="I14" t="n">
        <v>7</v>
      </c>
      <c r="J14" t="n">
        <v>204.25</v>
      </c>
      <c r="K14" t="n">
        <v>53.44</v>
      </c>
      <c r="L14" t="n">
        <v>13</v>
      </c>
      <c r="M14" t="n">
        <v>4</v>
      </c>
      <c r="N14" t="n">
        <v>42.82</v>
      </c>
      <c r="O14" t="n">
        <v>25425.3</v>
      </c>
      <c r="P14" t="n">
        <v>105.17</v>
      </c>
      <c r="Q14" t="n">
        <v>490.82</v>
      </c>
      <c r="R14" t="n">
        <v>53.6</v>
      </c>
      <c r="S14" t="n">
        <v>37.96</v>
      </c>
      <c r="T14" t="n">
        <v>3092.68</v>
      </c>
      <c r="U14" t="n">
        <v>0.71</v>
      </c>
      <c r="V14" t="n">
        <v>0.73</v>
      </c>
      <c r="W14" t="n">
        <v>2.62</v>
      </c>
      <c r="X14" t="n">
        <v>0.18</v>
      </c>
      <c r="Y14" t="n">
        <v>2</v>
      </c>
      <c r="Z14" t="n">
        <v>10</v>
      </c>
      <c r="AA14" t="n">
        <v>61.92901135616101</v>
      </c>
      <c r="AB14" t="n">
        <v>88.12055046234912</v>
      </c>
      <c r="AC14" t="n">
        <v>79.86592016343802</v>
      </c>
      <c r="AD14" t="n">
        <v>61929.01135616101</v>
      </c>
      <c r="AE14" t="n">
        <v>88120.55046234911</v>
      </c>
      <c r="AF14" t="n">
        <v>1.132395037035316e-05</v>
      </c>
      <c r="AG14" t="n">
        <v>0.5095833333333334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8.180099999999999</v>
      </c>
      <c r="E15" t="n">
        <v>12.22</v>
      </c>
      <c r="F15" t="n">
        <v>9.5</v>
      </c>
      <c r="G15" t="n">
        <v>81.39</v>
      </c>
      <c r="H15" t="n">
        <v>1.21</v>
      </c>
      <c r="I15" t="n">
        <v>7</v>
      </c>
      <c r="J15" t="n">
        <v>205.84</v>
      </c>
      <c r="K15" t="n">
        <v>53.44</v>
      </c>
      <c r="L15" t="n">
        <v>14</v>
      </c>
      <c r="M15" t="n">
        <v>2</v>
      </c>
      <c r="N15" t="n">
        <v>43.4</v>
      </c>
      <c r="O15" t="n">
        <v>25621.03</v>
      </c>
      <c r="P15" t="n">
        <v>104.12</v>
      </c>
      <c r="Q15" t="n">
        <v>490.82</v>
      </c>
      <c r="R15" t="n">
        <v>53.55</v>
      </c>
      <c r="S15" t="n">
        <v>37.96</v>
      </c>
      <c r="T15" t="n">
        <v>3068.31</v>
      </c>
      <c r="U15" t="n">
        <v>0.71</v>
      </c>
      <c r="V15" t="n">
        <v>0.73</v>
      </c>
      <c r="W15" t="n">
        <v>2.62</v>
      </c>
      <c r="X15" t="n">
        <v>0.18</v>
      </c>
      <c r="Y15" t="n">
        <v>2</v>
      </c>
      <c r="Z15" t="n">
        <v>10</v>
      </c>
      <c r="AA15" t="n">
        <v>61.5785148635116</v>
      </c>
      <c r="AB15" t="n">
        <v>87.62181904082291</v>
      </c>
      <c r="AC15" t="n">
        <v>79.41390705542136</v>
      </c>
      <c r="AD15" t="n">
        <v>61578.5148635116</v>
      </c>
      <c r="AE15" t="n">
        <v>87621.81904082291</v>
      </c>
      <c r="AF15" t="n">
        <v>1.132464257720743e-05</v>
      </c>
      <c r="AG15" t="n">
        <v>0.5091666666666667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8.181100000000001</v>
      </c>
      <c r="E16" t="n">
        <v>12.22</v>
      </c>
      <c r="F16" t="n">
        <v>9.49</v>
      </c>
      <c r="G16" t="n">
        <v>81.38</v>
      </c>
      <c r="H16" t="n">
        <v>1.28</v>
      </c>
      <c r="I16" t="n">
        <v>7</v>
      </c>
      <c r="J16" t="n">
        <v>207.43</v>
      </c>
      <c r="K16" t="n">
        <v>53.44</v>
      </c>
      <c r="L16" t="n">
        <v>15</v>
      </c>
      <c r="M16" t="n">
        <v>0</v>
      </c>
      <c r="N16" t="n">
        <v>44</v>
      </c>
      <c r="O16" t="n">
        <v>25817.56</v>
      </c>
      <c r="P16" t="n">
        <v>103.87</v>
      </c>
      <c r="Q16" t="n">
        <v>491.08</v>
      </c>
      <c r="R16" t="n">
        <v>53.45</v>
      </c>
      <c r="S16" t="n">
        <v>37.96</v>
      </c>
      <c r="T16" t="n">
        <v>3018.76</v>
      </c>
      <c r="U16" t="n">
        <v>0.71</v>
      </c>
      <c r="V16" t="n">
        <v>0.73</v>
      </c>
      <c r="W16" t="n">
        <v>2.62</v>
      </c>
      <c r="X16" t="n">
        <v>0.18</v>
      </c>
      <c r="Y16" t="n">
        <v>2</v>
      </c>
      <c r="Z16" t="n">
        <v>10</v>
      </c>
      <c r="AA16" t="n">
        <v>61.4678184229527</v>
      </c>
      <c r="AB16" t="n">
        <v>87.4643059292351</v>
      </c>
      <c r="AC16" t="n">
        <v>79.2711488732633</v>
      </c>
      <c r="AD16" t="n">
        <v>61467.8184229527</v>
      </c>
      <c r="AE16" t="n">
        <v>87464.3059292351</v>
      </c>
      <c r="AF16" t="n">
        <v>1.132602699091597e-05</v>
      </c>
      <c r="AG16" t="n">
        <v>0.5091666666666667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6.2869</v>
      </c>
      <c r="E2" t="n">
        <v>15.91</v>
      </c>
      <c r="F2" t="n">
        <v>11.79</v>
      </c>
      <c r="G2" t="n">
        <v>8.32</v>
      </c>
      <c r="H2" t="n">
        <v>0.15</v>
      </c>
      <c r="I2" t="n">
        <v>85</v>
      </c>
      <c r="J2" t="n">
        <v>116.05</v>
      </c>
      <c r="K2" t="n">
        <v>43.4</v>
      </c>
      <c r="L2" t="n">
        <v>1</v>
      </c>
      <c r="M2" t="n">
        <v>83</v>
      </c>
      <c r="N2" t="n">
        <v>16.65</v>
      </c>
      <c r="O2" t="n">
        <v>14546.17</v>
      </c>
      <c r="P2" t="n">
        <v>116.54</v>
      </c>
      <c r="Q2" t="n">
        <v>491.19</v>
      </c>
      <c r="R2" t="n">
        <v>128.35</v>
      </c>
      <c r="S2" t="n">
        <v>37.96</v>
      </c>
      <c r="T2" t="n">
        <v>40077.52</v>
      </c>
      <c r="U2" t="n">
        <v>0.3</v>
      </c>
      <c r="V2" t="n">
        <v>0.59</v>
      </c>
      <c r="W2" t="n">
        <v>2.75</v>
      </c>
      <c r="X2" t="n">
        <v>2.47</v>
      </c>
      <c r="Y2" t="n">
        <v>2</v>
      </c>
      <c r="Z2" t="n">
        <v>10</v>
      </c>
      <c r="AA2" t="n">
        <v>84.74436798906729</v>
      </c>
      <c r="AB2" t="n">
        <v>120.5851698947131</v>
      </c>
      <c r="AC2" t="n">
        <v>109.2894393097138</v>
      </c>
      <c r="AD2" t="n">
        <v>84744.36798906728</v>
      </c>
      <c r="AE2" t="n">
        <v>120585.1698947131</v>
      </c>
      <c r="AF2" t="n">
        <v>1.085041237098603e-05</v>
      </c>
      <c r="AG2" t="n">
        <v>0.6629166666666667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7.5036</v>
      </c>
      <c r="E3" t="n">
        <v>13.33</v>
      </c>
      <c r="F3" t="n">
        <v>10.36</v>
      </c>
      <c r="G3" t="n">
        <v>16.8</v>
      </c>
      <c r="H3" t="n">
        <v>0.3</v>
      </c>
      <c r="I3" t="n">
        <v>37</v>
      </c>
      <c r="J3" t="n">
        <v>117.34</v>
      </c>
      <c r="K3" t="n">
        <v>43.4</v>
      </c>
      <c r="L3" t="n">
        <v>2</v>
      </c>
      <c r="M3" t="n">
        <v>35</v>
      </c>
      <c r="N3" t="n">
        <v>16.94</v>
      </c>
      <c r="O3" t="n">
        <v>14705.49</v>
      </c>
      <c r="P3" t="n">
        <v>99.27</v>
      </c>
      <c r="Q3" t="n">
        <v>490.85</v>
      </c>
      <c r="R3" t="n">
        <v>81.87</v>
      </c>
      <c r="S3" t="n">
        <v>37.96</v>
      </c>
      <c r="T3" t="n">
        <v>17077.36</v>
      </c>
      <c r="U3" t="n">
        <v>0.46</v>
      </c>
      <c r="V3" t="n">
        <v>0.67</v>
      </c>
      <c r="W3" t="n">
        <v>2.67</v>
      </c>
      <c r="X3" t="n">
        <v>1.04</v>
      </c>
      <c r="Y3" t="n">
        <v>2</v>
      </c>
      <c r="Z3" t="n">
        <v>10</v>
      </c>
      <c r="AA3" t="n">
        <v>62.25551322830005</v>
      </c>
      <c r="AB3" t="n">
        <v>88.58513925635381</v>
      </c>
      <c r="AC3" t="n">
        <v>80.2869889304412</v>
      </c>
      <c r="AD3" t="n">
        <v>62255.51322830006</v>
      </c>
      <c r="AE3" t="n">
        <v>88585.13925635381</v>
      </c>
      <c r="AF3" t="n">
        <v>1.29502861930253e-05</v>
      </c>
      <c r="AG3" t="n">
        <v>0.5554166666666667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7.944</v>
      </c>
      <c r="E4" t="n">
        <v>12.59</v>
      </c>
      <c r="F4" t="n">
        <v>9.949999999999999</v>
      </c>
      <c r="G4" t="n">
        <v>25.97</v>
      </c>
      <c r="H4" t="n">
        <v>0.45</v>
      </c>
      <c r="I4" t="n">
        <v>23</v>
      </c>
      <c r="J4" t="n">
        <v>118.63</v>
      </c>
      <c r="K4" t="n">
        <v>43.4</v>
      </c>
      <c r="L4" t="n">
        <v>3</v>
      </c>
      <c r="M4" t="n">
        <v>21</v>
      </c>
      <c r="N4" t="n">
        <v>17.23</v>
      </c>
      <c r="O4" t="n">
        <v>14865.24</v>
      </c>
      <c r="P4" t="n">
        <v>91.8</v>
      </c>
      <c r="Q4" t="n">
        <v>490.84</v>
      </c>
      <c r="R4" t="n">
        <v>68.38</v>
      </c>
      <c r="S4" t="n">
        <v>37.96</v>
      </c>
      <c r="T4" t="n">
        <v>10404.11</v>
      </c>
      <c r="U4" t="n">
        <v>0.5600000000000001</v>
      </c>
      <c r="V4" t="n">
        <v>0.6899999999999999</v>
      </c>
      <c r="W4" t="n">
        <v>2.65</v>
      </c>
      <c r="X4" t="n">
        <v>0.64</v>
      </c>
      <c r="Y4" t="n">
        <v>2</v>
      </c>
      <c r="Z4" t="n">
        <v>10</v>
      </c>
      <c r="AA4" t="n">
        <v>55.60162407298556</v>
      </c>
      <c r="AB4" t="n">
        <v>79.11713125426789</v>
      </c>
      <c r="AC4" t="n">
        <v>71.70588988788832</v>
      </c>
      <c r="AD4" t="n">
        <v>55601.62407298556</v>
      </c>
      <c r="AE4" t="n">
        <v>79117.13125426789</v>
      </c>
      <c r="AF4" t="n">
        <v>1.371036216181473e-05</v>
      </c>
      <c r="AG4" t="n">
        <v>0.5245833333333333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8.1487</v>
      </c>
      <c r="E5" t="n">
        <v>12.27</v>
      </c>
      <c r="F5" t="n">
        <v>9.779999999999999</v>
      </c>
      <c r="G5" t="n">
        <v>34.52</v>
      </c>
      <c r="H5" t="n">
        <v>0.59</v>
      </c>
      <c r="I5" t="n">
        <v>17</v>
      </c>
      <c r="J5" t="n">
        <v>119.93</v>
      </c>
      <c r="K5" t="n">
        <v>43.4</v>
      </c>
      <c r="L5" t="n">
        <v>4</v>
      </c>
      <c r="M5" t="n">
        <v>15</v>
      </c>
      <c r="N5" t="n">
        <v>17.53</v>
      </c>
      <c r="O5" t="n">
        <v>15025.44</v>
      </c>
      <c r="P5" t="n">
        <v>86.61</v>
      </c>
      <c r="Q5" t="n">
        <v>490.86</v>
      </c>
      <c r="R5" t="n">
        <v>62.87</v>
      </c>
      <c r="S5" t="n">
        <v>37.96</v>
      </c>
      <c r="T5" t="n">
        <v>7675.37</v>
      </c>
      <c r="U5" t="n">
        <v>0.6</v>
      </c>
      <c r="V5" t="n">
        <v>0.71</v>
      </c>
      <c r="W5" t="n">
        <v>2.64</v>
      </c>
      <c r="X5" t="n">
        <v>0.46</v>
      </c>
      <c r="Y5" t="n">
        <v>2</v>
      </c>
      <c r="Z5" t="n">
        <v>10</v>
      </c>
      <c r="AA5" t="n">
        <v>52.22622350792582</v>
      </c>
      <c r="AB5" t="n">
        <v>74.31417785148905</v>
      </c>
      <c r="AC5" t="n">
        <v>67.3528497513642</v>
      </c>
      <c r="AD5" t="n">
        <v>52226.22350792582</v>
      </c>
      <c r="AE5" t="n">
        <v>74314.17785148905</v>
      </c>
      <c r="AF5" t="n">
        <v>1.406364906193097e-05</v>
      </c>
      <c r="AG5" t="n">
        <v>0.51125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8.2882</v>
      </c>
      <c r="E6" t="n">
        <v>12.07</v>
      </c>
      <c r="F6" t="n">
        <v>9.67</v>
      </c>
      <c r="G6" t="n">
        <v>44.63</v>
      </c>
      <c r="H6" t="n">
        <v>0.73</v>
      </c>
      <c r="I6" t="n">
        <v>13</v>
      </c>
      <c r="J6" t="n">
        <v>121.23</v>
      </c>
      <c r="K6" t="n">
        <v>43.4</v>
      </c>
      <c r="L6" t="n">
        <v>5</v>
      </c>
      <c r="M6" t="n">
        <v>11</v>
      </c>
      <c r="N6" t="n">
        <v>17.83</v>
      </c>
      <c r="O6" t="n">
        <v>15186.08</v>
      </c>
      <c r="P6" t="n">
        <v>82.09</v>
      </c>
      <c r="Q6" t="n">
        <v>490.81</v>
      </c>
      <c r="R6" t="n">
        <v>59.4</v>
      </c>
      <c r="S6" t="n">
        <v>37.96</v>
      </c>
      <c r="T6" t="n">
        <v>5961.28</v>
      </c>
      <c r="U6" t="n">
        <v>0.64</v>
      </c>
      <c r="V6" t="n">
        <v>0.71</v>
      </c>
      <c r="W6" t="n">
        <v>2.63</v>
      </c>
      <c r="X6" t="n">
        <v>0.35</v>
      </c>
      <c r="Y6" t="n">
        <v>2</v>
      </c>
      <c r="Z6" t="n">
        <v>10</v>
      </c>
      <c r="AA6" t="n">
        <v>49.7187126252292</v>
      </c>
      <c r="AB6" t="n">
        <v>70.74616934570761</v>
      </c>
      <c r="AC6" t="n">
        <v>64.11907192121912</v>
      </c>
      <c r="AD6" t="n">
        <v>49718.7126252292</v>
      </c>
      <c r="AE6" t="n">
        <v>70746.16934570762</v>
      </c>
      <c r="AF6" t="n">
        <v>1.430440882043716e-05</v>
      </c>
      <c r="AG6" t="n">
        <v>0.5029166666666667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8.366099999999999</v>
      </c>
      <c r="E7" t="n">
        <v>11.95</v>
      </c>
      <c r="F7" t="n">
        <v>9.609999999999999</v>
      </c>
      <c r="G7" t="n">
        <v>52.4</v>
      </c>
      <c r="H7" t="n">
        <v>0.86</v>
      </c>
      <c r="I7" t="n">
        <v>11</v>
      </c>
      <c r="J7" t="n">
        <v>122.54</v>
      </c>
      <c r="K7" t="n">
        <v>43.4</v>
      </c>
      <c r="L7" t="n">
        <v>6</v>
      </c>
      <c r="M7" t="n">
        <v>4</v>
      </c>
      <c r="N7" t="n">
        <v>18.14</v>
      </c>
      <c r="O7" t="n">
        <v>15347.16</v>
      </c>
      <c r="P7" t="n">
        <v>77.73</v>
      </c>
      <c r="Q7" t="n">
        <v>490.82</v>
      </c>
      <c r="R7" t="n">
        <v>57.11</v>
      </c>
      <c r="S7" t="n">
        <v>37.96</v>
      </c>
      <c r="T7" t="n">
        <v>4825.67</v>
      </c>
      <c r="U7" t="n">
        <v>0.66</v>
      </c>
      <c r="V7" t="n">
        <v>0.72</v>
      </c>
      <c r="W7" t="n">
        <v>2.63</v>
      </c>
      <c r="X7" t="n">
        <v>0.29</v>
      </c>
      <c r="Y7" t="n">
        <v>2</v>
      </c>
      <c r="Z7" t="n">
        <v>10</v>
      </c>
      <c r="AA7" t="n">
        <v>47.65447512756811</v>
      </c>
      <c r="AB7" t="n">
        <v>67.80890713861915</v>
      </c>
      <c r="AC7" t="n">
        <v>61.45695567592015</v>
      </c>
      <c r="AD7" t="n">
        <v>47654.47512756811</v>
      </c>
      <c r="AE7" t="n">
        <v>67808.90713861915</v>
      </c>
      <c r="AF7" t="n">
        <v>1.443885459239151e-05</v>
      </c>
      <c r="AG7" t="n">
        <v>0.4979166666666666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8.401199999999999</v>
      </c>
      <c r="E8" t="n">
        <v>11.9</v>
      </c>
      <c r="F8" t="n">
        <v>9.58</v>
      </c>
      <c r="G8" t="n">
        <v>57.48</v>
      </c>
      <c r="H8" t="n">
        <v>1</v>
      </c>
      <c r="I8" t="n">
        <v>10</v>
      </c>
      <c r="J8" t="n">
        <v>123.85</v>
      </c>
      <c r="K8" t="n">
        <v>43.4</v>
      </c>
      <c r="L8" t="n">
        <v>7</v>
      </c>
      <c r="M8" t="n">
        <v>0</v>
      </c>
      <c r="N8" t="n">
        <v>18.45</v>
      </c>
      <c r="O8" t="n">
        <v>15508.69</v>
      </c>
      <c r="P8" t="n">
        <v>77.13</v>
      </c>
      <c r="Q8" t="n">
        <v>490.85</v>
      </c>
      <c r="R8" t="n">
        <v>56.13</v>
      </c>
      <c r="S8" t="n">
        <v>37.96</v>
      </c>
      <c r="T8" t="n">
        <v>4343.47</v>
      </c>
      <c r="U8" t="n">
        <v>0.68</v>
      </c>
      <c r="V8" t="n">
        <v>0.72</v>
      </c>
      <c r="W8" t="n">
        <v>2.63</v>
      </c>
      <c r="X8" t="n">
        <v>0.26</v>
      </c>
      <c r="Y8" t="n">
        <v>2</v>
      </c>
      <c r="Z8" t="n">
        <v>10</v>
      </c>
      <c r="AA8" t="n">
        <v>47.21674801081075</v>
      </c>
      <c r="AB8" t="n">
        <v>67.18605278270033</v>
      </c>
      <c r="AC8" t="n">
        <v>60.89244676168524</v>
      </c>
      <c r="AD8" t="n">
        <v>47216.74801081076</v>
      </c>
      <c r="AE8" t="n">
        <v>67186.05278270032</v>
      </c>
      <c r="AF8" t="n">
        <v>1.44994328542092e-05</v>
      </c>
      <c r="AG8" t="n">
        <v>0.4958333333333333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4.7248</v>
      </c>
      <c r="E2" t="n">
        <v>21.16</v>
      </c>
      <c r="F2" t="n">
        <v>13.36</v>
      </c>
      <c r="G2" t="n">
        <v>5.89</v>
      </c>
      <c r="H2" t="n">
        <v>0.09</v>
      </c>
      <c r="I2" t="n">
        <v>136</v>
      </c>
      <c r="J2" t="n">
        <v>194.77</v>
      </c>
      <c r="K2" t="n">
        <v>54.38</v>
      </c>
      <c r="L2" t="n">
        <v>1</v>
      </c>
      <c r="M2" t="n">
        <v>134</v>
      </c>
      <c r="N2" t="n">
        <v>39.4</v>
      </c>
      <c r="O2" t="n">
        <v>24256.19</v>
      </c>
      <c r="P2" t="n">
        <v>186.9</v>
      </c>
      <c r="Q2" t="n">
        <v>491.35</v>
      </c>
      <c r="R2" t="n">
        <v>179.57</v>
      </c>
      <c r="S2" t="n">
        <v>37.96</v>
      </c>
      <c r="T2" t="n">
        <v>65430.93</v>
      </c>
      <c r="U2" t="n">
        <v>0.21</v>
      </c>
      <c r="V2" t="n">
        <v>0.52</v>
      </c>
      <c r="W2" t="n">
        <v>2.83</v>
      </c>
      <c r="X2" t="n">
        <v>4.03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6.3976</v>
      </c>
      <c r="E3" t="n">
        <v>15.63</v>
      </c>
      <c r="F3" t="n">
        <v>10.94</v>
      </c>
      <c r="G3" t="n">
        <v>11.72</v>
      </c>
      <c r="H3" t="n">
        <v>0.18</v>
      </c>
      <c r="I3" t="n">
        <v>56</v>
      </c>
      <c r="J3" t="n">
        <v>196.32</v>
      </c>
      <c r="K3" t="n">
        <v>54.38</v>
      </c>
      <c r="L3" t="n">
        <v>2</v>
      </c>
      <c r="M3" t="n">
        <v>54</v>
      </c>
      <c r="N3" t="n">
        <v>39.95</v>
      </c>
      <c r="O3" t="n">
        <v>24447.22</v>
      </c>
      <c r="P3" t="n">
        <v>151.33</v>
      </c>
      <c r="Q3" t="n">
        <v>490.95</v>
      </c>
      <c r="R3" t="n">
        <v>100.13</v>
      </c>
      <c r="S3" t="n">
        <v>37.96</v>
      </c>
      <c r="T3" t="n">
        <v>26110.34</v>
      </c>
      <c r="U3" t="n">
        <v>0.38</v>
      </c>
      <c r="V3" t="n">
        <v>0.63</v>
      </c>
      <c r="W3" t="n">
        <v>2.71</v>
      </c>
      <c r="X3" t="n">
        <v>1.61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7.0354</v>
      </c>
      <c r="E4" t="n">
        <v>14.21</v>
      </c>
      <c r="F4" t="n">
        <v>10.34</v>
      </c>
      <c r="G4" t="n">
        <v>17.72</v>
      </c>
      <c r="H4" t="n">
        <v>0.27</v>
      </c>
      <c r="I4" t="n">
        <v>35</v>
      </c>
      <c r="J4" t="n">
        <v>197.88</v>
      </c>
      <c r="K4" t="n">
        <v>54.38</v>
      </c>
      <c r="L4" t="n">
        <v>3</v>
      </c>
      <c r="M4" t="n">
        <v>33</v>
      </c>
      <c r="N4" t="n">
        <v>40.5</v>
      </c>
      <c r="O4" t="n">
        <v>24639</v>
      </c>
      <c r="P4" t="n">
        <v>141.23</v>
      </c>
      <c r="Q4" t="n">
        <v>490.86</v>
      </c>
      <c r="R4" t="n">
        <v>81.09999999999999</v>
      </c>
      <c r="S4" t="n">
        <v>37.96</v>
      </c>
      <c r="T4" t="n">
        <v>16702.03</v>
      </c>
      <c r="U4" t="n">
        <v>0.47</v>
      </c>
      <c r="V4" t="n">
        <v>0.67</v>
      </c>
      <c r="W4" t="n">
        <v>2.66</v>
      </c>
      <c r="X4" t="n">
        <v>1.02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7.3736</v>
      </c>
      <c r="E5" t="n">
        <v>13.56</v>
      </c>
      <c r="F5" t="n">
        <v>10.03</v>
      </c>
      <c r="G5" t="n">
        <v>23.16</v>
      </c>
      <c r="H5" t="n">
        <v>0.36</v>
      </c>
      <c r="I5" t="n">
        <v>26</v>
      </c>
      <c r="J5" t="n">
        <v>199.44</v>
      </c>
      <c r="K5" t="n">
        <v>54.38</v>
      </c>
      <c r="L5" t="n">
        <v>4</v>
      </c>
      <c r="M5" t="n">
        <v>24</v>
      </c>
      <c r="N5" t="n">
        <v>41.06</v>
      </c>
      <c r="O5" t="n">
        <v>24831.54</v>
      </c>
      <c r="P5" t="n">
        <v>135.45</v>
      </c>
      <c r="Q5" t="n">
        <v>490.85</v>
      </c>
      <c r="R5" t="n">
        <v>71.28</v>
      </c>
      <c r="S5" t="n">
        <v>37.96</v>
      </c>
      <c r="T5" t="n">
        <v>11838.59</v>
      </c>
      <c r="U5" t="n">
        <v>0.53</v>
      </c>
      <c r="V5" t="n">
        <v>0.6899999999999999</v>
      </c>
      <c r="W5" t="n">
        <v>2.65</v>
      </c>
      <c r="X5" t="n">
        <v>0.71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7.5917</v>
      </c>
      <c r="E6" t="n">
        <v>13.17</v>
      </c>
      <c r="F6" t="n">
        <v>9.880000000000001</v>
      </c>
      <c r="G6" t="n">
        <v>29.63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131.42</v>
      </c>
      <c r="Q6" t="n">
        <v>490.84</v>
      </c>
      <c r="R6" t="n">
        <v>66.27</v>
      </c>
      <c r="S6" t="n">
        <v>37.96</v>
      </c>
      <c r="T6" t="n">
        <v>9360.540000000001</v>
      </c>
      <c r="U6" t="n">
        <v>0.57</v>
      </c>
      <c r="V6" t="n">
        <v>0.7</v>
      </c>
      <c r="W6" t="n">
        <v>2.64</v>
      </c>
      <c r="X6" t="n">
        <v>0.5600000000000001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7.7247</v>
      </c>
      <c r="E7" t="n">
        <v>12.95</v>
      </c>
      <c r="F7" t="n">
        <v>9.77</v>
      </c>
      <c r="G7" t="n">
        <v>34.47</v>
      </c>
      <c r="H7" t="n">
        <v>0.53</v>
      </c>
      <c r="I7" t="n">
        <v>17</v>
      </c>
      <c r="J7" t="n">
        <v>202.58</v>
      </c>
      <c r="K7" t="n">
        <v>54.38</v>
      </c>
      <c r="L7" t="n">
        <v>6</v>
      </c>
      <c r="M7" t="n">
        <v>15</v>
      </c>
      <c r="N7" t="n">
        <v>42.2</v>
      </c>
      <c r="O7" t="n">
        <v>25218.93</v>
      </c>
      <c r="P7" t="n">
        <v>128.31</v>
      </c>
      <c r="Q7" t="n">
        <v>490.94</v>
      </c>
      <c r="R7" t="n">
        <v>62.41</v>
      </c>
      <c r="S7" t="n">
        <v>37.96</v>
      </c>
      <c r="T7" t="n">
        <v>7449.19</v>
      </c>
      <c r="U7" t="n">
        <v>0.61</v>
      </c>
      <c r="V7" t="n">
        <v>0.71</v>
      </c>
      <c r="W7" t="n">
        <v>2.64</v>
      </c>
      <c r="X7" t="n">
        <v>0.45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7.8459</v>
      </c>
      <c r="E8" t="n">
        <v>12.75</v>
      </c>
      <c r="F8" t="n">
        <v>9.68</v>
      </c>
      <c r="G8" t="n">
        <v>41.5</v>
      </c>
      <c r="H8" t="n">
        <v>0.61</v>
      </c>
      <c r="I8" t="n">
        <v>14</v>
      </c>
      <c r="J8" t="n">
        <v>204.16</v>
      </c>
      <c r="K8" t="n">
        <v>54.38</v>
      </c>
      <c r="L8" t="n">
        <v>7</v>
      </c>
      <c r="M8" t="n">
        <v>12</v>
      </c>
      <c r="N8" t="n">
        <v>42.78</v>
      </c>
      <c r="O8" t="n">
        <v>25413.94</v>
      </c>
      <c r="P8" t="n">
        <v>125.41</v>
      </c>
      <c r="Q8" t="n">
        <v>490.81</v>
      </c>
      <c r="R8" t="n">
        <v>59.83</v>
      </c>
      <c r="S8" t="n">
        <v>37.96</v>
      </c>
      <c r="T8" t="n">
        <v>6173.16</v>
      </c>
      <c r="U8" t="n">
        <v>0.63</v>
      </c>
      <c r="V8" t="n">
        <v>0.71</v>
      </c>
      <c r="W8" t="n">
        <v>2.63</v>
      </c>
      <c r="X8" t="n">
        <v>0.37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7.9332</v>
      </c>
      <c r="E9" t="n">
        <v>12.61</v>
      </c>
      <c r="F9" t="n">
        <v>9.619999999999999</v>
      </c>
      <c r="G9" t="n">
        <v>48.11</v>
      </c>
      <c r="H9" t="n">
        <v>0.6899999999999999</v>
      </c>
      <c r="I9" t="n">
        <v>12</v>
      </c>
      <c r="J9" t="n">
        <v>205.75</v>
      </c>
      <c r="K9" t="n">
        <v>54.38</v>
      </c>
      <c r="L9" t="n">
        <v>8</v>
      </c>
      <c r="M9" t="n">
        <v>10</v>
      </c>
      <c r="N9" t="n">
        <v>43.37</v>
      </c>
      <c r="O9" t="n">
        <v>25609.61</v>
      </c>
      <c r="P9" t="n">
        <v>122.37</v>
      </c>
      <c r="Q9" t="n">
        <v>490.87</v>
      </c>
      <c r="R9" t="n">
        <v>57.77</v>
      </c>
      <c r="S9" t="n">
        <v>37.96</v>
      </c>
      <c r="T9" t="n">
        <v>5153.7</v>
      </c>
      <c r="U9" t="n">
        <v>0.66</v>
      </c>
      <c r="V9" t="n">
        <v>0.72</v>
      </c>
      <c r="W9" t="n">
        <v>2.63</v>
      </c>
      <c r="X9" t="n">
        <v>0.3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7.9697</v>
      </c>
      <c r="E10" t="n">
        <v>12.55</v>
      </c>
      <c r="F10" t="n">
        <v>9.6</v>
      </c>
      <c r="G10" t="n">
        <v>52.38</v>
      </c>
      <c r="H10" t="n">
        <v>0.77</v>
      </c>
      <c r="I10" t="n">
        <v>11</v>
      </c>
      <c r="J10" t="n">
        <v>207.34</v>
      </c>
      <c r="K10" t="n">
        <v>54.38</v>
      </c>
      <c r="L10" t="n">
        <v>9</v>
      </c>
      <c r="M10" t="n">
        <v>9</v>
      </c>
      <c r="N10" t="n">
        <v>43.96</v>
      </c>
      <c r="O10" t="n">
        <v>25806.1</v>
      </c>
      <c r="P10" t="n">
        <v>120.48</v>
      </c>
      <c r="Q10" t="n">
        <v>490.8</v>
      </c>
      <c r="R10" t="n">
        <v>57.19</v>
      </c>
      <c r="S10" t="n">
        <v>37.96</v>
      </c>
      <c r="T10" t="n">
        <v>4866.44</v>
      </c>
      <c r="U10" t="n">
        <v>0.66</v>
      </c>
      <c r="V10" t="n">
        <v>0.72</v>
      </c>
      <c r="W10" t="n">
        <v>2.63</v>
      </c>
      <c r="X10" t="n">
        <v>0.28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8.0114</v>
      </c>
      <c r="E11" t="n">
        <v>12.48</v>
      </c>
      <c r="F11" t="n">
        <v>9.58</v>
      </c>
      <c r="G11" t="n">
        <v>57.46</v>
      </c>
      <c r="H11" t="n">
        <v>0.85</v>
      </c>
      <c r="I11" t="n">
        <v>10</v>
      </c>
      <c r="J11" t="n">
        <v>208.94</v>
      </c>
      <c r="K11" t="n">
        <v>54.38</v>
      </c>
      <c r="L11" t="n">
        <v>10</v>
      </c>
      <c r="M11" t="n">
        <v>8</v>
      </c>
      <c r="N11" t="n">
        <v>44.56</v>
      </c>
      <c r="O11" t="n">
        <v>26003.41</v>
      </c>
      <c r="P11" t="n">
        <v>118.39</v>
      </c>
      <c r="Q11" t="n">
        <v>490.95</v>
      </c>
      <c r="R11" t="n">
        <v>56.35</v>
      </c>
      <c r="S11" t="n">
        <v>37.96</v>
      </c>
      <c r="T11" t="n">
        <v>4451.62</v>
      </c>
      <c r="U11" t="n">
        <v>0.67</v>
      </c>
      <c r="V11" t="n">
        <v>0.72</v>
      </c>
      <c r="W11" t="n">
        <v>2.62</v>
      </c>
      <c r="X11" t="n">
        <v>0.26</v>
      </c>
      <c r="Y11" t="n">
        <v>2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8.0503</v>
      </c>
      <c r="E12" t="n">
        <v>12.42</v>
      </c>
      <c r="F12" t="n">
        <v>9.56</v>
      </c>
      <c r="G12" t="n">
        <v>63.7</v>
      </c>
      <c r="H12" t="n">
        <v>0.93</v>
      </c>
      <c r="I12" t="n">
        <v>9</v>
      </c>
      <c r="J12" t="n">
        <v>210.55</v>
      </c>
      <c r="K12" t="n">
        <v>54.38</v>
      </c>
      <c r="L12" t="n">
        <v>11</v>
      </c>
      <c r="M12" t="n">
        <v>7</v>
      </c>
      <c r="N12" t="n">
        <v>45.17</v>
      </c>
      <c r="O12" t="n">
        <v>26201.54</v>
      </c>
      <c r="P12" t="n">
        <v>116.38</v>
      </c>
      <c r="Q12" t="n">
        <v>490.84</v>
      </c>
      <c r="R12" t="n">
        <v>55.6</v>
      </c>
      <c r="S12" t="n">
        <v>37.96</v>
      </c>
      <c r="T12" t="n">
        <v>4082.54</v>
      </c>
      <c r="U12" t="n">
        <v>0.68</v>
      </c>
      <c r="V12" t="n">
        <v>0.72</v>
      </c>
      <c r="W12" t="n">
        <v>2.62</v>
      </c>
      <c r="X12" t="n">
        <v>0.24</v>
      </c>
      <c r="Y12" t="n">
        <v>2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8.0997</v>
      </c>
      <c r="E13" t="n">
        <v>12.35</v>
      </c>
      <c r="F13" t="n">
        <v>9.52</v>
      </c>
      <c r="G13" t="n">
        <v>71.39</v>
      </c>
      <c r="H13" t="n">
        <v>1</v>
      </c>
      <c r="I13" t="n">
        <v>8</v>
      </c>
      <c r="J13" t="n">
        <v>212.16</v>
      </c>
      <c r="K13" t="n">
        <v>54.38</v>
      </c>
      <c r="L13" t="n">
        <v>12</v>
      </c>
      <c r="M13" t="n">
        <v>6</v>
      </c>
      <c r="N13" t="n">
        <v>45.78</v>
      </c>
      <c r="O13" t="n">
        <v>26400.51</v>
      </c>
      <c r="P13" t="n">
        <v>113.29</v>
      </c>
      <c r="Q13" t="n">
        <v>490.85</v>
      </c>
      <c r="R13" t="n">
        <v>54.41</v>
      </c>
      <c r="S13" t="n">
        <v>37.96</v>
      </c>
      <c r="T13" t="n">
        <v>3492.91</v>
      </c>
      <c r="U13" t="n">
        <v>0.7</v>
      </c>
      <c r="V13" t="n">
        <v>0.73</v>
      </c>
      <c r="W13" t="n">
        <v>2.62</v>
      </c>
      <c r="X13" t="n">
        <v>0.2</v>
      </c>
      <c r="Y13" t="n">
        <v>2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8.089700000000001</v>
      </c>
      <c r="E14" t="n">
        <v>12.36</v>
      </c>
      <c r="F14" t="n">
        <v>9.529999999999999</v>
      </c>
      <c r="G14" t="n">
        <v>71.5</v>
      </c>
      <c r="H14" t="n">
        <v>1.08</v>
      </c>
      <c r="I14" t="n">
        <v>8</v>
      </c>
      <c r="J14" t="n">
        <v>213.78</v>
      </c>
      <c r="K14" t="n">
        <v>54.38</v>
      </c>
      <c r="L14" t="n">
        <v>13</v>
      </c>
      <c r="M14" t="n">
        <v>6</v>
      </c>
      <c r="N14" t="n">
        <v>46.4</v>
      </c>
      <c r="O14" t="n">
        <v>26600.32</v>
      </c>
      <c r="P14" t="n">
        <v>110.4</v>
      </c>
      <c r="Q14" t="n">
        <v>490.82</v>
      </c>
      <c r="R14" t="n">
        <v>54.98</v>
      </c>
      <c r="S14" t="n">
        <v>37.96</v>
      </c>
      <c r="T14" t="n">
        <v>3776.78</v>
      </c>
      <c r="U14" t="n">
        <v>0.6899999999999999</v>
      </c>
      <c r="V14" t="n">
        <v>0.72</v>
      </c>
      <c r="W14" t="n">
        <v>2.62</v>
      </c>
      <c r="X14" t="n">
        <v>0.22</v>
      </c>
      <c r="Y14" t="n">
        <v>2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8.147600000000001</v>
      </c>
      <c r="E15" t="n">
        <v>12.27</v>
      </c>
      <c r="F15" t="n">
        <v>9.48</v>
      </c>
      <c r="G15" t="n">
        <v>81.3</v>
      </c>
      <c r="H15" t="n">
        <v>1.15</v>
      </c>
      <c r="I15" t="n">
        <v>7</v>
      </c>
      <c r="J15" t="n">
        <v>215.41</v>
      </c>
      <c r="K15" t="n">
        <v>54.38</v>
      </c>
      <c r="L15" t="n">
        <v>14</v>
      </c>
      <c r="M15" t="n">
        <v>5</v>
      </c>
      <c r="N15" t="n">
        <v>47.03</v>
      </c>
      <c r="O15" t="n">
        <v>26801</v>
      </c>
      <c r="P15" t="n">
        <v>109.04</v>
      </c>
      <c r="Q15" t="n">
        <v>490.81</v>
      </c>
      <c r="R15" t="n">
        <v>53.16</v>
      </c>
      <c r="S15" t="n">
        <v>37.96</v>
      </c>
      <c r="T15" t="n">
        <v>2871.17</v>
      </c>
      <c r="U15" t="n">
        <v>0.71</v>
      </c>
      <c r="V15" t="n">
        <v>0.73</v>
      </c>
      <c r="W15" t="n">
        <v>2.62</v>
      </c>
      <c r="X15" t="n">
        <v>0.17</v>
      </c>
      <c r="Y15" t="n">
        <v>2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8.1433</v>
      </c>
      <c r="E16" t="n">
        <v>12.28</v>
      </c>
      <c r="F16" t="n">
        <v>9.49</v>
      </c>
      <c r="G16" t="n">
        <v>81.34999999999999</v>
      </c>
      <c r="H16" t="n">
        <v>1.23</v>
      </c>
      <c r="I16" t="n">
        <v>7</v>
      </c>
      <c r="J16" t="n">
        <v>217.04</v>
      </c>
      <c r="K16" t="n">
        <v>54.38</v>
      </c>
      <c r="L16" t="n">
        <v>15</v>
      </c>
      <c r="M16" t="n">
        <v>3</v>
      </c>
      <c r="N16" t="n">
        <v>47.66</v>
      </c>
      <c r="O16" t="n">
        <v>27002.55</v>
      </c>
      <c r="P16" t="n">
        <v>107.1</v>
      </c>
      <c r="Q16" t="n">
        <v>490.8</v>
      </c>
      <c r="R16" t="n">
        <v>53.41</v>
      </c>
      <c r="S16" t="n">
        <v>37.96</v>
      </c>
      <c r="T16" t="n">
        <v>2998.42</v>
      </c>
      <c r="U16" t="n">
        <v>0.71</v>
      </c>
      <c r="V16" t="n">
        <v>0.73</v>
      </c>
      <c r="W16" t="n">
        <v>2.62</v>
      </c>
      <c r="X16" t="n">
        <v>0.17</v>
      </c>
      <c r="Y16" t="n">
        <v>2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8.1906</v>
      </c>
      <c r="E17" t="n">
        <v>12.21</v>
      </c>
      <c r="F17" t="n">
        <v>9.460000000000001</v>
      </c>
      <c r="G17" t="n">
        <v>94.59</v>
      </c>
      <c r="H17" t="n">
        <v>1.3</v>
      </c>
      <c r="I17" t="n">
        <v>6</v>
      </c>
      <c r="J17" t="n">
        <v>218.68</v>
      </c>
      <c r="K17" t="n">
        <v>54.38</v>
      </c>
      <c r="L17" t="n">
        <v>16</v>
      </c>
      <c r="M17" t="n">
        <v>1</v>
      </c>
      <c r="N17" t="n">
        <v>48.31</v>
      </c>
      <c r="O17" t="n">
        <v>27204.98</v>
      </c>
      <c r="P17" t="n">
        <v>105.96</v>
      </c>
      <c r="Q17" t="n">
        <v>490.8</v>
      </c>
      <c r="R17" t="n">
        <v>52.36</v>
      </c>
      <c r="S17" t="n">
        <v>37.96</v>
      </c>
      <c r="T17" t="n">
        <v>2477.32</v>
      </c>
      <c r="U17" t="n">
        <v>0.72</v>
      </c>
      <c r="V17" t="n">
        <v>0.73</v>
      </c>
      <c r="W17" t="n">
        <v>2.62</v>
      </c>
      <c r="X17" t="n">
        <v>0.14</v>
      </c>
      <c r="Y17" t="n">
        <v>2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8.190899999999999</v>
      </c>
      <c r="E18" t="n">
        <v>12.21</v>
      </c>
      <c r="F18" t="n">
        <v>9.460000000000001</v>
      </c>
      <c r="G18" t="n">
        <v>94.59</v>
      </c>
      <c r="H18" t="n">
        <v>1.37</v>
      </c>
      <c r="I18" t="n">
        <v>6</v>
      </c>
      <c r="J18" t="n">
        <v>220.33</v>
      </c>
      <c r="K18" t="n">
        <v>54.38</v>
      </c>
      <c r="L18" t="n">
        <v>17</v>
      </c>
      <c r="M18" t="n">
        <v>0</v>
      </c>
      <c r="N18" t="n">
        <v>48.95</v>
      </c>
      <c r="O18" t="n">
        <v>27408.3</v>
      </c>
      <c r="P18" t="n">
        <v>106.66</v>
      </c>
      <c r="Q18" t="n">
        <v>490.8</v>
      </c>
      <c r="R18" t="n">
        <v>52.31</v>
      </c>
      <c r="S18" t="n">
        <v>37.96</v>
      </c>
      <c r="T18" t="n">
        <v>2454.86</v>
      </c>
      <c r="U18" t="n">
        <v>0.73</v>
      </c>
      <c r="V18" t="n">
        <v>0.73</v>
      </c>
      <c r="W18" t="n">
        <v>2.62</v>
      </c>
      <c r="X18" t="n">
        <v>0.14</v>
      </c>
      <c r="Y18" t="n">
        <v>2</v>
      </c>
      <c r="Z18" t="n">
        <v>10</v>
      </c>
    </row>
    <row r="19">
      <c r="A19" t="n">
        <v>0</v>
      </c>
      <c r="B19" t="n">
        <v>40</v>
      </c>
      <c r="C19" t="inlineStr">
        <is>
          <t xml:space="preserve">CONCLUIDO	</t>
        </is>
      </c>
      <c r="D19" t="n">
        <v>6.8818</v>
      </c>
      <c r="E19" t="n">
        <v>14.53</v>
      </c>
      <c r="F19" t="n">
        <v>11.31</v>
      </c>
      <c r="G19" t="n">
        <v>9.98</v>
      </c>
      <c r="H19" t="n">
        <v>0.2</v>
      </c>
      <c r="I19" t="n">
        <v>68</v>
      </c>
      <c r="J19" t="n">
        <v>89.87</v>
      </c>
      <c r="K19" t="n">
        <v>37.55</v>
      </c>
      <c r="L19" t="n">
        <v>1</v>
      </c>
      <c r="M19" t="n">
        <v>66</v>
      </c>
      <c r="N19" t="n">
        <v>11.32</v>
      </c>
      <c r="O19" t="n">
        <v>11317.98</v>
      </c>
      <c r="P19" t="n">
        <v>92.83</v>
      </c>
      <c r="Q19" t="n">
        <v>491.02</v>
      </c>
      <c r="R19" t="n">
        <v>112.37</v>
      </c>
      <c r="S19" t="n">
        <v>37.96</v>
      </c>
      <c r="T19" t="n">
        <v>32174.13</v>
      </c>
      <c r="U19" t="n">
        <v>0.34</v>
      </c>
      <c r="V19" t="n">
        <v>0.61</v>
      </c>
      <c r="W19" t="n">
        <v>2.73</v>
      </c>
      <c r="X19" t="n">
        <v>1.99</v>
      </c>
      <c r="Y19" t="n">
        <v>2</v>
      </c>
      <c r="Z19" t="n">
        <v>10</v>
      </c>
    </row>
    <row r="20">
      <c r="A20" t="n">
        <v>1</v>
      </c>
      <c r="B20" t="n">
        <v>40</v>
      </c>
      <c r="C20" t="inlineStr">
        <is>
          <t xml:space="preserve">CONCLUIDO	</t>
        </is>
      </c>
      <c r="D20" t="n">
        <v>7.8992</v>
      </c>
      <c r="E20" t="n">
        <v>12.66</v>
      </c>
      <c r="F20" t="n">
        <v>10.15</v>
      </c>
      <c r="G20" t="n">
        <v>20.31</v>
      </c>
      <c r="H20" t="n">
        <v>0.39</v>
      </c>
      <c r="I20" t="n">
        <v>30</v>
      </c>
      <c r="J20" t="n">
        <v>91.09999999999999</v>
      </c>
      <c r="K20" t="n">
        <v>37.55</v>
      </c>
      <c r="L20" t="n">
        <v>2</v>
      </c>
      <c r="M20" t="n">
        <v>28</v>
      </c>
      <c r="N20" t="n">
        <v>11.54</v>
      </c>
      <c r="O20" t="n">
        <v>11468.97</v>
      </c>
      <c r="P20" t="n">
        <v>78.84</v>
      </c>
      <c r="Q20" t="n">
        <v>491.02</v>
      </c>
      <c r="R20" t="n">
        <v>75.26000000000001</v>
      </c>
      <c r="S20" t="n">
        <v>37.96</v>
      </c>
      <c r="T20" t="n">
        <v>13805.29</v>
      </c>
      <c r="U20" t="n">
        <v>0.5</v>
      </c>
      <c r="V20" t="n">
        <v>0.68</v>
      </c>
      <c r="W20" t="n">
        <v>2.65</v>
      </c>
      <c r="X20" t="n">
        <v>0.83</v>
      </c>
      <c r="Y20" t="n">
        <v>2</v>
      </c>
      <c r="Z20" t="n">
        <v>10</v>
      </c>
    </row>
    <row r="21">
      <c r="A21" t="n">
        <v>2</v>
      </c>
      <c r="B21" t="n">
        <v>40</v>
      </c>
      <c r="C21" t="inlineStr">
        <is>
          <t xml:space="preserve">CONCLUIDO	</t>
        </is>
      </c>
      <c r="D21" t="n">
        <v>8.2348</v>
      </c>
      <c r="E21" t="n">
        <v>12.14</v>
      </c>
      <c r="F21" t="n">
        <v>9.84</v>
      </c>
      <c r="G21" t="n">
        <v>31.09</v>
      </c>
      <c r="H21" t="n">
        <v>0.57</v>
      </c>
      <c r="I21" t="n">
        <v>19</v>
      </c>
      <c r="J21" t="n">
        <v>92.31999999999999</v>
      </c>
      <c r="K21" t="n">
        <v>37.55</v>
      </c>
      <c r="L21" t="n">
        <v>3</v>
      </c>
      <c r="M21" t="n">
        <v>17</v>
      </c>
      <c r="N21" t="n">
        <v>11.77</v>
      </c>
      <c r="O21" t="n">
        <v>11620.34</v>
      </c>
      <c r="P21" t="n">
        <v>71.70999999999999</v>
      </c>
      <c r="Q21" t="n">
        <v>490.95</v>
      </c>
      <c r="R21" t="n">
        <v>65.06</v>
      </c>
      <c r="S21" t="n">
        <v>37.96</v>
      </c>
      <c r="T21" t="n">
        <v>8762.719999999999</v>
      </c>
      <c r="U21" t="n">
        <v>0.58</v>
      </c>
      <c r="V21" t="n">
        <v>0.7</v>
      </c>
      <c r="W21" t="n">
        <v>2.64</v>
      </c>
      <c r="X21" t="n">
        <v>0.53</v>
      </c>
      <c r="Y21" t="n">
        <v>2</v>
      </c>
      <c r="Z21" t="n">
        <v>10</v>
      </c>
    </row>
    <row r="22">
      <c r="A22" t="n">
        <v>3</v>
      </c>
      <c r="B22" t="n">
        <v>40</v>
      </c>
      <c r="C22" t="inlineStr">
        <is>
          <t xml:space="preserve">CONCLUIDO	</t>
        </is>
      </c>
      <c r="D22" t="n">
        <v>8.4018</v>
      </c>
      <c r="E22" t="n">
        <v>11.9</v>
      </c>
      <c r="F22" t="n">
        <v>9.699999999999999</v>
      </c>
      <c r="G22" t="n">
        <v>41.56</v>
      </c>
      <c r="H22" t="n">
        <v>0.75</v>
      </c>
      <c r="I22" t="n">
        <v>14</v>
      </c>
      <c r="J22" t="n">
        <v>93.55</v>
      </c>
      <c r="K22" t="n">
        <v>37.55</v>
      </c>
      <c r="L22" t="n">
        <v>4</v>
      </c>
      <c r="M22" t="n">
        <v>2</v>
      </c>
      <c r="N22" t="n">
        <v>12</v>
      </c>
      <c r="O22" t="n">
        <v>11772.07</v>
      </c>
      <c r="P22" t="n">
        <v>65.89</v>
      </c>
      <c r="Q22" t="n">
        <v>490.86</v>
      </c>
      <c r="R22" t="n">
        <v>59.93</v>
      </c>
      <c r="S22" t="n">
        <v>37.96</v>
      </c>
      <c r="T22" t="n">
        <v>6220.61</v>
      </c>
      <c r="U22" t="n">
        <v>0.63</v>
      </c>
      <c r="V22" t="n">
        <v>0.71</v>
      </c>
      <c r="W22" t="n">
        <v>2.64</v>
      </c>
      <c r="X22" t="n">
        <v>0.38</v>
      </c>
      <c r="Y22" t="n">
        <v>2</v>
      </c>
      <c r="Z22" t="n">
        <v>10</v>
      </c>
    </row>
    <row r="23">
      <c r="A23" t="n">
        <v>4</v>
      </c>
      <c r="B23" t="n">
        <v>40</v>
      </c>
      <c r="C23" t="inlineStr">
        <is>
          <t xml:space="preserve">CONCLUIDO	</t>
        </is>
      </c>
      <c r="D23" t="n">
        <v>8.396699999999999</v>
      </c>
      <c r="E23" t="n">
        <v>11.91</v>
      </c>
      <c r="F23" t="n">
        <v>9.710000000000001</v>
      </c>
      <c r="G23" t="n">
        <v>41.59</v>
      </c>
      <c r="H23" t="n">
        <v>0.93</v>
      </c>
      <c r="I23" t="n">
        <v>14</v>
      </c>
      <c r="J23" t="n">
        <v>94.79000000000001</v>
      </c>
      <c r="K23" t="n">
        <v>37.55</v>
      </c>
      <c r="L23" t="n">
        <v>5</v>
      </c>
      <c r="M23" t="n">
        <v>0</v>
      </c>
      <c r="N23" t="n">
        <v>12.23</v>
      </c>
      <c r="O23" t="n">
        <v>11924.18</v>
      </c>
      <c r="P23" t="n">
        <v>66.63</v>
      </c>
      <c r="Q23" t="n">
        <v>490.85</v>
      </c>
      <c r="R23" t="n">
        <v>60.04</v>
      </c>
      <c r="S23" t="n">
        <v>37.96</v>
      </c>
      <c r="T23" t="n">
        <v>6278.11</v>
      </c>
      <c r="U23" t="n">
        <v>0.63</v>
      </c>
      <c r="V23" t="n">
        <v>0.71</v>
      </c>
      <c r="W23" t="n">
        <v>2.65</v>
      </c>
      <c r="X23" t="n">
        <v>0.39</v>
      </c>
      <c r="Y23" t="n">
        <v>2</v>
      </c>
      <c r="Z23" t="n">
        <v>10</v>
      </c>
    </row>
    <row r="24">
      <c r="A24" t="n">
        <v>0</v>
      </c>
      <c r="B24" t="n">
        <v>30</v>
      </c>
      <c r="C24" t="inlineStr">
        <is>
          <t xml:space="preserve">CONCLUIDO	</t>
        </is>
      </c>
      <c r="D24" t="n">
        <v>7.3559</v>
      </c>
      <c r="E24" t="n">
        <v>13.59</v>
      </c>
      <c r="F24" t="n">
        <v>10.89</v>
      </c>
      <c r="G24" t="n">
        <v>11.89</v>
      </c>
      <c r="H24" t="n">
        <v>0.24</v>
      </c>
      <c r="I24" t="n">
        <v>55</v>
      </c>
      <c r="J24" t="n">
        <v>71.52</v>
      </c>
      <c r="K24" t="n">
        <v>32.27</v>
      </c>
      <c r="L24" t="n">
        <v>1</v>
      </c>
      <c r="M24" t="n">
        <v>53</v>
      </c>
      <c r="N24" t="n">
        <v>8.25</v>
      </c>
      <c r="O24" t="n">
        <v>9054.6</v>
      </c>
      <c r="P24" t="n">
        <v>74.81</v>
      </c>
      <c r="Q24" t="n">
        <v>491.05</v>
      </c>
      <c r="R24" t="n">
        <v>99.31</v>
      </c>
      <c r="S24" t="n">
        <v>37.96</v>
      </c>
      <c r="T24" t="n">
        <v>25705.68</v>
      </c>
      <c r="U24" t="n">
        <v>0.38</v>
      </c>
      <c r="V24" t="n">
        <v>0.63</v>
      </c>
      <c r="W24" t="n">
        <v>2.69</v>
      </c>
      <c r="X24" t="n">
        <v>1.57</v>
      </c>
      <c r="Y24" t="n">
        <v>2</v>
      </c>
      <c r="Z24" t="n">
        <v>10</v>
      </c>
    </row>
    <row r="25">
      <c r="A25" t="n">
        <v>1</v>
      </c>
      <c r="B25" t="n">
        <v>30</v>
      </c>
      <c r="C25" t="inlineStr">
        <is>
          <t xml:space="preserve">CONCLUIDO	</t>
        </is>
      </c>
      <c r="D25" t="n">
        <v>8.197800000000001</v>
      </c>
      <c r="E25" t="n">
        <v>12.2</v>
      </c>
      <c r="F25" t="n">
        <v>9.98</v>
      </c>
      <c r="G25" t="n">
        <v>24.95</v>
      </c>
      <c r="H25" t="n">
        <v>0.48</v>
      </c>
      <c r="I25" t="n">
        <v>24</v>
      </c>
      <c r="J25" t="n">
        <v>72.7</v>
      </c>
      <c r="K25" t="n">
        <v>32.27</v>
      </c>
      <c r="L25" t="n">
        <v>2</v>
      </c>
      <c r="M25" t="n">
        <v>22</v>
      </c>
      <c r="N25" t="n">
        <v>8.43</v>
      </c>
      <c r="O25" t="n">
        <v>9200.25</v>
      </c>
      <c r="P25" t="n">
        <v>62.19</v>
      </c>
      <c r="Q25" t="n">
        <v>490.83</v>
      </c>
      <c r="R25" t="n">
        <v>69.31999999999999</v>
      </c>
      <c r="S25" t="n">
        <v>37.96</v>
      </c>
      <c r="T25" t="n">
        <v>10869.34</v>
      </c>
      <c r="U25" t="n">
        <v>0.55</v>
      </c>
      <c r="V25" t="n">
        <v>0.6899999999999999</v>
      </c>
      <c r="W25" t="n">
        <v>2.65</v>
      </c>
      <c r="X25" t="n">
        <v>0.66</v>
      </c>
      <c r="Y25" t="n">
        <v>2</v>
      </c>
      <c r="Z25" t="n">
        <v>10</v>
      </c>
    </row>
    <row r="26">
      <c r="A26" t="n">
        <v>2</v>
      </c>
      <c r="B26" t="n">
        <v>30</v>
      </c>
      <c r="C26" t="inlineStr">
        <is>
          <t xml:space="preserve">CONCLUIDO	</t>
        </is>
      </c>
      <c r="D26" t="n">
        <v>8.355600000000001</v>
      </c>
      <c r="E26" t="n">
        <v>11.97</v>
      </c>
      <c r="F26" t="n">
        <v>9.84</v>
      </c>
      <c r="G26" t="n">
        <v>32.81</v>
      </c>
      <c r="H26" t="n">
        <v>0.71</v>
      </c>
      <c r="I26" t="n">
        <v>18</v>
      </c>
      <c r="J26" t="n">
        <v>73.88</v>
      </c>
      <c r="K26" t="n">
        <v>32.27</v>
      </c>
      <c r="L26" t="n">
        <v>3</v>
      </c>
      <c r="M26" t="n">
        <v>0</v>
      </c>
      <c r="N26" t="n">
        <v>8.609999999999999</v>
      </c>
      <c r="O26" t="n">
        <v>9346.23</v>
      </c>
      <c r="P26" t="n">
        <v>58.57</v>
      </c>
      <c r="Q26" t="n">
        <v>491.18</v>
      </c>
      <c r="R26" t="n">
        <v>64.22</v>
      </c>
      <c r="S26" t="n">
        <v>37.96</v>
      </c>
      <c r="T26" t="n">
        <v>8347.120000000001</v>
      </c>
      <c r="U26" t="n">
        <v>0.59</v>
      </c>
      <c r="V26" t="n">
        <v>0.7</v>
      </c>
      <c r="W26" t="n">
        <v>2.66</v>
      </c>
      <c r="X26" t="n">
        <v>0.52</v>
      </c>
      <c r="Y26" t="n">
        <v>2</v>
      </c>
      <c r="Z26" t="n">
        <v>10</v>
      </c>
    </row>
    <row r="27">
      <c r="A27" t="n">
        <v>0</v>
      </c>
      <c r="B27" t="n">
        <v>15</v>
      </c>
      <c r="C27" t="inlineStr">
        <is>
          <t xml:space="preserve">CONCLUIDO	</t>
        </is>
      </c>
      <c r="D27" t="n">
        <v>8.0548</v>
      </c>
      <c r="E27" t="n">
        <v>12.42</v>
      </c>
      <c r="F27" t="n">
        <v>10.34</v>
      </c>
      <c r="G27" t="n">
        <v>18.24</v>
      </c>
      <c r="H27" t="n">
        <v>0.43</v>
      </c>
      <c r="I27" t="n">
        <v>34</v>
      </c>
      <c r="J27" t="n">
        <v>39.78</v>
      </c>
      <c r="K27" t="n">
        <v>19.54</v>
      </c>
      <c r="L27" t="n">
        <v>1</v>
      </c>
      <c r="M27" t="n">
        <v>3</v>
      </c>
      <c r="N27" t="n">
        <v>4.24</v>
      </c>
      <c r="O27" t="n">
        <v>5140</v>
      </c>
      <c r="P27" t="n">
        <v>40.83</v>
      </c>
      <c r="Q27" t="n">
        <v>491.36</v>
      </c>
      <c r="R27" t="n">
        <v>79.5</v>
      </c>
      <c r="S27" t="n">
        <v>37.96</v>
      </c>
      <c r="T27" t="n">
        <v>15907.08</v>
      </c>
      <c r="U27" t="n">
        <v>0.48</v>
      </c>
      <c r="V27" t="n">
        <v>0.67</v>
      </c>
      <c r="W27" t="n">
        <v>2.71</v>
      </c>
      <c r="X27" t="n">
        <v>1.02</v>
      </c>
      <c r="Y27" t="n">
        <v>2</v>
      </c>
      <c r="Z27" t="n">
        <v>10</v>
      </c>
    </row>
    <row r="28">
      <c r="A28" t="n">
        <v>1</v>
      </c>
      <c r="B28" t="n">
        <v>15</v>
      </c>
      <c r="C28" t="inlineStr">
        <is>
          <t xml:space="preserve">CONCLUIDO	</t>
        </is>
      </c>
      <c r="D28" t="n">
        <v>8.067399999999999</v>
      </c>
      <c r="E28" t="n">
        <v>12.4</v>
      </c>
      <c r="F28" t="n">
        <v>10.32</v>
      </c>
      <c r="G28" t="n">
        <v>18.21</v>
      </c>
      <c r="H28" t="n">
        <v>0.84</v>
      </c>
      <c r="I28" t="n">
        <v>34</v>
      </c>
      <c r="J28" t="n">
        <v>40.89</v>
      </c>
      <c r="K28" t="n">
        <v>19.54</v>
      </c>
      <c r="L28" t="n">
        <v>2</v>
      </c>
      <c r="M28" t="n">
        <v>0</v>
      </c>
      <c r="N28" t="n">
        <v>4.35</v>
      </c>
      <c r="O28" t="n">
        <v>5277.26</v>
      </c>
      <c r="P28" t="n">
        <v>41.75</v>
      </c>
      <c r="Q28" t="n">
        <v>491.27</v>
      </c>
      <c r="R28" t="n">
        <v>78.98999999999999</v>
      </c>
      <c r="S28" t="n">
        <v>37.96</v>
      </c>
      <c r="T28" t="n">
        <v>15652.56</v>
      </c>
      <c r="U28" t="n">
        <v>0.48</v>
      </c>
      <c r="V28" t="n">
        <v>0.67</v>
      </c>
      <c r="W28" t="n">
        <v>2.71</v>
      </c>
      <c r="X28" t="n">
        <v>1</v>
      </c>
      <c r="Y28" t="n">
        <v>2</v>
      </c>
      <c r="Z28" t="n">
        <v>10</v>
      </c>
    </row>
    <row r="29">
      <c r="A29" t="n">
        <v>0</v>
      </c>
      <c r="B29" t="n">
        <v>70</v>
      </c>
      <c r="C29" t="inlineStr">
        <is>
          <t xml:space="preserve">CONCLUIDO	</t>
        </is>
      </c>
      <c r="D29" t="n">
        <v>5.7132</v>
      </c>
      <c r="E29" t="n">
        <v>17.5</v>
      </c>
      <c r="F29" t="n">
        <v>12.33</v>
      </c>
      <c r="G29" t="n">
        <v>7.25</v>
      </c>
      <c r="H29" t="n">
        <v>0.12</v>
      </c>
      <c r="I29" t="n">
        <v>102</v>
      </c>
      <c r="J29" t="n">
        <v>141.81</v>
      </c>
      <c r="K29" t="n">
        <v>47.83</v>
      </c>
      <c r="L29" t="n">
        <v>1</v>
      </c>
      <c r="M29" t="n">
        <v>100</v>
      </c>
      <c r="N29" t="n">
        <v>22.98</v>
      </c>
      <c r="O29" t="n">
        <v>17723.39</v>
      </c>
      <c r="P29" t="n">
        <v>139.9</v>
      </c>
      <c r="Q29" t="n">
        <v>491.08</v>
      </c>
      <c r="R29" t="n">
        <v>145.65</v>
      </c>
      <c r="S29" t="n">
        <v>37.96</v>
      </c>
      <c r="T29" t="n">
        <v>48643.96</v>
      </c>
      <c r="U29" t="n">
        <v>0.26</v>
      </c>
      <c r="V29" t="n">
        <v>0.5600000000000001</v>
      </c>
      <c r="W29" t="n">
        <v>2.79</v>
      </c>
      <c r="X29" t="n">
        <v>3.01</v>
      </c>
      <c r="Y29" t="n">
        <v>2</v>
      </c>
      <c r="Z29" t="n">
        <v>10</v>
      </c>
    </row>
    <row r="30">
      <c r="A30" t="n">
        <v>1</v>
      </c>
      <c r="B30" t="n">
        <v>70</v>
      </c>
      <c r="C30" t="inlineStr">
        <is>
          <t xml:space="preserve">CONCLUIDO	</t>
        </is>
      </c>
      <c r="D30" t="n">
        <v>7.14</v>
      </c>
      <c r="E30" t="n">
        <v>14.01</v>
      </c>
      <c r="F30" t="n">
        <v>10.54</v>
      </c>
      <c r="G30" t="n">
        <v>14.7</v>
      </c>
      <c r="H30" t="n">
        <v>0.25</v>
      </c>
      <c r="I30" t="n">
        <v>43</v>
      </c>
      <c r="J30" t="n">
        <v>143.17</v>
      </c>
      <c r="K30" t="n">
        <v>47.83</v>
      </c>
      <c r="L30" t="n">
        <v>2</v>
      </c>
      <c r="M30" t="n">
        <v>41</v>
      </c>
      <c r="N30" t="n">
        <v>23.34</v>
      </c>
      <c r="O30" t="n">
        <v>17891.86</v>
      </c>
      <c r="P30" t="n">
        <v>117.03</v>
      </c>
      <c r="Q30" t="n">
        <v>490.94</v>
      </c>
      <c r="R30" t="n">
        <v>87.51000000000001</v>
      </c>
      <c r="S30" t="n">
        <v>37.96</v>
      </c>
      <c r="T30" t="n">
        <v>19867.58</v>
      </c>
      <c r="U30" t="n">
        <v>0.43</v>
      </c>
      <c r="V30" t="n">
        <v>0.66</v>
      </c>
      <c r="W30" t="n">
        <v>2.68</v>
      </c>
      <c r="X30" t="n">
        <v>1.21</v>
      </c>
      <c r="Y30" t="n">
        <v>2</v>
      </c>
      <c r="Z30" t="n">
        <v>10</v>
      </c>
    </row>
    <row r="31">
      <c r="A31" t="n">
        <v>2</v>
      </c>
      <c r="B31" t="n">
        <v>70</v>
      </c>
      <c r="C31" t="inlineStr">
        <is>
          <t xml:space="preserve">CONCLUIDO	</t>
        </is>
      </c>
      <c r="D31" t="n">
        <v>7.6083</v>
      </c>
      <c r="E31" t="n">
        <v>13.14</v>
      </c>
      <c r="F31" t="n">
        <v>10.11</v>
      </c>
      <c r="G31" t="n">
        <v>21.66</v>
      </c>
      <c r="H31" t="n">
        <v>0.37</v>
      </c>
      <c r="I31" t="n">
        <v>28</v>
      </c>
      <c r="J31" t="n">
        <v>144.54</v>
      </c>
      <c r="K31" t="n">
        <v>47.83</v>
      </c>
      <c r="L31" t="n">
        <v>3</v>
      </c>
      <c r="M31" t="n">
        <v>26</v>
      </c>
      <c r="N31" t="n">
        <v>23.71</v>
      </c>
      <c r="O31" t="n">
        <v>18060.85</v>
      </c>
      <c r="P31" t="n">
        <v>109.6</v>
      </c>
      <c r="Q31" t="n">
        <v>490.85</v>
      </c>
      <c r="R31" t="n">
        <v>73.65000000000001</v>
      </c>
      <c r="S31" t="n">
        <v>37.96</v>
      </c>
      <c r="T31" t="n">
        <v>13013.17</v>
      </c>
      <c r="U31" t="n">
        <v>0.52</v>
      </c>
      <c r="V31" t="n">
        <v>0.68</v>
      </c>
      <c r="W31" t="n">
        <v>2.65</v>
      </c>
      <c r="X31" t="n">
        <v>0.79</v>
      </c>
      <c r="Y31" t="n">
        <v>2</v>
      </c>
      <c r="Z31" t="n">
        <v>10</v>
      </c>
    </row>
    <row r="32">
      <c r="A32" t="n">
        <v>3</v>
      </c>
      <c r="B32" t="n">
        <v>70</v>
      </c>
      <c r="C32" t="inlineStr">
        <is>
          <t xml:space="preserve">CONCLUIDO	</t>
        </is>
      </c>
      <c r="D32" t="n">
        <v>7.8923</v>
      </c>
      <c r="E32" t="n">
        <v>12.67</v>
      </c>
      <c r="F32" t="n">
        <v>9.859999999999999</v>
      </c>
      <c r="G32" t="n">
        <v>29.59</v>
      </c>
      <c r="H32" t="n">
        <v>0.49</v>
      </c>
      <c r="I32" t="n">
        <v>20</v>
      </c>
      <c r="J32" t="n">
        <v>145.92</v>
      </c>
      <c r="K32" t="n">
        <v>47.83</v>
      </c>
      <c r="L32" t="n">
        <v>4</v>
      </c>
      <c r="M32" t="n">
        <v>18</v>
      </c>
      <c r="N32" t="n">
        <v>24.09</v>
      </c>
      <c r="O32" t="n">
        <v>18230.35</v>
      </c>
      <c r="P32" t="n">
        <v>104.34</v>
      </c>
      <c r="Q32" t="n">
        <v>490.86</v>
      </c>
      <c r="R32" t="n">
        <v>65.81</v>
      </c>
      <c r="S32" t="n">
        <v>37.96</v>
      </c>
      <c r="T32" t="n">
        <v>9133.389999999999</v>
      </c>
      <c r="U32" t="n">
        <v>0.58</v>
      </c>
      <c r="V32" t="n">
        <v>0.7</v>
      </c>
      <c r="W32" t="n">
        <v>2.64</v>
      </c>
      <c r="X32" t="n">
        <v>0.54</v>
      </c>
      <c r="Y32" t="n">
        <v>2</v>
      </c>
      <c r="Z32" t="n">
        <v>10</v>
      </c>
    </row>
    <row r="33">
      <c r="A33" t="n">
        <v>4</v>
      </c>
      <c r="B33" t="n">
        <v>70</v>
      </c>
      <c r="C33" t="inlineStr">
        <is>
          <t xml:space="preserve">CONCLUIDO	</t>
        </is>
      </c>
      <c r="D33" t="n">
        <v>8.030900000000001</v>
      </c>
      <c r="E33" t="n">
        <v>12.45</v>
      </c>
      <c r="F33" t="n">
        <v>9.76</v>
      </c>
      <c r="G33" t="n">
        <v>36.61</v>
      </c>
      <c r="H33" t="n">
        <v>0.6</v>
      </c>
      <c r="I33" t="n">
        <v>16</v>
      </c>
      <c r="J33" t="n">
        <v>147.3</v>
      </c>
      <c r="K33" t="n">
        <v>47.83</v>
      </c>
      <c r="L33" t="n">
        <v>5</v>
      </c>
      <c r="M33" t="n">
        <v>14</v>
      </c>
      <c r="N33" t="n">
        <v>24.47</v>
      </c>
      <c r="O33" t="n">
        <v>18400.38</v>
      </c>
      <c r="P33" t="n">
        <v>100.47</v>
      </c>
      <c r="Q33" t="n">
        <v>490.81</v>
      </c>
      <c r="R33" t="n">
        <v>62.38</v>
      </c>
      <c r="S33" t="n">
        <v>37.96</v>
      </c>
      <c r="T33" t="n">
        <v>7438.78</v>
      </c>
      <c r="U33" t="n">
        <v>0.61</v>
      </c>
      <c r="V33" t="n">
        <v>0.71</v>
      </c>
      <c r="W33" t="n">
        <v>2.63</v>
      </c>
      <c r="X33" t="n">
        <v>0.44</v>
      </c>
      <c r="Y33" t="n">
        <v>2</v>
      </c>
      <c r="Z33" t="n">
        <v>10</v>
      </c>
    </row>
    <row r="34">
      <c r="A34" t="n">
        <v>5</v>
      </c>
      <c r="B34" t="n">
        <v>70</v>
      </c>
      <c r="C34" t="inlineStr">
        <is>
          <t xml:space="preserve">CONCLUIDO	</t>
        </is>
      </c>
      <c r="D34" t="n">
        <v>8.142799999999999</v>
      </c>
      <c r="E34" t="n">
        <v>12.28</v>
      </c>
      <c r="F34" t="n">
        <v>9.68</v>
      </c>
      <c r="G34" t="n">
        <v>44.66</v>
      </c>
      <c r="H34" t="n">
        <v>0.71</v>
      </c>
      <c r="I34" t="n">
        <v>13</v>
      </c>
      <c r="J34" t="n">
        <v>148.68</v>
      </c>
      <c r="K34" t="n">
        <v>47.83</v>
      </c>
      <c r="L34" t="n">
        <v>6</v>
      </c>
      <c r="M34" t="n">
        <v>11</v>
      </c>
      <c r="N34" t="n">
        <v>24.85</v>
      </c>
      <c r="O34" t="n">
        <v>18570.94</v>
      </c>
      <c r="P34" t="n">
        <v>96.95</v>
      </c>
      <c r="Q34" t="n">
        <v>490.81</v>
      </c>
      <c r="R34" t="n">
        <v>59.45</v>
      </c>
      <c r="S34" t="n">
        <v>37.96</v>
      </c>
      <c r="T34" t="n">
        <v>5986.13</v>
      </c>
      <c r="U34" t="n">
        <v>0.64</v>
      </c>
      <c r="V34" t="n">
        <v>0.71</v>
      </c>
      <c r="W34" t="n">
        <v>2.63</v>
      </c>
      <c r="X34" t="n">
        <v>0.36</v>
      </c>
      <c r="Y34" t="n">
        <v>2</v>
      </c>
      <c r="Z34" t="n">
        <v>10</v>
      </c>
    </row>
    <row r="35">
      <c r="A35" t="n">
        <v>6</v>
      </c>
      <c r="B35" t="n">
        <v>70</v>
      </c>
      <c r="C35" t="inlineStr">
        <is>
          <t xml:space="preserve">CONCLUIDO	</t>
        </is>
      </c>
      <c r="D35" t="n">
        <v>8.2216</v>
      </c>
      <c r="E35" t="n">
        <v>12.16</v>
      </c>
      <c r="F35" t="n">
        <v>9.619999999999999</v>
      </c>
      <c r="G35" t="n">
        <v>52.46</v>
      </c>
      <c r="H35" t="n">
        <v>0.83</v>
      </c>
      <c r="I35" t="n">
        <v>11</v>
      </c>
      <c r="J35" t="n">
        <v>150.07</v>
      </c>
      <c r="K35" t="n">
        <v>47.83</v>
      </c>
      <c r="L35" t="n">
        <v>7</v>
      </c>
      <c r="M35" t="n">
        <v>9</v>
      </c>
      <c r="N35" t="n">
        <v>25.24</v>
      </c>
      <c r="O35" t="n">
        <v>18742.03</v>
      </c>
      <c r="P35" t="n">
        <v>92.92</v>
      </c>
      <c r="Q35" t="n">
        <v>490.97</v>
      </c>
      <c r="R35" t="n">
        <v>57.52</v>
      </c>
      <c r="S35" t="n">
        <v>37.96</v>
      </c>
      <c r="T35" t="n">
        <v>5032.58</v>
      </c>
      <c r="U35" t="n">
        <v>0.66</v>
      </c>
      <c r="V35" t="n">
        <v>0.72</v>
      </c>
      <c r="W35" t="n">
        <v>2.63</v>
      </c>
      <c r="X35" t="n">
        <v>0.3</v>
      </c>
      <c r="Y35" t="n">
        <v>2</v>
      </c>
      <c r="Z35" t="n">
        <v>10</v>
      </c>
    </row>
    <row r="36">
      <c r="A36" t="n">
        <v>7</v>
      </c>
      <c r="B36" t="n">
        <v>70</v>
      </c>
      <c r="C36" t="inlineStr">
        <is>
          <t xml:space="preserve">CONCLUIDO	</t>
        </is>
      </c>
      <c r="D36" t="n">
        <v>8.309900000000001</v>
      </c>
      <c r="E36" t="n">
        <v>12.03</v>
      </c>
      <c r="F36" t="n">
        <v>9.550000000000001</v>
      </c>
      <c r="G36" t="n">
        <v>63.64</v>
      </c>
      <c r="H36" t="n">
        <v>0.9399999999999999</v>
      </c>
      <c r="I36" t="n">
        <v>9</v>
      </c>
      <c r="J36" t="n">
        <v>151.46</v>
      </c>
      <c r="K36" t="n">
        <v>47.83</v>
      </c>
      <c r="L36" t="n">
        <v>8</v>
      </c>
      <c r="M36" t="n">
        <v>7</v>
      </c>
      <c r="N36" t="n">
        <v>25.63</v>
      </c>
      <c r="O36" t="n">
        <v>18913.66</v>
      </c>
      <c r="P36" t="n">
        <v>88.01000000000001</v>
      </c>
      <c r="Q36" t="n">
        <v>490.84</v>
      </c>
      <c r="R36" t="n">
        <v>55.32</v>
      </c>
      <c r="S36" t="n">
        <v>37.96</v>
      </c>
      <c r="T36" t="n">
        <v>3941.51</v>
      </c>
      <c r="U36" t="n">
        <v>0.6899999999999999</v>
      </c>
      <c r="V36" t="n">
        <v>0.72</v>
      </c>
      <c r="W36" t="n">
        <v>2.62</v>
      </c>
      <c r="X36" t="n">
        <v>0.23</v>
      </c>
      <c r="Y36" t="n">
        <v>2</v>
      </c>
      <c r="Z36" t="n">
        <v>10</v>
      </c>
    </row>
    <row r="37">
      <c r="A37" t="n">
        <v>8</v>
      </c>
      <c r="B37" t="n">
        <v>70</v>
      </c>
      <c r="C37" t="inlineStr">
        <is>
          <t xml:space="preserve">CONCLUIDO	</t>
        </is>
      </c>
      <c r="D37" t="n">
        <v>8.2988</v>
      </c>
      <c r="E37" t="n">
        <v>12.05</v>
      </c>
      <c r="F37" t="n">
        <v>9.56</v>
      </c>
      <c r="G37" t="n">
        <v>63.74</v>
      </c>
      <c r="H37" t="n">
        <v>1.04</v>
      </c>
      <c r="I37" t="n">
        <v>9</v>
      </c>
      <c r="J37" t="n">
        <v>152.85</v>
      </c>
      <c r="K37" t="n">
        <v>47.83</v>
      </c>
      <c r="L37" t="n">
        <v>9</v>
      </c>
      <c r="M37" t="n">
        <v>2</v>
      </c>
      <c r="N37" t="n">
        <v>26.03</v>
      </c>
      <c r="O37" t="n">
        <v>19085.83</v>
      </c>
      <c r="P37" t="n">
        <v>86.52</v>
      </c>
      <c r="Q37" t="n">
        <v>490.97</v>
      </c>
      <c r="R37" t="n">
        <v>55.57</v>
      </c>
      <c r="S37" t="n">
        <v>37.96</v>
      </c>
      <c r="T37" t="n">
        <v>4069.49</v>
      </c>
      <c r="U37" t="n">
        <v>0.68</v>
      </c>
      <c r="V37" t="n">
        <v>0.72</v>
      </c>
      <c r="W37" t="n">
        <v>2.63</v>
      </c>
      <c r="X37" t="n">
        <v>0.24</v>
      </c>
      <c r="Y37" t="n">
        <v>2</v>
      </c>
      <c r="Z37" t="n">
        <v>10</v>
      </c>
    </row>
    <row r="38">
      <c r="A38" t="n">
        <v>9</v>
      </c>
      <c r="B38" t="n">
        <v>70</v>
      </c>
      <c r="C38" t="inlineStr">
        <is>
          <t xml:space="preserve">CONCLUIDO	</t>
        </is>
      </c>
      <c r="D38" t="n">
        <v>8.298400000000001</v>
      </c>
      <c r="E38" t="n">
        <v>12.05</v>
      </c>
      <c r="F38" t="n">
        <v>9.56</v>
      </c>
      <c r="G38" t="n">
        <v>63.75</v>
      </c>
      <c r="H38" t="n">
        <v>1.15</v>
      </c>
      <c r="I38" t="n">
        <v>9</v>
      </c>
      <c r="J38" t="n">
        <v>154.25</v>
      </c>
      <c r="K38" t="n">
        <v>47.83</v>
      </c>
      <c r="L38" t="n">
        <v>10</v>
      </c>
      <c r="M38" t="n">
        <v>0</v>
      </c>
      <c r="N38" t="n">
        <v>26.43</v>
      </c>
      <c r="O38" t="n">
        <v>19258.55</v>
      </c>
      <c r="P38" t="n">
        <v>86.78</v>
      </c>
      <c r="Q38" t="n">
        <v>490.9</v>
      </c>
      <c r="R38" t="n">
        <v>55.5</v>
      </c>
      <c r="S38" t="n">
        <v>37.96</v>
      </c>
      <c r="T38" t="n">
        <v>4031.77</v>
      </c>
      <c r="U38" t="n">
        <v>0.68</v>
      </c>
      <c r="V38" t="n">
        <v>0.72</v>
      </c>
      <c r="W38" t="n">
        <v>2.63</v>
      </c>
      <c r="X38" t="n">
        <v>0.24</v>
      </c>
      <c r="Y38" t="n">
        <v>2</v>
      </c>
      <c r="Z38" t="n">
        <v>10</v>
      </c>
    </row>
    <row r="39">
      <c r="A39" t="n">
        <v>0</v>
      </c>
      <c r="B39" t="n">
        <v>90</v>
      </c>
      <c r="C39" t="inlineStr">
        <is>
          <t xml:space="preserve">CONCLUIDO	</t>
        </is>
      </c>
      <c r="D39" t="n">
        <v>5.0211</v>
      </c>
      <c r="E39" t="n">
        <v>19.92</v>
      </c>
      <c r="F39" t="n">
        <v>13.05</v>
      </c>
      <c r="G39" t="n">
        <v>6.26</v>
      </c>
      <c r="H39" t="n">
        <v>0.1</v>
      </c>
      <c r="I39" t="n">
        <v>125</v>
      </c>
      <c r="J39" t="n">
        <v>176.73</v>
      </c>
      <c r="K39" t="n">
        <v>52.44</v>
      </c>
      <c r="L39" t="n">
        <v>1</v>
      </c>
      <c r="M39" t="n">
        <v>123</v>
      </c>
      <c r="N39" t="n">
        <v>33.29</v>
      </c>
      <c r="O39" t="n">
        <v>22031.19</v>
      </c>
      <c r="P39" t="n">
        <v>171.41</v>
      </c>
      <c r="Q39" t="n">
        <v>491.18</v>
      </c>
      <c r="R39" t="n">
        <v>169.8</v>
      </c>
      <c r="S39" t="n">
        <v>37.96</v>
      </c>
      <c r="T39" t="n">
        <v>60603.07</v>
      </c>
      <c r="U39" t="n">
        <v>0.22</v>
      </c>
      <c r="V39" t="n">
        <v>0.53</v>
      </c>
      <c r="W39" t="n">
        <v>2.81</v>
      </c>
      <c r="X39" t="n">
        <v>3.73</v>
      </c>
      <c r="Y39" t="n">
        <v>2</v>
      </c>
      <c r="Z39" t="n">
        <v>10</v>
      </c>
    </row>
    <row r="40">
      <c r="A40" t="n">
        <v>1</v>
      </c>
      <c r="B40" t="n">
        <v>90</v>
      </c>
      <c r="C40" t="inlineStr">
        <is>
          <t xml:space="preserve">CONCLUIDO	</t>
        </is>
      </c>
      <c r="D40" t="n">
        <v>6.6359</v>
      </c>
      <c r="E40" t="n">
        <v>15.07</v>
      </c>
      <c r="F40" t="n">
        <v>10.8</v>
      </c>
      <c r="G40" t="n">
        <v>12.46</v>
      </c>
      <c r="H40" t="n">
        <v>0.2</v>
      </c>
      <c r="I40" t="n">
        <v>52</v>
      </c>
      <c r="J40" t="n">
        <v>178.21</v>
      </c>
      <c r="K40" t="n">
        <v>52.44</v>
      </c>
      <c r="L40" t="n">
        <v>2</v>
      </c>
      <c r="M40" t="n">
        <v>50</v>
      </c>
      <c r="N40" t="n">
        <v>33.77</v>
      </c>
      <c r="O40" t="n">
        <v>22213.89</v>
      </c>
      <c r="P40" t="n">
        <v>139.87</v>
      </c>
      <c r="Q40" t="n">
        <v>490.98</v>
      </c>
      <c r="R40" t="n">
        <v>96.31</v>
      </c>
      <c r="S40" t="n">
        <v>37.96</v>
      </c>
      <c r="T40" t="n">
        <v>24223.31</v>
      </c>
      <c r="U40" t="n">
        <v>0.39</v>
      </c>
      <c r="V40" t="n">
        <v>0.64</v>
      </c>
      <c r="W40" t="n">
        <v>2.69</v>
      </c>
      <c r="X40" t="n">
        <v>1.48</v>
      </c>
      <c r="Y40" t="n">
        <v>2</v>
      </c>
      <c r="Z40" t="n">
        <v>10</v>
      </c>
    </row>
    <row r="41">
      <c r="A41" t="n">
        <v>2</v>
      </c>
      <c r="B41" t="n">
        <v>90</v>
      </c>
      <c r="C41" t="inlineStr">
        <is>
          <t xml:space="preserve">CONCLUIDO	</t>
        </is>
      </c>
      <c r="D41" t="n">
        <v>7.2275</v>
      </c>
      <c r="E41" t="n">
        <v>13.84</v>
      </c>
      <c r="F41" t="n">
        <v>10.24</v>
      </c>
      <c r="G41" t="n">
        <v>18.62</v>
      </c>
      <c r="H41" t="n">
        <v>0.3</v>
      </c>
      <c r="I41" t="n">
        <v>33</v>
      </c>
      <c r="J41" t="n">
        <v>179.7</v>
      </c>
      <c r="K41" t="n">
        <v>52.44</v>
      </c>
      <c r="L41" t="n">
        <v>3</v>
      </c>
      <c r="M41" t="n">
        <v>31</v>
      </c>
      <c r="N41" t="n">
        <v>34.26</v>
      </c>
      <c r="O41" t="n">
        <v>22397.24</v>
      </c>
      <c r="P41" t="n">
        <v>130.67</v>
      </c>
      <c r="Q41" t="n">
        <v>490.98</v>
      </c>
      <c r="R41" t="n">
        <v>78.09</v>
      </c>
      <c r="S41" t="n">
        <v>37.96</v>
      </c>
      <c r="T41" t="n">
        <v>15205.11</v>
      </c>
      <c r="U41" t="n">
        <v>0.49</v>
      </c>
      <c r="V41" t="n">
        <v>0.67</v>
      </c>
      <c r="W41" t="n">
        <v>2.66</v>
      </c>
      <c r="X41" t="n">
        <v>0.92</v>
      </c>
      <c r="Y41" t="n">
        <v>2</v>
      </c>
      <c r="Z41" t="n">
        <v>10</v>
      </c>
    </row>
    <row r="42">
      <c r="A42" t="n">
        <v>3</v>
      </c>
      <c r="B42" t="n">
        <v>90</v>
      </c>
      <c r="C42" t="inlineStr">
        <is>
          <t xml:space="preserve">CONCLUIDO	</t>
        </is>
      </c>
      <c r="D42" t="n">
        <v>7.5385</v>
      </c>
      <c r="E42" t="n">
        <v>13.27</v>
      </c>
      <c r="F42" t="n">
        <v>9.99</v>
      </c>
      <c r="G42" t="n">
        <v>24.98</v>
      </c>
      <c r="H42" t="n">
        <v>0.39</v>
      </c>
      <c r="I42" t="n">
        <v>24</v>
      </c>
      <c r="J42" t="n">
        <v>181.19</v>
      </c>
      <c r="K42" t="n">
        <v>52.44</v>
      </c>
      <c r="L42" t="n">
        <v>4</v>
      </c>
      <c r="M42" t="n">
        <v>22</v>
      </c>
      <c r="N42" t="n">
        <v>34.75</v>
      </c>
      <c r="O42" t="n">
        <v>22581.25</v>
      </c>
      <c r="P42" t="n">
        <v>125.35</v>
      </c>
      <c r="Q42" t="n">
        <v>490.92</v>
      </c>
      <c r="R42" t="n">
        <v>69.72</v>
      </c>
      <c r="S42" t="n">
        <v>37.96</v>
      </c>
      <c r="T42" t="n">
        <v>11069.16</v>
      </c>
      <c r="U42" t="n">
        <v>0.54</v>
      </c>
      <c r="V42" t="n">
        <v>0.6899999999999999</v>
      </c>
      <c r="W42" t="n">
        <v>2.65</v>
      </c>
      <c r="X42" t="n">
        <v>0.67</v>
      </c>
      <c r="Y42" t="n">
        <v>2</v>
      </c>
      <c r="Z42" t="n">
        <v>10</v>
      </c>
    </row>
    <row r="43">
      <c r="A43" t="n">
        <v>4</v>
      </c>
      <c r="B43" t="n">
        <v>90</v>
      </c>
      <c r="C43" t="inlineStr">
        <is>
          <t xml:space="preserve">CONCLUIDO	</t>
        </is>
      </c>
      <c r="D43" t="n">
        <v>7.7333</v>
      </c>
      <c r="E43" t="n">
        <v>12.93</v>
      </c>
      <c r="F43" t="n">
        <v>9.84</v>
      </c>
      <c r="G43" t="n">
        <v>31.06</v>
      </c>
      <c r="H43" t="n">
        <v>0.49</v>
      </c>
      <c r="I43" t="n">
        <v>19</v>
      </c>
      <c r="J43" t="n">
        <v>182.69</v>
      </c>
      <c r="K43" t="n">
        <v>52.44</v>
      </c>
      <c r="L43" t="n">
        <v>5</v>
      </c>
      <c r="M43" t="n">
        <v>17</v>
      </c>
      <c r="N43" t="n">
        <v>35.25</v>
      </c>
      <c r="O43" t="n">
        <v>22766.06</v>
      </c>
      <c r="P43" t="n">
        <v>121.54</v>
      </c>
      <c r="Q43" t="n">
        <v>490.81</v>
      </c>
      <c r="R43" t="n">
        <v>64.62</v>
      </c>
      <c r="S43" t="n">
        <v>37.96</v>
      </c>
      <c r="T43" t="n">
        <v>8541.450000000001</v>
      </c>
      <c r="U43" t="n">
        <v>0.59</v>
      </c>
      <c r="V43" t="n">
        <v>0.7</v>
      </c>
      <c r="W43" t="n">
        <v>2.64</v>
      </c>
      <c r="X43" t="n">
        <v>0.52</v>
      </c>
      <c r="Y43" t="n">
        <v>2</v>
      </c>
      <c r="Z43" t="n">
        <v>10</v>
      </c>
    </row>
    <row r="44">
      <c r="A44" t="n">
        <v>5</v>
      </c>
      <c r="B44" t="n">
        <v>90</v>
      </c>
      <c r="C44" t="inlineStr">
        <is>
          <t xml:space="preserve">CONCLUIDO	</t>
        </is>
      </c>
      <c r="D44" t="n">
        <v>7.8548</v>
      </c>
      <c r="E44" t="n">
        <v>12.73</v>
      </c>
      <c r="F44" t="n">
        <v>9.74</v>
      </c>
      <c r="G44" t="n">
        <v>36.53</v>
      </c>
      <c r="H44" t="n">
        <v>0.58</v>
      </c>
      <c r="I44" t="n">
        <v>16</v>
      </c>
      <c r="J44" t="n">
        <v>184.19</v>
      </c>
      <c r="K44" t="n">
        <v>52.44</v>
      </c>
      <c r="L44" t="n">
        <v>6</v>
      </c>
      <c r="M44" t="n">
        <v>14</v>
      </c>
      <c r="N44" t="n">
        <v>35.75</v>
      </c>
      <c r="O44" t="n">
        <v>22951.43</v>
      </c>
      <c r="P44" t="n">
        <v>118.12</v>
      </c>
      <c r="Q44" t="n">
        <v>490.82</v>
      </c>
      <c r="R44" t="n">
        <v>61.71</v>
      </c>
      <c r="S44" t="n">
        <v>37.96</v>
      </c>
      <c r="T44" t="n">
        <v>7103.47</v>
      </c>
      <c r="U44" t="n">
        <v>0.62</v>
      </c>
      <c r="V44" t="n">
        <v>0.71</v>
      </c>
      <c r="W44" t="n">
        <v>2.63</v>
      </c>
      <c r="X44" t="n">
        <v>0.42</v>
      </c>
      <c r="Y44" t="n">
        <v>2</v>
      </c>
      <c r="Z44" t="n">
        <v>10</v>
      </c>
    </row>
    <row r="45">
      <c r="A45" t="n">
        <v>6</v>
      </c>
      <c r="B45" t="n">
        <v>90</v>
      </c>
      <c r="C45" t="inlineStr">
        <is>
          <t xml:space="preserve">CONCLUIDO	</t>
        </is>
      </c>
      <c r="D45" t="n">
        <v>7.9672</v>
      </c>
      <c r="E45" t="n">
        <v>12.55</v>
      </c>
      <c r="F45" t="n">
        <v>9.67</v>
      </c>
      <c r="G45" t="n">
        <v>44.62</v>
      </c>
      <c r="H45" t="n">
        <v>0.67</v>
      </c>
      <c r="I45" t="n">
        <v>13</v>
      </c>
      <c r="J45" t="n">
        <v>185.7</v>
      </c>
      <c r="K45" t="n">
        <v>52.44</v>
      </c>
      <c r="L45" t="n">
        <v>7</v>
      </c>
      <c r="M45" t="n">
        <v>11</v>
      </c>
      <c r="N45" t="n">
        <v>36.26</v>
      </c>
      <c r="O45" t="n">
        <v>23137.49</v>
      </c>
      <c r="P45" t="n">
        <v>115.37</v>
      </c>
      <c r="Q45" t="n">
        <v>490.83</v>
      </c>
      <c r="R45" t="n">
        <v>59.37</v>
      </c>
      <c r="S45" t="n">
        <v>37.96</v>
      </c>
      <c r="T45" t="n">
        <v>5945</v>
      </c>
      <c r="U45" t="n">
        <v>0.64</v>
      </c>
      <c r="V45" t="n">
        <v>0.71</v>
      </c>
      <c r="W45" t="n">
        <v>2.63</v>
      </c>
      <c r="X45" t="n">
        <v>0.35</v>
      </c>
      <c r="Y45" t="n">
        <v>2</v>
      </c>
      <c r="Z45" t="n">
        <v>10</v>
      </c>
    </row>
    <row r="46">
      <c r="A46" t="n">
        <v>7</v>
      </c>
      <c r="B46" t="n">
        <v>90</v>
      </c>
      <c r="C46" t="inlineStr">
        <is>
          <t xml:space="preserve">CONCLUIDO	</t>
        </is>
      </c>
      <c r="D46" t="n">
        <v>8.01</v>
      </c>
      <c r="E46" t="n">
        <v>12.48</v>
      </c>
      <c r="F46" t="n">
        <v>9.640000000000001</v>
      </c>
      <c r="G46" t="n">
        <v>48.19</v>
      </c>
      <c r="H46" t="n">
        <v>0.76</v>
      </c>
      <c r="I46" t="n">
        <v>12</v>
      </c>
      <c r="J46" t="n">
        <v>187.22</v>
      </c>
      <c r="K46" t="n">
        <v>52.44</v>
      </c>
      <c r="L46" t="n">
        <v>8</v>
      </c>
      <c r="M46" t="n">
        <v>10</v>
      </c>
      <c r="N46" t="n">
        <v>36.78</v>
      </c>
      <c r="O46" t="n">
        <v>23324.24</v>
      </c>
      <c r="P46" t="n">
        <v>112.37</v>
      </c>
      <c r="Q46" t="n">
        <v>490.81</v>
      </c>
      <c r="R46" t="n">
        <v>58.27</v>
      </c>
      <c r="S46" t="n">
        <v>37.96</v>
      </c>
      <c r="T46" t="n">
        <v>5403.4</v>
      </c>
      <c r="U46" t="n">
        <v>0.65</v>
      </c>
      <c r="V46" t="n">
        <v>0.72</v>
      </c>
      <c r="W46" t="n">
        <v>2.63</v>
      </c>
      <c r="X46" t="n">
        <v>0.32</v>
      </c>
      <c r="Y46" t="n">
        <v>2</v>
      </c>
      <c r="Z46" t="n">
        <v>10</v>
      </c>
    </row>
    <row r="47">
      <c r="A47" t="n">
        <v>8</v>
      </c>
      <c r="B47" t="n">
        <v>90</v>
      </c>
      <c r="C47" t="inlineStr">
        <is>
          <t xml:space="preserve">CONCLUIDO	</t>
        </is>
      </c>
      <c r="D47" t="n">
        <v>8.096299999999999</v>
      </c>
      <c r="E47" t="n">
        <v>12.35</v>
      </c>
      <c r="F47" t="n">
        <v>9.58</v>
      </c>
      <c r="G47" t="n">
        <v>57.45</v>
      </c>
      <c r="H47" t="n">
        <v>0.85</v>
      </c>
      <c r="I47" t="n">
        <v>10</v>
      </c>
      <c r="J47" t="n">
        <v>188.74</v>
      </c>
      <c r="K47" t="n">
        <v>52.44</v>
      </c>
      <c r="L47" t="n">
        <v>9</v>
      </c>
      <c r="M47" t="n">
        <v>8</v>
      </c>
      <c r="N47" t="n">
        <v>37.3</v>
      </c>
      <c r="O47" t="n">
        <v>23511.69</v>
      </c>
      <c r="P47" t="n">
        <v>109.71</v>
      </c>
      <c r="Q47" t="n">
        <v>490.8</v>
      </c>
      <c r="R47" t="n">
        <v>56.14</v>
      </c>
      <c r="S47" t="n">
        <v>37.96</v>
      </c>
      <c r="T47" t="n">
        <v>4345.39</v>
      </c>
      <c r="U47" t="n">
        <v>0.68</v>
      </c>
      <c r="V47" t="n">
        <v>0.72</v>
      </c>
      <c r="W47" t="n">
        <v>2.63</v>
      </c>
      <c r="X47" t="n">
        <v>0.26</v>
      </c>
      <c r="Y47" t="n">
        <v>2</v>
      </c>
      <c r="Z47" t="n">
        <v>10</v>
      </c>
    </row>
    <row r="48">
      <c r="A48" t="n">
        <v>9</v>
      </c>
      <c r="B48" t="n">
        <v>90</v>
      </c>
      <c r="C48" t="inlineStr">
        <is>
          <t xml:space="preserve">CONCLUIDO	</t>
        </is>
      </c>
      <c r="D48" t="n">
        <v>8.140700000000001</v>
      </c>
      <c r="E48" t="n">
        <v>12.28</v>
      </c>
      <c r="F48" t="n">
        <v>9.539999999999999</v>
      </c>
      <c r="G48" t="n">
        <v>63.62</v>
      </c>
      <c r="H48" t="n">
        <v>0.93</v>
      </c>
      <c r="I48" t="n">
        <v>9</v>
      </c>
      <c r="J48" t="n">
        <v>190.26</v>
      </c>
      <c r="K48" t="n">
        <v>52.44</v>
      </c>
      <c r="L48" t="n">
        <v>10</v>
      </c>
      <c r="M48" t="n">
        <v>7</v>
      </c>
      <c r="N48" t="n">
        <v>37.82</v>
      </c>
      <c r="O48" t="n">
        <v>23699.85</v>
      </c>
      <c r="P48" t="n">
        <v>107.32</v>
      </c>
      <c r="Q48" t="n">
        <v>490.83</v>
      </c>
      <c r="R48" t="n">
        <v>55.11</v>
      </c>
      <c r="S48" t="n">
        <v>37.96</v>
      </c>
      <c r="T48" t="n">
        <v>3836.29</v>
      </c>
      <c r="U48" t="n">
        <v>0.6899999999999999</v>
      </c>
      <c r="V48" t="n">
        <v>0.72</v>
      </c>
      <c r="W48" t="n">
        <v>2.62</v>
      </c>
      <c r="X48" t="n">
        <v>0.23</v>
      </c>
      <c r="Y48" t="n">
        <v>2</v>
      </c>
      <c r="Z48" t="n">
        <v>10</v>
      </c>
    </row>
    <row r="49">
      <c r="A49" t="n">
        <v>10</v>
      </c>
      <c r="B49" t="n">
        <v>90</v>
      </c>
      <c r="C49" t="inlineStr">
        <is>
          <t xml:space="preserve">CONCLUIDO	</t>
        </is>
      </c>
      <c r="D49" t="n">
        <v>8.184100000000001</v>
      </c>
      <c r="E49" t="n">
        <v>12.22</v>
      </c>
      <c r="F49" t="n">
        <v>9.51</v>
      </c>
      <c r="G49" t="n">
        <v>71.34999999999999</v>
      </c>
      <c r="H49" t="n">
        <v>1.02</v>
      </c>
      <c r="I49" t="n">
        <v>8</v>
      </c>
      <c r="J49" t="n">
        <v>191.79</v>
      </c>
      <c r="K49" t="n">
        <v>52.44</v>
      </c>
      <c r="L49" t="n">
        <v>11</v>
      </c>
      <c r="M49" t="n">
        <v>6</v>
      </c>
      <c r="N49" t="n">
        <v>38.35</v>
      </c>
      <c r="O49" t="n">
        <v>23888.73</v>
      </c>
      <c r="P49" t="n">
        <v>103.84</v>
      </c>
      <c r="Q49" t="n">
        <v>490.83</v>
      </c>
      <c r="R49" t="n">
        <v>54.32</v>
      </c>
      <c r="S49" t="n">
        <v>37.96</v>
      </c>
      <c r="T49" t="n">
        <v>3449.1</v>
      </c>
      <c r="U49" t="n">
        <v>0.7</v>
      </c>
      <c r="V49" t="n">
        <v>0.73</v>
      </c>
      <c r="W49" t="n">
        <v>2.62</v>
      </c>
      <c r="X49" t="n">
        <v>0.2</v>
      </c>
      <c r="Y49" t="n">
        <v>2</v>
      </c>
      <c r="Z49" t="n">
        <v>10</v>
      </c>
    </row>
    <row r="50">
      <c r="A50" t="n">
        <v>11</v>
      </c>
      <c r="B50" t="n">
        <v>90</v>
      </c>
      <c r="C50" t="inlineStr">
        <is>
          <t xml:space="preserve">CONCLUIDO	</t>
        </is>
      </c>
      <c r="D50" t="n">
        <v>8.2164</v>
      </c>
      <c r="E50" t="n">
        <v>12.17</v>
      </c>
      <c r="F50" t="n">
        <v>9.5</v>
      </c>
      <c r="G50" t="n">
        <v>81.44</v>
      </c>
      <c r="H50" t="n">
        <v>1.1</v>
      </c>
      <c r="I50" t="n">
        <v>7</v>
      </c>
      <c r="J50" t="n">
        <v>193.33</v>
      </c>
      <c r="K50" t="n">
        <v>52.44</v>
      </c>
      <c r="L50" t="n">
        <v>12</v>
      </c>
      <c r="M50" t="n">
        <v>4</v>
      </c>
      <c r="N50" t="n">
        <v>38.89</v>
      </c>
      <c r="O50" t="n">
        <v>24078.33</v>
      </c>
      <c r="P50" t="n">
        <v>100.23</v>
      </c>
      <c r="Q50" t="n">
        <v>490.93</v>
      </c>
      <c r="R50" t="n">
        <v>53.85</v>
      </c>
      <c r="S50" t="n">
        <v>37.96</v>
      </c>
      <c r="T50" t="n">
        <v>3217.35</v>
      </c>
      <c r="U50" t="n">
        <v>0.7</v>
      </c>
      <c r="V50" t="n">
        <v>0.73</v>
      </c>
      <c r="W50" t="n">
        <v>2.62</v>
      </c>
      <c r="X50" t="n">
        <v>0.18</v>
      </c>
      <c r="Y50" t="n">
        <v>2</v>
      </c>
      <c r="Z50" t="n">
        <v>10</v>
      </c>
    </row>
    <row r="51">
      <c r="A51" t="n">
        <v>12</v>
      </c>
      <c r="B51" t="n">
        <v>90</v>
      </c>
      <c r="C51" t="inlineStr">
        <is>
          <t xml:space="preserve">CONCLUIDO	</t>
        </is>
      </c>
      <c r="D51" t="n">
        <v>8.223699999999999</v>
      </c>
      <c r="E51" t="n">
        <v>12.16</v>
      </c>
      <c r="F51" t="n">
        <v>9.49</v>
      </c>
      <c r="G51" t="n">
        <v>81.34999999999999</v>
      </c>
      <c r="H51" t="n">
        <v>1.18</v>
      </c>
      <c r="I51" t="n">
        <v>7</v>
      </c>
      <c r="J51" t="n">
        <v>194.88</v>
      </c>
      <c r="K51" t="n">
        <v>52.44</v>
      </c>
      <c r="L51" t="n">
        <v>13</v>
      </c>
      <c r="M51" t="n">
        <v>2</v>
      </c>
      <c r="N51" t="n">
        <v>39.43</v>
      </c>
      <c r="O51" t="n">
        <v>24268.67</v>
      </c>
      <c r="P51" t="n">
        <v>100.82</v>
      </c>
      <c r="Q51" t="n">
        <v>490.93</v>
      </c>
      <c r="R51" t="n">
        <v>53.37</v>
      </c>
      <c r="S51" t="n">
        <v>37.96</v>
      </c>
      <c r="T51" t="n">
        <v>2979.7</v>
      </c>
      <c r="U51" t="n">
        <v>0.71</v>
      </c>
      <c r="V51" t="n">
        <v>0.73</v>
      </c>
      <c r="W51" t="n">
        <v>2.62</v>
      </c>
      <c r="X51" t="n">
        <v>0.17</v>
      </c>
      <c r="Y51" t="n">
        <v>2</v>
      </c>
      <c r="Z51" t="n">
        <v>10</v>
      </c>
    </row>
    <row r="52">
      <c r="A52" t="n">
        <v>13</v>
      </c>
      <c r="B52" t="n">
        <v>90</v>
      </c>
      <c r="C52" t="inlineStr">
        <is>
          <t xml:space="preserve">CONCLUIDO	</t>
        </is>
      </c>
      <c r="D52" t="n">
        <v>8.2188</v>
      </c>
      <c r="E52" t="n">
        <v>12.17</v>
      </c>
      <c r="F52" t="n">
        <v>9.5</v>
      </c>
      <c r="G52" t="n">
        <v>81.41</v>
      </c>
      <c r="H52" t="n">
        <v>1.27</v>
      </c>
      <c r="I52" t="n">
        <v>7</v>
      </c>
      <c r="J52" t="n">
        <v>196.42</v>
      </c>
      <c r="K52" t="n">
        <v>52.44</v>
      </c>
      <c r="L52" t="n">
        <v>14</v>
      </c>
      <c r="M52" t="n">
        <v>0</v>
      </c>
      <c r="N52" t="n">
        <v>39.98</v>
      </c>
      <c r="O52" t="n">
        <v>24459.75</v>
      </c>
      <c r="P52" t="n">
        <v>100.9</v>
      </c>
      <c r="Q52" t="n">
        <v>490.93</v>
      </c>
      <c r="R52" t="n">
        <v>53.62</v>
      </c>
      <c r="S52" t="n">
        <v>37.96</v>
      </c>
      <c r="T52" t="n">
        <v>3100.05</v>
      </c>
      <c r="U52" t="n">
        <v>0.71</v>
      </c>
      <c r="V52" t="n">
        <v>0.73</v>
      </c>
      <c r="W52" t="n">
        <v>2.62</v>
      </c>
      <c r="X52" t="n">
        <v>0.18</v>
      </c>
      <c r="Y52" t="n">
        <v>2</v>
      </c>
      <c r="Z52" t="n">
        <v>10</v>
      </c>
    </row>
    <row r="53">
      <c r="A53" t="n">
        <v>0</v>
      </c>
      <c r="B53" t="n">
        <v>10</v>
      </c>
      <c r="C53" t="inlineStr">
        <is>
          <t xml:space="preserve">CONCLUIDO	</t>
        </is>
      </c>
      <c r="D53" t="n">
        <v>7.7101</v>
      </c>
      <c r="E53" t="n">
        <v>12.97</v>
      </c>
      <c r="F53" t="n">
        <v>10.77</v>
      </c>
      <c r="G53" t="n">
        <v>12.92</v>
      </c>
      <c r="H53" t="n">
        <v>0.64</v>
      </c>
      <c r="I53" t="n">
        <v>50</v>
      </c>
      <c r="J53" t="n">
        <v>26.11</v>
      </c>
      <c r="K53" t="n">
        <v>12.1</v>
      </c>
      <c r="L53" t="n">
        <v>1</v>
      </c>
      <c r="M53" t="n">
        <v>0</v>
      </c>
      <c r="N53" t="n">
        <v>3.01</v>
      </c>
      <c r="O53" t="n">
        <v>3454.41</v>
      </c>
      <c r="P53" t="n">
        <v>31.2</v>
      </c>
      <c r="Q53" t="n">
        <v>491.27</v>
      </c>
      <c r="R53" t="n">
        <v>93.03</v>
      </c>
      <c r="S53" t="n">
        <v>37.96</v>
      </c>
      <c r="T53" t="n">
        <v>22590.2</v>
      </c>
      <c r="U53" t="n">
        <v>0.41</v>
      </c>
      <c r="V53" t="n">
        <v>0.64</v>
      </c>
      <c r="W53" t="n">
        <v>2.75</v>
      </c>
      <c r="X53" t="n">
        <v>1.45</v>
      </c>
      <c r="Y53" t="n">
        <v>2</v>
      </c>
      <c r="Z53" t="n">
        <v>10</v>
      </c>
    </row>
    <row r="54">
      <c r="A54" t="n">
        <v>0</v>
      </c>
      <c r="B54" t="n">
        <v>45</v>
      </c>
      <c r="C54" t="inlineStr">
        <is>
          <t xml:space="preserve">CONCLUIDO	</t>
        </is>
      </c>
      <c r="D54" t="n">
        <v>6.6773</v>
      </c>
      <c r="E54" t="n">
        <v>14.98</v>
      </c>
      <c r="F54" t="n">
        <v>11.47</v>
      </c>
      <c r="G54" t="n">
        <v>9.300000000000001</v>
      </c>
      <c r="H54" t="n">
        <v>0.18</v>
      </c>
      <c r="I54" t="n">
        <v>74</v>
      </c>
      <c r="J54" t="n">
        <v>98.70999999999999</v>
      </c>
      <c r="K54" t="n">
        <v>39.72</v>
      </c>
      <c r="L54" t="n">
        <v>1</v>
      </c>
      <c r="M54" t="n">
        <v>72</v>
      </c>
      <c r="N54" t="n">
        <v>12.99</v>
      </c>
      <c r="O54" t="n">
        <v>12407.75</v>
      </c>
      <c r="P54" t="n">
        <v>100.93</v>
      </c>
      <c r="Q54" t="n">
        <v>490.96</v>
      </c>
      <c r="R54" t="n">
        <v>118.16</v>
      </c>
      <c r="S54" t="n">
        <v>37.96</v>
      </c>
      <c r="T54" t="n">
        <v>35036.71</v>
      </c>
      <c r="U54" t="n">
        <v>0.32</v>
      </c>
      <c r="V54" t="n">
        <v>0.6</v>
      </c>
      <c r="W54" t="n">
        <v>2.73</v>
      </c>
      <c r="X54" t="n">
        <v>2.15</v>
      </c>
      <c r="Y54" t="n">
        <v>2</v>
      </c>
      <c r="Z54" t="n">
        <v>10</v>
      </c>
    </row>
    <row r="55">
      <c r="A55" t="n">
        <v>1</v>
      </c>
      <c r="B55" t="n">
        <v>45</v>
      </c>
      <c r="C55" t="inlineStr">
        <is>
          <t xml:space="preserve">CONCLUIDO	</t>
        </is>
      </c>
      <c r="D55" t="n">
        <v>7.788</v>
      </c>
      <c r="E55" t="n">
        <v>12.84</v>
      </c>
      <c r="F55" t="n">
        <v>10.19</v>
      </c>
      <c r="G55" t="n">
        <v>19.11</v>
      </c>
      <c r="H55" t="n">
        <v>0.35</v>
      </c>
      <c r="I55" t="n">
        <v>32</v>
      </c>
      <c r="J55" t="n">
        <v>99.95</v>
      </c>
      <c r="K55" t="n">
        <v>39.72</v>
      </c>
      <c r="L55" t="n">
        <v>2</v>
      </c>
      <c r="M55" t="n">
        <v>30</v>
      </c>
      <c r="N55" t="n">
        <v>13.24</v>
      </c>
      <c r="O55" t="n">
        <v>12561.45</v>
      </c>
      <c r="P55" t="n">
        <v>85.81</v>
      </c>
      <c r="Q55" t="n">
        <v>490.82</v>
      </c>
      <c r="R55" t="n">
        <v>76.58</v>
      </c>
      <c r="S55" t="n">
        <v>37.96</v>
      </c>
      <c r="T55" t="n">
        <v>14457.57</v>
      </c>
      <c r="U55" t="n">
        <v>0.5</v>
      </c>
      <c r="V55" t="n">
        <v>0.68</v>
      </c>
      <c r="W55" t="n">
        <v>2.65</v>
      </c>
      <c r="X55" t="n">
        <v>0.88</v>
      </c>
      <c r="Y55" t="n">
        <v>2</v>
      </c>
      <c r="Z55" t="n">
        <v>10</v>
      </c>
    </row>
    <row r="56">
      <c r="A56" t="n">
        <v>2</v>
      </c>
      <c r="B56" t="n">
        <v>45</v>
      </c>
      <c r="C56" t="inlineStr">
        <is>
          <t xml:space="preserve">CONCLUIDO	</t>
        </is>
      </c>
      <c r="D56" t="n">
        <v>8.1479</v>
      </c>
      <c r="E56" t="n">
        <v>12.27</v>
      </c>
      <c r="F56" t="n">
        <v>9.869999999999999</v>
      </c>
      <c r="G56" t="n">
        <v>29.62</v>
      </c>
      <c r="H56" t="n">
        <v>0.52</v>
      </c>
      <c r="I56" t="n">
        <v>20</v>
      </c>
      <c r="J56" t="n">
        <v>101.2</v>
      </c>
      <c r="K56" t="n">
        <v>39.72</v>
      </c>
      <c r="L56" t="n">
        <v>3</v>
      </c>
      <c r="M56" t="n">
        <v>18</v>
      </c>
      <c r="N56" t="n">
        <v>13.49</v>
      </c>
      <c r="O56" t="n">
        <v>12715.54</v>
      </c>
      <c r="P56" t="n">
        <v>78.88</v>
      </c>
      <c r="Q56" t="n">
        <v>490.92</v>
      </c>
      <c r="R56" t="n">
        <v>66.09999999999999</v>
      </c>
      <c r="S56" t="n">
        <v>37.96</v>
      </c>
      <c r="T56" t="n">
        <v>9276.83</v>
      </c>
      <c r="U56" t="n">
        <v>0.57</v>
      </c>
      <c r="V56" t="n">
        <v>0.7</v>
      </c>
      <c r="W56" t="n">
        <v>2.64</v>
      </c>
      <c r="X56" t="n">
        <v>0.55</v>
      </c>
      <c r="Y56" t="n">
        <v>2</v>
      </c>
      <c r="Z56" t="n">
        <v>10</v>
      </c>
    </row>
    <row r="57">
      <c r="A57" t="n">
        <v>3</v>
      </c>
      <c r="B57" t="n">
        <v>45</v>
      </c>
      <c r="C57" t="inlineStr">
        <is>
          <t xml:space="preserve">CONCLUIDO	</t>
        </is>
      </c>
      <c r="D57" t="n">
        <v>8.3538</v>
      </c>
      <c r="E57" t="n">
        <v>11.97</v>
      </c>
      <c r="F57" t="n">
        <v>9.69</v>
      </c>
      <c r="G57" t="n">
        <v>41.55</v>
      </c>
      <c r="H57" t="n">
        <v>0.6899999999999999</v>
      </c>
      <c r="I57" t="n">
        <v>14</v>
      </c>
      <c r="J57" t="n">
        <v>102.45</v>
      </c>
      <c r="K57" t="n">
        <v>39.72</v>
      </c>
      <c r="L57" t="n">
        <v>4</v>
      </c>
      <c r="M57" t="n">
        <v>12</v>
      </c>
      <c r="N57" t="n">
        <v>13.74</v>
      </c>
      <c r="O57" t="n">
        <v>12870.03</v>
      </c>
      <c r="P57" t="n">
        <v>72.45999999999999</v>
      </c>
      <c r="Q57" t="n">
        <v>490.83</v>
      </c>
      <c r="R57" t="n">
        <v>60.08</v>
      </c>
      <c r="S57" t="n">
        <v>37.96</v>
      </c>
      <c r="T57" t="n">
        <v>6296.1</v>
      </c>
      <c r="U57" t="n">
        <v>0.63</v>
      </c>
      <c r="V57" t="n">
        <v>0.71</v>
      </c>
      <c r="W57" t="n">
        <v>2.63</v>
      </c>
      <c r="X57" t="n">
        <v>0.38</v>
      </c>
      <c r="Y57" t="n">
        <v>2</v>
      </c>
      <c r="Z57" t="n">
        <v>10</v>
      </c>
    </row>
    <row r="58">
      <c r="A58" t="n">
        <v>4</v>
      </c>
      <c r="B58" t="n">
        <v>45</v>
      </c>
      <c r="C58" t="inlineStr">
        <is>
          <t xml:space="preserve">CONCLUIDO	</t>
        </is>
      </c>
      <c r="D58" t="n">
        <v>8.418900000000001</v>
      </c>
      <c r="E58" t="n">
        <v>11.88</v>
      </c>
      <c r="F58" t="n">
        <v>9.640000000000001</v>
      </c>
      <c r="G58" t="n">
        <v>48.22</v>
      </c>
      <c r="H58" t="n">
        <v>0.85</v>
      </c>
      <c r="I58" t="n">
        <v>12</v>
      </c>
      <c r="J58" t="n">
        <v>103.71</v>
      </c>
      <c r="K58" t="n">
        <v>39.72</v>
      </c>
      <c r="L58" t="n">
        <v>5</v>
      </c>
      <c r="M58" t="n">
        <v>0</v>
      </c>
      <c r="N58" t="n">
        <v>14</v>
      </c>
      <c r="O58" t="n">
        <v>13024.91</v>
      </c>
      <c r="P58" t="n">
        <v>69.75</v>
      </c>
      <c r="Q58" t="n">
        <v>490.94</v>
      </c>
      <c r="R58" t="n">
        <v>58.03</v>
      </c>
      <c r="S58" t="n">
        <v>37.96</v>
      </c>
      <c r="T58" t="n">
        <v>5282.72</v>
      </c>
      <c r="U58" t="n">
        <v>0.65</v>
      </c>
      <c r="V58" t="n">
        <v>0.72</v>
      </c>
      <c r="W58" t="n">
        <v>2.64</v>
      </c>
      <c r="X58" t="n">
        <v>0.32</v>
      </c>
      <c r="Y58" t="n">
        <v>2</v>
      </c>
      <c r="Z58" t="n">
        <v>10</v>
      </c>
    </row>
    <row r="59">
      <c r="A59" t="n">
        <v>0</v>
      </c>
      <c r="B59" t="n">
        <v>60</v>
      </c>
      <c r="C59" t="inlineStr">
        <is>
          <t xml:space="preserve">CONCLUIDO	</t>
        </is>
      </c>
      <c r="D59" t="n">
        <v>6.0796</v>
      </c>
      <c r="E59" t="n">
        <v>16.45</v>
      </c>
      <c r="F59" t="n">
        <v>11.99</v>
      </c>
      <c r="G59" t="n">
        <v>7.91</v>
      </c>
      <c r="H59" t="n">
        <v>0.14</v>
      </c>
      <c r="I59" t="n">
        <v>91</v>
      </c>
      <c r="J59" t="n">
        <v>124.63</v>
      </c>
      <c r="K59" t="n">
        <v>45</v>
      </c>
      <c r="L59" t="n">
        <v>1</v>
      </c>
      <c r="M59" t="n">
        <v>89</v>
      </c>
      <c r="N59" t="n">
        <v>18.64</v>
      </c>
      <c r="O59" t="n">
        <v>15605.44</v>
      </c>
      <c r="P59" t="n">
        <v>124.59</v>
      </c>
      <c r="Q59" t="n">
        <v>491.26</v>
      </c>
      <c r="R59" t="n">
        <v>135.08</v>
      </c>
      <c r="S59" t="n">
        <v>37.96</v>
      </c>
      <c r="T59" t="n">
        <v>43411.75</v>
      </c>
      <c r="U59" t="n">
        <v>0.28</v>
      </c>
      <c r="V59" t="n">
        <v>0.58</v>
      </c>
      <c r="W59" t="n">
        <v>2.76</v>
      </c>
      <c r="X59" t="n">
        <v>2.67</v>
      </c>
      <c r="Y59" t="n">
        <v>2</v>
      </c>
      <c r="Z59" t="n">
        <v>10</v>
      </c>
    </row>
    <row r="60">
      <c r="A60" t="n">
        <v>1</v>
      </c>
      <c r="B60" t="n">
        <v>60</v>
      </c>
      <c r="C60" t="inlineStr">
        <is>
          <t xml:space="preserve">CONCLUIDO	</t>
        </is>
      </c>
      <c r="D60" t="n">
        <v>7.3662</v>
      </c>
      <c r="E60" t="n">
        <v>13.58</v>
      </c>
      <c r="F60" t="n">
        <v>10.45</v>
      </c>
      <c r="G60" t="n">
        <v>16.07</v>
      </c>
      <c r="H60" t="n">
        <v>0.28</v>
      </c>
      <c r="I60" t="n">
        <v>39</v>
      </c>
      <c r="J60" t="n">
        <v>125.95</v>
      </c>
      <c r="K60" t="n">
        <v>45</v>
      </c>
      <c r="L60" t="n">
        <v>2</v>
      </c>
      <c r="M60" t="n">
        <v>37</v>
      </c>
      <c r="N60" t="n">
        <v>18.95</v>
      </c>
      <c r="O60" t="n">
        <v>15767.7</v>
      </c>
      <c r="P60" t="n">
        <v>105.56</v>
      </c>
      <c r="Q60" t="n">
        <v>490.98</v>
      </c>
      <c r="R60" t="n">
        <v>84.23999999999999</v>
      </c>
      <c r="S60" t="n">
        <v>37.96</v>
      </c>
      <c r="T60" t="n">
        <v>18254.68</v>
      </c>
      <c r="U60" t="n">
        <v>0.45</v>
      </c>
      <c r="V60" t="n">
        <v>0.66</v>
      </c>
      <c r="W60" t="n">
        <v>2.68</v>
      </c>
      <c r="X60" t="n">
        <v>1.13</v>
      </c>
      <c r="Y60" t="n">
        <v>2</v>
      </c>
      <c r="Z60" t="n">
        <v>10</v>
      </c>
    </row>
    <row r="61">
      <c r="A61" t="n">
        <v>2</v>
      </c>
      <c r="B61" t="n">
        <v>60</v>
      </c>
      <c r="C61" t="inlineStr">
        <is>
          <t xml:space="preserve">CONCLUIDO	</t>
        </is>
      </c>
      <c r="D61" t="n">
        <v>7.8264</v>
      </c>
      <c r="E61" t="n">
        <v>12.78</v>
      </c>
      <c r="F61" t="n">
        <v>10.01</v>
      </c>
      <c r="G61" t="n">
        <v>24.01</v>
      </c>
      <c r="H61" t="n">
        <v>0.42</v>
      </c>
      <c r="I61" t="n">
        <v>25</v>
      </c>
      <c r="J61" t="n">
        <v>127.27</v>
      </c>
      <c r="K61" t="n">
        <v>45</v>
      </c>
      <c r="L61" t="n">
        <v>3</v>
      </c>
      <c r="M61" t="n">
        <v>23</v>
      </c>
      <c r="N61" t="n">
        <v>19.27</v>
      </c>
      <c r="O61" t="n">
        <v>15930.42</v>
      </c>
      <c r="P61" t="n">
        <v>97.88</v>
      </c>
      <c r="Q61" t="n">
        <v>490.85</v>
      </c>
      <c r="R61" t="n">
        <v>70.36</v>
      </c>
      <c r="S61" t="n">
        <v>37.96</v>
      </c>
      <c r="T61" t="n">
        <v>11383.53</v>
      </c>
      <c r="U61" t="n">
        <v>0.54</v>
      </c>
      <c r="V61" t="n">
        <v>0.6899999999999999</v>
      </c>
      <c r="W61" t="n">
        <v>2.65</v>
      </c>
      <c r="X61" t="n">
        <v>0.6899999999999999</v>
      </c>
      <c r="Y61" t="n">
        <v>2</v>
      </c>
      <c r="Z61" t="n">
        <v>10</v>
      </c>
    </row>
    <row r="62">
      <c r="A62" t="n">
        <v>3</v>
      </c>
      <c r="B62" t="n">
        <v>60</v>
      </c>
      <c r="C62" t="inlineStr">
        <is>
          <t xml:space="preserve">CONCLUIDO	</t>
        </is>
      </c>
      <c r="D62" t="n">
        <v>8.070499999999999</v>
      </c>
      <c r="E62" t="n">
        <v>12.39</v>
      </c>
      <c r="F62" t="n">
        <v>9.800000000000001</v>
      </c>
      <c r="G62" t="n">
        <v>32.66</v>
      </c>
      <c r="H62" t="n">
        <v>0.55</v>
      </c>
      <c r="I62" t="n">
        <v>18</v>
      </c>
      <c r="J62" t="n">
        <v>128.59</v>
      </c>
      <c r="K62" t="n">
        <v>45</v>
      </c>
      <c r="L62" t="n">
        <v>4</v>
      </c>
      <c r="M62" t="n">
        <v>16</v>
      </c>
      <c r="N62" t="n">
        <v>19.59</v>
      </c>
      <c r="O62" t="n">
        <v>16093.6</v>
      </c>
      <c r="P62" t="n">
        <v>92.68000000000001</v>
      </c>
      <c r="Q62" t="n">
        <v>490.92</v>
      </c>
      <c r="R62" t="n">
        <v>63.38</v>
      </c>
      <c r="S62" t="n">
        <v>37.96</v>
      </c>
      <c r="T62" t="n">
        <v>7929.86</v>
      </c>
      <c r="U62" t="n">
        <v>0.6</v>
      </c>
      <c r="V62" t="n">
        <v>0.7</v>
      </c>
      <c r="W62" t="n">
        <v>2.64</v>
      </c>
      <c r="X62" t="n">
        <v>0.48</v>
      </c>
      <c r="Y62" t="n">
        <v>2</v>
      </c>
      <c r="Z62" t="n">
        <v>10</v>
      </c>
    </row>
    <row r="63">
      <c r="A63" t="n">
        <v>4</v>
      </c>
      <c r="B63" t="n">
        <v>60</v>
      </c>
      <c r="C63" t="inlineStr">
        <is>
          <t xml:space="preserve">CONCLUIDO	</t>
        </is>
      </c>
      <c r="D63" t="n">
        <v>8.2014</v>
      </c>
      <c r="E63" t="n">
        <v>12.19</v>
      </c>
      <c r="F63" t="n">
        <v>9.699999999999999</v>
      </c>
      <c r="G63" t="n">
        <v>41.58</v>
      </c>
      <c r="H63" t="n">
        <v>0.68</v>
      </c>
      <c r="I63" t="n">
        <v>14</v>
      </c>
      <c r="J63" t="n">
        <v>129.92</v>
      </c>
      <c r="K63" t="n">
        <v>45</v>
      </c>
      <c r="L63" t="n">
        <v>5</v>
      </c>
      <c r="M63" t="n">
        <v>12</v>
      </c>
      <c r="N63" t="n">
        <v>19.92</v>
      </c>
      <c r="O63" t="n">
        <v>16257.24</v>
      </c>
      <c r="P63" t="n">
        <v>88.22</v>
      </c>
      <c r="Q63" t="n">
        <v>490.82</v>
      </c>
      <c r="R63" t="n">
        <v>60.37</v>
      </c>
      <c r="S63" t="n">
        <v>37.96</v>
      </c>
      <c r="T63" t="n">
        <v>6442.87</v>
      </c>
      <c r="U63" t="n">
        <v>0.63</v>
      </c>
      <c r="V63" t="n">
        <v>0.71</v>
      </c>
      <c r="W63" t="n">
        <v>2.63</v>
      </c>
      <c r="X63" t="n">
        <v>0.38</v>
      </c>
      <c r="Y63" t="n">
        <v>2</v>
      </c>
      <c r="Z63" t="n">
        <v>10</v>
      </c>
    </row>
    <row r="64">
      <c r="A64" t="n">
        <v>5</v>
      </c>
      <c r="B64" t="n">
        <v>60</v>
      </c>
      <c r="C64" t="inlineStr">
        <is>
          <t xml:space="preserve">CONCLUIDO	</t>
        </is>
      </c>
      <c r="D64" t="n">
        <v>8.328900000000001</v>
      </c>
      <c r="E64" t="n">
        <v>12.01</v>
      </c>
      <c r="F64" t="n">
        <v>9.59</v>
      </c>
      <c r="G64" t="n">
        <v>52.33</v>
      </c>
      <c r="H64" t="n">
        <v>0.8100000000000001</v>
      </c>
      <c r="I64" t="n">
        <v>11</v>
      </c>
      <c r="J64" t="n">
        <v>131.25</v>
      </c>
      <c r="K64" t="n">
        <v>45</v>
      </c>
      <c r="L64" t="n">
        <v>6</v>
      </c>
      <c r="M64" t="n">
        <v>9</v>
      </c>
      <c r="N64" t="n">
        <v>20.25</v>
      </c>
      <c r="O64" t="n">
        <v>16421.36</v>
      </c>
      <c r="P64" t="n">
        <v>83.22</v>
      </c>
      <c r="Q64" t="n">
        <v>490.84</v>
      </c>
      <c r="R64" t="n">
        <v>56.83</v>
      </c>
      <c r="S64" t="n">
        <v>37.96</v>
      </c>
      <c r="T64" t="n">
        <v>4688.94</v>
      </c>
      <c r="U64" t="n">
        <v>0.67</v>
      </c>
      <c r="V64" t="n">
        <v>0.72</v>
      </c>
      <c r="W64" t="n">
        <v>2.63</v>
      </c>
      <c r="X64" t="n">
        <v>0.27</v>
      </c>
      <c r="Y64" t="n">
        <v>2</v>
      </c>
      <c r="Z64" t="n">
        <v>10</v>
      </c>
    </row>
    <row r="65">
      <c r="A65" t="n">
        <v>6</v>
      </c>
      <c r="B65" t="n">
        <v>60</v>
      </c>
      <c r="C65" t="inlineStr">
        <is>
          <t xml:space="preserve">CONCLUIDO	</t>
        </is>
      </c>
      <c r="D65" t="n">
        <v>8.347099999999999</v>
      </c>
      <c r="E65" t="n">
        <v>11.98</v>
      </c>
      <c r="F65" t="n">
        <v>9.59</v>
      </c>
      <c r="G65" t="n">
        <v>57.55</v>
      </c>
      <c r="H65" t="n">
        <v>0.93</v>
      </c>
      <c r="I65" t="n">
        <v>10</v>
      </c>
      <c r="J65" t="n">
        <v>132.58</v>
      </c>
      <c r="K65" t="n">
        <v>45</v>
      </c>
      <c r="L65" t="n">
        <v>7</v>
      </c>
      <c r="M65" t="n">
        <v>3</v>
      </c>
      <c r="N65" t="n">
        <v>20.59</v>
      </c>
      <c r="O65" t="n">
        <v>16585.95</v>
      </c>
      <c r="P65" t="n">
        <v>80.59</v>
      </c>
      <c r="Q65" t="n">
        <v>490.82</v>
      </c>
      <c r="R65" t="n">
        <v>56.61</v>
      </c>
      <c r="S65" t="n">
        <v>37.96</v>
      </c>
      <c r="T65" t="n">
        <v>4584.46</v>
      </c>
      <c r="U65" t="n">
        <v>0.67</v>
      </c>
      <c r="V65" t="n">
        <v>0.72</v>
      </c>
      <c r="W65" t="n">
        <v>2.63</v>
      </c>
      <c r="X65" t="n">
        <v>0.27</v>
      </c>
      <c r="Y65" t="n">
        <v>2</v>
      </c>
      <c r="Z65" t="n">
        <v>10</v>
      </c>
    </row>
    <row r="66">
      <c r="A66" t="n">
        <v>7</v>
      </c>
      <c r="B66" t="n">
        <v>60</v>
      </c>
      <c r="C66" t="inlineStr">
        <is>
          <t xml:space="preserve">CONCLUIDO	</t>
        </is>
      </c>
      <c r="D66" t="n">
        <v>8.3443</v>
      </c>
      <c r="E66" t="n">
        <v>11.98</v>
      </c>
      <c r="F66" t="n">
        <v>9.6</v>
      </c>
      <c r="G66" t="n">
        <v>57.58</v>
      </c>
      <c r="H66" t="n">
        <v>1.06</v>
      </c>
      <c r="I66" t="n">
        <v>10</v>
      </c>
      <c r="J66" t="n">
        <v>133.92</v>
      </c>
      <c r="K66" t="n">
        <v>45</v>
      </c>
      <c r="L66" t="n">
        <v>8</v>
      </c>
      <c r="M66" t="n">
        <v>0</v>
      </c>
      <c r="N66" t="n">
        <v>20.93</v>
      </c>
      <c r="O66" t="n">
        <v>16751.02</v>
      </c>
      <c r="P66" t="n">
        <v>80.63</v>
      </c>
      <c r="Q66" t="n">
        <v>491.07</v>
      </c>
      <c r="R66" t="n">
        <v>56.61</v>
      </c>
      <c r="S66" t="n">
        <v>37.96</v>
      </c>
      <c r="T66" t="n">
        <v>4582.27</v>
      </c>
      <c r="U66" t="n">
        <v>0.67</v>
      </c>
      <c r="V66" t="n">
        <v>0.72</v>
      </c>
      <c r="W66" t="n">
        <v>2.64</v>
      </c>
      <c r="X66" t="n">
        <v>0.28</v>
      </c>
      <c r="Y66" t="n">
        <v>2</v>
      </c>
      <c r="Z66" t="n">
        <v>10</v>
      </c>
    </row>
    <row r="67">
      <c r="A67" t="n">
        <v>0</v>
      </c>
      <c r="B67" t="n">
        <v>80</v>
      </c>
      <c r="C67" t="inlineStr">
        <is>
          <t xml:space="preserve">CONCLUIDO	</t>
        </is>
      </c>
      <c r="D67" t="n">
        <v>5.3739</v>
      </c>
      <c r="E67" t="n">
        <v>18.61</v>
      </c>
      <c r="F67" t="n">
        <v>12.64</v>
      </c>
      <c r="G67" t="n">
        <v>6.71</v>
      </c>
      <c r="H67" t="n">
        <v>0.11</v>
      </c>
      <c r="I67" t="n">
        <v>113</v>
      </c>
      <c r="J67" t="n">
        <v>159.12</v>
      </c>
      <c r="K67" t="n">
        <v>50.28</v>
      </c>
      <c r="L67" t="n">
        <v>1</v>
      </c>
      <c r="M67" t="n">
        <v>111</v>
      </c>
      <c r="N67" t="n">
        <v>27.84</v>
      </c>
      <c r="O67" t="n">
        <v>19859.16</v>
      </c>
      <c r="P67" t="n">
        <v>154.96</v>
      </c>
      <c r="Q67" t="n">
        <v>491.14</v>
      </c>
      <c r="R67" t="n">
        <v>156.07</v>
      </c>
      <c r="S67" t="n">
        <v>37.96</v>
      </c>
      <c r="T67" t="n">
        <v>53797.22</v>
      </c>
      <c r="U67" t="n">
        <v>0.24</v>
      </c>
      <c r="V67" t="n">
        <v>0.55</v>
      </c>
      <c r="W67" t="n">
        <v>2.8</v>
      </c>
      <c r="X67" t="n">
        <v>3.32</v>
      </c>
      <c r="Y67" t="n">
        <v>2</v>
      </c>
      <c r="Z67" t="n">
        <v>10</v>
      </c>
    </row>
    <row r="68">
      <c r="A68" t="n">
        <v>1</v>
      </c>
      <c r="B68" t="n">
        <v>80</v>
      </c>
      <c r="C68" t="inlineStr">
        <is>
          <t xml:space="preserve">CONCLUIDO	</t>
        </is>
      </c>
      <c r="D68" t="n">
        <v>6.8654</v>
      </c>
      <c r="E68" t="n">
        <v>14.57</v>
      </c>
      <c r="F68" t="n">
        <v>10.69</v>
      </c>
      <c r="G68" t="n">
        <v>13.37</v>
      </c>
      <c r="H68" t="n">
        <v>0.22</v>
      </c>
      <c r="I68" t="n">
        <v>48</v>
      </c>
      <c r="J68" t="n">
        <v>160.54</v>
      </c>
      <c r="K68" t="n">
        <v>50.28</v>
      </c>
      <c r="L68" t="n">
        <v>2</v>
      </c>
      <c r="M68" t="n">
        <v>46</v>
      </c>
      <c r="N68" t="n">
        <v>28.26</v>
      </c>
      <c r="O68" t="n">
        <v>20034.4</v>
      </c>
      <c r="P68" t="n">
        <v>128.88</v>
      </c>
      <c r="Q68" t="n">
        <v>490.98</v>
      </c>
      <c r="R68" t="n">
        <v>92.8</v>
      </c>
      <c r="S68" t="n">
        <v>37.96</v>
      </c>
      <c r="T68" t="n">
        <v>22489.1</v>
      </c>
      <c r="U68" t="n">
        <v>0.41</v>
      </c>
      <c r="V68" t="n">
        <v>0.65</v>
      </c>
      <c r="W68" t="n">
        <v>2.68</v>
      </c>
      <c r="X68" t="n">
        <v>1.37</v>
      </c>
      <c r="Y68" t="n">
        <v>2</v>
      </c>
      <c r="Z68" t="n">
        <v>10</v>
      </c>
    </row>
    <row r="69">
      <c r="A69" t="n">
        <v>2</v>
      </c>
      <c r="B69" t="n">
        <v>80</v>
      </c>
      <c r="C69" t="inlineStr">
        <is>
          <t xml:space="preserve">CONCLUIDO	</t>
        </is>
      </c>
      <c r="D69" t="n">
        <v>7.4196</v>
      </c>
      <c r="E69" t="n">
        <v>13.48</v>
      </c>
      <c r="F69" t="n">
        <v>10.19</v>
      </c>
      <c r="G69" t="n">
        <v>20.37</v>
      </c>
      <c r="H69" t="n">
        <v>0.33</v>
      </c>
      <c r="I69" t="n">
        <v>30</v>
      </c>
      <c r="J69" t="n">
        <v>161.97</v>
      </c>
      <c r="K69" t="n">
        <v>50.28</v>
      </c>
      <c r="L69" t="n">
        <v>3</v>
      </c>
      <c r="M69" t="n">
        <v>28</v>
      </c>
      <c r="N69" t="n">
        <v>28.69</v>
      </c>
      <c r="O69" t="n">
        <v>20210.21</v>
      </c>
      <c r="P69" t="n">
        <v>120.47</v>
      </c>
      <c r="Q69" t="n">
        <v>490.9</v>
      </c>
      <c r="R69" t="n">
        <v>75.95999999999999</v>
      </c>
      <c r="S69" t="n">
        <v>37.96</v>
      </c>
      <c r="T69" t="n">
        <v>14155.97</v>
      </c>
      <c r="U69" t="n">
        <v>0.5</v>
      </c>
      <c r="V69" t="n">
        <v>0.68</v>
      </c>
      <c r="W69" t="n">
        <v>2.66</v>
      </c>
      <c r="X69" t="n">
        <v>0.87</v>
      </c>
      <c r="Y69" t="n">
        <v>2</v>
      </c>
      <c r="Z69" t="n">
        <v>10</v>
      </c>
    </row>
    <row r="70">
      <c r="A70" t="n">
        <v>3</v>
      </c>
      <c r="B70" t="n">
        <v>80</v>
      </c>
      <c r="C70" t="inlineStr">
        <is>
          <t xml:space="preserve">CONCLUIDO	</t>
        </is>
      </c>
      <c r="D70" t="n">
        <v>7.7169</v>
      </c>
      <c r="E70" t="n">
        <v>12.96</v>
      </c>
      <c r="F70" t="n">
        <v>9.93</v>
      </c>
      <c r="G70" t="n">
        <v>27.07</v>
      </c>
      <c r="H70" t="n">
        <v>0.43</v>
      </c>
      <c r="I70" t="n">
        <v>22</v>
      </c>
      <c r="J70" t="n">
        <v>163.4</v>
      </c>
      <c r="K70" t="n">
        <v>50.28</v>
      </c>
      <c r="L70" t="n">
        <v>4</v>
      </c>
      <c r="M70" t="n">
        <v>20</v>
      </c>
      <c r="N70" t="n">
        <v>29.12</v>
      </c>
      <c r="O70" t="n">
        <v>20386.62</v>
      </c>
      <c r="P70" t="n">
        <v>115.03</v>
      </c>
      <c r="Q70" t="n">
        <v>491.01</v>
      </c>
      <c r="R70" t="n">
        <v>67.75</v>
      </c>
      <c r="S70" t="n">
        <v>37.96</v>
      </c>
      <c r="T70" t="n">
        <v>10094.43</v>
      </c>
      <c r="U70" t="n">
        <v>0.5600000000000001</v>
      </c>
      <c r="V70" t="n">
        <v>0.7</v>
      </c>
      <c r="W70" t="n">
        <v>2.64</v>
      </c>
      <c r="X70" t="n">
        <v>0.61</v>
      </c>
      <c r="Y70" t="n">
        <v>2</v>
      </c>
      <c r="Z70" t="n">
        <v>10</v>
      </c>
    </row>
    <row r="71">
      <c r="A71" t="n">
        <v>4</v>
      </c>
      <c r="B71" t="n">
        <v>80</v>
      </c>
      <c r="C71" t="inlineStr">
        <is>
          <t xml:space="preserve">CONCLUIDO	</t>
        </is>
      </c>
      <c r="D71" t="n">
        <v>7.913</v>
      </c>
      <c r="E71" t="n">
        <v>12.64</v>
      </c>
      <c r="F71" t="n">
        <v>9.77</v>
      </c>
      <c r="G71" t="n">
        <v>34.47</v>
      </c>
      <c r="H71" t="n">
        <v>0.54</v>
      </c>
      <c r="I71" t="n">
        <v>17</v>
      </c>
      <c r="J71" t="n">
        <v>164.83</v>
      </c>
      <c r="K71" t="n">
        <v>50.28</v>
      </c>
      <c r="L71" t="n">
        <v>5</v>
      </c>
      <c r="M71" t="n">
        <v>15</v>
      </c>
      <c r="N71" t="n">
        <v>29.55</v>
      </c>
      <c r="O71" t="n">
        <v>20563.61</v>
      </c>
      <c r="P71" t="n">
        <v>110.55</v>
      </c>
      <c r="Q71" t="n">
        <v>490.91</v>
      </c>
      <c r="R71" t="n">
        <v>62.39</v>
      </c>
      <c r="S71" t="n">
        <v>37.96</v>
      </c>
      <c r="T71" t="n">
        <v>7436.31</v>
      </c>
      <c r="U71" t="n">
        <v>0.61</v>
      </c>
      <c r="V71" t="n">
        <v>0.71</v>
      </c>
      <c r="W71" t="n">
        <v>2.64</v>
      </c>
      <c r="X71" t="n">
        <v>0.45</v>
      </c>
      <c r="Y71" t="n">
        <v>2</v>
      </c>
      <c r="Z71" t="n">
        <v>10</v>
      </c>
    </row>
    <row r="72">
      <c r="A72" t="n">
        <v>5</v>
      </c>
      <c r="B72" t="n">
        <v>80</v>
      </c>
      <c r="C72" t="inlineStr">
        <is>
          <t xml:space="preserve">CONCLUIDO	</t>
        </is>
      </c>
      <c r="D72" t="n">
        <v>8.0243</v>
      </c>
      <c r="E72" t="n">
        <v>12.46</v>
      </c>
      <c r="F72" t="n">
        <v>9.69</v>
      </c>
      <c r="G72" t="n">
        <v>41.51</v>
      </c>
      <c r="H72" t="n">
        <v>0.64</v>
      </c>
      <c r="I72" t="n">
        <v>14</v>
      </c>
      <c r="J72" t="n">
        <v>166.27</v>
      </c>
      <c r="K72" t="n">
        <v>50.28</v>
      </c>
      <c r="L72" t="n">
        <v>6</v>
      </c>
      <c r="M72" t="n">
        <v>12</v>
      </c>
      <c r="N72" t="n">
        <v>29.99</v>
      </c>
      <c r="O72" t="n">
        <v>20741.2</v>
      </c>
      <c r="P72" t="n">
        <v>107.56</v>
      </c>
      <c r="Q72" t="n">
        <v>490.86</v>
      </c>
      <c r="R72" t="n">
        <v>59.89</v>
      </c>
      <c r="S72" t="n">
        <v>37.96</v>
      </c>
      <c r="T72" t="n">
        <v>6201.74</v>
      </c>
      <c r="U72" t="n">
        <v>0.63</v>
      </c>
      <c r="V72" t="n">
        <v>0.71</v>
      </c>
      <c r="W72" t="n">
        <v>2.63</v>
      </c>
      <c r="X72" t="n">
        <v>0.37</v>
      </c>
      <c r="Y72" t="n">
        <v>2</v>
      </c>
      <c r="Z72" t="n">
        <v>10</v>
      </c>
    </row>
    <row r="73">
      <c r="A73" t="n">
        <v>6</v>
      </c>
      <c r="B73" t="n">
        <v>80</v>
      </c>
      <c r="C73" t="inlineStr">
        <is>
          <t xml:space="preserve">CONCLUIDO	</t>
        </is>
      </c>
      <c r="D73" t="n">
        <v>8.099399999999999</v>
      </c>
      <c r="E73" t="n">
        <v>12.35</v>
      </c>
      <c r="F73" t="n">
        <v>9.640000000000001</v>
      </c>
      <c r="G73" t="n">
        <v>48.18</v>
      </c>
      <c r="H73" t="n">
        <v>0.74</v>
      </c>
      <c r="I73" t="n">
        <v>12</v>
      </c>
      <c r="J73" t="n">
        <v>167.72</v>
      </c>
      <c r="K73" t="n">
        <v>50.28</v>
      </c>
      <c r="L73" t="n">
        <v>7</v>
      </c>
      <c r="M73" t="n">
        <v>10</v>
      </c>
      <c r="N73" t="n">
        <v>30.44</v>
      </c>
      <c r="O73" t="n">
        <v>20919.39</v>
      </c>
      <c r="P73" t="n">
        <v>104.43</v>
      </c>
      <c r="Q73" t="n">
        <v>490.94</v>
      </c>
      <c r="R73" t="n">
        <v>58.11</v>
      </c>
      <c r="S73" t="n">
        <v>37.96</v>
      </c>
      <c r="T73" t="n">
        <v>5324.13</v>
      </c>
      <c r="U73" t="n">
        <v>0.65</v>
      </c>
      <c r="V73" t="n">
        <v>0.72</v>
      </c>
      <c r="W73" t="n">
        <v>2.63</v>
      </c>
      <c r="X73" t="n">
        <v>0.32</v>
      </c>
      <c r="Y73" t="n">
        <v>2</v>
      </c>
      <c r="Z73" t="n">
        <v>10</v>
      </c>
    </row>
    <row r="74">
      <c r="A74" t="n">
        <v>7</v>
      </c>
      <c r="B74" t="n">
        <v>80</v>
      </c>
      <c r="C74" t="inlineStr">
        <is>
          <t xml:space="preserve">CONCLUIDO	</t>
        </is>
      </c>
      <c r="D74" t="n">
        <v>8.142200000000001</v>
      </c>
      <c r="E74" t="n">
        <v>12.28</v>
      </c>
      <c r="F74" t="n">
        <v>9.6</v>
      </c>
      <c r="G74" t="n">
        <v>52.38</v>
      </c>
      <c r="H74" t="n">
        <v>0.84</v>
      </c>
      <c r="I74" t="n">
        <v>11</v>
      </c>
      <c r="J74" t="n">
        <v>169.17</v>
      </c>
      <c r="K74" t="n">
        <v>50.28</v>
      </c>
      <c r="L74" t="n">
        <v>8</v>
      </c>
      <c r="M74" t="n">
        <v>9</v>
      </c>
      <c r="N74" t="n">
        <v>30.89</v>
      </c>
      <c r="O74" t="n">
        <v>21098.19</v>
      </c>
      <c r="P74" t="n">
        <v>101.08</v>
      </c>
      <c r="Q74" t="n">
        <v>490.81</v>
      </c>
      <c r="R74" t="n">
        <v>57.18</v>
      </c>
      <c r="S74" t="n">
        <v>37.96</v>
      </c>
      <c r="T74" t="n">
        <v>4863.91</v>
      </c>
      <c r="U74" t="n">
        <v>0.66</v>
      </c>
      <c r="V74" t="n">
        <v>0.72</v>
      </c>
      <c r="W74" t="n">
        <v>2.63</v>
      </c>
      <c r="X74" t="n">
        <v>0.28</v>
      </c>
      <c r="Y74" t="n">
        <v>2</v>
      </c>
      <c r="Z74" t="n">
        <v>10</v>
      </c>
    </row>
    <row r="75">
      <c r="A75" t="n">
        <v>8</v>
      </c>
      <c r="B75" t="n">
        <v>80</v>
      </c>
      <c r="C75" t="inlineStr">
        <is>
          <t xml:space="preserve">CONCLUIDO	</t>
        </is>
      </c>
      <c r="D75" t="n">
        <v>8.226900000000001</v>
      </c>
      <c r="E75" t="n">
        <v>12.16</v>
      </c>
      <c r="F75" t="n">
        <v>9.539999999999999</v>
      </c>
      <c r="G75" t="n">
        <v>63.61</v>
      </c>
      <c r="H75" t="n">
        <v>0.9399999999999999</v>
      </c>
      <c r="I75" t="n">
        <v>9</v>
      </c>
      <c r="J75" t="n">
        <v>170.62</v>
      </c>
      <c r="K75" t="n">
        <v>50.28</v>
      </c>
      <c r="L75" t="n">
        <v>9</v>
      </c>
      <c r="M75" t="n">
        <v>7</v>
      </c>
      <c r="N75" t="n">
        <v>31.34</v>
      </c>
      <c r="O75" t="n">
        <v>21277.6</v>
      </c>
      <c r="P75" t="n">
        <v>97.76000000000001</v>
      </c>
      <c r="Q75" t="n">
        <v>490.84</v>
      </c>
      <c r="R75" t="n">
        <v>55.16</v>
      </c>
      <c r="S75" t="n">
        <v>37.96</v>
      </c>
      <c r="T75" t="n">
        <v>3862.95</v>
      </c>
      <c r="U75" t="n">
        <v>0.6899999999999999</v>
      </c>
      <c r="V75" t="n">
        <v>0.72</v>
      </c>
      <c r="W75" t="n">
        <v>2.62</v>
      </c>
      <c r="X75" t="n">
        <v>0.22</v>
      </c>
      <c r="Y75" t="n">
        <v>2</v>
      </c>
      <c r="Z75" t="n">
        <v>10</v>
      </c>
    </row>
    <row r="76">
      <c r="A76" t="n">
        <v>9</v>
      </c>
      <c r="B76" t="n">
        <v>80</v>
      </c>
      <c r="C76" t="inlineStr">
        <is>
          <t xml:space="preserve">CONCLUIDO	</t>
        </is>
      </c>
      <c r="D76" t="n">
        <v>8.266</v>
      </c>
      <c r="E76" t="n">
        <v>12.1</v>
      </c>
      <c r="F76" t="n">
        <v>9.52</v>
      </c>
      <c r="G76" t="n">
        <v>71.37</v>
      </c>
      <c r="H76" t="n">
        <v>1.03</v>
      </c>
      <c r="I76" t="n">
        <v>8</v>
      </c>
      <c r="J76" t="n">
        <v>172.08</v>
      </c>
      <c r="K76" t="n">
        <v>50.28</v>
      </c>
      <c r="L76" t="n">
        <v>10</v>
      </c>
      <c r="M76" t="n">
        <v>5</v>
      </c>
      <c r="N76" t="n">
        <v>31.8</v>
      </c>
      <c r="O76" t="n">
        <v>21457.64</v>
      </c>
      <c r="P76" t="n">
        <v>94.33</v>
      </c>
      <c r="Q76" t="n">
        <v>490.81</v>
      </c>
      <c r="R76" t="n">
        <v>54.29</v>
      </c>
      <c r="S76" t="n">
        <v>37.96</v>
      </c>
      <c r="T76" t="n">
        <v>3434.65</v>
      </c>
      <c r="U76" t="n">
        <v>0.7</v>
      </c>
      <c r="V76" t="n">
        <v>0.73</v>
      </c>
      <c r="W76" t="n">
        <v>2.62</v>
      </c>
      <c r="X76" t="n">
        <v>0.2</v>
      </c>
      <c r="Y76" t="n">
        <v>2</v>
      </c>
      <c r="Z76" t="n">
        <v>10</v>
      </c>
    </row>
    <row r="77">
      <c r="A77" t="n">
        <v>10</v>
      </c>
      <c r="B77" t="n">
        <v>80</v>
      </c>
      <c r="C77" t="inlineStr">
        <is>
          <t xml:space="preserve">CONCLUIDO	</t>
        </is>
      </c>
      <c r="D77" t="n">
        <v>8.256500000000001</v>
      </c>
      <c r="E77" t="n">
        <v>12.11</v>
      </c>
      <c r="F77" t="n">
        <v>9.529999999999999</v>
      </c>
      <c r="G77" t="n">
        <v>71.47</v>
      </c>
      <c r="H77" t="n">
        <v>1.12</v>
      </c>
      <c r="I77" t="n">
        <v>8</v>
      </c>
      <c r="J77" t="n">
        <v>173.55</v>
      </c>
      <c r="K77" t="n">
        <v>50.28</v>
      </c>
      <c r="L77" t="n">
        <v>11</v>
      </c>
      <c r="M77" t="n">
        <v>0</v>
      </c>
      <c r="N77" t="n">
        <v>32.27</v>
      </c>
      <c r="O77" t="n">
        <v>21638.31</v>
      </c>
      <c r="P77" t="n">
        <v>92.23</v>
      </c>
      <c r="Q77" t="n">
        <v>490.9</v>
      </c>
      <c r="R77" t="n">
        <v>54.56</v>
      </c>
      <c r="S77" t="n">
        <v>37.96</v>
      </c>
      <c r="T77" t="n">
        <v>3568.98</v>
      </c>
      <c r="U77" t="n">
        <v>0.7</v>
      </c>
      <c r="V77" t="n">
        <v>0.72</v>
      </c>
      <c r="W77" t="n">
        <v>2.63</v>
      </c>
      <c r="X77" t="n">
        <v>0.21</v>
      </c>
      <c r="Y77" t="n">
        <v>2</v>
      </c>
      <c r="Z77" t="n">
        <v>10</v>
      </c>
    </row>
    <row r="78">
      <c r="A78" t="n">
        <v>0</v>
      </c>
      <c r="B78" t="n">
        <v>35</v>
      </c>
      <c r="C78" t="inlineStr">
        <is>
          <t xml:space="preserve">CONCLUIDO	</t>
        </is>
      </c>
      <c r="D78" t="n">
        <v>7.1019</v>
      </c>
      <c r="E78" t="n">
        <v>14.08</v>
      </c>
      <c r="F78" t="n">
        <v>11.12</v>
      </c>
      <c r="G78" t="n">
        <v>10.76</v>
      </c>
      <c r="H78" t="n">
        <v>0.22</v>
      </c>
      <c r="I78" t="n">
        <v>62</v>
      </c>
      <c r="J78" t="n">
        <v>80.84</v>
      </c>
      <c r="K78" t="n">
        <v>35.1</v>
      </c>
      <c r="L78" t="n">
        <v>1</v>
      </c>
      <c r="M78" t="n">
        <v>60</v>
      </c>
      <c r="N78" t="n">
        <v>9.74</v>
      </c>
      <c r="O78" t="n">
        <v>10204.21</v>
      </c>
      <c r="P78" t="n">
        <v>84.22</v>
      </c>
      <c r="Q78" t="n">
        <v>490.85</v>
      </c>
      <c r="R78" t="n">
        <v>106.76</v>
      </c>
      <c r="S78" t="n">
        <v>37.96</v>
      </c>
      <c r="T78" t="n">
        <v>29397.97</v>
      </c>
      <c r="U78" t="n">
        <v>0.36</v>
      </c>
      <c r="V78" t="n">
        <v>0.62</v>
      </c>
      <c r="W78" t="n">
        <v>2.71</v>
      </c>
      <c r="X78" t="n">
        <v>1.8</v>
      </c>
      <c r="Y78" t="n">
        <v>2</v>
      </c>
      <c r="Z78" t="n">
        <v>10</v>
      </c>
    </row>
    <row r="79">
      <c r="A79" t="n">
        <v>1</v>
      </c>
      <c r="B79" t="n">
        <v>35</v>
      </c>
      <c r="C79" t="inlineStr">
        <is>
          <t xml:space="preserve">CONCLUIDO	</t>
        </is>
      </c>
      <c r="D79" t="n">
        <v>8.051</v>
      </c>
      <c r="E79" t="n">
        <v>12.42</v>
      </c>
      <c r="F79" t="n">
        <v>10.06</v>
      </c>
      <c r="G79" t="n">
        <v>22.36</v>
      </c>
      <c r="H79" t="n">
        <v>0.43</v>
      </c>
      <c r="I79" t="n">
        <v>27</v>
      </c>
      <c r="J79" t="n">
        <v>82.04000000000001</v>
      </c>
      <c r="K79" t="n">
        <v>35.1</v>
      </c>
      <c r="L79" t="n">
        <v>2</v>
      </c>
      <c r="M79" t="n">
        <v>25</v>
      </c>
      <c r="N79" t="n">
        <v>9.94</v>
      </c>
      <c r="O79" t="n">
        <v>10352.53</v>
      </c>
      <c r="P79" t="n">
        <v>70.97</v>
      </c>
      <c r="Q79" t="n">
        <v>491.03</v>
      </c>
      <c r="R79" t="n">
        <v>72.18000000000001</v>
      </c>
      <c r="S79" t="n">
        <v>37.96</v>
      </c>
      <c r="T79" t="n">
        <v>12282.11</v>
      </c>
      <c r="U79" t="n">
        <v>0.53</v>
      </c>
      <c r="V79" t="n">
        <v>0.6899999999999999</v>
      </c>
      <c r="W79" t="n">
        <v>2.65</v>
      </c>
      <c r="X79" t="n">
        <v>0.74</v>
      </c>
      <c r="Y79" t="n">
        <v>2</v>
      </c>
      <c r="Z79" t="n">
        <v>10</v>
      </c>
    </row>
    <row r="80">
      <c r="A80" t="n">
        <v>2</v>
      </c>
      <c r="B80" t="n">
        <v>35</v>
      </c>
      <c r="C80" t="inlineStr">
        <is>
          <t xml:space="preserve">CONCLUIDO	</t>
        </is>
      </c>
      <c r="D80" t="n">
        <v>8.3598</v>
      </c>
      <c r="E80" t="n">
        <v>11.96</v>
      </c>
      <c r="F80" t="n">
        <v>9.779999999999999</v>
      </c>
      <c r="G80" t="n">
        <v>34.51</v>
      </c>
      <c r="H80" t="n">
        <v>0.63</v>
      </c>
      <c r="I80" t="n">
        <v>17</v>
      </c>
      <c r="J80" t="n">
        <v>83.25</v>
      </c>
      <c r="K80" t="n">
        <v>35.1</v>
      </c>
      <c r="L80" t="n">
        <v>3</v>
      </c>
      <c r="M80" t="n">
        <v>8</v>
      </c>
      <c r="N80" t="n">
        <v>10.15</v>
      </c>
      <c r="O80" t="n">
        <v>10501.19</v>
      </c>
      <c r="P80" t="n">
        <v>63.52</v>
      </c>
      <c r="Q80" t="n">
        <v>490.98</v>
      </c>
      <c r="R80" t="n">
        <v>62.45</v>
      </c>
      <c r="S80" t="n">
        <v>37.96</v>
      </c>
      <c r="T80" t="n">
        <v>7465.21</v>
      </c>
      <c r="U80" t="n">
        <v>0.61</v>
      </c>
      <c r="V80" t="n">
        <v>0.71</v>
      </c>
      <c r="W80" t="n">
        <v>2.65</v>
      </c>
      <c r="X80" t="n">
        <v>0.46</v>
      </c>
      <c r="Y80" t="n">
        <v>2</v>
      </c>
      <c r="Z80" t="n">
        <v>10</v>
      </c>
    </row>
    <row r="81">
      <c r="A81" t="n">
        <v>3</v>
      </c>
      <c r="B81" t="n">
        <v>35</v>
      </c>
      <c r="C81" t="inlineStr">
        <is>
          <t xml:space="preserve">CONCLUIDO	</t>
        </is>
      </c>
      <c r="D81" t="n">
        <v>8.375400000000001</v>
      </c>
      <c r="E81" t="n">
        <v>11.94</v>
      </c>
      <c r="F81" t="n">
        <v>9.77</v>
      </c>
      <c r="G81" t="n">
        <v>36.65</v>
      </c>
      <c r="H81" t="n">
        <v>0.83</v>
      </c>
      <c r="I81" t="n">
        <v>16</v>
      </c>
      <c r="J81" t="n">
        <v>84.45999999999999</v>
      </c>
      <c r="K81" t="n">
        <v>35.1</v>
      </c>
      <c r="L81" t="n">
        <v>4</v>
      </c>
      <c r="M81" t="n">
        <v>0</v>
      </c>
      <c r="N81" t="n">
        <v>10.36</v>
      </c>
      <c r="O81" t="n">
        <v>10650.22</v>
      </c>
      <c r="P81" t="n">
        <v>62.95</v>
      </c>
      <c r="Q81" t="n">
        <v>490.93</v>
      </c>
      <c r="R81" t="n">
        <v>61.91</v>
      </c>
      <c r="S81" t="n">
        <v>37.96</v>
      </c>
      <c r="T81" t="n">
        <v>7201.49</v>
      </c>
      <c r="U81" t="n">
        <v>0.61</v>
      </c>
      <c r="V81" t="n">
        <v>0.71</v>
      </c>
      <c r="W81" t="n">
        <v>2.66</v>
      </c>
      <c r="X81" t="n">
        <v>0.45</v>
      </c>
      <c r="Y81" t="n">
        <v>2</v>
      </c>
      <c r="Z81" t="n">
        <v>10</v>
      </c>
    </row>
    <row r="82">
      <c r="A82" t="n">
        <v>0</v>
      </c>
      <c r="B82" t="n">
        <v>50</v>
      </c>
      <c r="C82" t="inlineStr">
        <is>
          <t xml:space="preserve">CONCLUIDO	</t>
        </is>
      </c>
      <c r="D82" t="n">
        <v>6.4719</v>
      </c>
      <c r="E82" t="n">
        <v>15.45</v>
      </c>
      <c r="F82" t="n">
        <v>11.64</v>
      </c>
      <c r="G82" t="n">
        <v>8.73</v>
      </c>
      <c r="H82" t="n">
        <v>0.16</v>
      </c>
      <c r="I82" t="n">
        <v>80</v>
      </c>
      <c r="J82" t="n">
        <v>107.41</v>
      </c>
      <c r="K82" t="n">
        <v>41.65</v>
      </c>
      <c r="L82" t="n">
        <v>1</v>
      </c>
      <c r="M82" t="n">
        <v>78</v>
      </c>
      <c r="N82" t="n">
        <v>14.77</v>
      </c>
      <c r="O82" t="n">
        <v>13481.73</v>
      </c>
      <c r="P82" t="n">
        <v>108.93</v>
      </c>
      <c r="Q82" t="n">
        <v>490.98</v>
      </c>
      <c r="R82" t="n">
        <v>123.34</v>
      </c>
      <c r="S82" t="n">
        <v>37.96</v>
      </c>
      <c r="T82" t="n">
        <v>37599.17</v>
      </c>
      <c r="U82" t="n">
        <v>0.31</v>
      </c>
      <c r="V82" t="n">
        <v>0.59</v>
      </c>
      <c r="W82" t="n">
        <v>2.74</v>
      </c>
      <c r="X82" t="n">
        <v>2.32</v>
      </c>
      <c r="Y82" t="n">
        <v>2</v>
      </c>
      <c r="Z82" t="n">
        <v>10</v>
      </c>
    </row>
    <row r="83">
      <c r="A83" t="n">
        <v>1</v>
      </c>
      <c r="B83" t="n">
        <v>50</v>
      </c>
      <c r="C83" t="inlineStr">
        <is>
          <t xml:space="preserve">CONCLUIDO	</t>
        </is>
      </c>
      <c r="D83" t="n">
        <v>7.6325</v>
      </c>
      <c r="E83" t="n">
        <v>13.1</v>
      </c>
      <c r="F83" t="n">
        <v>10.29</v>
      </c>
      <c r="G83" t="n">
        <v>17.64</v>
      </c>
      <c r="H83" t="n">
        <v>0.32</v>
      </c>
      <c r="I83" t="n">
        <v>35</v>
      </c>
      <c r="J83" t="n">
        <v>108.68</v>
      </c>
      <c r="K83" t="n">
        <v>41.65</v>
      </c>
      <c r="L83" t="n">
        <v>2</v>
      </c>
      <c r="M83" t="n">
        <v>33</v>
      </c>
      <c r="N83" t="n">
        <v>15.03</v>
      </c>
      <c r="O83" t="n">
        <v>13638.32</v>
      </c>
      <c r="P83" t="n">
        <v>92.66</v>
      </c>
      <c r="Q83" t="n">
        <v>490.84</v>
      </c>
      <c r="R83" t="n">
        <v>79.45</v>
      </c>
      <c r="S83" t="n">
        <v>37.96</v>
      </c>
      <c r="T83" t="n">
        <v>15877.09</v>
      </c>
      <c r="U83" t="n">
        <v>0.48</v>
      </c>
      <c r="V83" t="n">
        <v>0.67</v>
      </c>
      <c r="W83" t="n">
        <v>2.66</v>
      </c>
      <c r="X83" t="n">
        <v>0.97</v>
      </c>
      <c r="Y83" t="n">
        <v>2</v>
      </c>
      <c r="Z83" t="n">
        <v>10</v>
      </c>
    </row>
    <row r="84">
      <c r="A84" t="n">
        <v>2</v>
      </c>
      <c r="B84" t="n">
        <v>50</v>
      </c>
      <c r="C84" t="inlineStr">
        <is>
          <t xml:space="preserve">CONCLUIDO	</t>
        </is>
      </c>
      <c r="D84" t="n">
        <v>8.0314</v>
      </c>
      <c r="E84" t="n">
        <v>12.45</v>
      </c>
      <c r="F84" t="n">
        <v>9.93</v>
      </c>
      <c r="G84" t="n">
        <v>27.07</v>
      </c>
      <c r="H84" t="n">
        <v>0.48</v>
      </c>
      <c r="I84" t="n">
        <v>22</v>
      </c>
      <c r="J84" t="n">
        <v>109.96</v>
      </c>
      <c r="K84" t="n">
        <v>41.65</v>
      </c>
      <c r="L84" t="n">
        <v>3</v>
      </c>
      <c r="M84" t="n">
        <v>20</v>
      </c>
      <c r="N84" t="n">
        <v>15.31</v>
      </c>
      <c r="O84" t="n">
        <v>13795.21</v>
      </c>
      <c r="P84" t="n">
        <v>85.36</v>
      </c>
      <c r="Q84" t="n">
        <v>490.91</v>
      </c>
      <c r="R84" t="n">
        <v>67.62</v>
      </c>
      <c r="S84" t="n">
        <v>37.96</v>
      </c>
      <c r="T84" t="n">
        <v>10027.06</v>
      </c>
      <c r="U84" t="n">
        <v>0.5600000000000001</v>
      </c>
      <c r="V84" t="n">
        <v>0.7</v>
      </c>
      <c r="W84" t="n">
        <v>2.65</v>
      </c>
      <c r="X84" t="n">
        <v>0.61</v>
      </c>
      <c r="Y84" t="n">
        <v>2</v>
      </c>
      <c r="Z84" t="n">
        <v>10</v>
      </c>
    </row>
    <row r="85">
      <c r="A85" t="n">
        <v>3</v>
      </c>
      <c r="B85" t="n">
        <v>50</v>
      </c>
      <c r="C85" t="inlineStr">
        <is>
          <t xml:space="preserve">CONCLUIDO	</t>
        </is>
      </c>
      <c r="D85" t="n">
        <v>8.227399999999999</v>
      </c>
      <c r="E85" t="n">
        <v>12.15</v>
      </c>
      <c r="F85" t="n">
        <v>9.76</v>
      </c>
      <c r="G85" t="n">
        <v>36.61</v>
      </c>
      <c r="H85" t="n">
        <v>0.63</v>
      </c>
      <c r="I85" t="n">
        <v>16</v>
      </c>
      <c r="J85" t="n">
        <v>111.23</v>
      </c>
      <c r="K85" t="n">
        <v>41.65</v>
      </c>
      <c r="L85" t="n">
        <v>4</v>
      </c>
      <c r="M85" t="n">
        <v>14</v>
      </c>
      <c r="N85" t="n">
        <v>15.58</v>
      </c>
      <c r="O85" t="n">
        <v>13952.52</v>
      </c>
      <c r="P85" t="n">
        <v>80.11</v>
      </c>
      <c r="Q85" t="n">
        <v>490.88</v>
      </c>
      <c r="R85" t="n">
        <v>62.38</v>
      </c>
      <c r="S85" t="n">
        <v>37.96</v>
      </c>
      <c r="T85" t="n">
        <v>7438</v>
      </c>
      <c r="U85" t="n">
        <v>0.61</v>
      </c>
      <c r="V85" t="n">
        <v>0.71</v>
      </c>
      <c r="W85" t="n">
        <v>2.63</v>
      </c>
      <c r="X85" t="n">
        <v>0.44</v>
      </c>
      <c r="Y85" t="n">
        <v>2</v>
      </c>
      <c r="Z85" t="n">
        <v>10</v>
      </c>
    </row>
    <row r="86">
      <c r="A86" t="n">
        <v>4</v>
      </c>
      <c r="B86" t="n">
        <v>50</v>
      </c>
      <c r="C86" t="inlineStr">
        <is>
          <t xml:space="preserve">CONCLUIDO	</t>
        </is>
      </c>
      <c r="D86" t="n">
        <v>8.3818</v>
      </c>
      <c r="E86" t="n">
        <v>11.93</v>
      </c>
      <c r="F86" t="n">
        <v>9.630000000000001</v>
      </c>
      <c r="G86" t="n">
        <v>48.14</v>
      </c>
      <c r="H86" t="n">
        <v>0.78</v>
      </c>
      <c r="I86" t="n">
        <v>12</v>
      </c>
      <c r="J86" t="n">
        <v>112.51</v>
      </c>
      <c r="K86" t="n">
        <v>41.65</v>
      </c>
      <c r="L86" t="n">
        <v>5</v>
      </c>
      <c r="M86" t="n">
        <v>8</v>
      </c>
      <c r="N86" t="n">
        <v>15.86</v>
      </c>
      <c r="O86" t="n">
        <v>14110.24</v>
      </c>
      <c r="P86" t="n">
        <v>74.66</v>
      </c>
      <c r="Q86" t="n">
        <v>490.82</v>
      </c>
      <c r="R86" t="n">
        <v>57.96</v>
      </c>
      <c r="S86" t="n">
        <v>37.96</v>
      </c>
      <c r="T86" t="n">
        <v>5248.29</v>
      </c>
      <c r="U86" t="n">
        <v>0.65</v>
      </c>
      <c r="V86" t="n">
        <v>0.72</v>
      </c>
      <c r="W86" t="n">
        <v>2.63</v>
      </c>
      <c r="X86" t="n">
        <v>0.31</v>
      </c>
      <c r="Y86" t="n">
        <v>2</v>
      </c>
      <c r="Z86" t="n">
        <v>10</v>
      </c>
    </row>
    <row r="87">
      <c r="A87" t="n">
        <v>5</v>
      </c>
      <c r="B87" t="n">
        <v>50</v>
      </c>
      <c r="C87" t="inlineStr">
        <is>
          <t xml:space="preserve">CONCLUIDO	</t>
        </is>
      </c>
      <c r="D87" t="n">
        <v>8.41</v>
      </c>
      <c r="E87" t="n">
        <v>11.89</v>
      </c>
      <c r="F87" t="n">
        <v>9.609999999999999</v>
      </c>
      <c r="G87" t="n">
        <v>52.42</v>
      </c>
      <c r="H87" t="n">
        <v>0.93</v>
      </c>
      <c r="I87" t="n">
        <v>11</v>
      </c>
      <c r="J87" t="n">
        <v>113.79</v>
      </c>
      <c r="K87" t="n">
        <v>41.65</v>
      </c>
      <c r="L87" t="n">
        <v>6</v>
      </c>
      <c r="M87" t="n">
        <v>0</v>
      </c>
      <c r="N87" t="n">
        <v>16.14</v>
      </c>
      <c r="O87" t="n">
        <v>14268.39</v>
      </c>
      <c r="P87" t="n">
        <v>73.61</v>
      </c>
      <c r="Q87" t="n">
        <v>490.88</v>
      </c>
      <c r="R87" t="n">
        <v>57</v>
      </c>
      <c r="S87" t="n">
        <v>37.96</v>
      </c>
      <c r="T87" t="n">
        <v>4774.54</v>
      </c>
      <c r="U87" t="n">
        <v>0.67</v>
      </c>
      <c r="V87" t="n">
        <v>0.72</v>
      </c>
      <c r="W87" t="n">
        <v>2.64</v>
      </c>
      <c r="X87" t="n">
        <v>0.29</v>
      </c>
      <c r="Y87" t="n">
        <v>2</v>
      </c>
      <c r="Z87" t="n">
        <v>10</v>
      </c>
    </row>
    <row r="88">
      <c r="A88" t="n">
        <v>0</v>
      </c>
      <c r="B88" t="n">
        <v>25</v>
      </c>
      <c r="C88" t="inlineStr">
        <is>
          <t xml:space="preserve">CONCLUIDO	</t>
        </is>
      </c>
      <c r="D88" t="n">
        <v>7.6108</v>
      </c>
      <c r="E88" t="n">
        <v>13.14</v>
      </c>
      <c r="F88" t="n">
        <v>10.68</v>
      </c>
      <c r="G88" t="n">
        <v>13.35</v>
      </c>
      <c r="H88" t="n">
        <v>0.28</v>
      </c>
      <c r="I88" t="n">
        <v>48</v>
      </c>
      <c r="J88" t="n">
        <v>61.76</v>
      </c>
      <c r="K88" t="n">
        <v>28.92</v>
      </c>
      <c r="L88" t="n">
        <v>1</v>
      </c>
      <c r="M88" t="n">
        <v>46</v>
      </c>
      <c r="N88" t="n">
        <v>6.84</v>
      </c>
      <c r="O88" t="n">
        <v>7851.41</v>
      </c>
      <c r="P88" t="n">
        <v>64.70999999999999</v>
      </c>
      <c r="Q88" t="n">
        <v>491</v>
      </c>
      <c r="R88" t="n">
        <v>91.78</v>
      </c>
      <c r="S88" t="n">
        <v>37.96</v>
      </c>
      <c r="T88" t="n">
        <v>21979.23</v>
      </c>
      <c r="U88" t="n">
        <v>0.41</v>
      </c>
      <c r="V88" t="n">
        <v>0.65</v>
      </c>
      <c r="W88" t="n">
        <v>2.69</v>
      </c>
      <c r="X88" t="n">
        <v>1.36</v>
      </c>
      <c r="Y88" t="n">
        <v>2</v>
      </c>
      <c r="Z88" t="n">
        <v>10</v>
      </c>
    </row>
    <row r="89">
      <c r="A89" t="n">
        <v>1</v>
      </c>
      <c r="B89" t="n">
        <v>25</v>
      </c>
      <c r="C89" t="inlineStr">
        <is>
          <t xml:space="preserve">CONCLUIDO	</t>
        </is>
      </c>
      <c r="D89" t="n">
        <v>8.3003</v>
      </c>
      <c r="E89" t="n">
        <v>12.05</v>
      </c>
      <c r="F89" t="n">
        <v>9.949999999999999</v>
      </c>
      <c r="G89" t="n">
        <v>27.13</v>
      </c>
      <c r="H89" t="n">
        <v>0.55</v>
      </c>
      <c r="I89" t="n">
        <v>22</v>
      </c>
      <c r="J89" t="n">
        <v>62.92</v>
      </c>
      <c r="K89" t="n">
        <v>28.92</v>
      </c>
      <c r="L89" t="n">
        <v>2</v>
      </c>
      <c r="M89" t="n">
        <v>7</v>
      </c>
      <c r="N89" t="n">
        <v>7</v>
      </c>
      <c r="O89" t="n">
        <v>7994.37</v>
      </c>
      <c r="P89" t="n">
        <v>53.34</v>
      </c>
      <c r="Q89" t="n">
        <v>490.98</v>
      </c>
      <c r="R89" t="n">
        <v>67.63</v>
      </c>
      <c r="S89" t="n">
        <v>37.96</v>
      </c>
      <c r="T89" t="n">
        <v>10033.91</v>
      </c>
      <c r="U89" t="n">
        <v>0.5600000000000001</v>
      </c>
      <c r="V89" t="n">
        <v>0.6899999999999999</v>
      </c>
      <c r="W89" t="n">
        <v>2.67</v>
      </c>
      <c r="X89" t="n">
        <v>0.63</v>
      </c>
      <c r="Y89" t="n">
        <v>2</v>
      </c>
      <c r="Z89" t="n">
        <v>10</v>
      </c>
    </row>
    <row r="90">
      <c r="A90" t="n">
        <v>2</v>
      </c>
      <c r="B90" t="n">
        <v>25</v>
      </c>
      <c r="C90" t="inlineStr">
        <is>
          <t xml:space="preserve">CONCLUIDO	</t>
        </is>
      </c>
      <c r="D90" t="n">
        <v>8.3393</v>
      </c>
      <c r="E90" t="n">
        <v>11.99</v>
      </c>
      <c r="F90" t="n">
        <v>9.9</v>
      </c>
      <c r="G90" t="n">
        <v>28.3</v>
      </c>
      <c r="H90" t="n">
        <v>0.8100000000000001</v>
      </c>
      <c r="I90" t="n">
        <v>21</v>
      </c>
      <c r="J90" t="n">
        <v>64.08</v>
      </c>
      <c r="K90" t="n">
        <v>28.92</v>
      </c>
      <c r="L90" t="n">
        <v>3</v>
      </c>
      <c r="M90" t="n">
        <v>0</v>
      </c>
      <c r="N90" t="n">
        <v>7.16</v>
      </c>
      <c r="O90" t="n">
        <v>8137.65</v>
      </c>
      <c r="P90" t="n">
        <v>54.13</v>
      </c>
      <c r="Q90" t="n">
        <v>491.13</v>
      </c>
      <c r="R90" t="n">
        <v>66.08</v>
      </c>
      <c r="S90" t="n">
        <v>37.96</v>
      </c>
      <c r="T90" t="n">
        <v>9262.190000000001</v>
      </c>
      <c r="U90" t="n">
        <v>0.57</v>
      </c>
      <c r="V90" t="n">
        <v>0.7</v>
      </c>
      <c r="W90" t="n">
        <v>2.67</v>
      </c>
      <c r="X90" t="n">
        <v>0.58</v>
      </c>
      <c r="Y90" t="n">
        <v>2</v>
      </c>
      <c r="Z90" t="n">
        <v>10</v>
      </c>
    </row>
    <row r="91">
      <c r="A91" t="n">
        <v>0</v>
      </c>
      <c r="B91" t="n">
        <v>85</v>
      </c>
      <c r="C91" t="inlineStr">
        <is>
          <t xml:space="preserve">CONCLUIDO	</t>
        </is>
      </c>
      <c r="D91" t="n">
        <v>5.1953</v>
      </c>
      <c r="E91" t="n">
        <v>19.25</v>
      </c>
      <c r="F91" t="n">
        <v>12.84</v>
      </c>
      <c r="G91" t="n">
        <v>6.48</v>
      </c>
      <c r="H91" t="n">
        <v>0.11</v>
      </c>
      <c r="I91" t="n">
        <v>119</v>
      </c>
      <c r="J91" t="n">
        <v>167.88</v>
      </c>
      <c r="K91" t="n">
        <v>51.39</v>
      </c>
      <c r="L91" t="n">
        <v>1</v>
      </c>
      <c r="M91" t="n">
        <v>117</v>
      </c>
      <c r="N91" t="n">
        <v>30.49</v>
      </c>
      <c r="O91" t="n">
        <v>20939.59</v>
      </c>
      <c r="P91" t="n">
        <v>163.06</v>
      </c>
      <c r="Q91" t="n">
        <v>491.21</v>
      </c>
      <c r="R91" t="n">
        <v>162.77</v>
      </c>
      <c r="S91" t="n">
        <v>37.96</v>
      </c>
      <c r="T91" t="n">
        <v>57117.73</v>
      </c>
      <c r="U91" t="n">
        <v>0.23</v>
      </c>
      <c r="V91" t="n">
        <v>0.54</v>
      </c>
      <c r="W91" t="n">
        <v>2.81</v>
      </c>
      <c r="X91" t="n">
        <v>3.52</v>
      </c>
      <c r="Y91" t="n">
        <v>2</v>
      </c>
      <c r="Z91" t="n">
        <v>10</v>
      </c>
    </row>
    <row r="92">
      <c r="A92" t="n">
        <v>1</v>
      </c>
      <c r="B92" t="n">
        <v>85</v>
      </c>
      <c r="C92" t="inlineStr">
        <is>
          <t xml:space="preserve">CONCLUIDO	</t>
        </is>
      </c>
      <c r="D92" t="n">
        <v>6.7438</v>
      </c>
      <c r="E92" t="n">
        <v>14.83</v>
      </c>
      <c r="F92" t="n">
        <v>10.76</v>
      </c>
      <c r="G92" t="n">
        <v>12.91</v>
      </c>
      <c r="H92" t="n">
        <v>0.21</v>
      </c>
      <c r="I92" t="n">
        <v>50</v>
      </c>
      <c r="J92" t="n">
        <v>169.33</v>
      </c>
      <c r="K92" t="n">
        <v>51.39</v>
      </c>
      <c r="L92" t="n">
        <v>2</v>
      </c>
      <c r="M92" t="n">
        <v>48</v>
      </c>
      <c r="N92" t="n">
        <v>30.94</v>
      </c>
      <c r="O92" t="n">
        <v>21118.46</v>
      </c>
      <c r="P92" t="n">
        <v>134.56</v>
      </c>
      <c r="Q92" t="n">
        <v>490.99</v>
      </c>
      <c r="R92" t="n">
        <v>94.8</v>
      </c>
      <c r="S92" t="n">
        <v>37.96</v>
      </c>
      <c r="T92" t="n">
        <v>23478.41</v>
      </c>
      <c r="U92" t="n">
        <v>0.4</v>
      </c>
      <c r="V92" t="n">
        <v>0.64</v>
      </c>
      <c r="W92" t="n">
        <v>2.69</v>
      </c>
      <c r="X92" t="n">
        <v>1.44</v>
      </c>
      <c r="Y92" t="n">
        <v>2</v>
      </c>
      <c r="Z92" t="n">
        <v>10</v>
      </c>
    </row>
    <row r="93">
      <c r="A93" t="n">
        <v>2</v>
      </c>
      <c r="B93" t="n">
        <v>85</v>
      </c>
      <c r="C93" t="inlineStr">
        <is>
          <t xml:space="preserve">CONCLUIDO	</t>
        </is>
      </c>
      <c r="D93" t="n">
        <v>7.299</v>
      </c>
      <c r="E93" t="n">
        <v>13.7</v>
      </c>
      <c r="F93" t="n">
        <v>10.24</v>
      </c>
      <c r="G93" t="n">
        <v>19.21</v>
      </c>
      <c r="H93" t="n">
        <v>0.31</v>
      </c>
      <c r="I93" t="n">
        <v>32</v>
      </c>
      <c r="J93" t="n">
        <v>170.79</v>
      </c>
      <c r="K93" t="n">
        <v>51.39</v>
      </c>
      <c r="L93" t="n">
        <v>3</v>
      </c>
      <c r="M93" t="n">
        <v>30</v>
      </c>
      <c r="N93" t="n">
        <v>31.4</v>
      </c>
      <c r="O93" t="n">
        <v>21297.94</v>
      </c>
      <c r="P93" t="n">
        <v>126.07</v>
      </c>
      <c r="Q93" t="n">
        <v>490.9</v>
      </c>
      <c r="R93" t="n">
        <v>77.73999999999999</v>
      </c>
      <c r="S93" t="n">
        <v>37.96</v>
      </c>
      <c r="T93" t="n">
        <v>15037.35</v>
      </c>
      <c r="U93" t="n">
        <v>0.49</v>
      </c>
      <c r="V93" t="n">
        <v>0.67</v>
      </c>
      <c r="W93" t="n">
        <v>2.67</v>
      </c>
      <c r="X93" t="n">
        <v>0.92</v>
      </c>
      <c r="Y93" t="n">
        <v>2</v>
      </c>
      <c r="Z93" t="n">
        <v>10</v>
      </c>
    </row>
    <row r="94">
      <c r="A94" t="n">
        <v>3</v>
      </c>
      <c r="B94" t="n">
        <v>85</v>
      </c>
      <c r="C94" t="inlineStr">
        <is>
          <t xml:space="preserve">CONCLUIDO	</t>
        </is>
      </c>
      <c r="D94" t="n">
        <v>7.6334</v>
      </c>
      <c r="E94" t="n">
        <v>13.1</v>
      </c>
      <c r="F94" t="n">
        <v>9.949999999999999</v>
      </c>
      <c r="G94" t="n">
        <v>25.95</v>
      </c>
      <c r="H94" t="n">
        <v>0.41</v>
      </c>
      <c r="I94" t="n">
        <v>23</v>
      </c>
      <c r="J94" t="n">
        <v>172.25</v>
      </c>
      <c r="K94" t="n">
        <v>51.39</v>
      </c>
      <c r="L94" t="n">
        <v>4</v>
      </c>
      <c r="M94" t="n">
        <v>21</v>
      </c>
      <c r="N94" t="n">
        <v>31.86</v>
      </c>
      <c r="O94" t="n">
        <v>21478.05</v>
      </c>
      <c r="P94" t="n">
        <v>120.12</v>
      </c>
      <c r="Q94" t="n">
        <v>490.8</v>
      </c>
      <c r="R94" t="n">
        <v>68.36</v>
      </c>
      <c r="S94" t="n">
        <v>37.96</v>
      </c>
      <c r="T94" t="n">
        <v>10390.8</v>
      </c>
      <c r="U94" t="n">
        <v>0.5600000000000001</v>
      </c>
      <c r="V94" t="n">
        <v>0.6899999999999999</v>
      </c>
      <c r="W94" t="n">
        <v>2.65</v>
      </c>
      <c r="X94" t="n">
        <v>0.63</v>
      </c>
      <c r="Y94" t="n">
        <v>2</v>
      </c>
      <c r="Z94" t="n">
        <v>10</v>
      </c>
    </row>
    <row r="95">
      <c r="A95" t="n">
        <v>4</v>
      </c>
      <c r="B95" t="n">
        <v>85</v>
      </c>
      <c r="C95" t="inlineStr">
        <is>
          <t xml:space="preserve">CONCLUIDO	</t>
        </is>
      </c>
      <c r="D95" t="n">
        <v>7.8169</v>
      </c>
      <c r="E95" t="n">
        <v>12.79</v>
      </c>
      <c r="F95" t="n">
        <v>9.81</v>
      </c>
      <c r="G95" t="n">
        <v>32.7</v>
      </c>
      <c r="H95" t="n">
        <v>0.51</v>
      </c>
      <c r="I95" t="n">
        <v>18</v>
      </c>
      <c r="J95" t="n">
        <v>173.71</v>
      </c>
      <c r="K95" t="n">
        <v>51.39</v>
      </c>
      <c r="L95" t="n">
        <v>5</v>
      </c>
      <c r="M95" t="n">
        <v>16</v>
      </c>
      <c r="N95" t="n">
        <v>32.32</v>
      </c>
      <c r="O95" t="n">
        <v>21658.78</v>
      </c>
      <c r="P95" t="n">
        <v>116.46</v>
      </c>
      <c r="Q95" t="n">
        <v>490.85</v>
      </c>
      <c r="R95" t="n">
        <v>64.12</v>
      </c>
      <c r="S95" t="n">
        <v>37.96</v>
      </c>
      <c r="T95" t="n">
        <v>8294.98</v>
      </c>
      <c r="U95" t="n">
        <v>0.59</v>
      </c>
      <c r="V95" t="n">
        <v>0.7</v>
      </c>
      <c r="W95" t="n">
        <v>2.63</v>
      </c>
      <c r="X95" t="n">
        <v>0.49</v>
      </c>
      <c r="Y95" t="n">
        <v>2</v>
      </c>
      <c r="Z95" t="n">
        <v>10</v>
      </c>
    </row>
    <row r="96">
      <c r="A96" t="n">
        <v>5</v>
      </c>
      <c r="B96" t="n">
        <v>85</v>
      </c>
      <c r="C96" t="inlineStr">
        <is>
          <t xml:space="preserve">CONCLUIDO	</t>
        </is>
      </c>
      <c r="D96" t="n">
        <v>7.9454</v>
      </c>
      <c r="E96" t="n">
        <v>12.59</v>
      </c>
      <c r="F96" t="n">
        <v>9.710000000000001</v>
      </c>
      <c r="G96" t="n">
        <v>38.82</v>
      </c>
      <c r="H96" t="n">
        <v>0.61</v>
      </c>
      <c r="I96" t="n">
        <v>15</v>
      </c>
      <c r="J96" t="n">
        <v>175.18</v>
      </c>
      <c r="K96" t="n">
        <v>51.39</v>
      </c>
      <c r="L96" t="n">
        <v>6</v>
      </c>
      <c r="M96" t="n">
        <v>13</v>
      </c>
      <c r="N96" t="n">
        <v>32.79</v>
      </c>
      <c r="O96" t="n">
        <v>21840.16</v>
      </c>
      <c r="P96" t="n">
        <v>112.81</v>
      </c>
      <c r="Q96" t="n">
        <v>490.81</v>
      </c>
      <c r="R96" t="n">
        <v>60.58</v>
      </c>
      <c r="S96" t="n">
        <v>37.96</v>
      </c>
      <c r="T96" t="n">
        <v>6544.64</v>
      </c>
      <c r="U96" t="n">
        <v>0.63</v>
      </c>
      <c r="V96" t="n">
        <v>0.71</v>
      </c>
      <c r="W96" t="n">
        <v>2.63</v>
      </c>
      <c r="X96" t="n">
        <v>0.39</v>
      </c>
      <c r="Y96" t="n">
        <v>2</v>
      </c>
      <c r="Z96" t="n">
        <v>10</v>
      </c>
    </row>
    <row r="97">
      <c r="A97" t="n">
        <v>6</v>
      </c>
      <c r="B97" t="n">
        <v>85</v>
      </c>
      <c r="C97" t="inlineStr">
        <is>
          <t xml:space="preserve">CONCLUIDO	</t>
        </is>
      </c>
      <c r="D97" t="n">
        <v>8.002800000000001</v>
      </c>
      <c r="E97" t="n">
        <v>12.5</v>
      </c>
      <c r="F97" t="n">
        <v>9.68</v>
      </c>
      <c r="G97" t="n">
        <v>44.69</v>
      </c>
      <c r="H97" t="n">
        <v>0.7</v>
      </c>
      <c r="I97" t="n">
        <v>13</v>
      </c>
      <c r="J97" t="n">
        <v>176.66</v>
      </c>
      <c r="K97" t="n">
        <v>51.39</v>
      </c>
      <c r="L97" t="n">
        <v>7</v>
      </c>
      <c r="M97" t="n">
        <v>11</v>
      </c>
      <c r="N97" t="n">
        <v>33.27</v>
      </c>
      <c r="O97" t="n">
        <v>22022.17</v>
      </c>
      <c r="P97" t="n">
        <v>110.47</v>
      </c>
      <c r="Q97" t="n">
        <v>490.82</v>
      </c>
      <c r="R97" t="n">
        <v>59.62</v>
      </c>
      <c r="S97" t="n">
        <v>37.96</v>
      </c>
      <c r="T97" t="n">
        <v>6070.26</v>
      </c>
      <c r="U97" t="n">
        <v>0.64</v>
      </c>
      <c r="V97" t="n">
        <v>0.71</v>
      </c>
      <c r="W97" t="n">
        <v>2.63</v>
      </c>
      <c r="X97" t="n">
        <v>0.36</v>
      </c>
      <c r="Y97" t="n">
        <v>2</v>
      </c>
      <c r="Z97" t="n">
        <v>10</v>
      </c>
    </row>
    <row r="98">
      <c r="A98" t="n">
        <v>7</v>
      </c>
      <c r="B98" t="n">
        <v>85</v>
      </c>
      <c r="C98" t="inlineStr">
        <is>
          <t xml:space="preserve">CONCLUIDO	</t>
        </is>
      </c>
      <c r="D98" t="n">
        <v>8.0983</v>
      </c>
      <c r="E98" t="n">
        <v>12.35</v>
      </c>
      <c r="F98" t="n">
        <v>9.6</v>
      </c>
      <c r="G98" t="n">
        <v>52.38</v>
      </c>
      <c r="H98" t="n">
        <v>0.8</v>
      </c>
      <c r="I98" t="n">
        <v>11</v>
      </c>
      <c r="J98" t="n">
        <v>178.14</v>
      </c>
      <c r="K98" t="n">
        <v>51.39</v>
      </c>
      <c r="L98" t="n">
        <v>8</v>
      </c>
      <c r="M98" t="n">
        <v>9</v>
      </c>
      <c r="N98" t="n">
        <v>33.75</v>
      </c>
      <c r="O98" t="n">
        <v>22204.83</v>
      </c>
      <c r="P98" t="n">
        <v>106.83</v>
      </c>
      <c r="Q98" t="n">
        <v>490.8</v>
      </c>
      <c r="R98" t="n">
        <v>57.28</v>
      </c>
      <c r="S98" t="n">
        <v>37.96</v>
      </c>
      <c r="T98" t="n">
        <v>4910.37</v>
      </c>
      <c r="U98" t="n">
        <v>0.66</v>
      </c>
      <c r="V98" t="n">
        <v>0.72</v>
      </c>
      <c r="W98" t="n">
        <v>2.62</v>
      </c>
      <c r="X98" t="n">
        <v>0.28</v>
      </c>
      <c r="Y98" t="n">
        <v>2</v>
      </c>
      <c r="Z98" t="n">
        <v>10</v>
      </c>
    </row>
    <row r="99">
      <c r="A99" t="n">
        <v>8</v>
      </c>
      <c r="B99" t="n">
        <v>85</v>
      </c>
      <c r="C99" t="inlineStr">
        <is>
          <t xml:space="preserve">CONCLUIDO	</t>
        </is>
      </c>
      <c r="D99" t="n">
        <v>8.140000000000001</v>
      </c>
      <c r="E99" t="n">
        <v>12.28</v>
      </c>
      <c r="F99" t="n">
        <v>9.57</v>
      </c>
      <c r="G99" t="n">
        <v>57.44</v>
      </c>
      <c r="H99" t="n">
        <v>0.89</v>
      </c>
      <c r="I99" t="n">
        <v>10</v>
      </c>
      <c r="J99" t="n">
        <v>179.63</v>
      </c>
      <c r="K99" t="n">
        <v>51.39</v>
      </c>
      <c r="L99" t="n">
        <v>9</v>
      </c>
      <c r="M99" t="n">
        <v>8</v>
      </c>
      <c r="N99" t="n">
        <v>34.24</v>
      </c>
      <c r="O99" t="n">
        <v>22388.15</v>
      </c>
      <c r="P99" t="n">
        <v>103.45</v>
      </c>
      <c r="Q99" t="n">
        <v>490.81</v>
      </c>
      <c r="R99" t="n">
        <v>56.15</v>
      </c>
      <c r="S99" t="n">
        <v>37.96</v>
      </c>
      <c r="T99" t="n">
        <v>4351.81</v>
      </c>
      <c r="U99" t="n">
        <v>0.68</v>
      </c>
      <c r="V99" t="n">
        <v>0.72</v>
      </c>
      <c r="W99" t="n">
        <v>2.63</v>
      </c>
      <c r="X99" t="n">
        <v>0.26</v>
      </c>
      <c r="Y99" t="n">
        <v>2</v>
      </c>
      <c r="Z99" t="n">
        <v>10</v>
      </c>
    </row>
    <row r="100">
      <c r="A100" t="n">
        <v>9</v>
      </c>
      <c r="B100" t="n">
        <v>85</v>
      </c>
      <c r="C100" t="inlineStr">
        <is>
          <t xml:space="preserve">CONCLUIDO	</t>
        </is>
      </c>
      <c r="D100" t="n">
        <v>8.169700000000001</v>
      </c>
      <c r="E100" t="n">
        <v>12.24</v>
      </c>
      <c r="F100" t="n">
        <v>9.56</v>
      </c>
      <c r="G100" t="n">
        <v>63.75</v>
      </c>
      <c r="H100" t="n">
        <v>0.98</v>
      </c>
      <c r="I100" t="n">
        <v>9</v>
      </c>
      <c r="J100" t="n">
        <v>181.12</v>
      </c>
      <c r="K100" t="n">
        <v>51.39</v>
      </c>
      <c r="L100" t="n">
        <v>10</v>
      </c>
      <c r="M100" t="n">
        <v>7</v>
      </c>
      <c r="N100" t="n">
        <v>34.73</v>
      </c>
      <c r="O100" t="n">
        <v>22572.13</v>
      </c>
      <c r="P100" t="n">
        <v>100.94</v>
      </c>
      <c r="Q100" t="n">
        <v>490.95</v>
      </c>
      <c r="R100" t="n">
        <v>55.9</v>
      </c>
      <c r="S100" t="n">
        <v>37.96</v>
      </c>
      <c r="T100" t="n">
        <v>4229.95</v>
      </c>
      <c r="U100" t="n">
        <v>0.68</v>
      </c>
      <c r="V100" t="n">
        <v>0.72</v>
      </c>
      <c r="W100" t="n">
        <v>2.62</v>
      </c>
      <c r="X100" t="n">
        <v>0.24</v>
      </c>
      <c r="Y100" t="n">
        <v>2</v>
      </c>
      <c r="Z100" t="n">
        <v>10</v>
      </c>
    </row>
    <row r="101">
      <c r="A101" t="n">
        <v>10</v>
      </c>
      <c r="B101" t="n">
        <v>85</v>
      </c>
      <c r="C101" t="inlineStr">
        <is>
          <t xml:space="preserve">CONCLUIDO	</t>
        </is>
      </c>
      <c r="D101" t="n">
        <v>8.2158</v>
      </c>
      <c r="E101" t="n">
        <v>12.17</v>
      </c>
      <c r="F101" t="n">
        <v>9.529999999999999</v>
      </c>
      <c r="G101" t="n">
        <v>71.45999999999999</v>
      </c>
      <c r="H101" t="n">
        <v>1.07</v>
      </c>
      <c r="I101" t="n">
        <v>8</v>
      </c>
      <c r="J101" t="n">
        <v>182.62</v>
      </c>
      <c r="K101" t="n">
        <v>51.39</v>
      </c>
      <c r="L101" t="n">
        <v>11</v>
      </c>
      <c r="M101" t="n">
        <v>5</v>
      </c>
      <c r="N101" t="n">
        <v>35.22</v>
      </c>
      <c r="O101" t="n">
        <v>22756.91</v>
      </c>
      <c r="P101" t="n">
        <v>97.55</v>
      </c>
      <c r="Q101" t="n">
        <v>490.85</v>
      </c>
      <c r="R101" t="n">
        <v>54.68</v>
      </c>
      <c r="S101" t="n">
        <v>37.96</v>
      </c>
      <c r="T101" t="n">
        <v>3625.01</v>
      </c>
      <c r="U101" t="n">
        <v>0.6899999999999999</v>
      </c>
      <c r="V101" t="n">
        <v>0.72</v>
      </c>
      <c r="W101" t="n">
        <v>2.62</v>
      </c>
      <c r="X101" t="n">
        <v>0.21</v>
      </c>
      <c r="Y101" t="n">
        <v>2</v>
      </c>
      <c r="Z101" t="n">
        <v>10</v>
      </c>
    </row>
    <row r="102">
      <c r="A102" t="n">
        <v>11</v>
      </c>
      <c r="B102" t="n">
        <v>85</v>
      </c>
      <c r="C102" t="inlineStr">
        <is>
          <t xml:space="preserve">CONCLUIDO	</t>
        </is>
      </c>
      <c r="D102" t="n">
        <v>8.2531</v>
      </c>
      <c r="E102" t="n">
        <v>12.12</v>
      </c>
      <c r="F102" t="n">
        <v>9.51</v>
      </c>
      <c r="G102" t="n">
        <v>81.48999999999999</v>
      </c>
      <c r="H102" t="n">
        <v>1.16</v>
      </c>
      <c r="I102" t="n">
        <v>7</v>
      </c>
      <c r="J102" t="n">
        <v>184.12</v>
      </c>
      <c r="K102" t="n">
        <v>51.39</v>
      </c>
      <c r="L102" t="n">
        <v>12</v>
      </c>
      <c r="M102" t="n">
        <v>1</v>
      </c>
      <c r="N102" t="n">
        <v>35.73</v>
      </c>
      <c r="O102" t="n">
        <v>22942.24</v>
      </c>
      <c r="P102" t="n">
        <v>96</v>
      </c>
      <c r="Q102" t="n">
        <v>490.88</v>
      </c>
      <c r="R102" t="n">
        <v>53.9</v>
      </c>
      <c r="S102" t="n">
        <v>37.96</v>
      </c>
      <c r="T102" t="n">
        <v>3240.87</v>
      </c>
      <c r="U102" t="n">
        <v>0.7</v>
      </c>
      <c r="V102" t="n">
        <v>0.73</v>
      </c>
      <c r="W102" t="n">
        <v>2.62</v>
      </c>
      <c r="X102" t="n">
        <v>0.19</v>
      </c>
      <c r="Y102" t="n">
        <v>2</v>
      </c>
      <c r="Z102" t="n">
        <v>10</v>
      </c>
    </row>
    <row r="103">
      <c r="A103" t="n">
        <v>12</v>
      </c>
      <c r="B103" t="n">
        <v>85</v>
      </c>
      <c r="C103" t="inlineStr">
        <is>
          <t xml:space="preserve">CONCLUIDO	</t>
        </is>
      </c>
      <c r="D103" t="n">
        <v>8.254200000000001</v>
      </c>
      <c r="E103" t="n">
        <v>12.12</v>
      </c>
      <c r="F103" t="n">
        <v>9.51</v>
      </c>
      <c r="G103" t="n">
        <v>81.47</v>
      </c>
      <c r="H103" t="n">
        <v>1.24</v>
      </c>
      <c r="I103" t="n">
        <v>7</v>
      </c>
      <c r="J103" t="n">
        <v>185.63</v>
      </c>
      <c r="K103" t="n">
        <v>51.39</v>
      </c>
      <c r="L103" t="n">
        <v>13</v>
      </c>
      <c r="M103" t="n">
        <v>0</v>
      </c>
      <c r="N103" t="n">
        <v>36.24</v>
      </c>
      <c r="O103" t="n">
        <v>23128.27</v>
      </c>
      <c r="P103" t="n">
        <v>96.63</v>
      </c>
      <c r="Q103" t="n">
        <v>490.88</v>
      </c>
      <c r="R103" t="n">
        <v>53.81</v>
      </c>
      <c r="S103" t="n">
        <v>37.96</v>
      </c>
      <c r="T103" t="n">
        <v>3198.43</v>
      </c>
      <c r="U103" t="n">
        <v>0.71</v>
      </c>
      <c r="V103" t="n">
        <v>0.73</v>
      </c>
      <c r="W103" t="n">
        <v>2.62</v>
      </c>
      <c r="X103" t="n">
        <v>0.19</v>
      </c>
      <c r="Y103" t="n">
        <v>2</v>
      </c>
      <c r="Z103" t="n">
        <v>10</v>
      </c>
    </row>
    <row r="104">
      <c r="A104" t="n">
        <v>0</v>
      </c>
      <c r="B104" t="n">
        <v>20</v>
      </c>
      <c r="C104" t="inlineStr">
        <is>
          <t xml:space="preserve">CONCLUIDO	</t>
        </is>
      </c>
      <c r="D104" t="n">
        <v>7.906</v>
      </c>
      <c r="E104" t="n">
        <v>12.65</v>
      </c>
      <c r="F104" t="n">
        <v>10.42</v>
      </c>
      <c r="G104" t="n">
        <v>16.04</v>
      </c>
      <c r="H104" t="n">
        <v>0.34</v>
      </c>
      <c r="I104" t="n">
        <v>39</v>
      </c>
      <c r="J104" t="n">
        <v>51.33</v>
      </c>
      <c r="K104" t="n">
        <v>24.83</v>
      </c>
      <c r="L104" t="n">
        <v>1</v>
      </c>
      <c r="M104" t="n">
        <v>37</v>
      </c>
      <c r="N104" t="n">
        <v>5.51</v>
      </c>
      <c r="O104" t="n">
        <v>6564.78</v>
      </c>
      <c r="P104" t="n">
        <v>52.96</v>
      </c>
      <c r="Q104" t="n">
        <v>490.94</v>
      </c>
      <c r="R104" t="n">
        <v>84</v>
      </c>
      <c r="S104" t="n">
        <v>37.96</v>
      </c>
      <c r="T104" t="n">
        <v>18132.02</v>
      </c>
      <c r="U104" t="n">
        <v>0.45</v>
      </c>
      <c r="V104" t="n">
        <v>0.66</v>
      </c>
      <c r="W104" t="n">
        <v>2.67</v>
      </c>
      <c r="X104" t="n">
        <v>1.1</v>
      </c>
      <c r="Y104" t="n">
        <v>2</v>
      </c>
      <c r="Z104" t="n">
        <v>10</v>
      </c>
    </row>
    <row r="105">
      <c r="A105" t="n">
        <v>1</v>
      </c>
      <c r="B105" t="n">
        <v>20</v>
      </c>
      <c r="C105" t="inlineStr">
        <is>
          <t xml:space="preserve">CONCLUIDO	</t>
        </is>
      </c>
      <c r="D105" t="n">
        <v>8.250400000000001</v>
      </c>
      <c r="E105" t="n">
        <v>12.12</v>
      </c>
      <c r="F105" t="n">
        <v>10.05</v>
      </c>
      <c r="G105" t="n">
        <v>23.2</v>
      </c>
      <c r="H105" t="n">
        <v>0.66</v>
      </c>
      <c r="I105" t="n">
        <v>26</v>
      </c>
      <c r="J105" t="n">
        <v>52.47</v>
      </c>
      <c r="K105" t="n">
        <v>24.83</v>
      </c>
      <c r="L105" t="n">
        <v>2</v>
      </c>
      <c r="M105" t="n">
        <v>0</v>
      </c>
      <c r="N105" t="n">
        <v>5.64</v>
      </c>
      <c r="O105" t="n">
        <v>6705.1</v>
      </c>
      <c r="P105" t="n">
        <v>48.05</v>
      </c>
      <c r="Q105" t="n">
        <v>491.4</v>
      </c>
      <c r="R105" t="n">
        <v>70.77</v>
      </c>
      <c r="S105" t="n">
        <v>37.96</v>
      </c>
      <c r="T105" t="n">
        <v>11582.27</v>
      </c>
      <c r="U105" t="n">
        <v>0.54</v>
      </c>
      <c r="V105" t="n">
        <v>0.6899999999999999</v>
      </c>
      <c r="W105" t="n">
        <v>2.68</v>
      </c>
      <c r="X105" t="n">
        <v>0.73</v>
      </c>
      <c r="Y105" t="n">
        <v>2</v>
      </c>
      <c r="Z105" t="n">
        <v>10</v>
      </c>
    </row>
    <row r="106">
      <c r="A106" t="n">
        <v>0</v>
      </c>
      <c r="B106" t="n">
        <v>65</v>
      </c>
      <c r="C106" t="inlineStr">
        <is>
          <t xml:space="preserve">CONCLUIDO	</t>
        </is>
      </c>
      <c r="D106" t="n">
        <v>5.8866</v>
      </c>
      <c r="E106" t="n">
        <v>16.99</v>
      </c>
      <c r="F106" t="n">
        <v>12.17</v>
      </c>
      <c r="G106" t="n">
        <v>7.53</v>
      </c>
      <c r="H106" t="n">
        <v>0.13</v>
      </c>
      <c r="I106" t="n">
        <v>97</v>
      </c>
      <c r="J106" t="n">
        <v>133.21</v>
      </c>
      <c r="K106" t="n">
        <v>46.47</v>
      </c>
      <c r="L106" t="n">
        <v>1</v>
      </c>
      <c r="M106" t="n">
        <v>95</v>
      </c>
      <c r="N106" t="n">
        <v>20.75</v>
      </c>
      <c r="O106" t="n">
        <v>16663.42</v>
      </c>
      <c r="P106" t="n">
        <v>132.33</v>
      </c>
      <c r="Q106" t="n">
        <v>491.02</v>
      </c>
      <c r="R106" t="n">
        <v>140.59</v>
      </c>
      <c r="S106" t="n">
        <v>37.96</v>
      </c>
      <c r="T106" t="n">
        <v>46135.85</v>
      </c>
      <c r="U106" t="n">
        <v>0.27</v>
      </c>
      <c r="V106" t="n">
        <v>0.57</v>
      </c>
      <c r="W106" t="n">
        <v>2.77</v>
      </c>
      <c r="X106" t="n">
        <v>2.84</v>
      </c>
      <c r="Y106" t="n">
        <v>2</v>
      </c>
      <c r="Z106" t="n">
        <v>10</v>
      </c>
    </row>
    <row r="107">
      <c r="A107" t="n">
        <v>1</v>
      </c>
      <c r="B107" t="n">
        <v>65</v>
      </c>
      <c r="C107" t="inlineStr">
        <is>
          <t xml:space="preserve">CONCLUIDO	</t>
        </is>
      </c>
      <c r="D107" t="n">
        <v>7.2506</v>
      </c>
      <c r="E107" t="n">
        <v>13.79</v>
      </c>
      <c r="F107" t="n">
        <v>10.5</v>
      </c>
      <c r="G107" t="n">
        <v>15.36</v>
      </c>
      <c r="H107" t="n">
        <v>0.26</v>
      </c>
      <c r="I107" t="n">
        <v>41</v>
      </c>
      <c r="J107" t="n">
        <v>134.55</v>
      </c>
      <c r="K107" t="n">
        <v>46.47</v>
      </c>
      <c r="L107" t="n">
        <v>2</v>
      </c>
      <c r="M107" t="n">
        <v>39</v>
      </c>
      <c r="N107" t="n">
        <v>21.09</v>
      </c>
      <c r="O107" t="n">
        <v>16828.84</v>
      </c>
      <c r="P107" t="n">
        <v>111.28</v>
      </c>
      <c r="Q107" t="n">
        <v>491.16</v>
      </c>
      <c r="R107" t="n">
        <v>86.13</v>
      </c>
      <c r="S107" t="n">
        <v>37.96</v>
      </c>
      <c r="T107" t="n">
        <v>19188.91</v>
      </c>
      <c r="U107" t="n">
        <v>0.44</v>
      </c>
      <c r="V107" t="n">
        <v>0.66</v>
      </c>
      <c r="W107" t="n">
        <v>2.68</v>
      </c>
      <c r="X107" t="n">
        <v>1.18</v>
      </c>
      <c r="Y107" t="n">
        <v>2</v>
      </c>
      <c r="Z107" t="n">
        <v>10</v>
      </c>
    </row>
    <row r="108">
      <c r="A108" t="n">
        <v>2</v>
      </c>
      <c r="B108" t="n">
        <v>65</v>
      </c>
      <c r="C108" t="inlineStr">
        <is>
          <t xml:space="preserve">CONCLUIDO	</t>
        </is>
      </c>
      <c r="D108" t="n">
        <v>7.7446</v>
      </c>
      <c r="E108" t="n">
        <v>12.91</v>
      </c>
      <c r="F108" t="n">
        <v>10.02</v>
      </c>
      <c r="G108" t="n">
        <v>23.13</v>
      </c>
      <c r="H108" t="n">
        <v>0.39</v>
      </c>
      <c r="I108" t="n">
        <v>26</v>
      </c>
      <c r="J108" t="n">
        <v>135.9</v>
      </c>
      <c r="K108" t="n">
        <v>46.47</v>
      </c>
      <c r="L108" t="n">
        <v>3</v>
      </c>
      <c r="M108" t="n">
        <v>24</v>
      </c>
      <c r="N108" t="n">
        <v>21.43</v>
      </c>
      <c r="O108" t="n">
        <v>16994.64</v>
      </c>
      <c r="P108" t="n">
        <v>103.55</v>
      </c>
      <c r="Q108" t="n">
        <v>490.84</v>
      </c>
      <c r="R108" t="n">
        <v>70.97</v>
      </c>
      <c r="S108" t="n">
        <v>37.96</v>
      </c>
      <c r="T108" t="n">
        <v>11681.18</v>
      </c>
      <c r="U108" t="n">
        <v>0.53</v>
      </c>
      <c r="V108" t="n">
        <v>0.6899999999999999</v>
      </c>
      <c r="W108" t="n">
        <v>2.65</v>
      </c>
      <c r="X108" t="n">
        <v>0.7</v>
      </c>
      <c r="Y108" t="n">
        <v>2</v>
      </c>
      <c r="Z108" t="n">
        <v>10</v>
      </c>
    </row>
    <row r="109">
      <c r="A109" t="n">
        <v>3</v>
      </c>
      <c r="B109" t="n">
        <v>65</v>
      </c>
      <c r="C109" t="inlineStr">
        <is>
          <t xml:space="preserve">CONCLUIDO	</t>
        </is>
      </c>
      <c r="D109" t="n">
        <v>7.9653</v>
      </c>
      <c r="E109" t="n">
        <v>12.55</v>
      </c>
      <c r="F109" t="n">
        <v>9.859999999999999</v>
      </c>
      <c r="G109" t="n">
        <v>31.13</v>
      </c>
      <c r="H109" t="n">
        <v>0.52</v>
      </c>
      <c r="I109" t="n">
        <v>19</v>
      </c>
      <c r="J109" t="n">
        <v>137.25</v>
      </c>
      <c r="K109" t="n">
        <v>46.47</v>
      </c>
      <c r="L109" t="n">
        <v>4</v>
      </c>
      <c r="M109" t="n">
        <v>17</v>
      </c>
      <c r="N109" t="n">
        <v>21.78</v>
      </c>
      <c r="O109" t="n">
        <v>17160.92</v>
      </c>
      <c r="P109" t="n">
        <v>98.93000000000001</v>
      </c>
      <c r="Q109" t="n">
        <v>490.86</v>
      </c>
      <c r="R109" t="n">
        <v>65.45</v>
      </c>
      <c r="S109" t="n">
        <v>37.96</v>
      </c>
      <c r="T109" t="n">
        <v>8958.969999999999</v>
      </c>
      <c r="U109" t="n">
        <v>0.58</v>
      </c>
      <c r="V109" t="n">
        <v>0.7</v>
      </c>
      <c r="W109" t="n">
        <v>2.64</v>
      </c>
      <c r="X109" t="n">
        <v>0.54</v>
      </c>
      <c r="Y109" t="n">
        <v>2</v>
      </c>
      <c r="Z109" t="n">
        <v>10</v>
      </c>
    </row>
    <row r="110">
      <c r="A110" t="n">
        <v>4</v>
      </c>
      <c r="B110" t="n">
        <v>65</v>
      </c>
      <c r="C110" t="inlineStr">
        <is>
          <t xml:space="preserve">CONCLUIDO	</t>
        </is>
      </c>
      <c r="D110" t="n">
        <v>8.131399999999999</v>
      </c>
      <c r="E110" t="n">
        <v>12.3</v>
      </c>
      <c r="F110" t="n">
        <v>9.710000000000001</v>
      </c>
      <c r="G110" t="n">
        <v>38.84</v>
      </c>
      <c r="H110" t="n">
        <v>0.64</v>
      </c>
      <c r="I110" t="n">
        <v>15</v>
      </c>
      <c r="J110" t="n">
        <v>138.6</v>
      </c>
      <c r="K110" t="n">
        <v>46.47</v>
      </c>
      <c r="L110" t="n">
        <v>5</v>
      </c>
      <c r="M110" t="n">
        <v>13</v>
      </c>
      <c r="N110" t="n">
        <v>22.13</v>
      </c>
      <c r="O110" t="n">
        <v>17327.69</v>
      </c>
      <c r="P110" t="n">
        <v>94.18000000000001</v>
      </c>
      <c r="Q110" t="n">
        <v>490.84</v>
      </c>
      <c r="R110" t="n">
        <v>60.58</v>
      </c>
      <c r="S110" t="n">
        <v>37.96</v>
      </c>
      <c r="T110" t="n">
        <v>6543.34</v>
      </c>
      <c r="U110" t="n">
        <v>0.63</v>
      </c>
      <c r="V110" t="n">
        <v>0.71</v>
      </c>
      <c r="W110" t="n">
        <v>2.63</v>
      </c>
      <c r="X110" t="n">
        <v>0.39</v>
      </c>
      <c r="Y110" t="n">
        <v>2</v>
      </c>
      <c r="Z110" t="n">
        <v>10</v>
      </c>
    </row>
    <row r="111">
      <c r="A111" t="n">
        <v>5</v>
      </c>
      <c r="B111" t="n">
        <v>65</v>
      </c>
      <c r="C111" t="inlineStr">
        <is>
          <t xml:space="preserve">CONCLUIDO	</t>
        </is>
      </c>
      <c r="D111" t="n">
        <v>8.2384</v>
      </c>
      <c r="E111" t="n">
        <v>12.14</v>
      </c>
      <c r="F111" t="n">
        <v>9.630000000000001</v>
      </c>
      <c r="G111" t="n">
        <v>48.16</v>
      </c>
      <c r="H111" t="n">
        <v>0.76</v>
      </c>
      <c r="I111" t="n">
        <v>12</v>
      </c>
      <c r="J111" t="n">
        <v>139.95</v>
      </c>
      <c r="K111" t="n">
        <v>46.47</v>
      </c>
      <c r="L111" t="n">
        <v>6</v>
      </c>
      <c r="M111" t="n">
        <v>10</v>
      </c>
      <c r="N111" t="n">
        <v>22.49</v>
      </c>
      <c r="O111" t="n">
        <v>17494.97</v>
      </c>
      <c r="P111" t="n">
        <v>90.3</v>
      </c>
      <c r="Q111" t="n">
        <v>490.82</v>
      </c>
      <c r="R111" t="n">
        <v>58.11</v>
      </c>
      <c r="S111" t="n">
        <v>37.96</v>
      </c>
      <c r="T111" t="n">
        <v>5321.29</v>
      </c>
      <c r="U111" t="n">
        <v>0.65</v>
      </c>
      <c r="V111" t="n">
        <v>0.72</v>
      </c>
      <c r="W111" t="n">
        <v>2.63</v>
      </c>
      <c r="X111" t="n">
        <v>0.31</v>
      </c>
      <c r="Y111" t="n">
        <v>2</v>
      </c>
      <c r="Z111" t="n">
        <v>10</v>
      </c>
    </row>
    <row r="112">
      <c r="A112" t="n">
        <v>6</v>
      </c>
      <c r="B112" t="n">
        <v>65</v>
      </c>
      <c r="C112" t="inlineStr">
        <is>
          <t xml:space="preserve">CONCLUIDO	</t>
        </is>
      </c>
      <c r="D112" t="n">
        <v>8.311199999999999</v>
      </c>
      <c r="E112" t="n">
        <v>12.03</v>
      </c>
      <c r="F112" t="n">
        <v>9.58</v>
      </c>
      <c r="G112" t="n">
        <v>57.48</v>
      </c>
      <c r="H112" t="n">
        <v>0.88</v>
      </c>
      <c r="I112" t="n">
        <v>10</v>
      </c>
      <c r="J112" t="n">
        <v>141.31</v>
      </c>
      <c r="K112" t="n">
        <v>46.47</v>
      </c>
      <c r="L112" t="n">
        <v>7</v>
      </c>
      <c r="M112" t="n">
        <v>8</v>
      </c>
      <c r="N112" t="n">
        <v>22.85</v>
      </c>
      <c r="O112" t="n">
        <v>17662.75</v>
      </c>
      <c r="P112" t="n">
        <v>86.29000000000001</v>
      </c>
      <c r="Q112" t="n">
        <v>490.81</v>
      </c>
      <c r="R112" t="n">
        <v>56.35</v>
      </c>
      <c r="S112" t="n">
        <v>37.96</v>
      </c>
      <c r="T112" t="n">
        <v>4453.81</v>
      </c>
      <c r="U112" t="n">
        <v>0.67</v>
      </c>
      <c r="V112" t="n">
        <v>0.72</v>
      </c>
      <c r="W112" t="n">
        <v>2.63</v>
      </c>
      <c r="X112" t="n">
        <v>0.26</v>
      </c>
      <c r="Y112" t="n">
        <v>2</v>
      </c>
      <c r="Z112" t="n">
        <v>10</v>
      </c>
    </row>
    <row r="113">
      <c r="A113" t="n">
        <v>7</v>
      </c>
      <c r="B113" t="n">
        <v>65</v>
      </c>
      <c r="C113" t="inlineStr">
        <is>
          <t xml:space="preserve">CONCLUIDO	</t>
        </is>
      </c>
      <c r="D113" t="n">
        <v>8.3565</v>
      </c>
      <c r="E113" t="n">
        <v>11.97</v>
      </c>
      <c r="F113" t="n">
        <v>9.539999999999999</v>
      </c>
      <c r="G113" t="n">
        <v>63.61</v>
      </c>
      <c r="H113" t="n">
        <v>0.99</v>
      </c>
      <c r="I113" t="n">
        <v>9</v>
      </c>
      <c r="J113" t="n">
        <v>142.68</v>
      </c>
      <c r="K113" t="n">
        <v>46.47</v>
      </c>
      <c r="L113" t="n">
        <v>8</v>
      </c>
      <c r="M113" t="n">
        <v>0</v>
      </c>
      <c r="N113" t="n">
        <v>23.21</v>
      </c>
      <c r="O113" t="n">
        <v>17831.04</v>
      </c>
      <c r="P113" t="n">
        <v>82.97</v>
      </c>
      <c r="Q113" t="n">
        <v>490.99</v>
      </c>
      <c r="R113" t="n">
        <v>54.9</v>
      </c>
      <c r="S113" t="n">
        <v>37.96</v>
      </c>
      <c r="T113" t="n">
        <v>3730.36</v>
      </c>
      <c r="U113" t="n">
        <v>0.6899999999999999</v>
      </c>
      <c r="V113" t="n">
        <v>0.72</v>
      </c>
      <c r="W113" t="n">
        <v>2.63</v>
      </c>
      <c r="X113" t="n">
        <v>0.22</v>
      </c>
      <c r="Y113" t="n">
        <v>2</v>
      </c>
      <c r="Z113" t="n">
        <v>10</v>
      </c>
    </row>
    <row r="114">
      <c r="A114" t="n">
        <v>0</v>
      </c>
      <c r="B114" t="n">
        <v>75</v>
      </c>
      <c r="C114" t="inlineStr">
        <is>
          <t xml:space="preserve">CONCLUIDO	</t>
        </is>
      </c>
      <c r="D114" t="n">
        <v>5.5285</v>
      </c>
      <c r="E114" t="n">
        <v>18.09</v>
      </c>
      <c r="F114" t="n">
        <v>12.51</v>
      </c>
      <c r="G114" t="n">
        <v>6.95</v>
      </c>
      <c r="H114" t="n">
        <v>0.12</v>
      </c>
      <c r="I114" t="n">
        <v>108</v>
      </c>
      <c r="J114" t="n">
        <v>150.44</v>
      </c>
      <c r="K114" t="n">
        <v>49.1</v>
      </c>
      <c r="L114" t="n">
        <v>1</v>
      </c>
      <c r="M114" t="n">
        <v>106</v>
      </c>
      <c r="N114" t="n">
        <v>25.34</v>
      </c>
      <c r="O114" t="n">
        <v>18787.76</v>
      </c>
      <c r="P114" t="n">
        <v>147.71</v>
      </c>
      <c r="Q114" t="n">
        <v>491.05</v>
      </c>
      <c r="R114" t="n">
        <v>151.97</v>
      </c>
      <c r="S114" t="n">
        <v>37.96</v>
      </c>
      <c r="T114" t="n">
        <v>51769.97</v>
      </c>
      <c r="U114" t="n">
        <v>0.25</v>
      </c>
      <c r="V114" t="n">
        <v>0.55</v>
      </c>
      <c r="W114" t="n">
        <v>2.78</v>
      </c>
      <c r="X114" t="n">
        <v>3.19</v>
      </c>
      <c r="Y114" t="n">
        <v>2</v>
      </c>
      <c r="Z114" t="n">
        <v>10</v>
      </c>
    </row>
    <row r="115">
      <c r="A115" t="n">
        <v>1</v>
      </c>
      <c r="B115" t="n">
        <v>75</v>
      </c>
      <c r="C115" t="inlineStr">
        <is>
          <t xml:space="preserve">CONCLUIDO	</t>
        </is>
      </c>
      <c r="D115" t="n">
        <v>6.9911</v>
      </c>
      <c r="E115" t="n">
        <v>14.3</v>
      </c>
      <c r="F115" t="n">
        <v>10.62</v>
      </c>
      <c r="G115" t="n">
        <v>13.85</v>
      </c>
      <c r="H115" t="n">
        <v>0.23</v>
      </c>
      <c r="I115" t="n">
        <v>46</v>
      </c>
      <c r="J115" t="n">
        <v>151.83</v>
      </c>
      <c r="K115" t="n">
        <v>49.1</v>
      </c>
      <c r="L115" t="n">
        <v>2</v>
      </c>
      <c r="M115" t="n">
        <v>44</v>
      </c>
      <c r="N115" t="n">
        <v>25.73</v>
      </c>
      <c r="O115" t="n">
        <v>18959.54</v>
      </c>
      <c r="P115" t="n">
        <v>123.05</v>
      </c>
      <c r="Q115" t="n">
        <v>490.93</v>
      </c>
      <c r="R115" t="n">
        <v>90.28</v>
      </c>
      <c r="S115" t="n">
        <v>37.96</v>
      </c>
      <c r="T115" t="n">
        <v>21239.37</v>
      </c>
      <c r="U115" t="n">
        <v>0.42</v>
      </c>
      <c r="V115" t="n">
        <v>0.65</v>
      </c>
      <c r="W115" t="n">
        <v>2.68</v>
      </c>
      <c r="X115" t="n">
        <v>1.3</v>
      </c>
      <c r="Y115" t="n">
        <v>2</v>
      </c>
      <c r="Z115" t="n">
        <v>10</v>
      </c>
    </row>
    <row r="116">
      <c r="A116" t="n">
        <v>2</v>
      </c>
      <c r="B116" t="n">
        <v>75</v>
      </c>
      <c r="C116" t="inlineStr">
        <is>
          <t xml:space="preserve">CONCLUIDO	</t>
        </is>
      </c>
      <c r="D116" t="n">
        <v>7.5232</v>
      </c>
      <c r="E116" t="n">
        <v>13.29</v>
      </c>
      <c r="F116" t="n">
        <v>10.13</v>
      </c>
      <c r="G116" t="n">
        <v>20.96</v>
      </c>
      <c r="H116" t="n">
        <v>0.35</v>
      </c>
      <c r="I116" t="n">
        <v>29</v>
      </c>
      <c r="J116" t="n">
        <v>153.23</v>
      </c>
      <c r="K116" t="n">
        <v>49.1</v>
      </c>
      <c r="L116" t="n">
        <v>3</v>
      </c>
      <c r="M116" t="n">
        <v>27</v>
      </c>
      <c r="N116" t="n">
        <v>26.13</v>
      </c>
      <c r="O116" t="n">
        <v>19131.85</v>
      </c>
      <c r="P116" t="n">
        <v>114.82</v>
      </c>
      <c r="Q116" t="n">
        <v>491.01</v>
      </c>
      <c r="R116" t="n">
        <v>74.31999999999999</v>
      </c>
      <c r="S116" t="n">
        <v>37.96</v>
      </c>
      <c r="T116" t="n">
        <v>13343.48</v>
      </c>
      <c r="U116" t="n">
        <v>0.51</v>
      </c>
      <c r="V116" t="n">
        <v>0.68</v>
      </c>
      <c r="W116" t="n">
        <v>2.65</v>
      </c>
      <c r="X116" t="n">
        <v>0.8100000000000001</v>
      </c>
      <c r="Y116" t="n">
        <v>2</v>
      </c>
      <c r="Z116" t="n">
        <v>10</v>
      </c>
    </row>
    <row r="117">
      <c r="A117" t="n">
        <v>3</v>
      </c>
      <c r="B117" t="n">
        <v>75</v>
      </c>
      <c r="C117" t="inlineStr">
        <is>
          <t xml:space="preserve">CONCLUIDO	</t>
        </is>
      </c>
      <c r="D117" t="n">
        <v>7.8007</v>
      </c>
      <c r="E117" t="n">
        <v>12.82</v>
      </c>
      <c r="F117" t="n">
        <v>9.9</v>
      </c>
      <c r="G117" t="n">
        <v>28.29</v>
      </c>
      <c r="H117" t="n">
        <v>0.46</v>
      </c>
      <c r="I117" t="n">
        <v>21</v>
      </c>
      <c r="J117" t="n">
        <v>154.63</v>
      </c>
      <c r="K117" t="n">
        <v>49.1</v>
      </c>
      <c r="L117" t="n">
        <v>4</v>
      </c>
      <c r="M117" t="n">
        <v>19</v>
      </c>
      <c r="N117" t="n">
        <v>26.53</v>
      </c>
      <c r="O117" t="n">
        <v>19304.72</v>
      </c>
      <c r="P117" t="n">
        <v>109.66</v>
      </c>
      <c r="Q117" t="n">
        <v>490.98</v>
      </c>
      <c r="R117" t="n">
        <v>66.76000000000001</v>
      </c>
      <c r="S117" t="n">
        <v>37.96</v>
      </c>
      <c r="T117" t="n">
        <v>9603.09</v>
      </c>
      <c r="U117" t="n">
        <v>0.57</v>
      </c>
      <c r="V117" t="n">
        <v>0.7</v>
      </c>
      <c r="W117" t="n">
        <v>2.65</v>
      </c>
      <c r="X117" t="n">
        <v>0.58</v>
      </c>
      <c r="Y117" t="n">
        <v>2</v>
      </c>
      <c r="Z117" t="n">
        <v>10</v>
      </c>
    </row>
    <row r="118">
      <c r="A118" t="n">
        <v>4</v>
      </c>
      <c r="B118" t="n">
        <v>75</v>
      </c>
      <c r="C118" t="inlineStr">
        <is>
          <t xml:space="preserve">CONCLUIDO	</t>
        </is>
      </c>
      <c r="D118" t="n">
        <v>7.9526</v>
      </c>
      <c r="E118" t="n">
        <v>12.57</v>
      </c>
      <c r="F118" t="n">
        <v>9.779999999999999</v>
      </c>
      <c r="G118" t="n">
        <v>34.51</v>
      </c>
      <c r="H118" t="n">
        <v>0.57</v>
      </c>
      <c r="I118" t="n">
        <v>17</v>
      </c>
      <c r="J118" t="n">
        <v>156.03</v>
      </c>
      <c r="K118" t="n">
        <v>49.1</v>
      </c>
      <c r="L118" t="n">
        <v>5</v>
      </c>
      <c r="M118" t="n">
        <v>15</v>
      </c>
      <c r="N118" t="n">
        <v>26.94</v>
      </c>
      <c r="O118" t="n">
        <v>19478.15</v>
      </c>
      <c r="P118" t="n">
        <v>105.92</v>
      </c>
      <c r="Q118" t="n">
        <v>490.89</v>
      </c>
      <c r="R118" t="n">
        <v>62.83</v>
      </c>
      <c r="S118" t="n">
        <v>37.96</v>
      </c>
      <c r="T118" t="n">
        <v>7658.53</v>
      </c>
      <c r="U118" t="n">
        <v>0.6</v>
      </c>
      <c r="V118" t="n">
        <v>0.71</v>
      </c>
      <c r="W118" t="n">
        <v>2.64</v>
      </c>
      <c r="X118" t="n">
        <v>0.46</v>
      </c>
      <c r="Y118" t="n">
        <v>2</v>
      </c>
      <c r="Z118" t="n">
        <v>10</v>
      </c>
    </row>
    <row r="119">
      <c r="A119" t="n">
        <v>5</v>
      </c>
      <c r="B119" t="n">
        <v>75</v>
      </c>
      <c r="C119" t="inlineStr">
        <is>
          <t xml:space="preserve">CONCLUIDO	</t>
        </is>
      </c>
      <c r="D119" t="n">
        <v>8.0587</v>
      </c>
      <c r="E119" t="n">
        <v>12.41</v>
      </c>
      <c r="F119" t="n">
        <v>9.699999999999999</v>
      </c>
      <c r="G119" t="n">
        <v>41.59</v>
      </c>
      <c r="H119" t="n">
        <v>0.67</v>
      </c>
      <c r="I119" t="n">
        <v>14</v>
      </c>
      <c r="J119" t="n">
        <v>157.44</v>
      </c>
      <c r="K119" t="n">
        <v>49.1</v>
      </c>
      <c r="L119" t="n">
        <v>6</v>
      </c>
      <c r="M119" t="n">
        <v>12</v>
      </c>
      <c r="N119" t="n">
        <v>27.35</v>
      </c>
      <c r="O119" t="n">
        <v>19652.13</v>
      </c>
      <c r="P119" t="n">
        <v>101.9</v>
      </c>
      <c r="Q119" t="n">
        <v>490.83</v>
      </c>
      <c r="R119" t="n">
        <v>60.31</v>
      </c>
      <c r="S119" t="n">
        <v>37.96</v>
      </c>
      <c r="T119" t="n">
        <v>6410.41</v>
      </c>
      <c r="U119" t="n">
        <v>0.63</v>
      </c>
      <c r="V119" t="n">
        <v>0.71</v>
      </c>
      <c r="W119" t="n">
        <v>2.64</v>
      </c>
      <c r="X119" t="n">
        <v>0.39</v>
      </c>
      <c r="Y119" t="n">
        <v>2</v>
      </c>
      <c r="Z119" t="n">
        <v>10</v>
      </c>
    </row>
    <row r="120">
      <c r="A120" t="n">
        <v>6</v>
      </c>
      <c r="B120" t="n">
        <v>75</v>
      </c>
      <c r="C120" t="inlineStr">
        <is>
          <t xml:space="preserve">CONCLUIDO	</t>
        </is>
      </c>
      <c r="D120" t="n">
        <v>8.1431</v>
      </c>
      <c r="E120" t="n">
        <v>12.28</v>
      </c>
      <c r="F120" t="n">
        <v>9.640000000000001</v>
      </c>
      <c r="G120" t="n">
        <v>48.19</v>
      </c>
      <c r="H120" t="n">
        <v>0.78</v>
      </c>
      <c r="I120" t="n">
        <v>12</v>
      </c>
      <c r="J120" t="n">
        <v>158.86</v>
      </c>
      <c r="K120" t="n">
        <v>49.1</v>
      </c>
      <c r="L120" t="n">
        <v>7</v>
      </c>
      <c r="M120" t="n">
        <v>10</v>
      </c>
      <c r="N120" t="n">
        <v>27.77</v>
      </c>
      <c r="O120" t="n">
        <v>19826.68</v>
      </c>
      <c r="P120" t="n">
        <v>98.56999999999999</v>
      </c>
      <c r="Q120" t="n">
        <v>490.92</v>
      </c>
      <c r="R120" t="n">
        <v>58.27</v>
      </c>
      <c r="S120" t="n">
        <v>37.96</v>
      </c>
      <c r="T120" t="n">
        <v>5404.5</v>
      </c>
      <c r="U120" t="n">
        <v>0.65</v>
      </c>
      <c r="V120" t="n">
        <v>0.72</v>
      </c>
      <c r="W120" t="n">
        <v>2.63</v>
      </c>
      <c r="X120" t="n">
        <v>0.32</v>
      </c>
      <c r="Y120" t="n">
        <v>2</v>
      </c>
      <c r="Z120" t="n">
        <v>10</v>
      </c>
    </row>
    <row r="121">
      <c r="A121" t="n">
        <v>7</v>
      </c>
      <c r="B121" t="n">
        <v>75</v>
      </c>
      <c r="C121" t="inlineStr">
        <is>
          <t xml:space="preserve">CONCLUIDO	</t>
        </is>
      </c>
      <c r="D121" t="n">
        <v>8.2273</v>
      </c>
      <c r="E121" t="n">
        <v>12.15</v>
      </c>
      <c r="F121" t="n">
        <v>9.57</v>
      </c>
      <c r="G121" t="n">
        <v>57.44</v>
      </c>
      <c r="H121" t="n">
        <v>0.88</v>
      </c>
      <c r="I121" t="n">
        <v>10</v>
      </c>
      <c r="J121" t="n">
        <v>160.28</v>
      </c>
      <c r="K121" t="n">
        <v>49.1</v>
      </c>
      <c r="L121" t="n">
        <v>8</v>
      </c>
      <c r="M121" t="n">
        <v>8</v>
      </c>
      <c r="N121" t="n">
        <v>28.19</v>
      </c>
      <c r="O121" t="n">
        <v>20001.93</v>
      </c>
      <c r="P121" t="n">
        <v>95.20999999999999</v>
      </c>
      <c r="Q121" t="n">
        <v>490.8</v>
      </c>
      <c r="R121" t="n">
        <v>56.33</v>
      </c>
      <c r="S121" t="n">
        <v>37.96</v>
      </c>
      <c r="T121" t="n">
        <v>4441.47</v>
      </c>
      <c r="U121" t="n">
        <v>0.67</v>
      </c>
      <c r="V121" t="n">
        <v>0.72</v>
      </c>
      <c r="W121" t="n">
        <v>2.62</v>
      </c>
      <c r="X121" t="n">
        <v>0.25</v>
      </c>
      <c r="Y121" t="n">
        <v>2</v>
      </c>
      <c r="Z121" t="n">
        <v>10</v>
      </c>
    </row>
    <row r="122">
      <c r="A122" t="n">
        <v>8</v>
      </c>
      <c r="B122" t="n">
        <v>75</v>
      </c>
      <c r="C122" t="inlineStr">
        <is>
          <t xml:space="preserve">CONCLUIDO	</t>
        </is>
      </c>
      <c r="D122" t="n">
        <v>8.2576</v>
      </c>
      <c r="E122" t="n">
        <v>12.11</v>
      </c>
      <c r="F122" t="n">
        <v>9.56</v>
      </c>
      <c r="G122" t="n">
        <v>63.72</v>
      </c>
      <c r="H122" t="n">
        <v>0.99</v>
      </c>
      <c r="I122" t="n">
        <v>9</v>
      </c>
      <c r="J122" t="n">
        <v>161.71</v>
      </c>
      <c r="K122" t="n">
        <v>49.1</v>
      </c>
      <c r="L122" t="n">
        <v>9</v>
      </c>
      <c r="M122" t="n">
        <v>7</v>
      </c>
      <c r="N122" t="n">
        <v>28.61</v>
      </c>
      <c r="O122" t="n">
        <v>20177.64</v>
      </c>
      <c r="P122" t="n">
        <v>91.33</v>
      </c>
      <c r="Q122" t="n">
        <v>490.8</v>
      </c>
      <c r="R122" t="n">
        <v>55.7</v>
      </c>
      <c r="S122" t="n">
        <v>37.96</v>
      </c>
      <c r="T122" t="n">
        <v>4130.75</v>
      </c>
      <c r="U122" t="n">
        <v>0.68</v>
      </c>
      <c r="V122" t="n">
        <v>0.72</v>
      </c>
      <c r="W122" t="n">
        <v>2.62</v>
      </c>
      <c r="X122" t="n">
        <v>0.24</v>
      </c>
      <c r="Y122" t="n">
        <v>2</v>
      </c>
      <c r="Z122" t="n">
        <v>10</v>
      </c>
    </row>
    <row r="123">
      <c r="A123" t="n">
        <v>9</v>
      </c>
      <c r="B123" t="n">
        <v>75</v>
      </c>
      <c r="C123" t="inlineStr">
        <is>
          <t xml:space="preserve">CONCLUIDO	</t>
        </is>
      </c>
      <c r="D123" t="n">
        <v>8.3058</v>
      </c>
      <c r="E123" t="n">
        <v>12.04</v>
      </c>
      <c r="F123" t="n">
        <v>9.52</v>
      </c>
      <c r="G123" t="n">
        <v>71.39</v>
      </c>
      <c r="H123" t="n">
        <v>1.09</v>
      </c>
      <c r="I123" t="n">
        <v>8</v>
      </c>
      <c r="J123" t="n">
        <v>163.13</v>
      </c>
      <c r="K123" t="n">
        <v>49.1</v>
      </c>
      <c r="L123" t="n">
        <v>10</v>
      </c>
      <c r="M123" t="n">
        <v>1</v>
      </c>
      <c r="N123" t="n">
        <v>29.04</v>
      </c>
      <c r="O123" t="n">
        <v>20353.94</v>
      </c>
      <c r="P123" t="n">
        <v>90.15000000000001</v>
      </c>
      <c r="Q123" t="n">
        <v>490.8</v>
      </c>
      <c r="R123" t="n">
        <v>54.29</v>
      </c>
      <c r="S123" t="n">
        <v>37.96</v>
      </c>
      <c r="T123" t="n">
        <v>3433.11</v>
      </c>
      <c r="U123" t="n">
        <v>0.7</v>
      </c>
      <c r="V123" t="n">
        <v>0.72</v>
      </c>
      <c r="W123" t="n">
        <v>2.63</v>
      </c>
      <c r="X123" t="n">
        <v>0.2</v>
      </c>
      <c r="Y123" t="n">
        <v>2</v>
      </c>
      <c r="Z123" t="n">
        <v>10</v>
      </c>
    </row>
    <row r="124">
      <c r="A124" t="n">
        <v>10</v>
      </c>
      <c r="B124" t="n">
        <v>75</v>
      </c>
      <c r="C124" t="inlineStr">
        <is>
          <t xml:space="preserve">CONCLUIDO	</t>
        </is>
      </c>
      <c r="D124" t="n">
        <v>8.306800000000001</v>
      </c>
      <c r="E124" t="n">
        <v>12.04</v>
      </c>
      <c r="F124" t="n">
        <v>9.52</v>
      </c>
      <c r="G124" t="n">
        <v>71.38</v>
      </c>
      <c r="H124" t="n">
        <v>1.18</v>
      </c>
      <c r="I124" t="n">
        <v>8</v>
      </c>
      <c r="J124" t="n">
        <v>164.57</v>
      </c>
      <c r="K124" t="n">
        <v>49.1</v>
      </c>
      <c r="L124" t="n">
        <v>11</v>
      </c>
      <c r="M124" t="n">
        <v>0</v>
      </c>
      <c r="N124" t="n">
        <v>29.47</v>
      </c>
      <c r="O124" t="n">
        <v>20530.82</v>
      </c>
      <c r="P124" t="n">
        <v>90.68000000000001</v>
      </c>
      <c r="Q124" t="n">
        <v>491.01</v>
      </c>
      <c r="R124" t="n">
        <v>54.19</v>
      </c>
      <c r="S124" t="n">
        <v>37.96</v>
      </c>
      <c r="T124" t="n">
        <v>3383</v>
      </c>
      <c r="U124" t="n">
        <v>0.7</v>
      </c>
      <c r="V124" t="n">
        <v>0.73</v>
      </c>
      <c r="W124" t="n">
        <v>2.63</v>
      </c>
      <c r="X124" t="n">
        <v>0.2</v>
      </c>
      <c r="Y124" t="n">
        <v>2</v>
      </c>
      <c r="Z124" t="n">
        <v>10</v>
      </c>
    </row>
    <row r="125">
      <c r="A125" t="n">
        <v>0</v>
      </c>
      <c r="B125" t="n">
        <v>95</v>
      </c>
      <c r="C125" t="inlineStr">
        <is>
          <t xml:space="preserve">CONCLUIDO	</t>
        </is>
      </c>
      <c r="D125" t="n">
        <v>4.8814</v>
      </c>
      <c r="E125" t="n">
        <v>20.49</v>
      </c>
      <c r="F125" t="n">
        <v>13.18</v>
      </c>
      <c r="G125" t="n">
        <v>6.08</v>
      </c>
      <c r="H125" t="n">
        <v>0.1</v>
      </c>
      <c r="I125" t="n">
        <v>130</v>
      </c>
      <c r="J125" t="n">
        <v>185.69</v>
      </c>
      <c r="K125" t="n">
        <v>53.44</v>
      </c>
      <c r="L125" t="n">
        <v>1</v>
      </c>
      <c r="M125" t="n">
        <v>128</v>
      </c>
      <c r="N125" t="n">
        <v>36.26</v>
      </c>
      <c r="O125" t="n">
        <v>23136.14</v>
      </c>
      <c r="P125" t="n">
        <v>178.75</v>
      </c>
      <c r="Q125" t="n">
        <v>491.41</v>
      </c>
      <c r="R125" t="n">
        <v>173.56</v>
      </c>
      <c r="S125" t="n">
        <v>37.96</v>
      </c>
      <c r="T125" t="n">
        <v>62459.89</v>
      </c>
      <c r="U125" t="n">
        <v>0.22</v>
      </c>
      <c r="V125" t="n">
        <v>0.52</v>
      </c>
      <c r="W125" t="n">
        <v>2.83</v>
      </c>
      <c r="X125" t="n">
        <v>3.85</v>
      </c>
      <c r="Y125" t="n">
        <v>2</v>
      </c>
      <c r="Z125" t="n">
        <v>10</v>
      </c>
    </row>
    <row r="126">
      <c r="A126" t="n">
        <v>1</v>
      </c>
      <c r="B126" t="n">
        <v>95</v>
      </c>
      <c r="C126" t="inlineStr">
        <is>
          <t xml:space="preserve">CONCLUIDO	</t>
        </is>
      </c>
      <c r="D126" t="n">
        <v>6.5022</v>
      </c>
      <c r="E126" t="n">
        <v>15.38</v>
      </c>
      <c r="F126" t="n">
        <v>10.9</v>
      </c>
      <c r="G126" t="n">
        <v>12.11</v>
      </c>
      <c r="H126" t="n">
        <v>0.19</v>
      </c>
      <c r="I126" t="n">
        <v>54</v>
      </c>
      <c r="J126" t="n">
        <v>187.21</v>
      </c>
      <c r="K126" t="n">
        <v>53.44</v>
      </c>
      <c r="L126" t="n">
        <v>2</v>
      </c>
      <c r="M126" t="n">
        <v>52</v>
      </c>
      <c r="N126" t="n">
        <v>36.77</v>
      </c>
      <c r="O126" t="n">
        <v>23322.88</v>
      </c>
      <c r="P126" t="n">
        <v>146.1</v>
      </c>
      <c r="Q126" t="n">
        <v>491.18</v>
      </c>
      <c r="R126" t="n">
        <v>99.45999999999999</v>
      </c>
      <c r="S126" t="n">
        <v>37.96</v>
      </c>
      <c r="T126" t="n">
        <v>25787.6</v>
      </c>
      <c r="U126" t="n">
        <v>0.38</v>
      </c>
      <c r="V126" t="n">
        <v>0.63</v>
      </c>
      <c r="W126" t="n">
        <v>2.7</v>
      </c>
      <c r="X126" t="n">
        <v>1.58</v>
      </c>
      <c r="Y126" t="n">
        <v>2</v>
      </c>
      <c r="Z126" t="n">
        <v>10</v>
      </c>
    </row>
    <row r="127">
      <c r="A127" t="n">
        <v>2</v>
      </c>
      <c r="B127" t="n">
        <v>95</v>
      </c>
      <c r="C127" t="inlineStr">
        <is>
          <t xml:space="preserve">CONCLUIDO	</t>
        </is>
      </c>
      <c r="D127" t="n">
        <v>7.1412</v>
      </c>
      <c r="E127" t="n">
        <v>14</v>
      </c>
      <c r="F127" t="n">
        <v>10.27</v>
      </c>
      <c r="G127" t="n">
        <v>18.12</v>
      </c>
      <c r="H127" t="n">
        <v>0.28</v>
      </c>
      <c r="I127" t="n">
        <v>34</v>
      </c>
      <c r="J127" t="n">
        <v>188.73</v>
      </c>
      <c r="K127" t="n">
        <v>53.44</v>
      </c>
      <c r="L127" t="n">
        <v>3</v>
      </c>
      <c r="M127" t="n">
        <v>32</v>
      </c>
      <c r="N127" t="n">
        <v>37.29</v>
      </c>
      <c r="O127" t="n">
        <v>23510.33</v>
      </c>
      <c r="P127" t="n">
        <v>135.79</v>
      </c>
      <c r="Q127" t="n">
        <v>490.95</v>
      </c>
      <c r="R127" t="n">
        <v>78.88</v>
      </c>
      <c r="S127" t="n">
        <v>37.96</v>
      </c>
      <c r="T127" t="n">
        <v>15598.08</v>
      </c>
      <c r="U127" t="n">
        <v>0.48</v>
      </c>
      <c r="V127" t="n">
        <v>0.67</v>
      </c>
      <c r="W127" t="n">
        <v>2.66</v>
      </c>
      <c r="X127" t="n">
        <v>0.95</v>
      </c>
      <c r="Y127" t="n">
        <v>2</v>
      </c>
      <c r="Z127" t="n">
        <v>10</v>
      </c>
    </row>
    <row r="128">
      <c r="A128" t="n">
        <v>3</v>
      </c>
      <c r="B128" t="n">
        <v>95</v>
      </c>
      <c r="C128" t="inlineStr">
        <is>
          <t xml:space="preserve">CONCLUIDO	</t>
        </is>
      </c>
      <c r="D128" t="n">
        <v>7.4602</v>
      </c>
      <c r="E128" t="n">
        <v>13.4</v>
      </c>
      <c r="F128" t="n">
        <v>10.01</v>
      </c>
      <c r="G128" t="n">
        <v>24.01</v>
      </c>
      <c r="H128" t="n">
        <v>0.37</v>
      </c>
      <c r="I128" t="n">
        <v>25</v>
      </c>
      <c r="J128" t="n">
        <v>190.25</v>
      </c>
      <c r="K128" t="n">
        <v>53.44</v>
      </c>
      <c r="L128" t="n">
        <v>4</v>
      </c>
      <c r="M128" t="n">
        <v>23</v>
      </c>
      <c r="N128" t="n">
        <v>37.82</v>
      </c>
      <c r="O128" t="n">
        <v>23698.48</v>
      </c>
      <c r="P128" t="n">
        <v>130.32</v>
      </c>
      <c r="Q128" t="n">
        <v>490.82</v>
      </c>
      <c r="R128" t="n">
        <v>70.2</v>
      </c>
      <c r="S128" t="n">
        <v>37.96</v>
      </c>
      <c r="T128" t="n">
        <v>11302.18</v>
      </c>
      <c r="U128" t="n">
        <v>0.54</v>
      </c>
      <c r="V128" t="n">
        <v>0.6899999999999999</v>
      </c>
      <c r="W128" t="n">
        <v>2.65</v>
      </c>
      <c r="X128" t="n">
        <v>0.6899999999999999</v>
      </c>
      <c r="Y128" t="n">
        <v>2</v>
      </c>
      <c r="Z128" t="n">
        <v>10</v>
      </c>
    </row>
    <row r="129">
      <c r="A129" t="n">
        <v>4</v>
      </c>
      <c r="B129" t="n">
        <v>95</v>
      </c>
      <c r="C129" t="inlineStr">
        <is>
          <t xml:space="preserve">CONCLUIDO	</t>
        </is>
      </c>
      <c r="D129" t="n">
        <v>7.6415</v>
      </c>
      <c r="E129" t="n">
        <v>13.09</v>
      </c>
      <c r="F129" t="n">
        <v>9.869999999999999</v>
      </c>
      <c r="G129" t="n">
        <v>29.62</v>
      </c>
      <c r="H129" t="n">
        <v>0.46</v>
      </c>
      <c r="I129" t="n">
        <v>20</v>
      </c>
      <c r="J129" t="n">
        <v>191.78</v>
      </c>
      <c r="K129" t="n">
        <v>53.44</v>
      </c>
      <c r="L129" t="n">
        <v>5</v>
      </c>
      <c r="M129" t="n">
        <v>18</v>
      </c>
      <c r="N129" t="n">
        <v>38.35</v>
      </c>
      <c r="O129" t="n">
        <v>23887.36</v>
      </c>
      <c r="P129" t="n">
        <v>126.7</v>
      </c>
      <c r="Q129" t="n">
        <v>490.8</v>
      </c>
      <c r="R129" t="n">
        <v>66.11</v>
      </c>
      <c r="S129" t="n">
        <v>37.96</v>
      </c>
      <c r="T129" t="n">
        <v>9279.950000000001</v>
      </c>
      <c r="U129" t="n">
        <v>0.57</v>
      </c>
      <c r="V129" t="n">
        <v>0.7</v>
      </c>
      <c r="W129" t="n">
        <v>2.64</v>
      </c>
      <c r="X129" t="n">
        <v>0.55</v>
      </c>
      <c r="Y129" t="n">
        <v>2</v>
      </c>
      <c r="Z129" t="n">
        <v>10</v>
      </c>
    </row>
    <row r="130">
      <c r="A130" t="n">
        <v>5</v>
      </c>
      <c r="B130" t="n">
        <v>95</v>
      </c>
      <c r="C130" t="inlineStr">
        <is>
          <t xml:space="preserve">CONCLUIDO	</t>
        </is>
      </c>
      <c r="D130" t="n">
        <v>7.8084</v>
      </c>
      <c r="E130" t="n">
        <v>12.81</v>
      </c>
      <c r="F130" t="n">
        <v>9.74</v>
      </c>
      <c r="G130" t="n">
        <v>36.53</v>
      </c>
      <c r="H130" t="n">
        <v>0.55</v>
      </c>
      <c r="I130" t="n">
        <v>16</v>
      </c>
      <c r="J130" t="n">
        <v>193.32</v>
      </c>
      <c r="K130" t="n">
        <v>53.44</v>
      </c>
      <c r="L130" t="n">
        <v>6</v>
      </c>
      <c r="M130" t="n">
        <v>14</v>
      </c>
      <c r="N130" t="n">
        <v>38.89</v>
      </c>
      <c r="O130" t="n">
        <v>24076.95</v>
      </c>
      <c r="P130" t="n">
        <v>123.14</v>
      </c>
      <c r="Q130" t="n">
        <v>490.83</v>
      </c>
      <c r="R130" t="n">
        <v>61.82</v>
      </c>
      <c r="S130" t="n">
        <v>37.96</v>
      </c>
      <c r="T130" t="n">
        <v>7158.2</v>
      </c>
      <c r="U130" t="n">
        <v>0.61</v>
      </c>
      <c r="V130" t="n">
        <v>0.71</v>
      </c>
      <c r="W130" t="n">
        <v>2.63</v>
      </c>
      <c r="X130" t="n">
        <v>0.42</v>
      </c>
      <c r="Y130" t="n">
        <v>2</v>
      </c>
      <c r="Z130" t="n">
        <v>10</v>
      </c>
    </row>
    <row r="131">
      <c r="A131" t="n">
        <v>6</v>
      </c>
      <c r="B131" t="n">
        <v>95</v>
      </c>
      <c r="C131" t="inlineStr">
        <is>
          <t xml:space="preserve">CONCLUIDO	</t>
        </is>
      </c>
      <c r="D131" t="n">
        <v>7.8864</v>
      </c>
      <c r="E131" t="n">
        <v>12.68</v>
      </c>
      <c r="F131" t="n">
        <v>9.69</v>
      </c>
      <c r="G131" t="n">
        <v>41.53</v>
      </c>
      <c r="H131" t="n">
        <v>0.64</v>
      </c>
      <c r="I131" t="n">
        <v>14</v>
      </c>
      <c r="J131" t="n">
        <v>194.86</v>
      </c>
      <c r="K131" t="n">
        <v>53.44</v>
      </c>
      <c r="L131" t="n">
        <v>7</v>
      </c>
      <c r="M131" t="n">
        <v>12</v>
      </c>
      <c r="N131" t="n">
        <v>39.43</v>
      </c>
      <c r="O131" t="n">
        <v>24267.28</v>
      </c>
      <c r="P131" t="n">
        <v>120.41</v>
      </c>
      <c r="Q131" t="n">
        <v>490.89</v>
      </c>
      <c r="R131" t="n">
        <v>60.08</v>
      </c>
      <c r="S131" t="n">
        <v>37.96</v>
      </c>
      <c r="T131" t="n">
        <v>6298.4</v>
      </c>
      <c r="U131" t="n">
        <v>0.63</v>
      </c>
      <c r="V131" t="n">
        <v>0.71</v>
      </c>
      <c r="W131" t="n">
        <v>2.63</v>
      </c>
      <c r="X131" t="n">
        <v>0.37</v>
      </c>
      <c r="Y131" t="n">
        <v>2</v>
      </c>
      <c r="Z131" t="n">
        <v>10</v>
      </c>
    </row>
    <row r="132">
      <c r="A132" t="n">
        <v>7</v>
      </c>
      <c r="B132" t="n">
        <v>95</v>
      </c>
      <c r="C132" t="inlineStr">
        <is>
          <t xml:space="preserve">CONCLUIDO	</t>
        </is>
      </c>
      <c r="D132" t="n">
        <v>7.9748</v>
      </c>
      <c r="E132" t="n">
        <v>12.54</v>
      </c>
      <c r="F132" t="n">
        <v>9.619999999999999</v>
      </c>
      <c r="G132" t="n">
        <v>48.12</v>
      </c>
      <c r="H132" t="n">
        <v>0.72</v>
      </c>
      <c r="I132" t="n">
        <v>12</v>
      </c>
      <c r="J132" t="n">
        <v>196.41</v>
      </c>
      <c r="K132" t="n">
        <v>53.44</v>
      </c>
      <c r="L132" t="n">
        <v>8</v>
      </c>
      <c r="M132" t="n">
        <v>10</v>
      </c>
      <c r="N132" t="n">
        <v>39.98</v>
      </c>
      <c r="O132" t="n">
        <v>24458.36</v>
      </c>
      <c r="P132" t="n">
        <v>117.81</v>
      </c>
      <c r="Q132" t="n">
        <v>490.82</v>
      </c>
      <c r="R132" t="n">
        <v>57.79</v>
      </c>
      <c r="S132" t="n">
        <v>37.96</v>
      </c>
      <c r="T132" t="n">
        <v>5164.69</v>
      </c>
      <c r="U132" t="n">
        <v>0.66</v>
      </c>
      <c r="V132" t="n">
        <v>0.72</v>
      </c>
      <c r="W132" t="n">
        <v>2.63</v>
      </c>
      <c r="X132" t="n">
        <v>0.31</v>
      </c>
      <c r="Y132" t="n">
        <v>2</v>
      </c>
      <c r="Z132" t="n">
        <v>10</v>
      </c>
    </row>
    <row r="133">
      <c r="A133" t="n">
        <v>8</v>
      </c>
      <c r="B133" t="n">
        <v>95</v>
      </c>
      <c r="C133" t="inlineStr">
        <is>
          <t xml:space="preserve">CONCLUIDO	</t>
        </is>
      </c>
      <c r="D133" t="n">
        <v>8.0139</v>
      </c>
      <c r="E133" t="n">
        <v>12.48</v>
      </c>
      <c r="F133" t="n">
        <v>9.6</v>
      </c>
      <c r="G133" t="n">
        <v>52.37</v>
      </c>
      <c r="H133" t="n">
        <v>0.8100000000000001</v>
      </c>
      <c r="I133" t="n">
        <v>11</v>
      </c>
      <c r="J133" t="n">
        <v>197.97</v>
      </c>
      <c r="K133" t="n">
        <v>53.44</v>
      </c>
      <c r="L133" t="n">
        <v>9</v>
      </c>
      <c r="M133" t="n">
        <v>9</v>
      </c>
      <c r="N133" t="n">
        <v>40.53</v>
      </c>
      <c r="O133" t="n">
        <v>24650.18</v>
      </c>
      <c r="P133" t="n">
        <v>115.4</v>
      </c>
      <c r="Q133" t="n">
        <v>490.8</v>
      </c>
      <c r="R133" t="n">
        <v>57.06</v>
      </c>
      <c r="S133" t="n">
        <v>37.96</v>
      </c>
      <c r="T133" t="n">
        <v>4801.49</v>
      </c>
      <c r="U133" t="n">
        <v>0.67</v>
      </c>
      <c r="V133" t="n">
        <v>0.72</v>
      </c>
      <c r="W133" t="n">
        <v>2.63</v>
      </c>
      <c r="X133" t="n">
        <v>0.28</v>
      </c>
      <c r="Y133" t="n">
        <v>2</v>
      </c>
      <c r="Z133" t="n">
        <v>10</v>
      </c>
    </row>
    <row r="134">
      <c r="A134" t="n">
        <v>9</v>
      </c>
      <c r="B134" t="n">
        <v>95</v>
      </c>
      <c r="C134" t="inlineStr">
        <is>
          <t xml:space="preserve">CONCLUIDO	</t>
        </is>
      </c>
      <c r="D134" t="n">
        <v>8.0977</v>
      </c>
      <c r="E134" t="n">
        <v>12.35</v>
      </c>
      <c r="F134" t="n">
        <v>9.550000000000001</v>
      </c>
      <c r="G134" t="n">
        <v>63.64</v>
      </c>
      <c r="H134" t="n">
        <v>0.89</v>
      </c>
      <c r="I134" t="n">
        <v>9</v>
      </c>
      <c r="J134" t="n">
        <v>199.53</v>
      </c>
      <c r="K134" t="n">
        <v>53.44</v>
      </c>
      <c r="L134" t="n">
        <v>10</v>
      </c>
      <c r="M134" t="n">
        <v>7</v>
      </c>
      <c r="N134" t="n">
        <v>41.1</v>
      </c>
      <c r="O134" t="n">
        <v>24842.77</v>
      </c>
      <c r="P134" t="n">
        <v>111.62</v>
      </c>
      <c r="Q134" t="n">
        <v>490.8</v>
      </c>
      <c r="R134" t="n">
        <v>55.2</v>
      </c>
      <c r="S134" t="n">
        <v>37.96</v>
      </c>
      <c r="T134" t="n">
        <v>3884.36</v>
      </c>
      <c r="U134" t="n">
        <v>0.6899999999999999</v>
      </c>
      <c r="V134" t="n">
        <v>0.72</v>
      </c>
      <c r="W134" t="n">
        <v>2.63</v>
      </c>
      <c r="X134" t="n">
        <v>0.23</v>
      </c>
      <c r="Y134" t="n">
        <v>2</v>
      </c>
      <c r="Z134" t="n">
        <v>10</v>
      </c>
    </row>
    <row r="135">
      <c r="A135" t="n">
        <v>10</v>
      </c>
      <c r="B135" t="n">
        <v>95</v>
      </c>
      <c r="C135" t="inlineStr">
        <is>
          <t xml:space="preserve">CONCLUIDO	</t>
        </is>
      </c>
      <c r="D135" t="n">
        <v>8.093500000000001</v>
      </c>
      <c r="E135" t="n">
        <v>12.36</v>
      </c>
      <c r="F135" t="n">
        <v>9.550000000000001</v>
      </c>
      <c r="G135" t="n">
        <v>63.68</v>
      </c>
      <c r="H135" t="n">
        <v>0.97</v>
      </c>
      <c r="I135" t="n">
        <v>9</v>
      </c>
      <c r="J135" t="n">
        <v>201.1</v>
      </c>
      <c r="K135" t="n">
        <v>53.44</v>
      </c>
      <c r="L135" t="n">
        <v>11</v>
      </c>
      <c r="M135" t="n">
        <v>7</v>
      </c>
      <c r="N135" t="n">
        <v>41.66</v>
      </c>
      <c r="O135" t="n">
        <v>25036.12</v>
      </c>
      <c r="P135" t="n">
        <v>110.17</v>
      </c>
      <c r="Q135" t="n">
        <v>490.86</v>
      </c>
      <c r="R135" t="n">
        <v>55.62</v>
      </c>
      <c r="S135" t="n">
        <v>37.96</v>
      </c>
      <c r="T135" t="n">
        <v>4091.02</v>
      </c>
      <c r="U135" t="n">
        <v>0.68</v>
      </c>
      <c r="V135" t="n">
        <v>0.72</v>
      </c>
      <c r="W135" t="n">
        <v>2.62</v>
      </c>
      <c r="X135" t="n">
        <v>0.23</v>
      </c>
      <c r="Y135" t="n">
        <v>2</v>
      </c>
      <c r="Z135" t="n">
        <v>10</v>
      </c>
    </row>
    <row r="136">
      <c r="A136" t="n">
        <v>11</v>
      </c>
      <c r="B136" t="n">
        <v>95</v>
      </c>
      <c r="C136" t="inlineStr">
        <is>
          <t xml:space="preserve">CONCLUIDO	</t>
        </is>
      </c>
      <c r="D136" t="n">
        <v>8.141999999999999</v>
      </c>
      <c r="E136" t="n">
        <v>12.28</v>
      </c>
      <c r="F136" t="n">
        <v>9.52</v>
      </c>
      <c r="G136" t="n">
        <v>71.37</v>
      </c>
      <c r="H136" t="n">
        <v>1.05</v>
      </c>
      <c r="I136" t="n">
        <v>8</v>
      </c>
      <c r="J136" t="n">
        <v>202.67</v>
      </c>
      <c r="K136" t="n">
        <v>53.44</v>
      </c>
      <c r="L136" t="n">
        <v>12</v>
      </c>
      <c r="M136" t="n">
        <v>6</v>
      </c>
      <c r="N136" t="n">
        <v>42.24</v>
      </c>
      <c r="O136" t="n">
        <v>25230.25</v>
      </c>
      <c r="P136" t="n">
        <v>107.23</v>
      </c>
      <c r="Q136" t="n">
        <v>490.81</v>
      </c>
      <c r="R136" t="n">
        <v>54.37</v>
      </c>
      <c r="S136" t="n">
        <v>37.96</v>
      </c>
      <c r="T136" t="n">
        <v>3474.85</v>
      </c>
      <c r="U136" t="n">
        <v>0.7</v>
      </c>
      <c r="V136" t="n">
        <v>0.73</v>
      </c>
      <c r="W136" t="n">
        <v>2.62</v>
      </c>
      <c r="X136" t="n">
        <v>0.2</v>
      </c>
      <c r="Y136" t="n">
        <v>2</v>
      </c>
      <c r="Z136" t="n">
        <v>10</v>
      </c>
    </row>
    <row r="137">
      <c r="A137" t="n">
        <v>12</v>
      </c>
      <c r="B137" t="n">
        <v>95</v>
      </c>
      <c r="C137" t="inlineStr">
        <is>
          <t xml:space="preserve">CONCLUIDO	</t>
        </is>
      </c>
      <c r="D137" t="n">
        <v>8.179600000000001</v>
      </c>
      <c r="E137" t="n">
        <v>12.23</v>
      </c>
      <c r="F137" t="n">
        <v>9.5</v>
      </c>
      <c r="G137" t="n">
        <v>81.40000000000001</v>
      </c>
      <c r="H137" t="n">
        <v>1.13</v>
      </c>
      <c r="I137" t="n">
        <v>7</v>
      </c>
      <c r="J137" t="n">
        <v>204.25</v>
      </c>
      <c r="K137" t="n">
        <v>53.44</v>
      </c>
      <c r="L137" t="n">
        <v>13</v>
      </c>
      <c r="M137" t="n">
        <v>4</v>
      </c>
      <c r="N137" t="n">
        <v>42.82</v>
      </c>
      <c r="O137" t="n">
        <v>25425.3</v>
      </c>
      <c r="P137" t="n">
        <v>105.17</v>
      </c>
      <c r="Q137" t="n">
        <v>490.82</v>
      </c>
      <c r="R137" t="n">
        <v>53.6</v>
      </c>
      <c r="S137" t="n">
        <v>37.96</v>
      </c>
      <c r="T137" t="n">
        <v>3092.68</v>
      </c>
      <c r="U137" t="n">
        <v>0.71</v>
      </c>
      <c r="V137" t="n">
        <v>0.73</v>
      </c>
      <c r="W137" t="n">
        <v>2.62</v>
      </c>
      <c r="X137" t="n">
        <v>0.18</v>
      </c>
      <c r="Y137" t="n">
        <v>2</v>
      </c>
      <c r="Z137" t="n">
        <v>10</v>
      </c>
    </row>
    <row r="138">
      <c r="A138" t="n">
        <v>13</v>
      </c>
      <c r="B138" t="n">
        <v>95</v>
      </c>
      <c r="C138" t="inlineStr">
        <is>
          <t xml:space="preserve">CONCLUIDO	</t>
        </is>
      </c>
      <c r="D138" t="n">
        <v>8.180099999999999</v>
      </c>
      <c r="E138" t="n">
        <v>12.22</v>
      </c>
      <c r="F138" t="n">
        <v>9.5</v>
      </c>
      <c r="G138" t="n">
        <v>81.39</v>
      </c>
      <c r="H138" t="n">
        <v>1.21</v>
      </c>
      <c r="I138" t="n">
        <v>7</v>
      </c>
      <c r="J138" t="n">
        <v>205.84</v>
      </c>
      <c r="K138" t="n">
        <v>53.44</v>
      </c>
      <c r="L138" t="n">
        <v>14</v>
      </c>
      <c r="M138" t="n">
        <v>2</v>
      </c>
      <c r="N138" t="n">
        <v>43.4</v>
      </c>
      <c r="O138" t="n">
        <v>25621.03</v>
      </c>
      <c r="P138" t="n">
        <v>104.12</v>
      </c>
      <c r="Q138" t="n">
        <v>490.82</v>
      </c>
      <c r="R138" t="n">
        <v>53.55</v>
      </c>
      <c r="S138" t="n">
        <v>37.96</v>
      </c>
      <c r="T138" t="n">
        <v>3068.31</v>
      </c>
      <c r="U138" t="n">
        <v>0.71</v>
      </c>
      <c r="V138" t="n">
        <v>0.73</v>
      </c>
      <c r="W138" t="n">
        <v>2.62</v>
      </c>
      <c r="X138" t="n">
        <v>0.18</v>
      </c>
      <c r="Y138" t="n">
        <v>2</v>
      </c>
      <c r="Z138" t="n">
        <v>10</v>
      </c>
    </row>
    <row r="139">
      <c r="A139" t="n">
        <v>14</v>
      </c>
      <c r="B139" t="n">
        <v>95</v>
      </c>
      <c r="C139" t="inlineStr">
        <is>
          <t xml:space="preserve">CONCLUIDO	</t>
        </is>
      </c>
      <c r="D139" t="n">
        <v>8.181100000000001</v>
      </c>
      <c r="E139" t="n">
        <v>12.22</v>
      </c>
      <c r="F139" t="n">
        <v>9.49</v>
      </c>
      <c r="G139" t="n">
        <v>81.38</v>
      </c>
      <c r="H139" t="n">
        <v>1.28</v>
      </c>
      <c r="I139" t="n">
        <v>7</v>
      </c>
      <c r="J139" t="n">
        <v>207.43</v>
      </c>
      <c r="K139" t="n">
        <v>53.44</v>
      </c>
      <c r="L139" t="n">
        <v>15</v>
      </c>
      <c r="M139" t="n">
        <v>0</v>
      </c>
      <c r="N139" t="n">
        <v>44</v>
      </c>
      <c r="O139" t="n">
        <v>25817.56</v>
      </c>
      <c r="P139" t="n">
        <v>103.87</v>
      </c>
      <c r="Q139" t="n">
        <v>491.08</v>
      </c>
      <c r="R139" t="n">
        <v>53.45</v>
      </c>
      <c r="S139" t="n">
        <v>37.96</v>
      </c>
      <c r="T139" t="n">
        <v>3018.76</v>
      </c>
      <c r="U139" t="n">
        <v>0.71</v>
      </c>
      <c r="V139" t="n">
        <v>0.73</v>
      </c>
      <c r="W139" t="n">
        <v>2.62</v>
      </c>
      <c r="X139" t="n">
        <v>0.18</v>
      </c>
      <c r="Y139" t="n">
        <v>2</v>
      </c>
      <c r="Z139" t="n">
        <v>10</v>
      </c>
    </row>
    <row r="140">
      <c r="A140" t="n">
        <v>0</v>
      </c>
      <c r="B140" t="n">
        <v>55</v>
      </c>
      <c r="C140" t="inlineStr">
        <is>
          <t xml:space="preserve">CONCLUIDO	</t>
        </is>
      </c>
      <c r="D140" t="n">
        <v>6.2869</v>
      </c>
      <c r="E140" t="n">
        <v>15.91</v>
      </c>
      <c r="F140" t="n">
        <v>11.79</v>
      </c>
      <c r="G140" t="n">
        <v>8.32</v>
      </c>
      <c r="H140" t="n">
        <v>0.15</v>
      </c>
      <c r="I140" t="n">
        <v>85</v>
      </c>
      <c r="J140" t="n">
        <v>116.05</v>
      </c>
      <c r="K140" t="n">
        <v>43.4</v>
      </c>
      <c r="L140" t="n">
        <v>1</v>
      </c>
      <c r="M140" t="n">
        <v>83</v>
      </c>
      <c r="N140" t="n">
        <v>16.65</v>
      </c>
      <c r="O140" t="n">
        <v>14546.17</v>
      </c>
      <c r="P140" t="n">
        <v>116.54</v>
      </c>
      <c r="Q140" t="n">
        <v>491.19</v>
      </c>
      <c r="R140" t="n">
        <v>128.35</v>
      </c>
      <c r="S140" t="n">
        <v>37.96</v>
      </c>
      <c r="T140" t="n">
        <v>40077.52</v>
      </c>
      <c r="U140" t="n">
        <v>0.3</v>
      </c>
      <c r="V140" t="n">
        <v>0.59</v>
      </c>
      <c r="W140" t="n">
        <v>2.75</v>
      </c>
      <c r="X140" t="n">
        <v>2.47</v>
      </c>
      <c r="Y140" t="n">
        <v>2</v>
      </c>
      <c r="Z140" t="n">
        <v>10</v>
      </c>
    </row>
    <row r="141">
      <c r="A141" t="n">
        <v>1</v>
      </c>
      <c r="B141" t="n">
        <v>55</v>
      </c>
      <c r="C141" t="inlineStr">
        <is>
          <t xml:space="preserve">CONCLUIDO	</t>
        </is>
      </c>
      <c r="D141" t="n">
        <v>7.5036</v>
      </c>
      <c r="E141" t="n">
        <v>13.33</v>
      </c>
      <c r="F141" t="n">
        <v>10.36</v>
      </c>
      <c r="G141" t="n">
        <v>16.8</v>
      </c>
      <c r="H141" t="n">
        <v>0.3</v>
      </c>
      <c r="I141" t="n">
        <v>37</v>
      </c>
      <c r="J141" t="n">
        <v>117.34</v>
      </c>
      <c r="K141" t="n">
        <v>43.4</v>
      </c>
      <c r="L141" t="n">
        <v>2</v>
      </c>
      <c r="M141" t="n">
        <v>35</v>
      </c>
      <c r="N141" t="n">
        <v>16.94</v>
      </c>
      <c r="O141" t="n">
        <v>14705.49</v>
      </c>
      <c r="P141" t="n">
        <v>99.27</v>
      </c>
      <c r="Q141" t="n">
        <v>490.85</v>
      </c>
      <c r="R141" t="n">
        <v>81.87</v>
      </c>
      <c r="S141" t="n">
        <v>37.96</v>
      </c>
      <c r="T141" t="n">
        <v>17077.36</v>
      </c>
      <c r="U141" t="n">
        <v>0.46</v>
      </c>
      <c r="V141" t="n">
        <v>0.67</v>
      </c>
      <c r="W141" t="n">
        <v>2.67</v>
      </c>
      <c r="X141" t="n">
        <v>1.04</v>
      </c>
      <c r="Y141" t="n">
        <v>2</v>
      </c>
      <c r="Z141" t="n">
        <v>10</v>
      </c>
    </row>
    <row r="142">
      <c r="A142" t="n">
        <v>2</v>
      </c>
      <c r="B142" t="n">
        <v>55</v>
      </c>
      <c r="C142" t="inlineStr">
        <is>
          <t xml:space="preserve">CONCLUIDO	</t>
        </is>
      </c>
      <c r="D142" t="n">
        <v>7.944</v>
      </c>
      <c r="E142" t="n">
        <v>12.59</v>
      </c>
      <c r="F142" t="n">
        <v>9.949999999999999</v>
      </c>
      <c r="G142" t="n">
        <v>25.97</v>
      </c>
      <c r="H142" t="n">
        <v>0.45</v>
      </c>
      <c r="I142" t="n">
        <v>23</v>
      </c>
      <c r="J142" t="n">
        <v>118.63</v>
      </c>
      <c r="K142" t="n">
        <v>43.4</v>
      </c>
      <c r="L142" t="n">
        <v>3</v>
      </c>
      <c r="M142" t="n">
        <v>21</v>
      </c>
      <c r="N142" t="n">
        <v>17.23</v>
      </c>
      <c r="O142" t="n">
        <v>14865.24</v>
      </c>
      <c r="P142" t="n">
        <v>91.8</v>
      </c>
      <c r="Q142" t="n">
        <v>490.84</v>
      </c>
      <c r="R142" t="n">
        <v>68.38</v>
      </c>
      <c r="S142" t="n">
        <v>37.96</v>
      </c>
      <c r="T142" t="n">
        <v>10404.11</v>
      </c>
      <c r="U142" t="n">
        <v>0.5600000000000001</v>
      </c>
      <c r="V142" t="n">
        <v>0.6899999999999999</v>
      </c>
      <c r="W142" t="n">
        <v>2.65</v>
      </c>
      <c r="X142" t="n">
        <v>0.64</v>
      </c>
      <c r="Y142" t="n">
        <v>2</v>
      </c>
      <c r="Z142" t="n">
        <v>10</v>
      </c>
    </row>
    <row r="143">
      <c r="A143" t="n">
        <v>3</v>
      </c>
      <c r="B143" t="n">
        <v>55</v>
      </c>
      <c r="C143" t="inlineStr">
        <is>
          <t xml:space="preserve">CONCLUIDO	</t>
        </is>
      </c>
      <c r="D143" t="n">
        <v>8.1487</v>
      </c>
      <c r="E143" t="n">
        <v>12.27</v>
      </c>
      <c r="F143" t="n">
        <v>9.779999999999999</v>
      </c>
      <c r="G143" t="n">
        <v>34.52</v>
      </c>
      <c r="H143" t="n">
        <v>0.59</v>
      </c>
      <c r="I143" t="n">
        <v>17</v>
      </c>
      <c r="J143" t="n">
        <v>119.93</v>
      </c>
      <c r="K143" t="n">
        <v>43.4</v>
      </c>
      <c r="L143" t="n">
        <v>4</v>
      </c>
      <c r="M143" t="n">
        <v>15</v>
      </c>
      <c r="N143" t="n">
        <v>17.53</v>
      </c>
      <c r="O143" t="n">
        <v>15025.44</v>
      </c>
      <c r="P143" t="n">
        <v>86.61</v>
      </c>
      <c r="Q143" t="n">
        <v>490.86</v>
      </c>
      <c r="R143" t="n">
        <v>62.87</v>
      </c>
      <c r="S143" t="n">
        <v>37.96</v>
      </c>
      <c r="T143" t="n">
        <v>7675.37</v>
      </c>
      <c r="U143" t="n">
        <v>0.6</v>
      </c>
      <c r="V143" t="n">
        <v>0.71</v>
      </c>
      <c r="W143" t="n">
        <v>2.64</v>
      </c>
      <c r="X143" t="n">
        <v>0.46</v>
      </c>
      <c r="Y143" t="n">
        <v>2</v>
      </c>
      <c r="Z143" t="n">
        <v>10</v>
      </c>
    </row>
    <row r="144">
      <c r="A144" t="n">
        <v>4</v>
      </c>
      <c r="B144" t="n">
        <v>55</v>
      </c>
      <c r="C144" t="inlineStr">
        <is>
          <t xml:space="preserve">CONCLUIDO	</t>
        </is>
      </c>
      <c r="D144" t="n">
        <v>8.2882</v>
      </c>
      <c r="E144" t="n">
        <v>12.07</v>
      </c>
      <c r="F144" t="n">
        <v>9.67</v>
      </c>
      <c r="G144" t="n">
        <v>44.63</v>
      </c>
      <c r="H144" t="n">
        <v>0.73</v>
      </c>
      <c r="I144" t="n">
        <v>13</v>
      </c>
      <c r="J144" t="n">
        <v>121.23</v>
      </c>
      <c r="K144" t="n">
        <v>43.4</v>
      </c>
      <c r="L144" t="n">
        <v>5</v>
      </c>
      <c r="M144" t="n">
        <v>11</v>
      </c>
      <c r="N144" t="n">
        <v>17.83</v>
      </c>
      <c r="O144" t="n">
        <v>15186.08</v>
      </c>
      <c r="P144" t="n">
        <v>82.09</v>
      </c>
      <c r="Q144" t="n">
        <v>490.81</v>
      </c>
      <c r="R144" t="n">
        <v>59.4</v>
      </c>
      <c r="S144" t="n">
        <v>37.96</v>
      </c>
      <c r="T144" t="n">
        <v>5961.28</v>
      </c>
      <c r="U144" t="n">
        <v>0.64</v>
      </c>
      <c r="V144" t="n">
        <v>0.71</v>
      </c>
      <c r="W144" t="n">
        <v>2.63</v>
      </c>
      <c r="X144" t="n">
        <v>0.35</v>
      </c>
      <c r="Y144" t="n">
        <v>2</v>
      </c>
      <c r="Z144" t="n">
        <v>10</v>
      </c>
    </row>
    <row r="145">
      <c r="A145" t="n">
        <v>5</v>
      </c>
      <c r="B145" t="n">
        <v>55</v>
      </c>
      <c r="C145" t="inlineStr">
        <is>
          <t xml:space="preserve">CONCLUIDO	</t>
        </is>
      </c>
      <c r="D145" t="n">
        <v>8.366099999999999</v>
      </c>
      <c r="E145" t="n">
        <v>11.95</v>
      </c>
      <c r="F145" t="n">
        <v>9.609999999999999</v>
      </c>
      <c r="G145" t="n">
        <v>52.4</v>
      </c>
      <c r="H145" t="n">
        <v>0.86</v>
      </c>
      <c r="I145" t="n">
        <v>11</v>
      </c>
      <c r="J145" t="n">
        <v>122.54</v>
      </c>
      <c r="K145" t="n">
        <v>43.4</v>
      </c>
      <c r="L145" t="n">
        <v>6</v>
      </c>
      <c r="M145" t="n">
        <v>4</v>
      </c>
      <c r="N145" t="n">
        <v>18.14</v>
      </c>
      <c r="O145" t="n">
        <v>15347.16</v>
      </c>
      <c r="P145" t="n">
        <v>77.73</v>
      </c>
      <c r="Q145" t="n">
        <v>490.82</v>
      </c>
      <c r="R145" t="n">
        <v>57.11</v>
      </c>
      <c r="S145" t="n">
        <v>37.96</v>
      </c>
      <c r="T145" t="n">
        <v>4825.67</v>
      </c>
      <c r="U145" t="n">
        <v>0.66</v>
      </c>
      <c r="V145" t="n">
        <v>0.72</v>
      </c>
      <c r="W145" t="n">
        <v>2.63</v>
      </c>
      <c r="X145" t="n">
        <v>0.29</v>
      </c>
      <c r="Y145" t="n">
        <v>2</v>
      </c>
      <c r="Z145" t="n">
        <v>10</v>
      </c>
    </row>
    <row r="146">
      <c r="A146" t="n">
        <v>6</v>
      </c>
      <c r="B146" t="n">
        <v>55</v>
      </c>
      <c r="C146" t="inlineStr">
        <is>
          <t xml:space="preserve">CONCLUIDO	</t>
        </is>
      </c>
      <c r="D146" t="n">
        <v>8.401199999999999</v>
      </c>
      <c r="E146" t="n">
        <v>11.9</v>
      </c>
      <c r="F146" t="n">
        <v>9.58</v>
      </c>
      <c r="G146" t="n">
        <v>57.48</v>
      </c>
      <c r="H146" t="n">
        <v>1</v>
      </c>
      <c r="I146" t="n">
        <v>10</v>
      </c>
      <c r="J146" t="n">
        <v>123.85</v>
      </c>
      <c r="K146" t="n">
        <v>43.4</v>
      </c>
      <c r="L146" t="n">
        <v>7</v>
      </c>
      <c r="M146" t="n">
        <v>0</v>
      </c>
      <c r="N146" t="n">
        <v>18.45</v>
      </c>
      <c r="O146" t="n">
        <v>15508.69</v>
      </c>
      <c r="P146" t="n">
        <v>77.13</v>
      </c>
      <c r="Q146" t="n">
        <v>490.85</v>
      </c>
      <c r="R146" t="n">
        <v>56.13</v>
      </c>
      <c r="S146" t="n">
        <v>37.96</v>
      </c>
      <c r="T146" t="n">
        <v>4343.47</v>
      </c>
      <c r="U146" t="n">
        <v>0.68</v>
      </c>
      <c r="V146" t="n">
        <v>0.72</v>
      </c>
      <c r="W146" t="n">
        <v>2.63</v>
      </c>
      <c r="X146" t="n">
        <v>0.26</v>
      </c>
      <c r="Y146" t="n">
        <v>2</v>
      </c>
      <c r="Z14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INDEX(resultados!$A$2:$ZZ$146, 1, MATCH($B$1, resultados!$A$1:$ZZ$1, 0))</f>
        <v/>
      </c>
      <c r="B7">
        <f>INDEX(resultados!$A$2:$ZZ$146, 1, MATCH($B$2, resultados!$A$1:$ZZ$1, 0))</f>
        <v/>
      </c>
      <c r="C7">
        <f>INDEX(resultados!$A$2:$ZZ$146, 1, MATCH($B$3, resultados!$A$1:$ZZ$1, 0))</f>
        <v/>
      </c>
    </row>
    <row r="8">
      <c r="A8">
        <f>INDEX(resultados!$A$2:$ZZ$146, 2, MATCH($B$1, resultados!$A$1:$ZZ$1, 0))</f>
        <v/>
      </c>
      <c r="B8">
        <f>INDEX(resultados!$A$2:$ZZ$146, 2, MATCH($B$2, resultados!$A$1:$ZZ$1, 0))</f>
        <v/>
      </c>
      <c r="C8">
        <f>INDEX(resultados!$A$2:$ZZ$146, 2, MATCH($B$3, resultados!$A$1:$ZZ$1, 0))</f>
        <v/>
      </c>
    </row>
    <row r="9">
      <c r="A9">
        <f>INDEX(resultados!$A$2:$ZZ$146, 3, MATCH($B$1, resultados!$A$1:$ZZ$1, 0))</f>
        <v/>
      </c>
      <c r="B9">
        <f>INDEX(resultados!$A$2:$ZZ$146, 3, MATCH($B$2, resultados!$A$1:$ZZ$1, 0))</f>
        <v/>
      </c>
      <c r="C9">
        <f>INDEX(resultados!$A$2:$ZZ$146, 3, MATCH($B$3, resultados!$A$1:$ZZ$1, 0))</f>
        <v/>
      </c>
    </row>
    <row r="10">
      <c r="A10">
        <f>INDEX(resultados!$A$2:$ZZ$146, 4, MATCH($B$1, resultados!$A$1:$ZZ$1, 0))</f>
        <v/>
      </c>
      <c r="B10">
        <f>INDEX(resultados!$A$2:$ZZ$146, 4, MATCH($B$2, resultados!$A$1:$ZZ$1, 0))</f>
        <v/>
      </c>
      <c r="C10">
        <f>INDEX(resultados!$A$2:$ZZ$146, 4, MATCH($B$3, resultados!$A$1:$ZZ$1, 0))</f>
        <v/>
      </c>
    </row>
    <row r="11">
      <c r="A11">
        <f>INDEX(resultados!$A$2:$ZZ$146, 5, MATCH($B$1, resultados!$A$1:$ZZ$1, 0))</f>
        <v/>
      </c>
      <c r="B11">
        <f>INDEX(resultados!$A$2:$ZZ$146, 5, MATCH($B$2, resultados!$A$1:$ZZ$1, 0))</f>
        <v/>
      </c>
      <c r="C11">
        <f>INDEX(resultados!$A$2:$ZZ$146, 5, MATCH($B$3, resultados!$A$1:$ZZ$1, 0))</f>
        <v/>
      </c>
    </row>
    <row r="12">
      <c r="A12">
        <f>INDEX(resultados!$A$2:$ZZ$146, 6, MATCH($B$1, resultados!$A$1:$ZZ$1, 0))</f>
        <v/>
      </c>
      <c r="B12">
        <f>INDEX(resultados!$A$2:$ZZ$146, 6, MATCH($B$2, resultados!$A$1:$ZZ$1, 0))</f>
        <v/>
      </c>
      <c r="C12">
        <f>INDEX(resultados!$A$2:$ZZ$146, 6, MATCH($B$3, resultados!$A$1:$ZZ$1, 0))</f>
        <v/>
      </c>
    </row>
    <row r="13">
      <c r="A13">
        <f>INDEX(resultados!$A$2:$ZZ$146, 7, MATCH($B$1, resultados!$A$1:$ZZ$1, 0))</f>
        <v/>
      </c>
      <c r="B13">
        <f>INDEX(resultados!$A$2:$ZZ$146, 7, MATCH($B$2, resultados!$A$1:$ZZ$1, 0))</f>
        <v/>
      </c>
      <c r="C13">
        <f>INDEX(resultados!$A$2:$ZZ$146, 7, MATCH($B$3, resultados!$A$1:$ZZ$1, 0))</f>
        <v/>
      </c>
    </row>
    <row r="14">
      <c r="A14">
        <f>INDEX(resultados!$A$2:$ZZ$146, 8, MATCH($B$1, resultados!$A$1:$ZZ$1, 0))</f>
        <v/>
      </c>
      <c r="B14">
        <f>INDEX(resultados!$A$2:$ZZ$146, 8, MATCH($B$2, resultados!$A$1:$ZZ$1, 0))</f>
        <v/>
      </c>
      <c r="C14">
        <f>INDEX(resultados!$A$2:$ZZ$146, 8, MATCH($B$3, resultados!$A$1:$ZZ$1, 0))</f>
        <v/>
      </c>
    </row>
    <row r="15">
      <c r="A15">
        <f>INDEX(resultados!$A$2:$ZZ$146, 9, MATCH($B$1, resultados!$A$1:$ZZ$1, 0))</f>
        <v/>
      </c>
      <c r="B15">
        <f>INDEX(resultados!$A$2:$ZZ$146, 9, MATCH($B$2, resultados!$A$1:$ZZ$1, 0))</f>
        <v/>
      </c>
      <c r="C15">
        <f>INDEX(resultados!$A$2:$ZZ$146, 9, MATCH($B$3, resultados!$A$1:$ZZ$1, 0))</f>
        <v/>
      </c>
    </row>
    <row r="16">
      <c r="A16">
        <f>INDEX(resultados!$A$2:$ZZ$146, 10, MATCH($B$1, resultados!$A$1:$ZZ$1, 0))</f>
        <v/>
      </c>
      <c r="B16">
        <f>INDEX(resultados!$A$2:$ZZ$146, 10, MATCH($B$2, resultados!$A$1:$ZZ$1, 0))</f>
        <v/>
      </c>
      <c r="C16">
        <f>INDEX(resultados!$A$2:$ZZ$146, 10, MATCH($B$3, resultados!$A$1:$ZZ$1, 0))</f>
        <v/>
      </c>
    </row>
    <row r="17">
      <c r="A17">
        <f>INDEX(resultados!$A$2:$ZZ$146, 11, MATCH($B$1, resultados!$A$1:$ZZ$1, 0))</f>
        <v/>
      </c>
      <c r="B17">
        <f>INDEX(resultados!$A$2:$ZZ$146, 11, MATCH($B$2, resultados!$A$1:$ZZ$1, 0))</f>
        <v/>
      </c>
      <c r="C17">
        <f>INDEX(resultados!$A$2:$ZZ$146, 11, MATCH($B$3, resultados!$A$1:$ZZ$1, 0))</f>
        <v/>
      </c>
    </row>
    <row r="18">
      <c r="A18">
        <f>INDEX(resultados!$A$2:$ZZ$146, 12, MATCH($B$1, resultados!$A$1:$ZZ$1, 0))</f>
        <v/>
      </c>
      <c r="B18">
        <f>INDEX(resultados!$A$2:$ZZ$146, 12, MATCH($B$2, resultados!$A$1:$ZZ$1, 0))</f>
        <v/>
      </c>
      <c r="C18">
        <f>INDEX(resultados!$A$2:$ZZ$146, 12, MATCH($B$3, resultados!$A$1:$ZZ$1, 0))</f>
        <v/>
      </c>
    </row>
    <row r="19">
      <c r="A19">
        <f>INDEX(resultados!$A$2:$ZZ$146, 13, MATCH($B$1, resultados!$A$1:$ZZ$1, 0))</f>
        <v/>
      </c>
      <c r="B19">
        <f>INDEX(resultados!$A$2:$ZZ$146, 13, MATCH($B$2, resultados!$A$1:$ZZ$1, 0))</f>
        <v/>
      </c>
      <c r="C19">
        <f>INDEX(resultados!$A$2:$ZZ$146, 13, MATCH($B$3, resultados!$A$1:$ZZ$1, 0))</f>
        <v/>
      </c>
    </row>
    <row r="20">
      <c r="A20">
        <f>INDEX(resultados!$A$2:$ZZ$146, 14, MATCH($B$1, resultados!$A$1:$ZZ$1, 0))</f>
        <v/>
      </c>
      <c r="B20">
        <f>INDEX(resultados!$A$2:$ZZ$146, 14, MATCH($B$2, resultados!$A$1:$ZZ$1, 0))</f>
        <v/>
      </c>
      <c r="C20">
        <f>INDEX(resultados!$A$2:$ZZ$146, 14, MATCH($B$3, resultados!$A$1:$ZZ$1, 0))</f>
        <v/>
      </c>
    </row>
    <row r="21">
      <c r="A21">
        <f>INDEX(resultados!$A$2:$ZZ$146, 15, MATCH($B$1, resultados!$A$1:$ZZ$1, 0))</f>
        <v/>
      </c>
      <c r="B21">
        <f>INDEX(resultados!$A$2:$ZZ$146, 15, MATCH($B$2, resultados!$A$1:$ZZ$1, 0))</f>
        <v/>
      </c>
      <c r="C21">
        <f>INDEX(resultados!$A$2:$ZZ$146, 15, MATCH($B$3, resultados!$A$1:$ZZ$1, 0))</f>
        <v/>
      </c>
    </row>
    <row r="22">
      <c r="A22">
        <f>INDEX(resultados!$A$2:$ZZ$146, 16, MATCH($B$1, resultados!$A$1:$ZZ$1, 0))</f>
        <v/>
      </c>
      <c r="B22">
        <f>INDEX(resultados!$A$2:$ZZ$146, 16, MATCH($B$2, resultados!$A$1:$ZZ$1, 0))</f>
        <v/>
      </c>
      <c r="C22">
        <f>INDEX(resultados!$A$2:$ZZ$146, 16, MATCH($B$3, resultados!$A$1:$ZZ$1, 0))</f>
        <v/>
      </c>
    </row>
    <row r="23">
      <c r="A23">
        <f>INDEX(resultados!$A$2:$ZZ$146, 17, MATCH($B$1, resultados!$A$1:$ZZ$1, 0))</f>
        <v/>
      </c>
      <c r="B23">
        <f>INDEX(resultados!$A$2:$ZZ$146, 17, MATCH($B$2, resultados!$A$1:$ZZ$1, 0))</f>
        <v/>
      </c>
      <c r="C23">
        <f>INDEX(resultados!$A$2:$ZZ$146, 17, MATCH($B$3, resultados!$A$1:$ZZ$1, 0))</f>
        <v/>
      </c>
    </row>
    <row r="24">
      <c r="A24">
        <f>INDEX(resultados!$A$2:$ZZ$146, 18, MATCH($B$1, resultados!$A$1:$ZZ$1, 0))</f>
        <v/>
      </c>
      <c r="B24">
        <f>INDEX(resultados!$A$2:$ZZ$146, 18, MATCH($B$2, resultados!$A$1:$ZZ$1, 0))</f>
        <v/>
      </c>
      <c r="C24">
        <f>INDEX(resultados!$A$2:$ZZ$146, 18, MATCH($B$3, resultados!$A$1:$ZZ$1, 0))</f>
        <v/>
      </c>
    </row>
    <row r="25">
      <c r="A25">
        <f>INDEX(resultados!$A$2:$ZZ$146, 19, MATCH($B$1, resultados!$A$1:$ZZ$1, 0))</f>
        <v/>
      </c>
      <c r="B25">
        <f>INDEX(resultados!$A$2:$ZZ$146, 19, MATCH($B$2, resultados!$A$1:$ZZ$1, 0))</f>
        <v/>
      </c>
      <c r="C25">
        <f>INDEX(resultados!$A$2:$ZZ$146, 19, MATCH($B$3, resultados!$A$1:$ZZ$1, 0))</f>
        <v/>
      </c>
    </row>
    <row r="26">
      <c r="A26">
        <f>INDEX(resultados!$A$2:$ZZ$146, 20, MATCH($B$1, resultados!$A$1:$ZZ$1, 0))</f>
        <v/>
      </c>
      <c r="B26">
        <f>INDEX(resultados!$A$2:$ZZ$146, 20, MATCH($B$2, resultados!$A$1:$ZZ$1, 0))</f>
        <v/>
      </c>
      <c r="C26">
        <f>INDEX(resultados!$A$2:$ZZ$146, 20, MATCH($B$3, resultados!$A$1:$ZZ$1, 0))</f>
        <v/>
      </c>
    </row>
    <row r="27">
      <c r="A27">
        <f>INDEX(resultados!$A$2:$ZZ$146, 21, MATCH($B$1, resultados!$A$1:$ZZ$1, 0))</f>
        <v/>
      </c>
      <c r="B27">
        <f>INDEX(resultados!$A$2:$ZZ$146, 21, MATCH($B$2, resultados!$A$1:$ZZ$1, 0))</f>
        <v/>
      </c>
      <c r="C27">
        <f>INDEX(resultados!$A$2:$ZZ$146, 21, MATCH($B$3, resultados!$A$1:$ZZ$1, 0))</f>
        <v/>
      </c>
    </row>
    <row r="28">
      <c r="A28">
        <f>INDEX(resultados!$A$2:$ZZ$146, 22, MATCH($B$1, resultados!$A$1:$ZZ$1, 0))</f>
        <v/>
      </c>
      <c r="B28">
        <f>INDEX(resultados!$A$2:$ZZ$146, 22, MATCH($B$2, resultados!$A$1:$ZZ$1, 0))</f>
        <v/>
      </c>
      <c r="C28">
        <f>INDEX(resultados!$A$2:$ZZ$146, 22, MATCH($B$3, resultados!$A$1:$ZZ$1, 0))</f>
        <v/>
      </c>
    </row>
    <row r="29">
      <c r="A29">
        <f>INDEX(resultados!$A$2:$ZZ$146, 23, MATCH($B$1, resultados!$A$1:$ZZ$1, 0))</f>
        <v/>
      </c>
      <c r="B29">
        <f>INDEX(resultados!$A$2:$ZZ$146, 23, MATCH($B$2, resultados!$A$1:$ZZ$1, 0))</f>
        <v/>
      </c>
      <c r="C29">
        <f>INDEX(resultados!$A$2:$ZZ$146, 23, MATCH($B$3, resultados!$A$1:$ZZ$1, 0))</f>
        <v/>
      </c>
    </row>
    <row r="30">
      <c r="A30">
        <f>INDEX(resultados!$A$2:$ZZ$146, 24, MATCH($B$1, resultados!$A$1:$ZZ$1, 0))</f>
        <v/>
      </c>
      <c r="B30">
        <f>INDEX(resultados!$A$2:$ZZ$146, 24, MATCH($B$2, resultados!$A$1:$ZZ$1, 0))</f>
        <v/>
      </c>
      <c r="C30">
        <f>INDEX(resultados!$A$2:$ZZ$146, 24, MATCH($B$3, resultados!$A$1:$ZZ$1, 0))</f>
        <v/>
      </c>
    </row>
    <row r="31">
      <c r="A31">
        <f>INDEX(resultados!$A$2:$ZZ$146, 25, MATCH($B$1, resultados!$A$1:$ZZ$1, 0))</f>
        <v/>
      </c>
      <c r="B31">
        <f>INDEX(resultados!$A$2:$ZZ$146, 25, MATCH($B$2, resultados!$A$1:$ZZ$1, 0))</f>
        <v/>
      </c>
      <c r="C31">
        <f>INDEX(resultados!$A$2:$ZZ$146, 25, MATCH($B$3, resultados!$A$1:$ZZ$1, 0))</f>
        <v/>
      </c>
    </row>
    <row r="32">
      <c r="A32">
        <f>INDEX(resultados!$A$2:$ZZ$146, 26, MATCH($B$1, resultados!$A$1:$ZZ$1, 0))</f>
        <v/>
      </c>
      <c r="B32">
        <f>INDEX(resultados!$A$2:$ZZ$146, 26, MATCH($B$2, resultados!$A$1:$ZZ$1, 0))</f>
        <v/>
      </c>
      <c r="C32">
        <f>INDEX(resultados!$A$2:$ZZ$146, 26, MATCH($B$3, resultados!$A$1:$ZZ$1, 0))</f>
        <v/>
      </c>
    </row>
    <row r="33">
      <c r="A33">
        <f>INDEX(resultados!$A$2:$ZZ$146, 27, MATCH($B$1, resultados!$A$1:$ZZ$1, 0))</f>
        <v/>
      </c>
      <c r="B33">
        <f>INDEX(resultados!$A$2:$ZZ$146, 27, MATCH($B$2, resultados!$A$1:$ZZ$1, 0))</f>
        <v/>
      </c>
      <c r="C33">
        <f>INDEX(resultados!$A$2:$ZZ$146, 27, MATCH($B$3, resultados!$A$1:$ZZ$1, 0))</f>
        <v/>
      </c>
    </row>
    <row r="34">
      <c r="A34">
        <f>INDEX(resultados!$A$2:$ZZ$146, 28, MATCH($B$1, resultados!$A$1:$ZZ$1, 0))</f>
        <v/>
      </c>
      <c r="B34">
        <f>INDEX(resultados!$A$2:$ZZ$146, 28, MATCH($B$2, resultados!$A$1:$ZZ$1, 0))</f>
        <v/>
      </c>
      <c r="C34">
        <f>INDEX(resultados!$A$2:$ZZ$146, 28, MATCH($B$3, resultados!$A$1:$ZZ$1, 0))</f>
        <v/>
      </c>
    </row>
    <row r="35">
      <c r="A35">
        <f>INDEX(resultados!$A$2:$ZZ$146, 29, MATCH($B$1, resultados!$A$1:$ZZ$1, 0))</f>
        <v/>
      </c>
      <c r="B35">
        <f>INDEX(resultados!$A$2:$ZZ$146, 29, MATCH($B$2, resultados!$A$1:$ZZ$1, 0))</f>
        <v/>
      </c>
      <c r="C35">
        <f>INDEX(resultados!$A$2:$ZZ$146, 29, MATCH($B$3, resultados!$A$1:$ZZ$1, 0))</f>
        <v/>
      </c>
    </row>
    <row r="36">
      <c r="A36">
        <f>INDEX(resultados!$A$2:$ZZ$146, 30, MATCH($B$1, resultados!$A$1:$ZZ$1, 0))</f>
        <v/>
      </c>
      <c r="B36">
        <f>INDEX(resultados!$A$2:$ZZ$146, 30, MATCH($B$2, resultados!$A$1:$ZZ$1, 0))</f>
        <v/>
      </c>
      <c r="C36">
        <f>INDEX(resultados!$A$2:$ZZ$146, 30, MATCH($B$3, resultados!$A$1:$ZZ$1, 0))</f>
        <v/>
      </c>
    </row>
    <row r="37">
      <c r="A37">
        <f>INDEX(resultados!$A$2:$ZZ$146, 31, MATCH($B$1, resultados!$A$1:$ZZ$1, 0))</f>
        <v/>
      </c>
      <c r="B37">
        <f>INDEX(resultados!$A$2:$ZZ$146, 31, MATCH($B$2, resultados!$A$1:$ZZ$1, 0))</f>
        <v/>
      </c>
      <c r="C37">
        <f>INDEX(resultados!$A$2:$ZZ$146, 31, MATCH($B$3, resultados!$A$1:$ZZ$1, 0))</f>
        <v/>
      </c>
    </row>
    <row r="38">
      <c r="A38">
        <f>INDEX(resultados!$A$2:$ZZ$146, 32, MATCH($B$1, resultados!$A$1:$ZZ$1, 0))</f>
        <v/>
      </c>
      <c r="B38">
        <f>INDEX(resultados!$A$2:$ZZ$146, 32, MATCH($B$2, resultados!$A$1:$ZZ$1, 0))</f>
        <v/>
      </c>
      <c r="C38">
        <f>INDEX(resultados!$A$2:$ZZ$146, 32, MATCH($B$3, resultados!$A$1:$ZZ$1, 0))</f>
        <v/>
      </c>
    </row>
    <row r="39">
      <c r="A39">
        <f>INDEX(resultados!$A$2:$ZZ$146, 33, MATCH($B$1, resultados!$A$1:$ZZ$1, 0))</f>
        <v/>
      </c>
      <c r="B39">
        <f>INDEX(resultados!$A$2:$ZZ$146, 33, MATCH($B$2, resultados!$A$1:$ZZ$1, 0))</f>
        <v/>
      </c>
      <c r="C39">
        <f>INDEX(resultados!$A$2:$ZZ$146, 33, MATCH($B$3, resultados!$A$1:$ZZ$1, 0))</f>
        <v/>
      </c>
    </row>
    <row r="40">
      <c r="A40">
        <f>INDEX(resultados!$A$2:$ZZ$146, 34, MATCH($B$1, resultados!$A$1:$ZZ$1, 0))</f>
        <v/>
      </c>
      <c r="B40">
        <f>INDEX(resultados!$A$2:$ZZ$146, 34, MATCH($B$2, resultados!$A$1:$ZZ$1, 0))</f>
        <v/>
      </c>
      <c r="C40">
        <f>INDEX(resultados!$A$2:$ZZ$146, 34, MATCH($B$3, resultados!$A$1:$ZZ$1, 0))</f>
        <v/>
      </c>
    </row>
    <row r="41">
      <c r="A41">
        <f>INDEX(resultados!$A$2:$ZZ$146, 35, MATCH($B$1, resultados!$A$1:$ZZ$1, 0))</f>
        <v/>
      </c>
      <c r="B41">
        <f>INDEX(resultados!$A$2:$ZZ$146, 35, MATCH($B$2, resultados!$A$1:$ZZ$1, 0))</f>
        <v/>
      </c>
      <c r="C41">
        <f>INDEX(resultados!$A$2:$ZZ$146, 35, MATCH($B$3, resultados!$A$1:$ZZ$1, 0))</f>
        <v/>
      </c>
    </row>
    <row r="42">
      <c r="A42">
        <f>INDEX(resultados!$A$2:$ZZ$146, 36, MATCH($B$1, resultados!$A$1:$ZZ$1, 0))</f>
        <v/>
      </c>
      <c r="B42">
        <f>INDEX(resultados!$A$2:$ZZ$146, 36, MATCH($B$2, resultados!$A$1:$ZZ$1, 0))</f>
        <v/>
      </c>
      <c r="C42">
        <f>INDEX(resultados!$A$2:$ZZ$146, 36, MATCH($B$3, resultados!$A$1:$ZZ$1, 0))</f>
        <v/>
      </c>
    </row>
    <row r="43">
      <c r="A43">
        <f>INDEX(resultados!$A$2:$ZZ$146, 37, MATCH($B$1, resultados!$A$1:$ZZ$1, 0))</f>
        <v/>
      </c>
      <c r="B43">
        <f>INDEX(resultados!$A$2:$ZZ$146, 37, MATCH($B$2, resultados!$A$1:$ZZ$1, 0))</f>
        <v/>
      </c>
      <c r="C43">
        <f>INDEX(resultados!$A$2:$ZZ$146, 37, MATCH($B$3, resultados!$A$1:$ZZ$1, 0))</f>
        <v/>
      </c>
    </row>
    <row r="44">
      <c r="A44">
        <f>INDEX(resultados!$A$2:$ZZ$146, 38, MATCH($B$1, resultados!$A$1:$ZZ$1, 0))</f>
        <v/>
      </c>
      <c r="B44">
        <f>INDEX(resultados!$A$2:$ZZ$146, 38, MATCH($B$2, resultados!$A$1:$ZZ$1, 0))</f>
        <v/>
      </c>
      <c r="C44">
        <f>INDEX(resultados!$A$2:$ZZ$146, 38, MATCH($B$3, resultados!$A$1:$ZZ$1, 0))</f>
        <v/>
      </c>
    </row>
    <row r="45">
      <c r="A45">
        <f>INDEX(resultados!$A$2:$ZZ$146, 39, MATCH($B$1, resultados!$A$1:$ZZ$1, 0))</f>
        <v/>
      </c>
      <c r="B45">
        <f>INDEX(resultados!$A$2:$ZZ$146, 39, MATCH($B$2, resultados!$A$1:$ZZ$1, 0))</f>
        <v/>
      </c>
      <c r="C45">
        <f>INDEX(resultados!$A$2:$ZZ$146, 39, MATCH($B$3, resultados!$A$1:$ZZ$1, 0))</f>
        <v/>
      </c>
    </row>
    <row r="46">
      <c r="A46">
        <f>INDEX(resultados!$A$2:$ZZ$146, 40, MATCH($B$1, resultados!$A$1:$ZZ$1, 0))</f>
        <v/>
      </c>
      <c r="B46">
        <f>INDEX(resultados!$A$2:$ZZ$146, 40, MATCH($B$2, resultados!$A$1:$ZZ$1, 0))</f>
        <v/>
      </c>
      <c r="C46">
        <f>INDEX(resultados!$A$2:$ZZ$146, 40, MATCH($B$3, resultados!$A$1:$ZZ$1, 0))</f>
        <v/>
      </c>
    </row>
    <row r="47">
      <c r="A47">
        <f>INDEX(resultados!$A$2:$ZZ$146, 41, MATCH($B$1, resultados!$A$1:$ZZ$1, 0))</f>
        <v/>
      </c>
      <c r="B47">
        <f>INDEX(resultados!$A$2:$ZZ$146, 41, MATCH($B$2, resultados!$A$1:$ZZ$1, 0))</f>
        <v/>
      </c>
      <c r="C47">
        <f>INDEX(resultados!$A$2:$ZZ$146, 41, MATCH($B$3, resultados!$A$1:$ZZ$1, 0))</f>
        <v/>
      </c>
    </row>
    <row r="48">
      <c r="A48">
        <f>INDEX(resultados!$A$2:$ZZ$146, 42, MATCH($B$1, resultados!$A$1:$ZZ$1, 0))</f>
        <v/>
      </c>
      <c r="B48">
        <f>INDEX(resultados!$A$2:$ZZ$146, 42, MATCH($B$2, resultados!$A$1:$ZZ$1, 0))</f>
        <v/>
      </c>
      <c r="C48">
        <f>INDEX(resultados!$A$2:$ZZ$146, 42, MATCH($B$3, resultados!$A$1:$ZZ$1, 0))</f>
        <v/>
      </c>
    </row>
    <row r="49">
      <c r="A49">
        <f>INDEX(resultados!$A$2:$ZZ$146, 43, MATCH($B$1, resultados!$A$1:$ZZ$1, 0))</f>
        <v/>
      </c>
      <c r="B49">
        <f>INDEX(resultados!$A$2:$ZZ$146, 43, MATCH($B$2, resultados!$A$1:$ZZ$1, 0))</f>
        <v/>
      </c>
      <c r="C49">
        <f>INDEX(resultados!$A$2:$ZZ$146, 43, MATCH($B$3, resultados!$A$1:$ZZ$1, 0))</f>
        <v/>
      </c>
    </row>
    <row r="50">
      <c r="A50">
        <f>INDEX(resultados!$A$2:$ZZ$146, 44, MATCH($B$1, resultados!$A$1:$ZZ$1, 0))</f>
        <v/>
      </c>
      <c r="B50">
        <f>INDEX(resultados!$A$2:$ZZ$146, 44, MATCH($B$2, resultados!$A$1:$ZZ$1, 0))</f>
        <v/>
      </c>
      <c r="C50">
        <f>INDEX(resultados!$A$2:$ZZ$146, 44, MATCH($B$3, resultados!$A$1:$ZZ$1, 0))</f>
        <v/>
      </c>
    </row>
    <row r="51">
      <c r="A51">
        <f>INDEX(resultados!$A$2:$ZZ$146, 45, MATCH($B$1, resultados!$A$1:$ZZ$1, 0))</f>
        <v/>
      </c>
      <c r="B51">
        <f>INDEX(resultados!$A$2:$ZZ$146, 45, MATCH($B$2, resultados!$A$1:$ZZ$1, 0))</f>
        <v/>
      </c>
      <c r="C51">
        <f>INDEX(resultados!$A$2:$ZZ$146, 45, MATCH($B$3, resultados!$A$1:$ZZ$1, 0))</f>
        <v/>
      </c>
    </row>
    <row r="52">
      <c r="A52">
        <f>INDEX(resultados!$A$2:$ZZ$146, 46, MATCH($B$1, resultados!$A$1:$ZZ$1, 0))</f>
        <v/>
      </c>
      <c r="B52">
        <f>INDEX(resultados!$A$2:$ZZ$146, 46, MATCH($B$2, resultados!$A$1:$ZZ$1, 0))</f>
        <v/>
      </c>
      <c r="C52">
        <f>INDEX(resultados!$A$2:$ZZ$146, 46, MATCH($B$3, resultados!$A$1:$ZZ$1, 0))</f>
        <v/>
      </c>
    </row>
    <row r="53">
      <c r="A53">
        <f>INDEX(resultados!$A$2:$ZZ$146, 47, MATCH($B$1, resultados!$A$1:$ZZ$1, 0))</f>
        <v/>
      </c>
      <c r="B53">
        <f>INDEX(resultados!$A$2:$ZZ$146, 47, MATCH($B$2, resultados!$A$1:$ZZ$1, 0))</f>
        <v/>
      </c>
      <c r="C53">
        <f>INDEX(resultados!$A$2:$ZZ$146, 47, MATCH($B$3, resultados!$A$1:$ZZ$1, 0))</f>
        <v/>
      </c>
    </row>
    <row r="54">
      <c r="A54">
        <f>INDEX(resultados!$A$2:$ZZ$146, 48, MATCH($B$1, resultados!$A$1:$ZZ$1, 0))</f>
        <v/>
      </c>
      <c r="B54">
        <f>INDEX(resultados!$A$2:$ZZ$146, 48, MATCH($B$2, resultados!$A$1:$ZZ$1, 0))</f>
        <v/>
      </c>
      <c r="C54">
        <f>INDEX(resultados!$A$2:$ZZ$146, 48, MATCH($B$3, resultados!$A$1:$ZZ$1, 0))</f>
        <v/>
      </c>
    </row>
    <row r="55">
      <c r="A55">
        <f>INDEX(resultados!$A$2:$ZZ$146, 49, MATCH($B$1, resultados!$A$1:$ZZ$1, 0))</f>
        <v/>
      </c>
      <c r="B55">
        <f>INDEX(resultados!$A$2:$ZZ$146, 49, MATCH($B$2, resultados!$A$1:$ZZ$1, 0))</f>
        <v/>
      </c>
      <c r="C55">
        <f>INDEX(resultados!$A$2:$ZZ$146, 49, MATCH($B$3, resultados!$A$1:$ZZ$1, 0))</f>
        <v/>
      </c>
    </row>
    <row r="56">
      <c r="A56">
        <f>INDEX(resultados!$A$2:$ZZ$146, 50, MATCH($B$1, resultados!$A$1:$ZZ$1, 0))</f>
        <v/>
      </c>
      <c r="B56">
        <f>INDEX(resultados!$A$2:$ZZ$146, 50, MATCH($B$2, resultados!$A$1:$ZZ$1, 0))</f>
        <v/>
      </c>
      <c r="C56">
        <f>INDEX(resultados!$A$2:$ZZ$146, 50, MATCH($B$3, resultados!$A$1:$ZZ$1, 0))</f>
        <v/>
      </c>
    </row>
    <row r="57">
      <c r="A57">
        <f>INDEX(resultados!$A$2:$ZZ$146, 51, MATCH($B$1, resultados!$A$1:$ZZ$1, 0))</f>
        <v/>
      </c>
      <c r="B57">
        <f>INDEX(resultados!$A$2:$ZZ$146, 51, MATCH($B$2, resultados!$A$1:$ZZ$1, 0))</f>
        <v/>
      </c>
      <c r="C57">
        <f>INDEX(resultados!$A$2:$ZZ$146, 51, MATCH($B$3, resultados!$A$1:$ZZ$1, 0))</f>
        <v/>
      </c>
    </row>
    <row r="58">
      <c r="A58">
        <f>INDEX(resultados!$A$2:$ZZ$146, 52, MATCH($B$1, resultados!$A$1:$ZZ$1, 0))</f>
        <v/>
      </c>
      <c r="B58">
        <f>INDEX(resultados!$A$2:$ZZ$146, 52, MATCH($B$2, resultados!$A$1:$ZZ$1, 0))</f>
        <v/>
      </c>
      <c r="C58">
        <f>INDEX(resultados!$A$2:$ZZ$146, 52, MATCH($B$3, resultados!$A$1:$ZZ$1, 0))</f>
        <v/>
      </c>
    </row>
    <row r="59">
      <c r="A59">
        <f>INDEX(resultados!$A$2:$ZZ$146, 53, MATCH($B$1, resultados!$A$1:$ZZ$1, 0))</f>
        <v/>
      </c>
      <c r="B59">
        <f>INDEX(resultados!$A$2:$ZZ$146, 53, MATCH($B$2, resultados!$A$1:$ZZ$1, 0))</f>
        <v/>
      </c>
      <c r="C59">
        <f>INDEX(resultados!$A$2:$ZZ$146, 53, MATCH($B$3, resultados!$A$1:$ZZ$1, 0))</f>
        <v/>
      </c>
    </row>
    <row r="60">
      <c r="A60">
        <f>INDEX(resultados!$A$2:$ZZ$146, 54, MATCH($B$1, resultados!$A$1:$ZZ$1, 0))</f>
        <v/>
      </c>
      <c r="B60">
        <f>INDEX(resultados!$A$2:$ZZ$146, 54, MATCH($B$2, resultados!$A$1:$ZZ$1, 0))</f>
        <v/>
      </c>
      <c r="C60">
        <f>INDEX(resultados!$A$2:$ZZ$146, 54, MATCH($B$3, resultados!$A$1:$ZZ$1, 0))</f>
        <v/>
      </c>
    </row>
    <row r="61">
      <c r="A61">
        <f>INDEX(resultados!$A$2:$ZZ$146, 55, MATCH($B$1, resultados!$A$1:$ZZ$1, 0))</f>
        <v/>
      </c>
      <c r="B61">
        <f>INDEX(resultados!$A$2:$ZZ$146, 55, MATCH($B$2, resultados!$A$1:$ZZ$1, 0))</f>
        <v/>
      </c>
      <c r="C61">
        <f>INDEX(resultados!$A$2:$ZZ$146, 55, MATCH($B$3, resultados!$A$1:$ZZ$1, 0))</f>
        <v/>
      </c>
    </row>
    <row r="62">
      <c r="A62">
        <f>INDEX(resultados!$A$2:$ZZ$146, 56, MATCH($B$1, resultados!$A$1:$ZZ$1, 0))</f>
        <v/>
      </c>
      <c r="B62">
        <f>INDEX(resultados!$A$2:$ZZ$146, 56, MATCH($B$2, resultados!$A$1:$ZZ$1, 0))</f>
        <v/>
      </c>
      <c r="C62">
        <f>INDEX(resultados!$A$2:$ZZ$146, 56, MATCH($B$3, resultados!$A$1:$ZZ$1, 0))</f>
        <v/>
      </c>
    </row>
    <row r="63">
      <c r="A63">
        <f>INDEX(resultados!$A$2:$ZZ$146, 57, MATCH($B$1, resultados!$A$1:$ZZ$1, 0))</f>
        <v/>
      </c>
      <c r="B63">
        <f>INDEX(resultados!$A$2:$ZZ$146, 57, MATCH($B$2, resultados!$A$1:$ZZ$1, 0))</f>
        <v/>
      </c>
      <c r="C63">
        <f>INDEX(resultados!$A$2:$ZZ$146, 57, MATCH($B$3, resultados!$A$1:$ZZ$1, 0))</f>
        <v/>
      </c>
    </row>
    <row r="64">
      <c r="A64">
        <f>INDEX(resultados!$A$2:$ZZ$146, 58, MATCH($B$1, resultados!$A$1:$ZZ$1, 0))</f>
        <v/>
      </c>
      <c r="B64">
        <f>INDEX(resultados!$A$2:$ZZ$146, 58, MATCH($B$2, resultados!$A$1:$ZZ$1, 0))</f>
        <v/>
      </c>
      <c r="C64">
        <f>INDEX(resultados!$A$2:$ZZ$146, 58, MATCH($B$3, resultados!$A$1:$ZZ$1, 0))</f>
        <v/>
      </c>
    </row>
    <row r="65">
      <c r="A65">
        <f>INDEX(resultados!$A$2:$ZZ$146, 59, MATCH($B$1, resultados!$A$1:$ZZ$1, 0))</f>
        <v/>
      </c>
      <c r="B65">
        <f>INDEX(resultados!$A$2:$ZZ$146, 59, MATCH($B$2, resultados!$A$1:$ZZ$1, 0))</f>
        <v/>
      </c>
      <c r="C65">
        <f>INDEX(resultados!$A$2:$ZZ$146, 59, MATCH($B$3, resultados!$A$1:$ZZ$1, 0))</f>
        <v/>
      </c>
    </row>
    <row r="66">
      <c r="A66">
        <f>INDEX(resultados!$A$2:$ZZ$146, 60, MATCH($B$1, resultados!$A$1:$ZZ$1, 0))</f>
        <v/>
      </c>
      <c r="B66">
        <f>INDEX(resultados!$A$2:$ZZ$146, 60, MATCH($B$2, resultados!$A$1:$ZZ$1, 0))</f>
        <v/>
      </c>
      <c r="C66">
        <f>INDEX(resultados!$A$2:$ZZ$146, 60, MATCH($B$3, resultados!$A$1:$ZZ$1, 0))</f>
        <v/>
      </c>
    </row>
    <row r="67">
      <c r="A67">
        <f>INDEX(resultados!$A$2:$ZZ$146, 61, MATCH($B$1, resultados!$A$1:$ZZ$1, 0))</f>
        <v/>
      </c>
      <c r="B67">
        <f>INDEX(resultados!$A$2:$ZZ$146, 61, MATCH($B$2, resultados!$A$1:$ZZ$1, 0))</f>
        <v/>
      </c>
      <c r="C67">
        <f>INDEX(resultados!$A$2:$ZZ$146, 61, MATCH($B$3, resultados!$A$1:$ZZ$1, 0))</f>
        <v/>
      </c>
    </row>
    <row r="68">
      <c r="A68">
        <f>INDEX(resultados!$A$2:$ZZ$146, 62, MATCH($B$1, resultados!$A$1:$ZZ$1, 0))</f>
        <v/>
      </c>
      <c r="B68">
        <f>INDEX(resultados!$A$2:$ZZ$146, 62, MATCH($B$2, resultados!$A$1:$ZZ$1, 0))</f>
        <v/>
      </c>
      <c r="C68">
        <f>INDEX(resultados!$A$2:$ZZ$146, 62, MATCH($B$3, resultados!$A$1:$ZZ$1, 0))</f>
        <v/>
      </c>
    </row>
    <row r="69">
      <c r="A69">
        <f>INDEX(resultados!$A$2:$ZZ$146, 63, MATCH($B$1, resultados!$A$1:$ZZ$1, 0))</f>
        <v/>
      </c>
      <c r="B69">
        <f>INDEX(resultados!$A$2:$ZZ$146, 63, MATCH($B$2, resultados!$A$1:$ZZ$1, 0))</f>
        <v/>
      </c>
      <c r="C69">
        <f>INDEX(resultados!$A$2:$ZZ$146, 63, MATCH($B$3, resultados!$A$1:$ZZ$1, 0))</f>
        <v/>
      </c>
    </row>
    <row r="70">
      <c r="A70">
        <f>INDEX(resultados!$A$2:$ZZ$146, 64, MATCH($B$1, resultados!$A$1:$ZZ$1, 0))</f>
        <v/>
      </c>
      <c r="B70">
        <f>INDEX(resultados!$A$2:$ZZ$146, 64, MATCH($B$2, resultados!$A$1:$ZZ$1, 0))</f>
        <v/>
      </c>
      <c r="C70">
        <f>INDEX(resultados!$A$2:$ZZ$146, 64, MATCH($B$3, resultados!$A$1:$ZZ$1, 0))</f>
        <v/>
      </c>
    </row>
    <row r="71">
      <c r="A71">
        <f>INDEX(resultados!$A$2:$ZZ$146, 65, MATCH($B$1, resultados!$A$1:$ZZ$1, 0))</f>
        <v/>
      </c>
      <c r="B71">
        <f>INDEX(resultados!$A$2:$ZZ$146, 65, MATCH($B$2, resultados!$A$1:$ZZ$1, 0))</f>
        <v/>
      </c>
      <c r="C71">
        <f>INDEX(resultados!$A$2:$ZZ$146, 65, MATCH($B$3, resultados!$A$1:$ZZ$1, 0))</f>
        <v/>
      </c>
    </row>
    <row r="72">
      <c r="A72">
        <f>INDEX(resultados!$A$2:$ZZ$146, 66, MATCH($B$1, resultados!$A$1:$ZZ$1, 0))</f>
        <v/>
      </c>
      <c r="B72">
        <f>INDEX(resultados!$A$2:$ZZ$146, 66, MATCH($B$2, resultados!$A$1:$ZZ$1, 0))</f>
        <v/>
      </c>
      <c r="C72">
        <f>INDEX(resultados!$A$2:$ZZ$146, 66, MATCH($B$3, resultados!$A$1:$ZZ$1, 0))</f>
        <v/>
      </c>
    </row>
    <row r="73">
      <c r="A73">
        <f>INDEX(resultados!$A$2:$ZZ$146, 67, MATCH($B$1, resultados!$A$1:$ZZ$1, 0))</f>
        <v/>
      </c>
      <c r="B73">
        <f>INDEX(resultados!$A$2:$ZZ$146, 67, MATCH($B$2, resultados!$A$1:$ZZ$1, 0))</f>
        <v/>
      </c>
      <c r="C73">
        <f>INDEX(resultados!$A$2:$ZZ$146, 67, MATCH($B$3, resultados!$A$1:$ZZ$1, 0))</f>
        <v/>
      </c>
    </row>
    <row r="74">
      <c r="A74">
        <f>INDEX(resultados!$A$2:$ZZ$146, 68, MATCH($B$1, resultados!$A$1:$ZZ$1, 0))</f>
        <v/>
      </c>
      <c r="B74">
        <f>INDEX(resultados!$A$2:$ZZ$146, 68, MATCH($B$2, resultados!$A$1:$ZZ$1, 0))</f>
        <v/>
      </c>
      <c r="C74">
        <f>INDEX(resultados!$A$2:$ZZ$146, 68, MATCH($B$3, resultados!$A$1:$ZZ$1, 0))</f>
        <v/>
      </c>
    </row>
    <row r="75">
      <c r="A75">
        <f>INDEX(resultados!$A$2:$ZZ$146, 69, MATCH($B$1, resultados!$A$1:$ZZ$1, 0))</f>
        <v/>
      </c>
      <c r="B75">
        <f>INDEX(resultados!$A$2:$ZZ$146, 69, MATCH($B$2, resultados!$A$1:$ZZ$1, 0))</f>
        <v/>
      </c>
      <c r="C75">
        <f>INDEX(resultados!$A$2:$ZZ$146, 69, MATCH($B$3, resultados!$A$1:$ZZ$1, 0))</f>
        <v/>
      </c>
    </row>
    <row r="76">
      <c r="A76">
        <f>INDEX(resultados!$A$2:$ZZ$146, 70, MATCH($B$1, resultados!$A$1:$ZZ$1, 0))</f>
        <v/>
      </c>
      <c r="B76">
        <f>INDEX(resultados!$A$2:$ZZ$146, 70, MATCH($B$2, resultados!$A$1:$ZZ$1, 0))</f>
        <v/>
      </c>
      <c r="C76">
        <f>INDEX(resultados!$A$2:$ZZ$146, 70, MATCH($B$3, resultados!$A$1:$ZZ$1, 0))</f>
        <v/>
      </c>
    </row>
    <row r="77">
      <c r="A77">
        <f>INDEX(resultados!$A$2:$ZZ$146, 71, MATCH($B$1, resultados!$A$1:$ZZ$1, 0))</f>
        <v/>
      </c>
      <c r="B77">
        <f>INDEX(resultados!$A$2:$ZZ$146, 71, MATCH($B$2, resultados!$A$1:$ZZ$1, 0))</f>
        <v/>
      </c>
      <c r="C77">
        <f>INDEX(resultados!$A$2:$ZZ$146, 71, MATCH($B$3, resultados!$A$1:$ZZ$1, 0))</f>
        <v/>
      </c>
    </row>
    <row r="78">
      <c r="A78">
        <f>INDEX(resultados!$A$2:$ZZ$146, 72, MATCH($B$1, resultados!$A$1:$ZZ$1, 0))</f>
        <v/>
      </c>
      <c r="B78">
        <f>INDEX(resultados!$A$2:$ZZ$146, 72, MATCH($B$2, resultados!$A$1:$ZZ$1, 0))</f>
        <v/>
      </c>
      <c r="C78">
        <f>INDEX(resultados!$A$2:$ZZ$146, 72, MATCH($B$3, resultados!$A$1:$ZZ$1, 0))</f>
        <v/>
      </c>
    </row>
    <row r="79">
      <c r="A79">
        <f>INDEX(resultados!$A$2:$ZZ$146, 73, MATCH($B$1, resultados!$A$1:$ZZ$1, 0))</f>
        <v/>
      </c>
      <c r="B79">
        <f>INDEX(resultados!$A$2:$ZZ$146, 73, MATCH($B$2, resultados!$A$1:$ZZ$1, 0))</f>
        <v/>
      </c>
      <c r="C79">
        <f>INDEX(resultados!$A$2:$ZZ$146, 73, MATCH($B$3, resultados!$A$1:$ZZ$1, 0))</f>
        <v/>
      </c>
    </row>
    <row r="80">
      <c r="A80">
        <f>INDEX(resultados!$A$2:$ZZ$146, 74, MATCH($B$1, resultados!$A$1:$ZZ$1, 0))</f>
        <v/>
      </c>
      <c r="B80">
        <f>INDEX(resultados!$A$2:$ZZ$146, 74, MATCH($B$2, resultados!$A$1:$ZZ$1, 0))</f>
        <v/>
      </c>
      <c r="C80">
        <f>INDEX(resultados!$A$2:$ZZ$146, 74, MATCH($B$3, resultados!$A$1:$ZZ$1, 0))</f>
        <v/>
      </c>
    </row>
    <row r="81">
      <c r="A81">
        <f>INDEX(resultados!$A$2:$ZZ$146, 75, MATCH($B$1, resultados!$A$1:$ZZ$1, 0))</f>
        <v/>
      </c>
      <c r="B81">
        <f>INDEX(resultados!$A$2:$ZZ$146, 75, MATCH($B$2, resultados!$A$1:$ZZ$1, 0))</f>
        <v/>
      </c>
      <c r="C81">
        <f>INDEX(resultados!$A$2:$ZZ$146, 75, MATCH($B$3, resultados!$A$1:$ZZ$1, 0))</f>
        <v/>
      </c>
    </row>
    <row r="82">
      <c r="A82">
        <f>INDEX(resultados!$A$2:$ZZ$146, 76, MATCH($B$1, resultados!$A$1:$ZZ$1, 0))</f>
        <v/>
      </c>
      <c r="B82">
        <f>INDEX(resultados!$A$2:$ZZ$146, 76, MATCH($B$2, resultados!$A$1:$ZZ$1, 0))</f>
        <v/>
      </c>
      <c r="C82">
        <f>INDEX(resultados!$A$2:$ZZ$146, 76, MATCH($B$3, resultados!$A$1:$ZZ$1, 0))</f>
        <v/>
      </c>
    </row>
    <row r="83">
      <c r="A83">
        <f>INDEX(resultados!$A$2:$ZZ$146, 77, MATCH($B$1, resultados!$A$1:$ZZ$1, 0))</f>
        <v/>
      </c>
      <c r="B83">
        <f>INDEX(resultados!$A$2:$ZZ$146, 77, MATCH($B$2, resultados!$A$1:$ZZ$1, 0))</f>
        <v/>
      </c>
      <c r="C83">
        <f>INDEX(resultados!$A$2:$ZZ$146, 77, MATCH($B$3, resultados!$A$1:$ZZ$1, 0))</f>
        <v/>
      </c>
    </row>
    <row r="84">
      <c r="A84">
        <f>INDEX(resultados!$A$2:$ZZ$146, 78, MATCH($B$1, resultados!$A$1:$ZZ$1, 0))</f>
        <v/>
      </c>
      <c r="B84">
        <f>INDEX(resultados!$A$2:$ZZ$146, 78, MATCH($B$2, resultados!$A$1:$ZZ$1, 0))</f>
        <v/>
      </c>
      <c r="C84">
        <f>INDEX(resultados!$A$2:$ZZ$146, 78, MATCH($B$3, resultados!$A$1:$ZZ$1, 0))</f>
        <v/>
      </c>
    </row>
    <row r="85">
      <c r="A85">
        <f>INDEX(resultados!$A$2:$ZZ$146, 79, MATCH($B$1, resultados!$A$1:$ZZ$1, 0))</f>
        <v/>
      </c>
      <c r="B85">
        <f>INDEX(resultados!$A$2:$ZZ$146, 79, MATCH($B$2, resultados!$A$1:$ZZ$1, 0))</f>
        <v/>
      </c>
      <c r="C85">
        <f>INDEX(resultados!$A$2:$ZZ$146, 79, MATCH($B$3, resultados!$A$1:$ZZ$1, 0))</f>
        <v/>
      </c>
    </row>
    <row r="86">
      <c r="A86">
        <f>INDEX(resultados!$A$2:$ZZ$146, 80, MATCH($B$1, resultados!$A$1:$ZZ$1, 0))</f>
        <v/>
      </c>
      <c r="B86">
        <f>INDEX(resultados!$A$2:$ZZ$146, 80, MATCH($B$2, resultados!$A$1:$ZZ$1, 0))</f>
        <v/>
      </c>
      <c r="C86">
        <f>INDEX(resultados!$A$2:$ZZ$146, 80, MATCH($B$3, resultados!$A$1:$ZZ$1, 0))</f>
        <v/>
      </c>
    </row>
    <row r="87">
      <c r="A87">
        <f>INDEX(resultados!$A$2:$ZZ$146, 81, MATCH($B$1, resultados!$A$1:$ZZ$1, 0))</f>
        <v/>
      </c>
      <c r="B87">
        <f>INDEX(resultados!$A$2:$ZZ$146, 81, MATCH($B$2, resultados!$A$1:$ZZ$1, 0))</f>
        <v/>
      </c>
      <c r="C87">
        <f>INDEX(resultados!$A$2:$ZZ$146, 81, MATCH($B$3, resultados!$A$1:$ZZ$1, 0))</f>
        <v/>
      </c>
    </row>
    <row r="88">
      <c r="A88">
        <f>INDEX(resultados!$A$2:$ZZ$146, 82, MATCH($B$1, resultados!$A$1:$ZZ$1, 0))</f>
        <v/>
      </c>
      <c r="B88">
        <f>INDEX(resultados!$A$2:$ZZ$146, 82, MATCH($B$2, resultados!$A$1:$ZZ$1, 0))</f>
        <v/>
      </c>
      <c r="C88">
        <f>INDEX(resultados!$A$2:$ZZ$146, 82, MATCH($B$3, resultados!$A$1:$ZZ$1, 0))</f>
        <v/>
      </c>
    </row>
    <row r="89">
      <c r="A89">
        <f>INDEX(resultados!$A$2:$ZZ$146, 83, MATCH($B$1, resultados!$A$1:$ZZ$1, 0))</f>
        <v/>
      </c>
      <c r="B89">
        <f>INDEX(resultados!$A$2:$ZZ$146, 83, MATCH($B$2, resultados!$A$1:$ZZ$1, 0))</f>
        <v/>
      </c>
      <c r="C89">
        <f>INDEX(resultados!$A$2:$ZZ$146, 83, MATCH($B$3, resultados!$A$1:$ZZ$1, 0))</f>
        <v/>
      </c>
    </row>
    <row r="90">
      <c r="A90">
        <f>INDEX(resultados!$A$2:$ZZ$146, 84, MATCH($B$1, resultados!$A$1:$ZZ$1, 0))</f>
        <v/>
      </c>
      <c r="B90">
        <f>INDEX(resultados!$A$2:$ZZ$146, 84, MATCH($B$2, resultados!$A$1:$ZZ$1, 0))</f>
        <v/>
      </c>
      <c r="C90">
        <f>INDEX(resultados!$A$2:$ZZ$146, 84, MATCH($B$3, resultados!$A$1:$ZZ$1, 0))</f>
        <v/>
      </c>
    </row>
    <row r="91">
      <c r="A91">
        <f>INDEX(resultados!$A$2:$ZZ$146, 85, MATCH($B$1, resultados!$A$1:$ZZ$1, 0))</f>
        <v/>
      </c>
      <c r="B91">
        <f>INDEX(resultados!$A$2:$ZZ$146, 85, MATCH($B$2, resultados!$A$1:$ZZ$1, 0))</f>
        <v/>
      </c>
      <c r="C91">
        <f>INDEX(resultados!$A$2:$ZZ$146, 85, MATCH($B$3, resultados!$A$1:$ZZ$1, 0))</f>
        <v/>
      </c>
    </row>
    <row r="92">
      <c r="A92">
        <f>INDEX(resultados!$A$2:$ZZ$146, 86, MATCH($B$1, resultados!$A$1:$ZZ$1, 0))</f>
        <v/>
      </c>
      <c r="B92">
        <f>INDEX(resultados!$A$2:$ZZ$146, 86, MATCH($B$2, resultados!$A$1:$ZZ$1, 0))</f>
        <v/>
      </c>
      <c r="C92">
        <f>INDEX(resultados!$A$2:$ZZ$146, 86, MATCH($B$3, resultados!$A$1:$ZZ$1, 0))</f>
        <v/>
      </c>
    </row>
    <row r="93">
      <c r="A93">
        <f>INDEX(resultados!$A$2:$ZZ$146, 87, MATCH($B$1, resultados!$A$1:$ZZ$1, 0))</f>
        <v/>
      </c>
      <c r="B93">
        <f>INDEX(resultados!$A$2:$ZZ$146, 87, MATCH($B$2, resultados!$A$1:$ZZ$1, 0))</f>
        <v/>
      </c>
      <c r="C93">
        <f>INDEX(resultados!$A$2:$ZZ$146, 87, MATCH($B$3, resultados!$A$1:$ZZ$1, 0))</f>
        <v/>
      </c>
    </row>
    <row r="94">
      <c r="A94">
        <f>INDEX(resultados!$A$2:$ZZ$146, 88, MATCH($B$1, resultados!$A$1:$ZZ$1, 0))</f>
        <v/>
      </c>
      <c r="B94">
        <f>INDEX(resultados!$A$2:$ZZ$146, 88, MATCH($B$2, resultados!$A$1:$ZZ$1, 0))</f>
        <v/>
      </c>
      <c r="C94">
        <f>INDEX(resultados!$A$2:$ZZ$146, 88, MATCH($B$3, resultados!$A$1:$ZZ$1, 0))</f>
        <v/>
      </c>
    </row>
    <row r="95">
      <c r="A95">
        <f>INDEX(resultados!$A$2:$ZZ$146, 89, MATCH($B$1, resultados!$A$1:$ZZ$1, 0))</f>
        <v/>
      </c>
      <c r="B95">
        <f>INDEX(resultados!$A$2:$ZZ$146, 89, MATCH($B$2, resultados!$A$1:$ZZ$1, 0))</f>
        <v/>
      </c>
      <c r="C95">
        <f>INDEX(resultados!$A$2:$ZZ$146, 89, MATCH($B$3, resultados!$A$1:$ZZ$1, 0))</f>
        <v/>
      </c>
    </row>
    <row r="96">
      <c r="A96">
        <f>INDEX(resultados!$A$2:$ZZ$146, 90, MATCH($B$1, resultados!$A$1:$ZZ$1, 0))</f>
        <v/>
      </c>
      <c r="B96">
        <f>INDEX(resultados!$A$2:$ZZ$146, 90, MATCH($B$2, resultados!$A$1:$ZZ$1, 0))</f>
        <v/>
      </c>
      <c r="C96">
        <f>INDEX(resultados!$A$2:$ZZ$146, 90, MATCH($B$3, resultados!$A$1:$ZZ$1, 0))</f>
        <v/>
      </c>
    </row>
    <row r="97">
      <c r="A97">
        <f>INDEX(resultados!$A$2:$ZZ$146, 91, MATCH($B$1, resultados!$A$1:$ZZ$1, 0))</f>
        <v/>
      </c>
      <c r="B97">
        <f>INDEX(resultados!$A$2:$ZZ$146, 91, MATCH($B$2, resultados!$A$1:$ZZ$1, 0))</f>
        <v/>
      </c>
      <c r="C97">
        <f>INDEX(resultados!$A$2:$ZZ$146, 91, MATCH($B$3, resultados!$A$1:$ZZ$1, 0))</f>
        <v/>
      </c>
    </row>
    <row r="98">
      <c r="A98">
        <f>INDEX(resultados!$A$2:$ZZ$146, 92, MATCH($B$1, resultados!$A$1:$ZZ$1, 0))</f>
        <v/>
      </c>
      <c r="B98">
        <f>INDEX(resultados!$A$2:$ZZ$146, 92, MATCH($B$2, resultados!$A$1:$ZZ$1, 0))</f>
        <v/>
      </c>
      <c r="C98">
        <f>INDEX(resultados!$A$2:$ZZ$146, 92, MATCH($B$3, resultados!$A$1:$ZZ$1, 0))</f>
        <v/>
      </c>
    </row>
    <row r="99">
      <c r="A99">
        <f>INDEX(resultados!$A$2:$ZZ$146, 93, MATCH($B$1, resultados!$A$1:$ZZ$1, 0))</f>
        <v/>
      </c>
      <c r="B99">
        <f>INDEX(resultados!$A$2:$ZZ$146, 93, MATCH($B$2, resultados!$A$1:$ZZ$1, 0))</f>
        <v/>
      </c>
      <c r="C99">
        <f>INDEX(resultados!$A$2:$ZZ$146, 93, MATCH($B$3, resultados!$A$1:$ZZ$1, 0))</f>
        <v/>
      </c>
    </row>
    <row r="100">
      <c r="A100">
        <f>INDEX(resultados!$A$2:$ZZ$146, 94, MATCH($B$1, resultados!$A$1:$ZZ$1, 0))</f>
        <v/>
      </c>
      <c r="B100">
        <f>INDEX(resultados!$A$2:$ZZ$146, 94, MATCH($B$2, resultados!$A$1:$ZZ$1, 0))</f>
        <v/>
      </c>
      <c r="C100">
        <f>INDEX(resultados!$A$2:$ZZ$146, 94, MATCH($B$3, resultados!$A$1:$ZZ$1, 0))</f>
        <v/>
      </c>
    </row>
    <row r="101">
      <c r="A101">
        <f>INDEX(resultados!$A$2:$ZZ$146, 95, MATCH($B$1, resultados!$A$1:$ZZ$1, 0))</f>
        <v/>
      </c>
      <c r="B101">
        <f>INDEX(resultados!$A$2:$ZZ$146, 95, MATCH($B$2, resultados!$A$1:$ZZ$1, 0))</f>
        <v/>
      </c>
      <c r="C101">
        <f>INDEX(resultados!$A$2:$ZZ$146, 95, MATCH($B$3, resultados!$A$1:$ZZ$1, 0))</f>
        <v/>
      </c>
    </row>
    <row r="102">
      <c r="A102">
        <f>INDEX(resultados!$A$2:$ZZ$146, 96, MATCH($B$1, resultados!$A$1:$ZZ$1, 0))</f>
        <v/>
      </c>
      <c r="B102">
        <f>INDEX(resultados!$A$2:$ZZ$146, 96, MATCH($B$2, resultados!$A$1:$ZZ$1, 0))</f>
        <v/>
      </c>
      <c r="C102">
        <f>INDEX(resultados!$A$2:$ZZ$146, 96, MATCH($B$3, resultados!$A$1:$ZZ$1, 0))</f>
        <v/>
      </c>
    </row>
    <row r="103">
      <c r="A103">
        <f>INDEX(resultados!$A$2:$ZZ$146, 97, MATCH($B$1, resultados!$A$1:$ZZ$1, 0))</f>
        <v/>
      </c>
      <c r="B103">
        <f>INDEX(resultados!$A$2:$ZZ$146, 97, MATCH($B$2, resultados!$A$1:$ZZ$1, 0))</f>
        <v/>
      </c>
      <c r="C103">
        <f>INDEX(resultados!$A$2:$ZZ$146, 97, MATCH($B$3, resultados!$A$1:$ZZ$1, 0))</f>
        <v/>
      </c>
    </row>
    <row r="104">
      <c r="A104">
        <f>INDEX(resultados!$A$2:$ZZ$146, 98, MATCH($B$1, resultados!$A$1:$ZZ$1, 0))</f>
        <v/>
      </c>
      <c r="B104">
        <f>INDEX(resultados!$A$2:$ZZ$146, 98, MATCH($B$2, resultados!$A$1:$ZZ$1, 0))</f>
        <v/>
      </c>
      <c r="C104">
        <f>INDEX(resultados!$A$2:$ZZ$146, 98, MATCH($B$3, resultados!$A$1:$ZZ$1, 0))</f>
        <v/>
      </c>
    </row>
    <row r="105">
      <c r="A105">
        <f>INDEX(resultados!$A$2:$ZZ$146, 99, MATCH($B$1, resultados!$A$1:$ZZ$1, 0))</f>
        <v/>
      </c>
      <c r="B105">
        <f>INDEX(resultados!$A$2:$ZZ$146, 99, MATCH($B$2, resultados!$A$1:$ZZ$1, 0))</f>
        <v/>
      </c>
      <c r="C105">
        <f>INDEX(resultados!$A$2:$ZZ$146, 99, MATCH($B$3, resultados!$A$1:$ZZ$1, 0))</f>
        <v/>
      </c>
    </row>
    <row r="106">
      <c r="A106">
        <f>INDEX(resultados!$A$2:$ZZ$146, 100, MATCH($B$1, resultados!$A$1:$ZZ$1, 0))</f>
        <v/>
      </c>
      <c r="B106">
        <f>INDEX(resultados!$A$2:$ZZ$146, 100, MATCH($B$2, resultados!$A$1:$ZZ$1, 0))</f>
        <v/>
      </c>
      <c r="C106">
        <f>INDEX(resultados!$A$2:$ZZ$146, 100, MATCH($B$3, resultados!$A$1:$ZZ$1, 0))</f>
        <v/>
      </c>
    </row>
    <row r="107">
      <c r="A107">
        <f>INDEX(resultados!$A$2:$ZZ$146, 101, MATCH($B$1, resultados!$A$1:$ZZ$1, 0))</f>
        <v/>
      </c>
      <c r="B107">
        <f>INDEX(resultados!$A$2:$ZZ$146, 101, MATCH($B$2, resultados!$A$1:$ZZ$1, 0))</f>
        <v/>
      </c>
      <c r="C107">
        <f>INDEX(resultados!$A$2:$ZZ$146, 101, MATCH($B$3, resultados!$A$1:$ZZ$1, 0))</f>
        <v/>
      </c>
    </row>
    <row r="108">
      <c r="A108">
        <f>INDEX(resultados!$A$2:$ZZ$146, 102, MATCH($B$1, resultados!$A$1:$ZZ$1, 0))</f>
        <v/>
      </c>
      <c r="B108">
        <f>INDEX(resultados!$A$2:$ZZ$146, 102, MATCH($B$2, resultados!$A$1:$ZZ$1, 0))</f>
        <v/>
      </c>
      <c r="C108">
        <f>INDEX(resultados!$A$2:$ZZ$146, 102, MATCH($B$3, resultados!$A$1:$ZZ$1, 0))</f>
        <v/>
      </c>
    </row>
    <row r="109">
      <c r="A109">
        <f>INDEX(resultados!$A$2:$ZZ$146, 103, MATCH($B$1, resultados!$A$1:$ZZ$1, 0))</f>
        <v/>
      </c>
      <c r="B109">
        <f>INDEX(resultados!$A$2:$ZZ$146, 103, MATCH($B$2, resultados!$A$1:$ZZ$1, 0))</f>
        <v/>
      </c>
      <c r="C109">
        <f>INDEX(resultados!$A$2:$ZZ$146, 103, MATCH($B$3, resultados!$A$1:$ZZ$1, 0))</f>
        <v/>
      </c>
    </row>
    <row r="110">
      <c r="A110">
        <f>INDEX(resultados!$A$2:$ZZ$146, 104, MATCH($B$1, resultados!$A$1:$ZZ$1, 0))</f>
        <v/>
      </c>
      <c r="B110">
        <f>INDEX(resultados!$A$2:$ZZ$146, 104, MATCH($B$2, resultados!$A$1:$ZZ$1, 0))</f>
        <v/>
      </c>
      <c r="C110">
        <f>INDEX(resultados!$A$2:$ZZ$146, 104, MATCH($B$3, resultados!$A$1:$ZZ$1, 0))</f>
        <v/>
      </c>
    </row>
    <row r="111">
      <c r="A111">
        <f>INDEX(resultados!$A$2:$ZZ$146, 105, MATCH($B$1, resultados!$A$1:$ZZ$1, 0))</f>
        <v/>
      </c>
      <c r="B111">
        <f>INDEX(resultados!$A$2:$ZZ$146, 105, MATCH($B$2, resultados!$A$1:$ZZ$1, 0))</f>
        <v/>
      </c>
      <c r="C111">
        <f>INDEX(resultados!$A$2:$ZZ$146, 105, MATCH($B$3, resultados!$A$1:$ZZ$1, 0))</f>
        <v/>
      </c>
    </row>
    <row r="112">
      <c r="A112">
        <f>INDEX(resultados!$A$2:$ZZ$146, 106, MATCH($B$1, resultados!$A$1:$ZZ$1, 0))</f>
        <v/>
      </c>
      <c r="B112">
        <f>INDEX(resultados!$A$2:$ZZ$146, 106, MATCH($B$2, resultados!$A$1:$ZZ$1, 0))</f>
        <v/>
      </c>
      <c r="C112">
        <f>INDEX(resultados!$A$2:$ZZ$146, 106, MATCH($B$3, resultados!$A$1:$ZZ$1, 0))</f>
        <v/>
      </c>
    </row>
    <row r="113">
      <c r="A113">
        <f>INDEX(resultados!$A$2:$ZZ$146, 107, MATCH($B$1, resultados!$A$1:$ZZ$1, 0))</f>
        <v/>
      </c>
      <c r="B113">
        <f>INDEX(resultados!$A$2:$ZZ$146, 107, MATCH($B$2, resultados!$A$1:$ZZ$1, 0))</f>
        <v/>
      </c>
      <c r="C113">
        <f>INDEX(resultados!$A$2:$ZZ$146, 107, MATCH($B$3, resultados!$A$1:$ZZ$1, 0))</f>
        <v/>
      </c>
    </row>
    <row r="114">
      <c r="A114">
        <f>INDEX(resultados!$A$2:$ZZ$146, 108, MATCH($B$1, resultados!$A$1:$ZZ$1, 0))</f>
        <v/>
      </c>
      <c r="B114">
        <f>INDEX(resultados!$A$2:$ZZ$146, 108, MATCH($B$2, resultados!$A$1:$ZZ$1, 0))</f>
        <v/>
      </c>
      <c r="C114">
        <f>INDEX(resultados!$A$2:$ZZ$146, 108, MATCH($B$3, resultados!$A$1:$ZZ$1, 0))</f>
        <v/>
      </c>
    </row>
    <row r="115">
      <c r="A115">
        <f>INDEX(resultados!$A$2:$ZZ$146, 109, MATCH($B$1, resultados!$A$1:$ZZ$1, 0))</f>
        <v/>
      </c>
      <c r="B115">
        <f>INDEX(resultados!$A$2:$ZZ$146, 109, MATCH($B$2, resultados!$A$1:$ZZ$1, 0))</f>
        <v/>
      </c>
      <c r="C115">
        <f>INDEX(resultados!$A$2:$ZZ$146, 109, MATCH($B$3, resultados!$A$1:$ZZ$1, 0))</f>
        <v/>
      </c>
    </row>
    <row r="116">
      <c r="A116">
        <f>INDEX(resultados!$A$2:$ZZ$146, 110, MATCH($B$1, resultados!$A$1:$ZZ$1, 0))</f>
        <v/>
      </c>
      <c r="B116">
        <f>INDEX(resultados!$A$2:$ZZ$146, 110, MATCH($B$2, resultados!$A$1:$ZZ$1, 0))</f>
        <v/>
      </c>
      <c r="C116">
        <f>INDEX(resultados!$A$2:$ZZ$146, 110, MATCH($B$3, resultados!$A$1:$ZZ$1, 0))</f>
        <v/>
      </c>
    </row>
    <row r="117">
      <c r="A117">
        <f>INDEX(resultados!$A$2:$ZZ$146, 111, MATCH($B$1, resultados!$A$1:$ZZ$1, 0))</f>
        <v/>
      </c>
      <c r="B117">
        <f>INDEX(resultados!$A$2:$ZZ$146, 111, MATCH($B$2, resultados!$A$1:$ZZ$1, 0))</f>
        <v/>
      </c>
      <c r="C117">
        <f>INDEX(resultados!$A$2:$ZZ$146, 111, MATCH($B$3, resultados!$A$1:$ZZ$1, 0))</f>
        <v/>
      </c>
    </row>
    <row r="118">
      <c r="A118">
        <f>INDEX(resultados!$A$2:$ZZ$146, 112, MATCH($B$1, resultados!$A$1:$ZZ$1, 0))</f>
        <v/>
      </c>
      <c r="B118">
        <f>INDEX(resultados!$A$2:$ZZ$146, 112, MATCH($B$2, resultados!$A$1:$ZZ$1, 0))</f>
        <v/>
      </c>
      <c r="C118">
        <f>INDEX(resultados!$A$2:$ZZ$146, 112, MATCH($B$3, resultados!$A$1:$ZZ$1, 0))</f>
        <v/>
      </c>
    </row>
    <row r="119">
      <c r="A119">
        <f>INDEX(resultados!$A$2:$ZZ$146, 113, MATCH($B$1, resultados!$A$1:$ZZ$1, 0))</f>
        <v/>
      </c>
      <c r="B119">
        <f>INDEX(resultados!$A$2:$ZZ$146, 113, MATCH($B$2, resultados!$A$1:$ZZ$1, 0))</f>
        <v/>
      </c>
      <c r="C119">
        <f>INDEX(resultados!$A$2:$ZZ$146, 113, MATCH($B$3, resultados!$A$1:$ZZ$1, 0))</f>
        <v/>
      </c>
    </row>
    <row r="120">
      <c r="A120">
        <f>INDEX(resultados!$A$2:$ZZ$146, 114, MATCH($B$1, resultados!$A$1:$ZZ$1, 0))</f>
        <v/>
      </c>
      <c r="B120">
        <f>INDEX(resultados!$A$2:$ZZ$146, 114, MATCH($B$2, resultados!$A$1:$ZZ$1, 0))</f>
        <v/>
      </c>
      <c r="C120">
        <f>INDEX(resultados!$A$2:$ZZ$146, 114, MATCH($B$3, resultados!$A$1:$ZZ$1, 0))</f>
        <v/>
      </c>
    </row>
    <row r="121">
      <c r="A121">
        <f>INDEX(resultados!$A$2:$ZZ$146, 115, MATCH($B$1, resultados!$A$1:$ZZ$1, 0))</f>
        <v/>
      </c>
      <c r="B121">
        <f>INDEX(resultados!$A$2:$ZZ$146, 115, MATCH($B$2, resultados!$A$1:$ZZ$1, 0))</f>
        <v/>
      </c>
      <c r="C121">
        <f>INDEX(resultados!$A$2:$ZZ$146, 115, MATCH($B$3, resultados!$A$1:$ZZ$1, 0))</f>
        <v/>
      </c>
    </row>
    <row r="122">
      <c r="A122">
        <f>INDEX(resultados!$A$2:$ZZ$146, 116, MATCH($B$1, resultados!$A$1:$ZZ$1, 0))</f>
        <v/>
      </c>
      <c r="B122">
        <f>INDEX(resultados!$A$2:$ZZ$146, 116, MATCH($B$2, resultados!$A$1:$ZZ$1, 0))</f>
        <v/>
      </c>
      <c r="C122">
        <f>INDEX(resultados!$A$2:$ZZ$146, 116, MATCH($B$3, resultados!$A$1:$ZZ$1, 0))</f>
        <v/>
      </c>
    </row>
    <row r="123">
      <c r="A123">
        <f>INDEX(resultados!$A$2:$ZZ$146, 117, MATCH($B$1, resultados!$A$1:$ZZ$1, 0))</f>
        <v/>
      </c>
      <c r="B123">
        <f>INDEX(resultados!$A$2:$ZZ$146, 117, MATCH($B$2, resultados!$A$1:$ZZ$1, 0))</f>
        <v/>
      </c>
      <c r="C123">
        <f>INDEX(resultados!$A$2:$ZZ$146, 117, MATCH($B$3, resultados!$A$1:$ZZ$1, 0))</f>
        <v/>
      </c>
    </row>
    <row r="124">
      <c r="A124">
        <f>INDEX(resultados!$A$2:$ZZ$146, 118, MATCH($B$1, resultados!$A$1:$ZZ$1, 0))</f>
        <v/>
      </c>
      <c r="B124">
        <f>INDEX(resultados!$A$2:$ZZ$146, 118, MATCH($B$2, resultados!$A$1:$ZZ$1, 0))</f>
        <v/>
      </c>
      <c r="C124">
        <f>INDEX(resultados!$A$2:$ZZ$146, 118, MATCH($B$3, resultados!$A$1:$ZZ$1, 0))</f>
        <v/>
      </c>
    </row>
    <row r="125">
      <c r="A125">
        <f>INDEX(resultados!$A$2:$ZZ$146, 119, MATCH($B$1, resultados!$A$1:$ZZ$1, 0))</f>
        <v/>
      </c>
      <c r="B125">
        <f>INDEX(resultados!$A$2:$ZZ$146, 119, MATCH($B$2, resultados!$A$1:$ZZ$1, 0))</f>
        <v/>
      </c>
      <c r="C125">
        <f>INDEX(resultados!$A$2:$ZZ$146, 119, MATCH($B$3, resultados!$A$1:$ZZ$1, 0))</f>
        <v/>
      </c>
    </row>
    <row r="126">
      <c r="A126">
        <f>INDEX(resultados!$A$2:$ZZ$146, 120, MATCH($B$1, resultados!$A$1:$ZZ$1, 0))</f>
        <v/>
      </c>
      <c r="B126">
        <f>INDEX(resultados!$A$2:$ZZ$146, 120, MATCH($B$2, resultados!$A$1:$ZZ$1, 0))</f>
        <v/>
      </c>
      <c r="C126">
        <f>INDEX(resultados!$A$2:$ZZ$146, 120, MATCH($B$3, resultados!$A$1:$ZZ$1, 0))</f>
        <v/>
      </c>
    </row>
    <row r="127">
      <c r="A127">
        <f>INDEX(resultados!$A$2:$ZZ$146, 121, MATCH($B$1, resultados!$A$1:$ZZ$1, 0))</f>
        <v/>
      </c>
      <c r="B127">
        <f>INDEX(resultados!$A$2:$ZZ$146, 121, MATCH($B$2, resultados!$A$1:$ZZ$1, 0))</f>
        <v/>
      </c>
      <c r="C127">
        <f>INDEX(resultados!$A$2:$ZZ$146, 121, MATCH($B$3, resultados!$A$1:$ZZ$1, 0))</f>
        <v/>
      </c>
    </row>
    <row r="128">
      <c r="A128">
        <f>INDEX(resultados!$A$2:$ZZ$146, 122, MATCH($B$1, resultados!$A$1:$ZZ$1, 0))</f>
        <v/>
      </c>
      <c r="B128">
        <f>INDEX(resultados!$A$2:$ZZ$146, 122, MATCH($B$2, resultados!$A$1:$ZZ$1, 0))</f>
        <v/>
      </c>
      <c r="C128">
        <f>INDEX(resultados!$A$2:$ZZ$146, 122, MATCH($B$3, resultados!$A$1:$ZZ$1, 0))</f>
        <v/>
      </c>
    </row>
    <row r="129">
      <c r="A129">
        <f>INDEX(resultados!$A$2:$ZZ$146, 123, MATCH($B$1, resultados!$A$1:$ZZ$1, 0))</f>
        <v/>
      </c>
      <c r="B129">
        <f>INDEX(resultados!$A$2:$ZZ$146, 123, MATCH($B$2, resultados!$A$1:$ZZ$1, 0))</f>
        <v/>
      </c>
      <c r="C129">
        <f>INDEX(resultados!$A$2:$ZZ$146, 123, MATCH($B$3, resultados!$A$1:$ZZ$1, 0))</f>
        <v/>
      </c>
    </row>
    <row r="130">
      <c r="A130">
        <f>INDEX(resultados!$A$2:$ZZ$146, 124, MATCH($B$1, resultados!$A$1:$ZZ$1, 0))</f>
        <v/>
      </c>
      <c r="B130">
        <f>INDEX(resultados!$A$2:$ZZ$146, 124, MATCH($B$2, resultados!$A$1:$ZZ$1, 0))</f>
        <v/>
      </c>
      <c r="C130">
        <f>INDEX(resultados!$A$2:$ZZ$146, 124, MATCH($B$3, resultados!$A$1:$ZZ$1, 0))</f>
        <v/>
      </c>
    </row>
    <row r="131">
      <c r="A131">
        <f>INDEX(resultados!$A$2:$ZZ$146, 125, MATCH($B$1, resultados!$A$1:$ZZ$1, 0))</f>
        <v/>
      </c>
      <c r="B131">
        <f>INDEX(resultados!$A$2:$ZZ$146, 125, MATCH($B$2, resultados!$A$1:$ZZ$1, 0))</f>
        <v/>
      </c>
      <c r="C131">
        <f>INDEX(resultados!$A$2:$ZZ$146, 125, MATCH($B$3, resultados!$A$1:$ZZ$1, 0))</f>
        <v/>
      </c>
    </row>
    <row r="132">
      <c r="A132">
        <f>INDEX(resultados!$A$2:$ZZ$146, 126, MATCH($B$1, resultados!$A$1:$ZZ$1, 0))</f>
        <v/>
      </c>
      <c r="B132">
        <f>INDEX(resultados!$A$2:$ZZ$146, 126, MATCH($B$2, resultados!$A$1:$ZZ$1, 0))</f>
        <v/>
      </c>
      <c r="C132">
        <f>INDEX(resultados!$A$2:$ZZ$146, 126, MATCH($B$3, resultados!$A$1:$ZZ$1, 0))</f>
        <v/>
      </c>
    </row>
    <row r="133">
      <c r="A133">
        <f>INDEX(resultados!$A$2:$ZZ$146, 127, MATCH($B$1, resultados!$A$1:$ZZ$1, 0))</f>
        <v/>
      </c>
      <c r="B133">
        <f>INDEX(resultados!$A$2:$ZZ$146, 127, MATCH($B$2, resultados!$A$1:$ZZ$1, 0))</f>
        <v/>
      </c>
      <c r="C133">
        <f>INDEX(resultados!$A$2:$ZZ$146, 127, MATCH($B$3, resultados!$A$1:$ZZ$1, 0))</f>
        <v/>
      </c>
    </row>
    <row r="134">
      <c r="A134">
        <f>INDEX(resultados!$A$2:$ZZ$146, 128, MATCH($B$1, resultados!$A$1:$ZZ$1, 0))</f>
        <v/>
      </c>
      <c r="B134">
        <f>INDEX(resultados!$A$2:$ZZ$146, 128, MATCH($B$2, resultados!$A$1:$ZZ$1, 0))</f>
        <v/>
      </c>
      <c r="C134">
        <f>INDEX(resultados!$A$2:$ZZ$146, 128, MATCH($B$3, resultados!$A$1:$ZZ$1, 0))</f>
        <v/>
      </c>
    </row>
    <row r="135">
      <c r="A135">
        <f>INDEX(resultados!$A$2:$ZZ$146, 129, MATCH($B$1, resultados!$A$1:$ZZ$1, 0))</f>
        <v/>
      </c>
      <c r="B135">
        <f>INDEX(resultados!$A$2:$ZZ$146, 129, MATCH($B$2, resultados!$A$1:$ZZ$1, 0))</f>
        <v/>
      </c>
      <c r="C135">
        <f>INDEX(resultados!$A$2:$ZZ$146, 129, MATCH($B$3, resultados!$A$1:$ZZ$1, 0))</f>
        <v/>
      </c>
    </row>
    <row r="136">
      <c r="A136">
        <f>INDEX(resultados!$A$2:$ZZ$146, 130, MATCH($B$1, resultados!$A$1:$ZZ$1, 0))</f>
        <v/>
      </c>
      <c r="B136">
        <f>INDEX(resultados!$A$2:$ZZ$146, 130, MATCH($B$2, resultados!$A$1:$ZZ$1, 0))</f>
        <v/>
      </c>
      <c r="C136">
        <f>INDEX(resultados!$A$2:$ZZ$146, 130, MATCH($B$3, resultados!$A$1:$ZZ$1, 0))</f>
        <v/>
      </c>
    </row>
    <row r="137">
      <c r="A137">
        <f>INDEX(resultados!$A$2:$ZZ$146, 131, MATCH($B$1, resultados!$A$1:$ZZ$1, 0))</f>
        <v/>
      </c>
      <c r="B137">
        <f>INDEX(resultados!$A$2:$ZZ$146, 131, MATCH($B$2, resultados!$A$1:$ZZ$1, 0))</f>
        <v/>
      </c>
      <c r="C137">
        <f>INDEX(resultados!$A$2:$ZZ$146, 131, MATCH($B$3, resultados!$A$1:$ZZ$1, 0))</f>
        <v/>
      </c>
    </row>
    <row r="138">
      <c r="A138">
        <f>INDEX(resultados!$A$2:$ZZ$146, 132, MATCH($B$1, resultados!$A$1:$ZZ$1, 0))</f>
        <v/>
      </c>
      <c r="B138">
        <f>INDEX(resultados!$A$2:$ZZ$146, 132, MATCH($B$2, resultados!$A$1:$ZZ$1, 0))</f>
        <v/>
      </c>
      <c r="C138">
        <f>INDEX(resultados!$A$2:$ZZ$146, 132, MATCH($B$3, resultados!$A$1:$ZZ$1, 0))</f>
        <v/>
      </c>
    </row>
    <row r="139">
      <c r="A139">
        <f>INDEX(resultados!$A$2:$ZZ$146, 133, MATCH($B$1, resultados!$A$1:$ZZ$1, 0))</f>
        <v/>
      </c>
      <c r="B139">
        <f>INDEX(resultados!$A$2:$ZZ$146, 133, MATCH($B$2, resultados!$A$1:$ZZ$1, 0))</f>
        <v/>
      </c>
      <c r="C139">
        <f>INDEX(resultados!$A$2:$ZZ$146, 133, MATCH($B$3, resultados!$A$1:$ZZ$1, 0))</f>
        <v/>
      </c>
    </row>
    <row r="140">
      <c r="A140">
        <f>INDEX(resultados!$A$2:$ZZ$146, 134, MATCH($B$1, resultados!$A$1:$ZZ$1, 0))</f>
        <v/>
      </c>
      <c r="B140">
        <f>INDEX(resultados!$A$2:$ZZ$146, 134, MATCH($B$2, resultados!$A$1:$ZZ$1, 0))</f>
        <v/>
      </c>
      <c r="C140">
        <f>INDEX(resultados!$A$2:$ZZ$146, 134, MATCH($B$3, resultados!$A$1:$ZZ$1, 0))</f>
        <v/>
      </c>
    </row>
    <row r="141">
      <c r="A141">
        <f>INDEX(resultados!$A$2:$ZZ$146, 135, MATCH($B$1, resultados!$A$1:$ZZ$1, 0))</f>
        <v/>
      </c>
      <c r="B141">
        <f>INDEX(resultados!$A$2:$ZZ$146, 135, MATCH($B$2, resultados!$A$1:$ZZ$1, 0))</f>
        <v/>
      </c>
      <c r="C141">
        <f>INDEX(resultados!$A$2:$ZZ$146, 135, MATCH($B$3, resultados!$A$1:$ZZ$1, 0))</f>
        <v/>
      </c>
    </row>
    <row r="142">
      <c r="A142">
        <f>INDEX(resultados!$A$2:$ZZ$146, 136, MATCH($B$1, resultados!$A$1:$ZZ$1, 0))</f>
        <v/>
      </c>
      <c r="B142">
        <f>INDEX(resultados!$A$2:$ZZ$146, 136, MATCH($B$2, resultados!$A$1:$ZZ$1, 0))</f>
        <v/>
      </c>
      <c r="C142">
        <f>INDEX(resultados!$A$2:$ZZ$146, 136, MATCH($B$3, resultados!$A$1:$ZZ$1, 0))</f>
        <v/>
      </c>
    </row>
    <row r="143">
      <c r="A143">
        <f>INDEX(resultados!$A$2:$ZZ$146, 137, MATCH($B$1, resultados!$A$1:$ZZ$1, 0))</f>
        <v/>
      </c>
      <c r="B143">
        <f>INDEX(resultados!$A$2:$ZZ$146, 137, MATCH($B$2, resultados!$A$1:$ZZ$1, 0))</f>
        <v/>
      </c>
      <c r="C143">
        <f>INDEX(resultados!$A$2:$ZZ$146, 137, MATCH($B$3, resultados!$A$1:$ZZ$1, 0))</f>
        <v/>
      </c>
    </row>
    <row r="144">
      <c r="A144">
        <f>INDEX(resultados!$A$2:$ZZ$146, 138, MATCH($B$1, resultados!$A$1:$ZZ$1, 0))</f>
        <v/>
      </c>
      <c r="B144">
        <f>INDEX(resultados!$A$2:$ZZ$146, 138, MATCH($B$2, resultados!$A$1:$ZZ$1, 0))</f>
        <v/>
      </c>
      <c r="C144">
        <f>INDEX(resultados!$A$2:$ZZ$146, 138, MATCH($B$3, resultados!$A$1:$ZZ$1, 0))</f>
        <v/>
      </c>
    </row>
    <row r="145">
      <c r="A145">
        <f>INDEX(resultados!$A$2:$ZZ$146, 139, MATCH($B$1, resultados!$A$1:$ZZ$1, 0))</f>
        <v/>
      </c>
      <c r="B145">
        <f>INDEX(resultados!$A$2:$ZZ$146, 139, MATCH($B$2, resultados!$A$1:$ZZ$1, 0))</f>
        <v/>
      </c>
      <c r="C145">
        <f>INDEX(resultados!$A$2:$ZZ$146, 139, MATCH($B$3, resultados!$A$1:$ZZ$1, 0))</f>
        <v/>
      </c>
    </row>
    <row r="146">
      <c r="A146">
        <f>INDEX(resultados!$A$2:$ZZ$146, 140, MATCH($B$1, resultados!$A$1:$ZZ$1, 0))</f>
        <v/>
      </c>
      <c r="B146">
        <f>INDEX(resultados!$A$2:$ZZ$146, 140, MATCH($B$2, resultados!$A$1:$ZZ$1, 0))</f>
        <v/>
      </c>
      <c r="C146">
        <f>INDEX(resultados!$A$2:$ZZ$146, 140, MATCH($B$3, resultados!$A$1:$ZZ$1, 0))</f>
        <v/>
      </c>
    </row>
    <row r="147">
      <c r="A147">
        <f>INDEX(resultados!$A$2:$ZZ$146, 141, MATCH($B$1, resultados!$A$1:$ZZ$1, 0))</f>
        <v/>
      </c>
      <c r="B147">
        <f>INDEX(resultados!$A$2:$ZZ$146, 141, MATCH($B$2, resultados!$A$1:$ZZ$1, 0))</f>
        <v/>
      </c>
      <c r="C147">
        <f>INDEX(resultados!$A$2:$ZZ$146, 141, MATCH($B$3, resultados!$A$1:$ZZ$1, 0))</f>
        <v/>
      </c>
    </row>
    <row r="148">
      <c r="A148">
        <f>INDEX(resultados!$A$2:$ZZ$146, 142, MATCH($B$1, resultados!$A$1:$ZZ$1, 0))</f>
        <v/>
      </c>
      <c r="B148">
        <f>INDEX(resultados!$A$2:$ZZ$146, 142, MATCH($B$2, resultados!$A$1:$ZZ$1, 0))</f>
        <v/>
      </c>
      <c r="C148">
        <f>INDEX(resultados!$A$2:$ZZ$146, 142, MATCH($B$3, resultados!$A$1:$ZZ$1, 0))</f>
        <v/>
      </c>
    </row>
    <row r="149">
      <c r="A149">
        <f>INDEX(resultados!$A$2:$ZZ$146, 143, MATCH($B$1, resultados!$A$1:$ZZ$1, 0))</f>
        <v/>
      </c>
      <c r="B149">
        <f>INDEX(resultados!$A$2:$ZZ$146, 143, MATCH($B$2, resultados!$A$1:$ZZ$1, 0))</f>
        <v/>
      </c>
      <c r="C149">
        <f>INDEX(resultados!$A$2:$ZZ$146, 143, MATCH($B$3, resultados!$A$1:$ZZ$1, 0))</f>
        <v/>
      </c>
    </row>
    <row r="150">
      <c r="A150">
        <f>INDEX(resultados!$A$2:$ZZ$146, 144, MATCH($B$1, resultados!$A$1:$ZZ$1, 0))</f>
        <v/>
      </c>
      <c r="B150">
        <f>INDEX(resultados!$A$2:$ZZ$146, 144, MATCH($B$2, resultados!$A$1:$ZZ$1, 0))</f>
        <v/>
      </c>
      <c r="C150">
        <f>INDEX(resultados!$A$2:$ZZ$146, 144, MATCH($B$3, resultados!$A$1:$ZZ$1, 0))</f>
        <v/>
      </c>
    </row>
    <row r="151">
      <c r="A151">
        <f>INDEX(resultados!$A$2:$ZZ$146, 145, MATCH($B$1, resultados!$A$1:$ZZ$1, 0))</f>
        <v/>
      </c>
      <c r="B151">
        <f>INDEX(resultados!$A$2:$ZZ$146, 145, MATCH($B$2, resultados!$A$1:$ZZ$1, 0))</f>
        <v/>
      </c>
      <c r="C151">
        <f>INDEX(resultados!$A$2:$ZZ$146, 145,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2024-09-25T23:02:50Z</dcterms:created>
  <dcterms:modified xmlns:dcterms="http://purl.org/dc/terms/" xmlns:xsi="http://www.w3.org/2001/XMLSchema-instance" xsi:type="dcterms:W3CDTF">2024-09-25T23:02:50Z</dcterms:modified>
</cp:coreProperties>
</file>