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gráficos!$A$7:$A$96</f>
              <numCache>
                <formatCode>General</formatCode>
                <ptCount val="9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</numCache>
            </numRef>
          </xVal>
          <yVal>
            <numRef>
              <f>gráficos!$B$7:$B$96</f>
              <numCache>
                <formatCode>General</formatCode>
                <ptCount val="9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21.99</v>
      </c>
      <c r="G2" t="n">
        <v>5.94</v>
      </c>
      <c r="H2" t="n">
        <v>0.09</v>
      </c>
      <c r="I2" t="n">
        <v>222</v>
      </c>
      <c r="J2" t="n">
        <v>194.77</v>
      </c>
      <c r="K2" t="n">
        <v>54.38</v>
      </c>
      <c r="L2" t="n">
        <v>1</v>
      </c>
      <c r="M2" t="n">
        <v>220</v>
      </c>
      <c r="N2" t="n">
        <v>39.4</v>
      </c>
      <c r="O2" t="n">
        <v>24256.19</v>
      </c>
      <c r="P2" t="n">
        <v>306.05</v>
      </c>
      <c r="Q2" t="n">
        <v>1483.27</v>
      </c>
      <c r="R2" t="n">
        <v>285.11</v>
      </c>
      <c r="S2" t="n">
        <v>63.95</v>
      </c>
      <c r="T2" t="n">
        <v>107072.67</v>
      </c>
      <c r="U2" t="n">
        <v>0.22</v>
      </c>
      <c r="V2" t="n">
        <v>0.59</v>
      </c>
      <c r="W2" t="n">
        <v>5.68</v>
      </c>
      <c r="X2" t="n">
        <v>6.62</v>
      </c>
      <c r="Y2" t="n">
        <v>2</v>
      </c>
      <c r="Z2" t="n">
        <v>10</v>
      </c>
      <c r="AA2" t="n">
        <v>422.2444506873099</v>
      </c>
      <c r="AB2" t="n">
        <v>600.8236303065628</v>
      </c>
      <c r="AC2" t="n">
        <v>544.5419012766347</v>
      </c>
      <c r="AD2" t="n">
        <v>422244.45068731</v>
      </c>
      <c r="AE2" t="n">
        <v>600823.6303065628</v>
      </c>
      <c r="AF2" t="n">
        <v>4.091381818413375e-06</v>
      </c>
      <c r="AG2" t="n">
        <v>1.380833333333333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4.1839</v>
      </c>
      <c r="E3" t="n">
        <v>23.9</v>
      </c>
      <c r="F3" t="n">
        <v>17.92</v>
      </c>
      <c r="G3" t="n">
        <v>12.08</v>
      </c>
      <c r="H3" t="n">
        <v>0.18</v>
      </c>
      <c r="I3" t="n">
        <v>89</v>
      </c>
      <c r="J3" t="n">
        <v>196.32</v>
      </c>
      <c r="K3" t="n">
        <v>54.38</v>
      </c>
      <c r="L3" t="n">
        <v>2</v>
      </c>
      <c r="M3" t="n">
        <v>87</v>
      </c>
      <c r="N3" t="n">
        <v>39.95</v>
      </c>
      <c r="O3" t="n">
        <v>24447.22</v>
      </c>
      <c r="P3" t="n">
        <v>243.47</v>
      </c>
      <c r="Q3" t="n">
        <v>1482.08</v>
      </c>
      <c r="R3" t="n">
        <v>152.69</v>
      </c>
      <c r="S3" t="n">
        <v>63.95</v>
      </c>
      <c r="T3" t="n">
        <v>41529.7</v>
      </c>
      <c r="U3" t="n">
        <v>0.42</v>
      </c>
      <c r="V3" t="n">
        <v>0.72</v>
      </c>
      <c r="W3" t="n">
        <v>5.44</v>
      </c>
      <c r="X3" t="n">
        <v>2.56</v>
      </c>
      <c r="Y3" t="n">
        <v>2</v>
      </c>
      <c r="Z3" t="n">
        <v>10</v>
      </c>
      <c r="AA3" t="n">
        <v>246.6494894051454</v>
      </c>
      <c r="AB3" t="n">
        <v>350.9645689752449</v>
      </c>
      <c r="AC3" t="n">
        <v>318.0882109663354</v>
      </c>
      <c r="AD3" t="n">
        <v>246649.4894051454</v>
      </c>
      <c r="AE3" t="n">
        <v>350964.5689752449</v>
      </c>
      <c r="AF3" t="n">
        <v>5.67363772830192e-06</v>
      </c>
      <c r="AG3" t="n">
        <v>0.9958333333333332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4.6364</v>
      </c>
      <c r="E4" t="n">
        <v>21.57</v>
      </c>
      <c r="F4" t="n">
        <v>16.91</v>
      </c>
      <c r="G4" t="n">
        <v>18.45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223.76</v>
      </c>
      <c r="Q4" t="n">
        <v>1481.56</v>
      </c>
      <c r="R4" t="n">
        <v>120.01</v>
      </c>
      <c r="S4" t="n">
        <v>63.95</v>
      </c>
      <c r="T4" t="n">
        <v>25355.98</v>
      </c>
      <c r="U4" t="n">
        <v>0.53</v>
      </c>
      <c r="V4" t="n">
        <v>0.76</v>
      </c>
      <c r="W4" t="n">
        <v>5.38</v>
      </c>
      <c r="X4" t="n">
        <v>1.55</v>
      </c>
      <c r="Y4" t="n">
        <v>2</v>
      </c>
      <c r="Z4" t="n">
        <v>10</v>
      </c>
      <c r="AA4" t="n">
        <v>207.2769308345251</v>
      </c>
      <c r="AB4" t="n">
        <v>294.9402363017153</v>
      </c>
      <c r="AC4" t="n">
        <v>267.3119180694786</v>
      </c>
      <c r="AD4" t="n">
        <v>207276.9308345251</v>
      </c>
      <c r="AE4" t="n">
        <v>294940.2363017153</v>
      </c>
      <c r="AF4" t="n">
        <v>6.287256856879711e-06</v>
      </c>
      <c r="AG4" t="n">
        <v>0.89875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4.8775</v>
      </c>
      <c r="E5" t="n">
        <v>20.5</v>
      </c>
      <c r="F5" t="n">
        <v>16.47</v>
      </c>
      <c r="G5" t="n">
        <v>25.34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211.23</v>
      </c>
      <c r="Q5" t="n">
        <v>1481.62</v>
      </c>
      <c r="R5" t="n">
        <v>105.29</v>
      </c>
      <c r="S5" t="n">
        <v>63.95</v>
      </c>
      <c r="T5" t="n">
        <v>18077.76</v>
      </c>
      <c r="U5" t="n">
        <v>0.61</v>
      </c>
      <c r="V5" t="n">
        <v>0.79</v>
      </c>
      <c r="W5" t="n">
        <v>5.37</v>
      </c>
      <c r="X5" t="n">
        <v>1.11</v>
      </c>
      <c r="Y5" t="n">
        <v>2</v>
      </c>
      <c r="Z5" t="n">
        <v>10</v>
      </c>
      <c r="AA5" t="n">
        <v>188.5441052233656</v>
      </c>
      <c r="AB5" t="n">
        <v>268.2847662978447</v>
      </c>
      <c r="AC5" t="n">
        <v>243.1533803835956</v>
      </c>
      <c r="AD5" t="n">
        <v>188544.1052233656</v>
      </c>
      <c r="AE5" t="n">
        <v>268284.7662978447</v>
      </c>
      <c r="AF5" t="n">
        <v>6.614203977100939e-06</v>
      </c>
      <c r="AG5" t="n">
        <v>0.8541666666666666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5.0284</v>
      </c>
      <c r="E6" t="n">
        <v>19.89</v>
      </c>
      <c r="F6" t="n">
        <v>16.2</v>
      </c>
      <c r="G6" t="n">
        <v>32.41</v>
      </c>
      <c r="H6" t="n">
        <v>0.44</v>
      </c>
      <c r="I6" t="n">
        <v>30</v>
      </c>
      <c r="J6" t="n">
        <v>201.01</v>
      </c>
      <c r="K6" t="n">
        <v>54.38</v>
      </c>
      <c r="L6" t="n">
        <v>5</v>
      </c>
      <c r="M6" t="n">
        <v>28</v>
      </c>
      <c r="N6" t="n">
        <v>41.63</v>
      </c>
      <c r="O6" t="n">
        <v>25024.84</v>
      </c>
      <c r="P6" t="n">
        <v>201.64</v>
      </c>
      <c r="Q6" t="n">
        <v>1481.53</v>
      </c>
      <c r="R6" t="n">
        <v>96.73</v>
      </c>
      <c r="S6" t="n">
        <v>63.95</v>
      </c>
      <c r="T6" t="n">
        <v>13842.38</v>
      </c>
      <c r="U6" t="n">
        <v>0.66</v>
      </c>
      <c r="V6" t="n">
        <v>0.8</v>
      </c>
      <c r="W6" t="n">
        <v>5.35</v>
      </c>
      <c r="X6" t="n">
        <v>0.85</v>
      </c>
      <c r="Y6" t="n">
        <v>2</v>
      </c>
      <c r="Z6" t="n">
        <v>10</v>
      </c>
      <c r="AA6" t="n">
        <v>176.8283790964182</v>
      </c>
      <c r="AB6" t="n">
        <v>251.6141265965721</v>
      </c>
      <c r="AC6" t="n">
        <v>228.0443510769471</v>
      </c>
      <c r="AD6" t="n">
        <v>176828.3790964182</v>
      </c>
      <c r="AE6" t="n">
        <v>251614.1265965721</v>
      </c>
      <c r="AF6" t="n">
        <v>6.818834090918372e-06</v>
      </c>
      <c r="AG6" t="n">
        <v>0.82875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5.1381</v>
      </c>
      <c r="E7" t="n">
        <v>19.46</v>
      </c>
      <c r="F7" t="n">
        <v>16.01</v>
      </c>
      <c r="G7" t="n">
        <v>40.03</v>
      </c>
      <c r="H7" t="n">
        <v>0.53</v>
      </c>
      <c r="I7" t="n">
        <v>24</v>
      </c>
      <c r="J7" t="n">
        <v>202.58</v>
      </c>
      <c r="K7" t="n">
        <v>54.38</v>
      </c>
      <c r="L7" t="n">
        <v>6</v>
      </c>
      <c r="M7" t="n">
        <v>22</v>
      </c>
      <c r="N7" t="n">
        <v>42.2</v>
      </c>
      <c r="O7" t="n">
        <v>25218.93</v>
      </c>
      <c r="P7" t="n">
        <v>191.85</v>
      </c>
      <c r="Q7" t="n">
        <v>1481.52</v>
      </c>
      <c r="R7" t="n">
        <v>90.59999999999999</v>
      </c>
      <c r="S7" t="n">
        <v>63.95</v>
      </c>
      <c r="T7" t="n">
        <v>10807.28</v>
      </c>
      <c r="U7" t="n">
        <v>0.71</v>
      </c>
      <c r="V7" t="n">
        <v>0.8100000000000001</v>
      </c>
      <c r="W7" t="n">
        <v>5.34</v>
      </c>
      <c r="X7" t="n">
        <v>0.66</v>
      </c>
      <c r="Y7" t="n">
        <v>2</v>
      </c>
      <c r="Z7" t="n">
        <v>10</v>
      </c>
      <c r="AA7" t="n">
        <v>167.2971799601451</v>
      </c>
      <c r="AB7" t="n">
        <v>238.0519124409831</v>
      </c>
      <c r="AC7" t="n">
        <v>215.7525677493886</v>
      </c>
      <c r="AD7" t="n">
        <v>167297.1799601451</v>
      </c>
      <c r="AE7" t="n">
        <v>238051.9124409831</v>
      </c>
      <c r="AF7" t="n">
        <v>6.967594352586844e-06</v>
      </c>
      <c r="AG7" t="n">
        <v>0.8108333333333334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5.212</v>
      </c>
      <c r="E8" t="n">
        <v>19.19</v>
      </c>
      <c r="F8" t="n">
        <v>15.89</v>
      </c>
      <c r="G8" t="n">
        <v>47.68</v>
      </c>
      <c r="H8" t="n">
        <v>0.61</v>
      </c>
      <c r="I8" t="n">
        <v>20</v>
      </c>
      <c r="J8" t="n">
        <v>204.16</v>
      </c>
      <c r="K8" t="n">
        <v>54.38</v>
      </c>
      <c r="L8" t="n">
        <v>7</v>
      </c>
      <c r="M8" t="n">
        <v>18</v>
      </c>
      <c r="N8" t="n">
        <v>42.78</v>
      </c>
      <c r="O8" t="n">
        <v>25413.94</v>
      </c>
      <c r="P8" t="n">
        <v>183.4</v>
      </c>
      <c r="Q8" t="n">
        <v>1481.72</v>
      </c>
      <c r="R8" t="n">
        <v>86.78</v>
      </c>
      <c r="S8" t="n">
        <v>63.95</v>
      </c>
      <c r="T8" t="n">
        <v>8918.780000000001</v>
      </c>
      <c r="U8" t="n">
        <v>0.74</v>
      </c>
      <c r="V8" t="n">
        <v>0.8100000000000001</v>
      </c>
      <c r="W8" t="n">
        <v>5.32</v>
      </c>
      <c r="X8" t="n">
        <v>0.53</v>
      </c>
      <c r="Y8" t="n">
        <v>2</v>
      </c>
      <c r="Z8" t="n">
        <v>10</v>
      </c>
      <c r="AA8" t="n">
        <v>160.1846313680585</v>
      </c>
      <c r="AB8" t="n">
        <v>227.9312648898472</v>
      </c>
      <c r="AC8" t="n">
        <v>206.5799647064053</v>
      </c>
      <c r="AD8" t="n">
        <v>160184.6313680585</v>
      </c>
      <c r="AE8" t="n">
        <v>227931.2648898472</v>
      </c>
      <c r="AF8" t="n">
        <v>7.067807509718111e-06</v>
      </c>
      <c r="AG8" t="n">
        <v>0.7995833333333334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5.2643</v>
      </c>
      <c r="E9" t="n">
        <v>19</v>
      </c>
      <c r="F9" t="n">
        <v>15.82</v>
      </c>
      <c r="G9" t="n">
        <v>55.83</v>
      </c>
      <c r="H9" t="n">
        <v>0.6899999999999999</v>
      </c>
      <c r="I9" t="n">
        <v>17</v>
      </c>
      <c r="J9" t="n">
        <v>205.75</v>
      </c>
      <c r="K9" t="n">
        <v>54.38</v>
      </c>
      <c r="L9" t="n">
        <v>8</v>
      </c>
      <c r="M9" t="n">
        <v>11</v>
      </c>
      <c r="N9" t="n">
        <v>43.37</v>
      </c>
      <c r="O9" t="n">
        <v>25609.61</v>
      </c>
      <c r="P9" t="n">
        <v>174.28</v>
      </c>
      <c r="Q9" t="n">
        <v>1481.83</v>
      </c>
      <c r="R9" t="n">
        <v>83.98999999999999</v>
      </c>
      <c r="S9" t="n">
        <v>63.95</v>
      </c>
      <c r="T9" t="n">
        <v>7540.75</v>
      </c>
      <c r="U9" t="n">
        <v>0.76</v>
      </c>
      <c r="V9" t="n">
        <v>0.82</v>
      </c>
      <c r="W9" t="n">
        <v>5.33</v>
      </c>
      <c r="X9" t="n">
        <v>0.46</v>
      </c>
      <c r="Y9" t="n">
        <v>2</v>
      </c>
      <c r="Z9" t="n">
        <v>10</v>
      </c>
      <c r="AA9" t="n">
        <v>153.729914198156</v>
      </c>
      <c r="AB9" t="n">
        <v>218.7466643668321</v>
      </c>
      <c r="AC9" t="n">
        <v>198.2557251475897</v>
      </c>
      <c r="AD9" t="n">
        <v>153729.914198156</v>
      </c>
      <c r="AE9" t="n">
        <v>218746.6643668321</v>
      </c>
      <c r="AF9" t="n">
        <v>7.138729676402352e-06</v>
      </c>
      <c r="AG9" t="n">
        <v>0.7916666666666666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5.2793</v>
      </c>
      <c r="E10" t="n">
        <v>18.94</v>
      </c>
      <c r="F10" t="n">
        <v>15.8</v>
      </c>
      <c r="G10" t="n">
        <v>59.26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1</v>
      </c>
      <c r="N10" t="n">
        <v>43.96</v>
      </c>
      <c r="O10" t="n">
        <v>25806.1</v>
      </c>
      <c r="P10" t="n">
        <v>172.59</v>
      </c>
      <c r="Q10" t="n">
        <v>1481.54</v>
      </c>
      <c r="R10" t="n">
        <v>83.48</v>
      </c>
      <c r="S10" t="n">
        <v>63.95</v>
      </c>
      <c r="T10" t="n">
        <v>7287.72</v>
      </c>
      <c r="U10" t="n">
        <v>0.77</v>
      </c>
      <c r="V10" t="n">
        <v>0.82</v>
      </c>
      <c r="W10" t="n">
        <v>5.33</v>
      </c>
      <c r="X10" t="n">
        <v>0.45</v>
      </c>
      <c r="Y10" t="n">
        <v>2</v>
      </c>
      <c r="Z10" t="n">
        <v>10</v>
      </c>
      <c r="AA10" t="n">
        <v>152.3682361943054</v>
      </c>
      <c r="AB10" t="n">
        <v>216.8090940322774</v>
      </c>
      <c r="AC10" t="n">
        <v>196.4996553450466</v>
      </c>
      <c r="AD10" t="n">
        <v>152368.2361943054</v>
      </c>
      <c r="AE10" t="n">
        <v>216809.0940322774</v>
      </c>
      <c r="AF10" t="n">
        <v>7.159070641990566e-06</v>
      </c>
      <c r="AG10" t="n">
        <v>0.7891666666666667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5.2796</v>
      </c>
      <c r="E11" t="n">
        <v>18.94</v>
      </c>
      <c r="F11" t="n">
        <v>15.8</v>
      </c>
      <c r="G11" t="n">
        <v>59.26</v>
      </c>
      <c r="H11" t="n">
        <v>0.85</v>
      </c>
      <c r="I11" t="n">
        <v>16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173.79</v>
      </c>
      <c r="Q11" t="n">
        <v>1481.6</v>
      </c>
      <c r="R11" t="n">
        <v>83.41</v>
      </c>
      <c r="S11" t="n">
        <v>63.95</v>
      </c>
      <c r="T11" t="n">
        <v>7254.01</v>
      </c>
      <c r="U11" t="n">
        <v>0.77</v>
      </c>
      <c r="V11" t="n">
        <v>0.82</v>
      </c>
      <c r="W11" t="n">
        <v>5.33</v>
      </c>
      <c r="X11" t="n">
        <v>0.44</v>
      </c>
      <c r="Y11" t="n">
        <v>2</v>
      </c>
      <c r="Z11" t="n">
        <v>10</v>
      </c>
      <c r="AA11" t="n">
        <v>152.9672093998767</v>
      </c>
      <c r="AB11" t="n">
        <v>217.6613900310572</v>
      </c>
      <c r="AC11" t="n">
        <v>197.2721131183689</v>
      </c>
      <c r="AD11" t="n">
        <v>152967.2093998767</v>
      </c>
      <c r="AE11" t="n">
        <v>217661.3900310571</v>
      </c>
      <c r="AF11" t="n">
        <v>7.159477461302331e-06</v>
      </c>
      <c r="AG11" t="n">
        <v>0.7891666666666667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4.4693</v>
      </c>
      <c r="E2" t="n">
        <v>22.37</v>
      </c>
      <c r="F2" t="n">
        <v>18.43</v>
      </c>
      <c r="G2" t="n">
        <v>10.43</v>
      </c>
      <c r="H2" t="n">
        <v>0.2</v>
      </c>
      <c r="I2" t="n">
        <v>106</v>
      </c>
      <c r="J2" t="n">
        <v>89.87</v>
      </c>
      <c r="K2" t="n">
        <v>37.55</v>
      </c>
      <c r="L2" t="n">
        <v>1</v>
      </c>
      <c r="M2" t="n">
        <v>104</v>
      </c>
      <c r="N2" t="n">
        <v>11.32</v>
      </c>
      <c r="O2" t="n">
        <v>11317.98</v>
      </c>
      <c r="P2" t="n">
        <v>145.93</v>
      </c>
      <c r="Q2" t="n">
        <v>1482.05</v>
      </c>
      <c r="R2" t="n">
        <v>169.38</v>
      </c>
      <c r="S2" t="n">
        <v>63.95</v>
      </c>
      <c r="T2" t="n">
        <v>49790.89</v>
      </c>
      <c r="U2" t="n">
        <v>0.38</v>
      </c>
      <c r="V2" t="n">
        <v>0.7</v>
      </c>
      <c r="W2" t="n">
        <v>5.47</v>
      </c>
      <c r="X2" t="n">
        <v>3.07</v>
      </c>
      <c r="Y2" t="n">
        <v>2</v>
      </c>
      <c r="Z2" t="n">
        <v>10</v>
      </c>
      <c r="AA2" t="n">
        <v>150.6487595277025</v>
      </c>
      <c r="AB2" t="n">
        <v>214.3624018108068</v>
      </c>
      <c r="AC2" t="n">
        <v>194.2821552886016</v>
      </c>
      <c r="AD2" t="n">
        <v>150648.7595277025</v>
      </c>
      <c r="AE2" t="n">
        <v>214362.4018108068</v>
      </c>
      <c r="AF2" t="n">
        <v>8.770736892961883e-06</v>
      </c>
      <c r="AG2" t="n">
        <v>0.9320833333333334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5.1756</v>
      </c>
      <c r="E3" t="n">
        <v>19.32</v>
      </c>
      <c r="F3" t="n">
        <v>16.57</v>
      </c>
      <c r="G3" t="n">
        <v>23.12</v>
      </c>
      <c r="H3" t="n">
        <v>0.39</v>
      </c>
      <c r="I3" t="n">
        <v>43</v>
      </c>
      <c r="J3" t="n">
        <v>91.09999999999999</v>
      </c>
      <c r="K3" t="n">
        <v>37.55</v>
      </c>
      <c r="L3" t="n">
        <v>2</v>
      </c>
      <c r="M3" t="n">
        <v>37</v>
      </c>
      <c r="N3" t="n">
        <v>11.54</v>
      </c>
      <c r="O3" t="n">
        <v>11468.97</v>
      </c>
      <c r="P3" t="n">
        <v>115.35</v>
      </c>
      <c r="Q3" t="n">
        <v>1481.69</v>
      </c>
      <c r="R3" t="n">
        <v>108.4</v>
      </c>
      <c r="S3" t="n">
        <v>63.95</v>
      </c>
      <c r="T3" t="n">
        <v>19614.6</v>
      </c>
      <c r="U3" t="n">
        <v>0.59</v>
      </c>
      <c r="V3" t="n">
        <v>0.78</v>
      </c>
      <c r="W3" t="n">
        <v>5.37</v>
      </c>
      <c r="X3" t="n">
        <v>1.21</v>
      </c>
      <c r="Y3" t="n">
        <v>2</v>
      </c>
      <c r="Z3" t="n">
        <v>10</v>
      </c>
      <c r="AA3" t="n">
        <v>109.8405270678642</v>
      </c>
      <c r="AB3" t="n">
        <v>156.2952079542536</v>
      </c>
      <c r="AC3" t="n">
        <v>141.6543647865653</v>
      </c>
      <c r="AD3" t="n">
        <v>109840.5270678642</v>
      </c>
      <c r="AE3" t="n">
        <v>156295.2079542536</v>
      </c>
      <c r="AF3" t="n">
        <v>1.015680886564194e-05</v>
      </c>
      <c r="AG3" t="n">
        <v>0.805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5.2143</v>
      </c>
      <c r="E4" t="n">
        <v>19.18</v>
      </c>
      <c r="F4" t="n">
        <v>16.5</v>
      </c>
      <c r="G4" t="n">
        <v>25.39</v>
      </c>
      <c r="H4" t="n">
        <v>0.57</v>
      </c>
      <c r="I4" t="n">
        <v>39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112.69</v>
      </c>
      <c r="Q4" t="n">
        <v>1482.02</v>
      </c>
      <c r="R4" t="n">
        <v>104.66</v>
      </c>
      <c r="S4" t="n">
        <v>63.95</v>
      </c>
      <c r="T4" t="n">
        <v>17761.45</v>
      </c>
      <c r="U4" t="n">
        <v>0.61</v>
      </c>
      <c r="V4" t="n">
        <v>0.78</v>
      </c>
      <c r="W4" t="n">
        <v>5.41</v>
      </c>
      <c r="X4" t="n">
        <v>1.14</v>
      </c>
      <c r="Y4" t="n">
        <v>2</v>
      </c>
      <c r="Z4" t="n">
        <v>10</v>
      </c>
      <c r="AA4" t="n">
        <v>107.499901436176</v>
      </c>
      <c r="AB4" t="n">
        <v>152.9646652154909</v>
      </c>
      <c r="AC4" t="n">
        <v>138.635808285511</v>
      </c>
      <c r="AD4" t="n">
        <v>107499.901436176</v>
      </c>
      <c r="AE4" t="n">
        <v>152964.6652154909</v>
      </c>
      <c r="AF4" t="n">
        <v>1.023275532655475e-05</v>
      </c>
      <c r="AG4" t="n">
        <v>0.7991666666666667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4.7905</v>
      </c>
      <c r="E2" t="n">
        <v>20.87</v>
      </c>
      <c r="F2" t="n">
        <v>17.74</v>
      </c>
      <c r="G2" t="n">
        <v>12.82</v>
      </c>
      <c r="H2" t="n">
        <v>0.24</v>
      </c>
      <c r="I2" t="n">
        <v>83</v>
      </c>
      <c r="J2" t="n">
        <v>71.52</v>
      </c>
      <c r="K2" t="n">
        <v>32.27</v>
      </c>
      <c r="L2" t="n">
        <v>1</v>
      </c>
      <c r="M2" t="n">
        <v>81</v>
      </c>
      <c r="N2" t="n">
        <v>8.25</v>
      </c>
      <c r="O2" t="n">
        <v>9054.6</v>
      </c>
      <c r="P2" t="n">
        <v>114.13</v>
      </c>
      <c r="Q2" t="n">
        <v>1481.88</v>
      </c>
      <c r="R2" t="n">
        <v>146.62</v>
      </c>
      <c r="S2" t="n">
        <v>63.95</v>
      </c>
      <c r="T2" t="n">
        <v>38520.97</v>
      </c>
      <c r="U2" t="n">
        <v>0.44</v>
      </c>
      <c r="V2" t="n">
        <v>0.73</v>
      </c>
      <c r="W2" t="n">
        <v>5.44</v>
      </c>
      <c r="X2" t="n">
        <v>2.38</v>
      </c>
      <c r="Y2" t="n">
        <v>2</v>
      </c>
      <c r="Z2" t="n">
        <v>10</v>
      </c>
      <c r="AA2" t="n">
        <v>115.7216986657131</v>
      </c>
      <c r="AB2" t="n">
        <v>164.6636941809491</v>
      </c>
      <c r="AC2" t="n">
        <v>149.2389389791066</v>
      </c>
      <c r="AD2" t="n">
        <v>115721.6986657131</v>
      </c>
      <c r="AE2" t="n">
        <v>164663.6941809491</v>
      </c>
      <c r="AF2" t="n">
        <v>1.055780678251381e-05</v>
      </c>
      <c r="AG2" t="n">
        <v>0.8695833333333334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5.1341</v>
      </c>
      <c r="E3" t="n">
        <v>19.48</v>
      </c>
      <c r="F3" t="n">
        <v>16.84</v>
      </c>
      <c r="G3" t="n">
        <v>19.81</v>
      </c>
      <c r="H3" t="n">
        <v>0.48</v>
      </c>
      <c r="I3" t="n">
        <v>51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99.72</v>
      </c>
      <c r="Q3" t="n">
        <v>1482.2</v>
      </c>
      <c r="R3" t="n">
        <v>115.23</v>
      </c>
      <c r="S3" t="n">
        <v>63.95</v>
      </c>
      <c r="T3" t="n">
        <v>22990.14</v>
      </c>
      <c r="U3" t="n">
        <v>0.55</v>
      </c>
      <c r="V3" t="n">
        <v>0.77</v>
      </c>
      <c r="W3" t="n">
        <v>5.45</v>
      </c>
      <c r="X3" t="n">
        <v>1.48</v>
      </c>
      <c r="Y3" t="n">
        <v>2</v>
      </c>
      <c r="Z3" t="n">
        <v>10</v>
      </c>
      <c r="AA3" t="n">
        <v>98.55088928505643</v>
      </c>
      <c r="AB3" t="n">
        <v>140.2308614685356</v>
      </c>
      <c r="AC3" t="n">
        <v>127.0948346069082</v>
      </c>
      <c r="AD3" t="n">
        <v>98550.88928505643</v>
      </c>
      <c r="AE3" t="n">
        <v>140230.8614685356</v>
      </c>
      <c r="AF3" t="n">
        <v>1.131506853190777e-05</v>
      </c>
      <c r="AG3" t="n">
        <v>0.8116666666666666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4.733</v>
      </c>
      <c r="E2" t="n">
        <v>21.13</v>
      </c>
      <c r="F2" t="n">
        <v>18.32</v>
      </c>
      <c r="G2" t="n">
        <v>10.99</v>
      </c>
      <c r="H2" t="n">
        <v>0.43</v>
      </c>
      <c r="I2" t="n">
        <v>100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72.90000000000001</v>
      </c>
      <c r="Q2" t="n">
        <v>1483.6</v>
      </c>
      <c r="R2" t="n">
        <v>160.8</v>
      </c>
      <c r="S2" t="n">
        <v>63.95</v>
      </c>
      <c r="T2" t="n">
        <v>45528.62</v>
      </c>
      <c r="U2" t="n">
        <v>0.4</v>
      </c>
      <c r="V2" t="n">
        <v>0.71</v>
      </c>
      <c r="W2" t="n">
        <v>5.6</v>
      </c>
      <c r="X2" t="n">
        <v>2.95</v>
      </c>
      <c r="Y2" t="n">
        <v>2</v>
      </c>
      <c r="Z2" t="n">
        <v>10</v>
      </c>
      <c r="AA2" t="n">
        <v>84.23898315459543</v>
      </c>
      <c r="AB2" t="n">
        <v>119.8660434492265</v>
      </c>
      <c r="AC2" t="n">
        <v>108.6376765258768</v>
      </c>
      <c r="AD2" t="n">
        <v>84238.98315459544</v>
      </c>
      <c r="AE2" t="n">
        <v>119866.0434492264</v>
      </c>
      <c r="AF2" t="n">
        <v>1.379606526357253e-05</v>
      </c>
      <c r="AG2" t="n">
        <v>0.8804166666666666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3.6846</v>
      </c>
      <c r="E2" t="n">
        <v>27.14</v>
      </c>
      <c r="F2" t="n">
        <v>20.17</v>
      </c>
      <c r="G2" t="n">
        <v>7.38</v>
      </c>
      <c r="H2" t="n">
        <v>0.12</v>
      </c>
      <c r="I2" t="n">
        <v>164</v>
      </c>
      <c r="J2" t="n">
        <v>141.81</v>
      </c>
      <c r="K2" t="n">
        <v>47.83</v>
      </c>
      <c r="L2" t="n">
        <v>1</v>
      </c>
      <c r="M2" t="n">
        <v>162</v>
      </c>
      <c r="N2" t="n">
        <v>22.98</v>
      </c>
      <c r="O2" t="n">
        <v>17723.39</v>
      </c>
      <c r="P2" t="n">
        <v>226.22</v>
      </c>
      <c r="Q2" t="n">
        <v>1482.4</v>
      </c>
      <c r="R2" t="n">
        <v>226.27</v>
      </c>
      <c r="S2" t="n">
        <v>63.95</v>
      </c>
      <c r="T2" t="n">
        <v>77941.49000000001</v>
      </c>
      <c r="U2" t="n">
        <v>0.28</v>
      </c>
      <c r="V2" t="n">
        <v>0.64</v>
      </c>
      <c r="W2" t="n">
        <v>5.56</v>
      </c>
      <c r="X2" t="n">
        <v>4.81</v>
      </c>
      <c r="Y2" t="n">
        <v>2</v>
      </c>
      <c r="Z2" t="n">
        <v>10</v>
      </c>
      <c r="AA2" t="n">
        <v>265.0187421241856</v>
      </c>
      <c r="AB2" t="n">
        <v>377.1027007771128</v>
      </c>
      <c r="AC2" t="n">
        <v>341.7778717407396</v>
      </c>
      <c r="AD2" t="n">
        <v>265018.7421241855</v>
      </c>
      <c r="AE2" t="n">
        <v>377102.7007771129</v>
      </c>
      <c r="AF2" t="n">
        <v>5.769698896740985e-06</v>
      </c>
      <c r="AG2" t="n">
        <v>1.130833333333333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4.6551</v>
      </c>
      <c r="E3" t="n">
        <v>21.48</v>
      </c>
      <c r="F3" t="n">
        <v>17.29</v>
      </c>
      <c r="G3" t="n">
        <v>15.26</v>
      </c>
      <c r="H3" t="n">
        <v>0.25</v>
      </c>
      <c r="I3" t="n">
        <v>68</v>
      </c>
      <c r="J3" t="n">
        <v>143.17</v>
      </c>
      <c r="K3" t="n">
        <v>47.83</v>
      </c>
      <c r="L3" t="n">
        <v>2</v>
      </c>
      <c r="M3" t="n">
        <v>66</v>
      </c>
      <c r="N3" t="n">
        <v>23.34</v>
      </c>
      <c r="O3" t="n">
        <v>17891.86</v>
      </c>
      <c r="P3" t="n">
        <v>185.32</v>
      </c>
      <c r="Q3" t="n">
        <v>1481.73</v>
      </c>
      <c r="R3" t="n">
        <v>132.06</v>
      </c>
      <c r="S3" t="n">
        <v>63.95</v>
      </c>
      <c r="T3" t="n">
        <v>31319.84</v>
      </c>
      <c r="U3" t="n">
        <v>0.48</v>
      </c>
      <c r="V3" t="n">
        <v>0.75</v>
      </c>
      <c r="W3" t="n">
        <v>5.41</v>
      </c>
      <c r="X3" t="n">
        <v>1.93</v>
      </c>
      <c r="Y3" t="n">
        <v>2</v>
      </c>
      <c r="Z3" t="n">
        <v>10</v>
      </c>
      <c r="AA3" t="n">
        <v>176.4666810803234</v>
      </c>
      <c r="AB3" t="n">
        <v>251.0994562089542</v>
      </c>
      <c r="AC3" t="n">
        <v>227.5778920742257</v>
      </c>
      <c r="AD3" t="n">
        <v>176466.6810803234</v>
      </c>
      <c r="AE3" t="n">
        <v>251099.4562089542</v>
      </c>
      <c r="AF3" t="n">
        <v>7.289400568370774e-06</v>
      </c>
      <c r="AG3" t="n">
        <v>0.895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5.0238</v>
      </c>
      <c r="E4" t="n">
        <v>19.91</v>
      </c>
      <c r="F4" t="n">
        <v>16.49</v>
      </c>
      <c r="G4" t="n">
        <v>24.14</v>
      </c>
      <c r="H4" t="n">
        <v>0.37</v>
      </c>
      <c r="I4" t="n">
        <v>41</v>
      </c>
      <c r="J4" t="n">
        <v>144.54</v>
      </c>
      <c r="K4" t="n">
        <v>47.83</v>
      </c>
      <c r="L4" t="n">
        <v>3</v>
      </c>
      <c r="M4" t="n">
        <v>39</v>
      </c>
      <c r="N4" t="n">
        <v>23.71</v>
      </c>
      <c r="O4" t="n">
        <v>18060.85</v>
      </c>
      <c r="P4" t="n">
        <v>166.89</v>
      </c>
      <c r="Q4" t="n">
        <v>1481.64</v>
      </c>
      <c r="R4" t="n">
        <v>106.21</v>
      </c>
      <c r="S4" t="n">
        <v>63.95</v>
      </c>
      <c r="T4" t="n">
        <v>18528.73</v>
      </c>
      <c r="U4" t="n">
        <v>0.6</v>
      </c>
      <c r="V4" t="n">
        <v>0.78</v>
      </c>
      <c r="W4" t="n">
        <v>5.36</v>
      </c>
      <c r="X4" t="n">
        <v>1.13</v>
      </c>
      <c r="Y4" t="n">
        <v>2</v>
      </c>
      <c r="Z4" t="n">
        <v>10</v>
      </c>
      <c r="AA4" t="n">
        <v>151.2350528466878</v>
      </c>
      <c r="AB4" t="n">
        <v>215.1966552385638</v>
      </c>
      <c r="AC4" t="n">
        <v>195.0382606159928</v>
      </c>
      <c r="AD4" t="n">
        <v>151235.0528466878</v>
      </c>
      <c r="AE4" t="n">
        <v>215196.6552385638</v>
      </c>
      <c r="AF4" t="n">
        <v>7.866746272986852e-06</v>
      </c>
      <c r="AG4" t="n">
        <v>0.8295833333333333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5.1977</v>
      </c>
      <c r="E5" t="n">
        <v>19.24</v>
      </c>
      <c r="F5" t="n">
        <v>16.17</v>
      </c>
      <c r="G5" t="n">
        <v>33.46</v>
      </c>
      <c r="H5" t="n">
        <v>0.49</v>
      </c>
      <c r="I5" t="n">
        <v>29</v>
      </c>
      <c r="J5" t="n">
        <v>145.92</v>
      </c>
      <c r="K5" t="n">
        <v>47.83</v>
      </c>
      <c r="L5" t="n">
        <v>4</v>
      </c>
      <c r="M5" t="n">
        <v>27</v>
      </c>
      <c r="N5" t="n">
        <v>24.09</v>
      </c>
      <c r="O5" t="n">
        <v>18230.35</v>
      </c>
      <c r="P5" t="n">
        <v>153.73</v>
      </c>
      <c r="Q5" t="n">
        <v>1481.61</v>
      </c>
      <c r="R5" t="n">
        <v>95.89</v>
      </c>
      <c r="S5" t="n">
        <v>63.95</v>
      </c>
      <c r="T5" t="n">
        <v>13427.04</v>
      </c>
      <c r="U5" t="n">
        <v>0.67</v>
      </c>
      <c r="V5" t="n">
        <v>0.8</v>
      </c>
      <c r="W5" t="n">
        <v>5.34</v>
      </c>
      <c r="X5" t="n">
        <v>0.82</v>
      </c>
      <c r="Y5" t="n">
        <v>2</v>
      </c>
      <c r="Z5" t="n">
        <v>10</v>
      </c>
      <c r="AA5" t="n">
        <v>138.456219080911</v>
      </c>
      <c r="AB5" t="n">
        <v>197.013289461369</v>
      </c>
      <c r="AC5" t="n">
        <v>178.5582087796993</v>
      </c>
      <c r="AD5" t="n">
        <v>138456.219080911</v>
      </c>
      <c r="AE5" t="n">
        <v>197013.289461369</v>
      </c>
      <c r="AF5" t="n">
        <v>8.139055516362865e-06</v>
      </c>
      <c r="AG5" t="n">
        <v>0.8016666666666666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5.2922</v>
      </c>
      <c r="E6" t="n">
        <v>18.9</v>
      </c>
      <c r="F6" t="n">
        <v>16</v>
      </c>
      <c r="G6" t="n">
        <v>41.75</v>
      </c>
      <c r="H6" t="n">
        <v>0.6</v>
      </c>
      <c r="I6" t="n">
        <v>23</v>
      </c>
      <c r="J6" t="n">
        <v>147.3</v>
      </c>
      <c r="K6" t="n">
        <v>47.83</v>
      </c>
      <c r="L6" t="n">
        <v>5</v>
      </c>
      <c r="M6" t="n">
        <v>4</v>
      </c>
      <c r="N6" t="n">
        <v>24.47</v>
      </c>
      <c r="O6" t="n">
        <v>18400.38</v>
      </c>
      <c r="P6" t="n">
        <v>143.03</v>
      </c>
      <c r="Q6" t="n">
        <v>1481.99</v>
      </c>
      <c r="R6" t="n">
        <v>89.69</v>
      </c>
      <c r="S6" t="n">
        <v>63.95</v>
      </c>
      <c r="T6" t="n">
        <v>10357.05</v>
      </c>
      <c r="U6" t="n">
        <v>0.71</v>
      </c>
      <c r="V6" t="n">
        <v>0.8100000000000001</v>
      </c>
      <c r="W6" t="n">
        <v>5.35</v>
      </c>
      <c r="X6" t="n">
        <v>0.65</v>
      </c>
      <c r="Y6" t="n">
        <v>2</v>
      </c>
      <c r="Z6" t="n">
        <v>10</v>
      </c>
      <c r="AA6" t="n">
        <v>130.0873468185558</v>
      </c>
      <c r="AB6" t="n">
        <v>185.1049832514108</v>
      </c>
      <c r="AC6" t="n">
        <v>167.7654047396078</v>
      </c>
      <c r="AD6" t="n">
        <v>130087.3468185558</v>
      </c>
      <c r="AE6" t="n">
        <v>185104.9832514108</v>
      </c>
      <c r="AF6" t="n">
        <v>8.287032649767312e-06</v>
      </c>
      <c r="AG6" t="n">
        <v>0.7875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5.2901</v>
      </c>
      <c r="E7" t="n">
        <v>18.9</v>
      </c>
      <c r="F7" t="n">
        <v>16.01</v>
      </c>
      <c r="G7" t="n">
        <v>41.77</v>
      </c>
      <c r="H7" t="n">
        <v>0.71</v>
      </c>
      <c r="I7" t="n">
        <v>23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144.21</v>
      </c>
      <c r="Q7" t="n">
        <v>1482.51</v>
      </c>
      <c r="R7" t="n">
        <v>89.66</v>
      </c>
      <c r="S7" t="n">
        <v>63.95</v>
      </c>
      <c r="T7" t="n">
        <v>10341.28</v>
      </c>
      <c r="U7" t="n">
        <v>0.71</v>
      </c>
      <c r="V7" t="n">
        <v>0.8100000000000001</v>
      </c>
      <c r="W7" t="n">
        <v>5.36</v>
      </c>
      <c r="X7" t="n">
        <v>0.65</v>
      </c>
      <c r="Y7" t="n">
        <v>2</v>
      </c>
      <c r="Z7" t="n">
        <v>10</v>
      </c>
      <c r="AA7" t="n">
        <v>130.7617100843513</v>
      </c>
      <c r="AB7" t="n">
        <v>186.0645539096897</v>
      </c>
      <c r="AC7" t="n">
        <v>168.6350882945004</v>
      </c>
      <c r="AD7" t="n">
        <v>130761.7100843513</v>
      </c>
      <c r="AE7" t="n">
        <v>186064.5539096897</v>
      </c>
      <c r="AF7" t="n">
        <v>8.28374426902499e-06</v>
      </c>
      <c r="AG7" t="n">
        <v>0.7875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3.2284</v>
      </c>
      <c r="E2" t="n">
        <v>30.98</v>
      </c>
      <c r="F2" t="n">
        <v>21.37</v>
      </c>
      <c r="G2" t="n">
        <v>6.35</v>
      </c>
      <c r="H2" t="n">
        <v>0.1</v>
      </c>
      <c r="I2" t="n">
        <v>202</v>
      </c>
      <c r="J2" t="n">
        <v>176.73</v>
      </c>
      <c r="K2" t="n">
        <v>52.44</v>
      </c>
      <c r="L2" t="n">
        <v>1</v>
      </c>
      <c r="M2" t="n">
        <v>200</v>
      </c>
      <c r="N2" t="n">
        <v>33.29</v>
      </c>
      <c r="O2" t="n">
        <v>22031.19</v>
      </c>
      <c r="P2" t="n">
        <v>278.75</v>
      </c>
      <c r="Q2" t="n">
        <v>1483.57</v>
      </c>
      <c r="R2" t="n">
        <v>265.01</v>
      </c>
      <c r="S2" t="n">
        <v>63.95</v>
      </c>
      <c r="T2" t="n">
        <v>97121.16</v>
      </c>
      <c r="U2" t="n">
        <v>0.24</v>
      </c>
      <c r="V2" t="n">
        <v>0.61</v>
      </c>
      <c r="W2" t="n">
        <v>5.64</v>
      </c>
      <c r="X2" t="n">
        <v>6</v>
      </c>
      <c r="Y2" t="n">
        <v>2</v>
      </c>
      <c r="Z2" t="n">
        <v>10</v>
      </c>
      <c r="AA2" t="n">
        <v>363.3191800463408</v>
      </c>
      <c r="AB2" t="n">
        <v>516.977187882808</v>
      </c>
      <c r="AC2" t="n">
        <v>468.5497151014384</v>
      </c>
      <c r="AD2" t="n">
        <v>363319.1800463407</v>
      </c>
      <c r="AE2" t="n">
        <v>516977.187882808</v>
      </c>
      <c r="AF2" t="n">
        <v>4.567985877922783e-06</v>
      </c>
      <c r="AG2" t="n">
        <v>1.290833333333333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4.3364</v>
      </c>
      <c r="E3" t="n">
        <v>23.06</v>
      </c>
      <c r="F3" t="n">
        <v>17.72</v>
      </c>
      <c r="G3" t="n">
        <v>12.97</v>
      </c>
      <c r="H3" t="n">
        <v>0.2</v>
      </c>
      <c r="I3" t="n">
        <v>82</v>
      </c>
      <c r="J3" t="n">
        <v>178.21</v>
      </c>
      <c r="K3" t="n">
        <v>52.44</v>
      </c>
      <c r="L3" t="n">
        <v>2</v>
      </c>
      <c r="M3" t="n">
        <v>80</v>
      </c>
      <c r="N3" t="n">
        <v>33.77</v>
      </c>
      <c r="O3" t="n">
        <v>22213.89</v>
      </c>
      <c r="P3" t="n">
        <v>224.63</v>
      </c>
      <c r="Q3" t="n">
        <v>1481.93</v>
      </c>
      <c r="R3" t="n">
        <v>146.02</v>
      </c>
      <c r="S3" t="n">
        <v>63.95</v>
      </c>
      <c r="T3" t="n">
        <v>38229.27</v>
      </c>
      <c r="U3" t="n">
        <v>0.44</v>
      </c>
      <c r="V3" t="n">
        <v>0.73</v>
      </c>
      <c r="W3" t="n">
        <v>5.44</v>
      </c>
      <c r="X3" t="n">
        <v>2.36</v>
      </c>
      <c r="Y3" t="n">
        <v>2</v>
      </c>
      <c r="Z3" t="n">
        <v>10</v>
      </c>
      <c r="AA3" t="n">
        <v>222.3268869050295</v>
      </c>
      <c r="AB3" t="n">
        <v>316.3552465582525</v>
      </c>
      <c r="AC3" t="n">
        <v>286.7208923719764</v>
      </c>
      <c r="AD3" t="n">
        <v>222326.8869050295</v>
      </c>
      <c r="AE3" t="n">
        <v>316355.2465582525</v>
      </c>
      <c r="AF3" t="n">
        <v>6.1357371952126e-06</v>
      </c>
      <c r="AG3" t="n">
        <v>0.9608333333333333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4.7493</v>
      </c>
      <c r="E4" t="n">
        <v>21.06</v>
      </c>
      <c r="F4" t="n">
        <v>16.82</v>
      </c>
      <c r="G4" t="n">
        <v>19.79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49</v>
      </c>
      <c r="N4" t="n">
        <v>34.26</v>
      </c>
      <c r="O4" t="n">
        <v>22397.24</v>
      </c>
      <c r="P4" t="n">
        <v>205.85</v>
      </c>
      <c r="Q4" t="n">
        <v>1481.69</v>
      </c>
      <c r="R4" t="n">
        <v>116.89</v>
      </c>
      <c r="S4" t="n">
        <v>63.95</v>
      </c>
      <c r="T4" t="n">
        <v>23817.58</v>
      </c>
      <c r="U4" t="n">
        <v>0.55</v>
      </c>
      <c r="V4" t="n">
        <v>0.77</v>
      </c>
      <c r="W4" t="n">
        <v>5.38</v>
      </c>
      <c r="X4" t="n">
        <v>1.46</v>
      </c>
      <c r="Y4" t="n">
        <v>2</v>
      </c>
      <c r="Z4" t="n">
        <v>10</v>
      </c>
      <c r="AA4" t="n">
        <v>189.1544798312104</v>
      </c>
      <c r="AB4" t="n">
        <v>269.1532856759805</v>
      </c>
      <c r="AC4" t="n">
        <v>243.9405418226762</v>
      </c>
      <c r="AD4" t="n">
        <v>189154.4798312104</v>
      </c>
      <c r="AE4" t="n">
        <v>269153.2856759805</v>
      </c>
      <c r="AF4" t="n">
        <v>6.719965100365095e-06</v>
      </c>
      <c r="AG4" t="n">
        <v>0.8774999999999999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4.9813</v>
      </c>
      <c r="E5" t="n">
        <v>20.08</v>
      </c>
      <c r="F5" t="n">
        <v>16.37</v>
      </c>
      <c r="G5" t="n">
        <v>27.29</v>
      </c>
      <c r="H5" t="n">
        <v>0.39</v>
      </c>
      <c r="I5" t="n">
        <v>36</v>
      </c>
      <c r="J5" t="n">
        <v>181.19</v>
      </c>
      <c r="K5" t="n">
        <v>52.44</v>
      </c>
      <c r="L5" t="n">
        <v>4</v>
      </c>
      <c r="M5" t="n">
        <v>34</v>
      </c>
      <c r="N5" t="n">
        <v>34.75</v>
      </c>
      <c r="O5" t="n">
        <v>22581.25</v>
      </c>
      <c r="P5" t="n">
        <v>193.51</v>
      </c>
      <c r="Q5" t="n">
        <v>1481.52</v>
      </c>
      <c r="R5" t="n">
        <v>102.25</v>
      </c>
      <c r="S5" t="n">
        <v>63.95</v>
      </c>
      <c r="T5" t="n">
        <v>16574.68</v>
      </c>
      <c r="U5" t="n">
        <v>0.63</v>
      </c>
      <c r="V5" t="n">
        <v>0.79</v>
      </c>
      <c r="W5" t="n">
        <v>5.36</v>
      </c>
      <c r="X5" t="n">
        <v>1.02</v>
      </c>
      <c r="Y5" t="n">
        <v>2</v>
      </c>
      <c r="Z5" t="n">
        <v>10</v>
      </c>
      <c r="AA5" t="n">
        <v>172.1690104073004</v>
      </c>
      <c r="AB5" t="n">
        <v>244.984178455926</v>
      </c>
      <c r="AC5" t="n">
        <v>222.0354586436872</v>
      </c>
      <c r="AD5" t="n">
        <v>172169.0104073004</v>
      </c>
      <c r="AE5" t="n">
        <v>244984.178455926</v>
      </c>
      <c r="AF5" t="n">
        <v>7.0482307191478e-06</v>
      </c>
      <c r="AG5" t="n">
        <v>0.8366666666666666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5.1179</v>
      </c>
      <c r="E6" t="n">
        <v>19.54</v>
      </c>
      <c r="F6" t="n">
        <v>16.12</v>
      </c>
      <c r="G6" t="n">
        <v>34.55</v>
      </c>
      <c r="H6" t="n">
        <v>0.49</v>
      </c>
      <c r="I6" t="n">
        <v>28</v>
      </c>
      <c r="J6" t="n">
        <v>182.69</v>
      </c>
      <c r="K6" t="n">
        <v>52.44</v>
      </c>
      <c r="L6" t="n">
        <v>5</v>
      </c>
      <c r="M6" t="n">
        <v>26</v>
      </c>
      <c r="N6" t="n">
        <v>35.25</v>
      </c>
      <c r="O6" t="n">
        <v>22766.06</v>
      </c>
      <c r="P6" t="n">
        <v>182.49</v>
      </c>
      <c r="Q6" t="n">
        <v>1481.52</v>
      </c>
      <c r="R6" t="n">
        <v>94.34999999999999</v>
      </c>
      <c r="S6" t="n">
        <v>63.95</v>
      </c>
      <c r="T6" t="n">
        <v>12661.93</v>
      </c>
      <c r="U6" t="n">
        <v>0.68</v>
      </c>
      <c r="V6" t="n">
        <v>0.8</v>
      </c>
      <c r="W6" t="n">
        <v>5.34</v>
      </c>
      <c r="X6" t="n">
        <v>0.77</v>
      </c>
      <c r="Y6" t="n">
        <v>2</v>
      </c>
      <c r="Z6" t="n">
        <v>10</v>
      </c>
      <c r="AA6" t="n">
        <v>160.9792827914115</v>
      </c>
      <c r="AB6" t="n">
        <v>229.0619969864563</v>
      </c>
      <c r="AC6" t="n">
        <v>207.6047762728343</v>
      </c>
      <c r="AD6" t="n">
        <v>160979.2827914115</v>
      </c>
      <c r="AE6" t="n">
        <v>229061.9969864563</v>
      </c>
      <c r="AF6" t="n">
        <v>7.241511251586238e-06</v>
      </c>
      <c r="AG6" t="n">
        <v>0.8141666666666666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5.2177</v>
      </c>
      <c r="E7" t="n">
        <v>19.17</v>
      </c>
      <c r="F7" t="n">
        <v>15.96</v>
      </c>
      <c r="G7" t="n">
        <v>43.53</v>
      </c>
      <c r="H7" t="n">
        <v>0.58</v>
      </c>
      <c r="I7" t="n">
        <v>22</v>
      </c>
      <c r="J7" t="n">
        <v>184.19</v>
      </c>
      <c r="K7" t="n">
        <v>52.44</v>
      </c>
      <c r="L7" t="n">
        <v>6</v>
      </c>
      <c r="M7" t="n">
        <v>20</v>
      </c>
      <c r="N7" t="n">
        <v>35.75</v>
      </c>
      <c r="O7" t="n">
        <v>22951.43</v>
      </c>
      <c r="P7" t="n">
        <v>172.8</v>
      </c>
      <c r="Q7" t="n">
        <v>1481.49</v>
      </c>
      <c r="R7" t="n">
        <v>89.06</v>
      </c>
      <c r="S7" t="n">
        <v>63.95</v>
      </c>
      <c r="T7" t="n">
        <v>10046.85</v>
      </c>
      <c r="U7" t="n">
        <v>0.72</v>
      </c>
      <c r="V7" t="n">
        <v>0.8100000000000001</v>
      </c>
      <c r="W7" t="n">
        <v>5.33</v>
      </c>
      <c r="X7" t="n">
        <v>0.61</v>
      </c>
      <c r="Y7" t="n">
        <v>2</v>
      </c>
      <c r="Z7" t="n">
        <v>10</v>
      </c>
      <c r="AA7" t="n">
        <v>152.4159166350734</v>
      </c>
      <c r="AB7" t="n">
        <v>216.8769398866639</v>
      </c>
      <c r="AC7" t="n">
        <v>196.5611457869631</v>
      </c>
      <c r="AD7" t="n">
        <v>152415.9166350734</v>
      </c>
      <c r="AE7" t="n">
        <v>216876.9398866639</v>
      </c>
      <c r="AF7" t="n">
        <v>7.382722065183281e-06</v>
      </c>
      <c r="AG7" t="n">
        <v>0.7987500000000001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5.2884</v>
      </c>
      <c r="E8" t="n">
        <v>18.91</v>
      </c>
      <c r="F8" t="n">
        <v>15.85</v>
      </c>
      <c r="G8" t="n">
        <v>52.83</v>
      </c>
      <c r="H8" t="n">
        <v>0.67</v>
      </c>
      <c r="I8" t="n">
        <v>18</v>
      </c>
      <c r="J8" t="n">
        <v>185.7</v>
      </c>
      <c r="K8" t="n">
        <v>52.44</v>
      </c>
      <c r="L8" t="n">
        <v>7</v>
      </c>
      <c r="M8" t="n">
        <v>6</v>
      </c>
      <c r="N8" t="n">
        <v>36.26</v>
      </c>
      <c r="O8" t="n">
        <v>23137.49</v>
      </c>
      <c r="P8" t="n">
        <v>162.37</v>
      </c>
      <c r="Q8" t="n">
        <v>1481.61</v>
      </c>
      <c r="R8" t="n">
        <v>84.94</v>
      </c>
      <c r="S8" t="n">
        <v>63.95</v>
      </c>
      <c r="T8" t="n">
        <v>8010.7</v>
      </c>
      <c r="U8" t="n">
        <v>0.75</v>
      </c>
      <c r="V8" t="n">
        <v>0.82</v>
      </c>
      <c r="W8" t="n">
        <v>5.33</v>
      </c>
      <c r="X8" t="n">
        <v>0.49</v>
      </c>
      <c r="Y8" t="n">
        <v>2</v>
      </c>
      <c r="Z8" t="n">
        <v>10</v>
      </c>
      <c r="AA8" t="n">
        <v>144.7528644586501</v>
      </c>
      <c r="AB8" t="n">
        <v>205.9729651384517</v>
      </c>
      <c r="AC8" t="n">
        <v>186.6785931685943</v>
      </c>
      <c r="AD8" t="n">
        <v>144752.8644586501</v>
      </c>
      <c r="AE8" t="n">
        <v>205972.9651384517</v>
      </c>
      <c r="AF8" t="n">
        <v>7.482758182631287e-06</v>
      </c>
      <c r="AG8" t="n">
        <v>0.7879166666666667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5.2798</v>
      </c>
      <c r="E9" t="n">
        <v>18.94</v>
      </c>
      <c r="F9" t="n">
        <v>15.88</v>
      </c>
      <c r="G9" t="n">
        <v>52.93</v>
      </c>
      <c r="H9" t="n">
        <v>0.76</v>
      </c>
      <c r="I9" t="n">
        <v>18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163.52</v>
      </c>
      <c r="Q9" t="n">
        <v>1481.47</v>
      </c>
      <c r="R9" t="n">
        <v>85.73999999999999</v>
      </c>
      <c r="S9" t="n">
        <v>63.95</v>
      </c>
      <c r="T9" t="n">
        <v>8407.74</v>
      </c>
      <c r="U9" t="n">
        <v>0.75</v>
      </c>
      <c r="V9" t="n">
        <v>0.8100000000000001</v>
      </c>
      <c r="W9" t="n">
        <v>5.34</v>
      </c>
      <c r="X9" t="n">
        <v>0.52</v>
      </c>
      <c r="Y9" t="n">
        <v>2</v>
      </c>
      <c r="Z9" t="n">
        <v>10</v>
      </c>
      <c r="AA9" t="n">
        <v>145.6697035210049</v>
      </c>
      <c r="AB9" t="n">
        <v>207.2775614995269</v>
      </c>
      <c r="AC9" t="n">
        <v>187.8609823873672</v>
      </c>
      <c r="AD9" t="n">
        <v>145669.7035210049</v>
      </c>
      <c r="AE9" t="n">
        <v>207277.5614995269</v>
      </c>
      <c r="AF9" t="n">
        <v>7.470589715728135e-06</v>
      </c>
      <c r="AG9" t="n">
        <v>0.7891666666666667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4.3352</v>
      </c>
      <c r="E2" t="n">
        <v>23.07</v>
      </c>
      <c r="F2" t="n">
        <v>19.76</v>
      </c>
      <c r="G2" t="n">
        <v>7.96</v>
      </c>
      <c r="H2" t="n">
        <v>0.64</v>
      </c>
      <c r="I2" t="n">
        <v>149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57.58</v>
      </c>
      <c r="Q2" t="n">
        <v>1484.48</v>
      </c>
      <c r="R2" t="n">
        <v>206.57</v>
      </c>
      <c r="S2" t="n">
        <v>63.95</v>
      </c>
      <c r="T2" t="n">
        <v>68167.46000000001</v>
      </c>
      <c r="U2" t="n">
        <v>0.31</v>
      </c>
      <c r="V2" t="n">
        <v>0.66</v>
      </c>
      <c r="W2" t="n">
        <v>5.71</v>
      </c>
      <c r="X2" t="n">
        <v>4.4</v>
      </c>
      <c r="Y2" t="n">
        <v>2</v>
      </c>
      <c r="Z2" t="n">
        <v>10</v>
      </c>
      <c r="AA2" t="n">
        <v>79.243699643749</v>
      </c>
      <c r="AB2" t="n">
        <v>112.7581125610599</v>
      </c>
      <c r="AC2" t="n">
        <v>102.19557604123</v>
      </c>
      <c r="AD2" t="n">
        <v>79243.699643749</v>
      </c>
      <c r="AE2" t="n">
        <v>112758.1125610599</v>
      </c>
      <c r="AF2" t="n">
        <v>1.488186822098433e-05</v>
      </c>
      <c r="AG2" t="n">
        <v>0.96125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4.316</v>
      </c>
      <c r="E2" t="n">
        <v>23.17</v>
      </c>
      <c r="F2" t="n">
        <v>18.78</v>
      </c>
      <c r="G2" t="n">
        <v>9.630000000000001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115</v>
      </c>
      <c r="N2" t="n">
        <v>12.99</v>
      </c>
      <c r="O2" t="n">
        <v>12407.75</v>
      </c>
      <c r="P2" t="n">
        <v>160.7</v>
      </c>
      <c r="Q2" t="n">
        <v>1482.2</v>
      </c>
      <c r="R2" t="n">
        <v>180.51</v>
      </c>
      <c r="S2" t="n">
        <v>63.95</v>
      </c>
      <c r="T2" t="n">
        <v>55296.23</v>
      </c>
      <c r="U2" t="n">
        <v>0.35</v>
      </c>
      <c r="V2" t="n">
        <v>0.6899999999999999</v>
      </c>
      <c r="W2" t="n">
        <v>5.49</v>
      </c>
      <c r="X2" t="n">
        <v>3.41</v>
      </c>
      <c r="Y2" t="n">
        <v>2</v>
      </c>
      <c r="Z2" t="n">
        <v>10</v>
      </c>
      <c r="AA2" t="n">
        <v>168.9182905717114</v>
      </c>
      <c r="AB2" t="n">
        <v>240.358636806891</v>
      </c>
      <c r="AC2" t="n">
        <v>217.8432113402403</v>
      </c>
      <c r="AD2" t="n">
        <v>168918.2905717114</v>
      </c>
      <c r="AE2" t="n">
        <v>240358.636806891</v>
      </c>
      <c r="AF2" t="n">
        <v>8.076900269855744e-06</v>
      </c>
      <c r="AG2" t="n">
        <v>0.9654166666666667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5.0914</v>
      </c>
      <c r="E3" t="n">
        <v>19.64</v>
      </c>
      <c r="F3" t="n">
        <v>16.69</v>
      </c>
      <c r="G3" t="n">
        <v>21.3</v>
      </c>
      <c r="H3" t="n">
        <v>0.35</v>
      </c>
      <c r="I3" t="n">
        <v>47</v>
      </c>
      <c r="J3" t="n">
        <v>99.95</v>
      </c>
      <c r="K3" t="n">
        <v>39.72</v>
      </c>
      <c r="L3" t="n">
        <v>2</v>
      </c>
      <c r="M3" t="n">
        <v>45</v>
      </c>
      <c r="N3" t="n">
        <v>13.24</v>
      </c>
      <c r="O3" t="n">
        <v>12561.45</v>
      </c>
      <c r="P3" t="n">
        <v>128.15</v>
      </c>
      <c r="Q3" t="n">
        <v>1481.59</v>
      </c>
      <c r="R3" t="n">
        <v>112.66</v>
      </c>
      <c r="S3" t="n">
        <v>63.95</v>
      </c>
      <c r="T3" t="n">
        <v>21723.91</v>
      </c>
      <c r="U3" t="n">
        <v>0.57</v>
      </c>
      <c r="V3" t="n">
        <v>0.78</v>
      </c>
      <c r="W3" t="n">
        <v>5.37</v>
      </c>
      <c r="X3" t="n">
        <v>1.33</v>
      </c>
      <c r="Y3" t="n">
        <v>2</v>
      </c>
      <c r="Z3" t="n">
        <v>10</v>
      </c>
      <c r="AA3" t="n">
        <v>120.7497061462899</v>
      </c>
      <c r="AB3" t="n">
        <v>171.818188935756</v>
      </c>
      <c r="AC3" t="n">
        <v>155.723241493088</v>
      </c>
      <c r="AD3" t="n">
        <v>120749.7061462899</v>
      </c>
      <c r="AE3" t="n">
        <v>171818.188935756</v>
      </c>
      <c r="AF3" t="n">
        <v>9.527972667734835e-06</v>
      </c>
      <c r="AG3" t="n">
        <v>0.8183333333333334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5.2488</v>
      </c>
      <c r="E4" t="n">
        <v>19.05</v>
      </c>
      <c r="F4" t="n">
        <v>16.36</v>
      </c>
      <c r="G4" t="n">
        <v>28.88</v>
      </c>
      <c r="H4" t="n">
        <v>0.52</v>
      </c>
      <c r="I4" t="n">
        <v>34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117.6</v>
      </c>
      <c r="Q4" t="n">
        <v>1481.72</v>
      </c>
      <c r="R4" t="n">
        <v>100.74</v>
      </c>
      <c r="S4" t="n">
        <v>63.95</v>
      </c>
      <c r="T4" t="n">
        <v>15827.04</v>
      </c>
      <c r="U4" t="n">
        <v>0.63</v>
      </c>
      <c r="V4" t="n">
        <v>0.79</v>
      </c>
      <c r="W4" t="n">
        <v>5.39</v>
      </c>
      <c r="X4" t="n">
        <v>1.01</v>
      </c>
      <c r="Y4" t="n">
        <v>2</v>
      </c>
      <c r="Z4" t="n">
        <v>10</v>
      </c>
      <c r="AA4" t="n">
        <v>110.9455058147637</v>
      </c>
      <c r="AB4" t="n">
        <v>157.8675136199481</v>
      </c>
      <c r="AC4" t="n">
        <v>143.0793858300094</v>
      </c>
      <c r="AD4" t="n">
        <v>110945.5058147637</v>
      </c>
      <c r="AE4" t="n">
        <v>157867.5136199481</v>
      </c>
      <c r="AF4" t="n">
        <v>9.82252876191354e-06</v>
      </c>
      <c r="AG4" t="n">
        <v>0.7937500000000001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5.2487</v>
      </c>
      <c r="E5" t="n">
        <v>19.05</v>
      </c>
      <c r="F5" t="n">
        <v>16.37</v>
      </c>
      <c r="G5" t="n">
        <v>28.88</v>
      </c>
      <c r="H5" t="n">
        <v>0.6899999999999999</v>
      </c>
      <c r="I5" t="n">
        <v>34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118.87</v>
      </c>
      <c r="Q5" t="n">
        <v>1481.72</v>
      </c>
      <c r="R5" t="n">
        <v>100.72</v>
      </c>
      <c r="S5" t="n">
        <v>63.95</v>
      </c>
      <c r="T5" t="n">
        <v>15816.6</v>
      </c>
      <c r="U5" t="n">
        <v>0.63</v>
      </c>
      <c r="V5" t="n">
        <v>0.79</v>
      </c>
      <c r="W5" t="n">
        <v>5.4</v>
      </c>
      <c r="X5" t="n">
        <v>1.01</v>
      </c>
      <c r="Y5" t="n">
        <v>2</v>
      </c>
      <c r="Z5" t="n">
        <v>10</v>
      </c>
      <c r="AA5" t="n">
        <v>111.6194941987781</v>
      </c>
      <c r="AB5" t="n">
        <v>158.8265508482854</v>
      </c>
      <c r="AC5" t="n">
        <v>143.9485859236333</v>
      </c>
      <c r="AD5" t="n">
        <v>111619.4941987781</v>
      </c>
      <c r="AE5" t="n">
        <v>158826.5508482854</v>
      </c>
      <c r="AF5" t="n">
        <v>9.82234162335307e-06</v>
      </c>
      <c r="AG5" t="n">
        <v>0.7937500000000001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3.9203</v>
      </c>
      <c r="E2" t="n">
        <v>25.51</v>
      </c>
      <c r="F2" t="n">
        <v>19.64</v>
      </c>
      <c r="G2" t="n">
        <v>8.07</v>
      </c>
      <c r="H2" t="n">
        <v>0.14</v>
      </c>
      <c r="I2" t="n">
        <v>146</v>
      </c>
      <c r="J2" t="n">
        <v>124.63</v>
      </c>
      <c r="K2" t="n">
        <v>45</v>
      </c>
      <c r="L2" t="n">
        <v>1</v>
      </c>
      <c r="M2" t="n">
        <v>144</v>
      </c>
      <c r="N2" t="n">
        <v>18.64</v>
      </c>
      <c r="O2" t="n">
        <v>15605.44</v>
      </c>
      <c r="P2" t="n">
        <v>200.74</v>
      </c>
      <c r="Q2" t="n">
        <v>1482.5</v>
      </c>
      <c r="R2" t="n">
        <v>208.91</v>
      </c>
      <c r="S2" t="n">
        <v>63.95</v>
      </c>
      <c r="T2" t="n">
        <v>69354.92999999999</v>
      </c>
      <c r="U2" t="n">
        <v>0.31</v>
      </c>
      <c r="V2" t="n">
        <v>0.66</v>
      </c>
      <c r="W2" t="n">
        <v>5.54</v>
      </c>
      <c r="X2" t="n">
        <v>4.28</v>
      </c>
      <c r="Y2" t="n">
        <v>2</v>
      </c>
      <c r="Z2" t="n">
        <v>10</v>
      </c>
      <c r="AA2" t="n">
        <v>224.6663429502769</v>
      </c>
      <c r="AB2" t="n">
        <v>319.6841250592256</v>
      </c>
      <c r="AC2" t="n">
        <v>289.7379405315401</v>
      </c>
      <c r="AD2" t="n">
        <v>224666.3429502769</v>
      </c>
      <c r="AE2" t="n">
        <v>319684.1250592256</v>
      </c>
      <c r="AF2" t="n">
        <v>6.532603471806064e-06</v>
      </c>
      <c r="AG2" t="n">
        <v>1.062916666666667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4.8215</v>
      </c>
      <c r="E3" t="n">
        <v>20.74</v>
      </c>
      <c r="F3" t="n">
        <v>17.07</v>
      </c>
      <c r="G3" t="n">
        <v>17.07</v>
      </c>
      <c r="H3" t="n">
        <v>0.28</v>
      </c>
      <c r="I3" t="n">
        <v>60</v>
      </c>
      <c r="J3" t="n">
        <v>125.95</v>
      </c>
      <c r="K3" t="n">
        <v>45</v>
      </c>
      <c r="L3" t="n">
        <v>2</v>
      </c>
      <c r="M3" t="n">
        <v>58</v>
      </c>
      <c r="N3" t="n">
        <v>18.95</v>
      </c>
      <c r="O3" t="n">
        <v>15767.7</v>
      </c>
      <c r="P3" t="n">
        <v>164.38</v>
      </c>
      <c r="Q3" t="n">
        <v>1481.63</v>
      </c>
      <c r="R3" t="n">
        <v>124.94</v>
      </c>
      <c r="S3" t="n">
        <v>63.95</v>
      </c>
      <c r="T3" t="n">
        <v>27798.73</v>
      </c>
      <c r="U3" t="n">
        <v>0.51</v>
      </c>
      <c r="V3" t="n">
        <v>0.76</v>
      </c>
      <c r="W3" t="n">
        <v>5.4</v>
      </c>
      <c r="X3" t="n">
        <v>1.72</v>
      </c>
      <c r="Y3" t="n">
        <v>2</v>
      </c>
      <c r="Z3" t="n">
        <v>10</v>
      </c>
      <c r="AA3" t="n">
        <v>154.5715932034833</v>
      </c>
      <c r="AB3" t="n">
        <v>219.9443133464941</v>
      </c>
      <c r="AC3" t="n">
        <v>199.3411852053348</v>
      </c>
      <c r="AD3" t="n">
        <v>154571.5932034833</v>
      </c>
      <c r="AE3" t="n">
        <v>219944.3133464941</v>
      </c>
      <c r="AF3" t="n">
        <v>8.03432075078768e-06</v>
      </c>
      <c r="AG3" t="n">
        <v>0.8641666666666666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5.149</v>
      </c>
      <c r="E4" t="n">
        <v>19.42</v>
      </c>
      <c r="F4" t="n">
        <v>16.37</v>
      </c>
      <c r="G4" t="n">
        <v>27.28</v>
      </c>
      <c r="H4" t="n">
        <v>0.42</v>
      </c>
      <c r="I4" t="n">
        <v>36</v>
      </c>
      <c r="J4" t="n">
        <v>127.27</v>
      </c>
      <c r="K4" t="n">
        <v>45</v>
      </c>
      <c r="L4" t="n">
        <v>3</v>
      </c>
      <c r="M4" t="n">
        <v>34</v>
      </c>
      <c r="N4" t="n">
        <v>19.27</v>
      </c>
      <c r="O4" t="n">
        <v>15930.42</v>
      </c>
      <c r="P4" t="n">
        <v>146.12</v>
      </c>
      <c r="Q4" t="n">
        <v>1481.56</v>
      </c>
      <c r="R4" t="n">
        <v>102.2</v>
      </c>
      <c r="S4" t="n">
        <v>63.95</v>
      </c>
      <c r="T4" t="n">
        <v>16547.57</v>
      </c>
      <c r="U4" t="n">
        <v>0.63</v>
      </c>
      <c r="V4" t="n">
        <v>0.79</v>
      </c>
      <c r="W4" t="n">
        <v>5.36</v>
      </c>
      <c r="X4" t="n">
        <v>1.01</v>
      </c>
      <c r="Y4" t="n">
        <v>2</v>
      </c>
      <c r="Z4" t="n">
        <v>10</v>
      </c>
      <c r="AA4" t="n">
        <v>133.2798022648557</v>
      </c>
      <c r="AB4" t="n">
        <v>189.647618844882</v>
      </c>
      <c r="AC4" t="n">
        <v>171.8825121536648</v>
      </c>
      <c r="AD4" t="n">
        <v>133279.8022648557</v>
      </c>
      <c r="AE4" t="n">
        <v>189647.618844882</v>
      </c>
      <c r="AF4" t="n">
        <v>8.580051342073163e-06</v>
      </c>
      <c r="AG4" t="n">
        <v>0.8091666666666667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5.2878</v>
      </c>
      <c r="E5" t="n">
        <v>18.91</v>
      </c>
      <c r="F5" t="n">
        <v>16.11</v>
      </c>
      <c r="G5" t="n">
        <v>37.19</v>
      </c>
      <c r="H5" t="n">
        <v>0.55</v>
      </c>
      <c r="I5" t="n">
        <v>26</v>
      </c>
      <c r="J5" t="n">
        <v>128.59</v>
      </c>
      <c r="K5" t="n">
        <v>45</v>
      </c>
      <c r="L5" t="n">
        <v>4</v>
      </c>
      <c r="M5" t="n">
        <v>4</v>
      </c>
      <c r="N5" t="n">
        <v>19.59</v>
      </c>
      <c r="O5" t="n">
        <v>16093.6</v>
      </c>
      <c r="P5" t="n">
        <v>132.96</v>
      </c>
      <c r="Q5" t="n">
        <v>1481.72</v>
      </c>
      <c r="R5" t="n">
        <v>92.98</v>
      </c>
      <c r="S5" t="n">
        <v>63.95</v>
      </c>
      <c r="T5" t="n">
        <v>11987.91</v>
      </c>
      <c r="U5" t="n">
        <v>0.6899999999999999</v>
      </c>
      <c r="V5" t="n">
        <v>0.8</v>
      </c>
      <c r="W5" t="n">
        <v>5.37</v>
      </c>
      <c r="X5" t="n">
        <v>0.76</v>
      </c>
      <c r="Y5" t="n">
        <v>2</v>
      </c>
      <c r="Z5" t="n">
        <v>10</v>
      </c>
      <c r="AA5" t="n">
        <v>122.418617555436</v>
      </c>
      <c r="AB5" t="n">
        <v>174.1929304151786</v>
      </c>
      <c r="AC5" t="n">
        <v>157.8755307424065</v>
      </c>
      <c r="AD5" t="n">
        <v>122418.617555436</v>
      </c>
      <c r="AE5" t="n">
        <v>174192.9304151786</v>
      </c>
      <c r="AF5" t="n">
        <v>8.81134113160118e-06</v>
      </c>
      <c r="AG5" t="n">
        <v>0.7879166666666667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5.2884</v>
      </c>
      <c r="E6" t="n">
        <v>18.91</v>
      </c>
      <c r="F6" t="n">
        <v>16.11</v>
      </c>
      <c r="G6" t="n">
        <v>37.18</v>
      </c>
      <c r="H6" t="n">
        <v>0.68</v>
      </c>
      <c r="I6" t="n">
        <v>26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134.07</v>
      </c>
      <c r="Q6" t="n">
        <v>1481.77</v>
      </c>
      <c r="R6" t="n">
        <v>92.59</v>
      </c>
      <c r="S6" t="n">
        <v>63.95</v>
      </c>
      <c r="T6" t="n">
        <v>11792.89</v>
      </c>
      <c r="U6" t="n">
        <v>0.6899999999999999</v>
      </c>
      <c r="V6" t="n">
        <v>0.8</v>
      </c>
      <c r="W6" t="n">
        <v>5.38</v>
      </c>
      <c r="X6" t="n">
        <v>0.75</v>
      </c>
      <c r="Y6" t="n">
        <v>2</v>
      </c>
      <c r="Z6" t="n">
        <v>10</v>
      </c>
      <c r="AA6" t="n">
        <v>122.9663910608496</v>
      </c>
      <c r="AB6" t="n">
        <v>174.9723729053585</v>
      </c>
      <c r="AC6" t="n">
        <v>158.581959508069</v>
      </c>
      <c r="AD6" t="n">
        <v>122966.3910608496</v>
      </c>
      <c r="AE6" t="n">
        <v>174972.3729053585</v>
      </c>
      <c r="AF6" t="n">
        <v>8.812340943371474e-06</v>
      </c>
      <c r="AG6" t="n">
        <v>0.7879166666666667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3.4489</v>
      </c>
      <c r="E2" t="n">
        <v>28.99</v>
      </c>
      <c r="F2" t="n">
        <v>20.77</v>
      </c>
      <c r="G2" t="n">
        <v>6.81</v>
      </c>
      <c r="H2" t="n">
        <v>0.11</v>
      </c>
      <c r="I2" t="n">
        <v>183</v>
      </c>
      <c r="J2" t="n">
        <v>159.12</v>
      </c>
      <c r="K2" t="n">
        <v>50.28</v>
      </c>
      <c r="L2" t="n">
        <v>1</v>
      </c>
      <c r="M2" t="n">
        <v>181</v>
      </c>
      <c r="N2" t="n">
        <v>27.84</v>
      </c>
      <c r="O2" t="n">
        <v>19859.16</v>
      </c>
      <c r="P2" t="n">
        <v>252.33</v>
      </c>
      <c r="Q2" t="n">
        <v>1482.4</v>
      </c>
      <c r="R2" t="n">
        <v>246</v>
      </c>
      <c r="S2" t="n">
        <v>63.95</v>
      </c>
      <c r="T2" t="n">
        <v>87713.24000000001</v>
      </c>
      <c r="U2" t="n">
        <v>0.26</v>
      </c>
      <c r="V2" t="n">
        <v>0.62</v>
      </c>
      <c r="W2" t="n">
        <v>5.59</v>
      </c>
      <c r="X2" t="n">
        <v>5.41</v>
      </c>
      <c r="Y2" t="n">
        <v>2</v>
      </c>
      <c r="Z2" t="n">
        <v>10</v>
      </c>
      <c r="AA2" t="n">
        <v>311.5317856149198</v>
      </c>
      <c r="AB2" t="n">
        <v>443.2874323969608</v>
      </c>
      <c r="AC2" t="n">
        <v>401.7627953919064</v>
      </c>
      <c r="AD2" t="n">
        <v>311531.7856149198</v>
      </c>
      <c r="AE2" t="n">
        <v>443287.4323969607</v>
      </c>
      <c r="AF2" t="n">
        <v>5.117422891068214e-06</v>
      </c>
      <c r="AG2" t="n">
        <v>1.207916666666667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4.4944</v>
      </c>
      <c r="E3" t="n">
        <v>22.25</v>
      </c>
      <c r="F3" t="n">
        <v>17.51</v>
      </c>
      <c r="G3" t="n">
        <v>14.01</v>
      </c>
      <c r="H3" t="n">
        <v>0.22</v>
      </c>
      <c r="I3" t="n">
        <v>75</v>
      </c>
      <c r="J3" t="n">
        <v>160.54</v>
      </c>
      <c r="K3" t="n">
        <v>50.28</v>
      </c>
      <c r="L3" t="n">
        <v>2</v>
      </c>
      <c r="M3" t="n">
        <v>73</v>
      </c>
      <c r="N3" t="n">
        <v>28.26</v>
      </c>
      <c r="O3" t="n">
        <v>20034.4</v>
      </c>
      <c r="P3" t="n">
        <v>205.37</v>
      </c>
      <c r="Q3" t="n">
        <v>1482.25</v>
      </c>
      <c r="R3" t="n">
        <v>139.16</v>
      </c>
      <c r="S3" t="n">
        <v>63.95</v>
      </c>
      <c r="T3" t="n">
        <v>34834.4</v>
      </c>
      <c r="U3" t="n">
        <v>0.46</v>
      </c>
      <c r="V3" t="n">
        <v>0.74</v>
      </c>
      <c r="W3" t="n">
        <v>5.42</v>
      </c>
      <c r="X3" t="n">
        <v>2.15</v>
      </c>
      <c r="Y3" t="n">
        <v>2</v>
      </c>
      <c r="Z3" t="n">
        <v>10</v>
      </c>
      <c r="AA3" t="n">
        <v>198.9840773431682</v>
      </c>
      <c r="AB3" t="n">
        <v>283.1400993616868</v>
      </c>
      <c r="AC3" t="n">
        <v>256.6171506193882</v>
      </c>
      <c r="AD3" t="n">
        <v>198984.0773431682</v>
      </c>
      <c r="AE3" t="n">
        <v>283140.0993616868</v>
      </c>
      <c r="AF3" t="n">
        <v>6.668719139904602e-06</v>
      </c>
      <c r="AG3" t="n">
        <v>0.9270833333333334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4.8902</v>
      </c>
      <c r="E4" t="n">
        <v>20.45</v>
      </c>
      <c r="F4" t="n">
        <v>16.64</v>
      </c>
      <c r="G4" t="n">
        <v>21.71</v>
      </c>
      <c r="H4" t="n">
        <v>0.33</v>
      </c>
      <c r="I4" t="n">
        <v>46</v>
      </c>
      <c r="J4" t="n">
        <v>161.97</v>
      </c>
      <c r="K4" t="n">
        <v>50.28</v>
      </c>
      <c r="L4" t="n">
        <v>3</v>
      </c>
      <c r="M4" t="n">
        <v>44</v>
      </c>
      <c r="N4" t="n">
        <v>28.69</v>
      </c>
      <c r="O4" t="n">
        <v>20210.21</v>
      </c>
      <c r="P4" t="n">
        <v>186.99</v>
      </c>
      <c r="Q4" t="n">
        <v>1481.72</v>
      </c>
      <c r="R4" t="n">
        <v>111.1</v>
      </c>
      <c r="S4" t="n">
        <v>63.95</v>
      </c>
      <c r="T4" t="n">
        <v>20948.6</v>
      </c>
      <c r="U4" t="n">
        <v>0.58</v>
      </c>
      <c r="V4" t="n">
        <v>0.78</v>
      </c>
      <c r="W4" t="n">
        <v>5.37</v>
      </c>
      <c r="X4" t="n">
        <v>1.28</v>
      </c>
      <c r="Y4" t="n">
        <v>2</v>
      </c>
      <c r="Z4" t="n">
        <v>10</v>
      </c>
      <c r="AA4" t="n">
        <v>169.9040584092788</v>
      </c>
      <c r="AB4" t="n">
        <v>241.7613138813737</v>
      </c>
      <c r="AC4" t="n">
        <v>219.1144936308957</v>
      </c>
      <c r="AD4" t="n">
        <v>169904.0584092788</v>
      </c>
      <c r="AE4" t="n">
        <v>241761.3138813737</v>
      </c>
      <c r="AF4" t="n">
        <v>7.256000876192926e-06</v>
      </c>
      <c r="AG4" t="n">
        <v>0.8520833333333333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5.0835</v>
      </c>
      <c r="E5" t="n">
        <v>19.67</v>
      </c>
      <c r="F5" t="n">
        <v>16.28</v>
      </c>
      <c r="G5" t="n">
        <v>29.61</v>
      </c>
      <c r="H5" t="n">
        <v>0.43</v>
      </c>
      <c r="I5" t="n">
        <v>33</v>
      </c>
      <c r="J5" t="n">
        <v>163.4</v>
      </c>
      <c r="K5" t="n">
        <v>50.28</v>
      </c>
      <c r="L5" t="n">
        <v>4</v>
      </c>
      <c r="M5" t="n">
        <v>31</v>
      </c>
      <c r="N5" t="n">
        <v>29.12</v>
      </c>
      <c r="O5" t="n">
        <v>20386.62</v>
      </c>
      <c r="P5" t="n">
        <v>174.83</v>
      </c>
      <c r="Q5" t="n">
        <v>1481.63</v>
      </c>
      <c r="R5" t="n">
        <v>99.31</v>
      </c>
      <c r="S5" t="n">
        <v>63.95</v>
      </c>
      <c r="T5" t="n">
        <v>15116.01</v>
      </c>
      <c r="U5" t="n">
        <v>0.64</v>
      </c>
      <c r="V5" t="n">
        <v>0.79</v>
      </c>
      <c r="W5" t="n">
        <v>5.35</v>
      </c>
      <c r="X5" t="n">
        <v>0.93</v>
      </c>
      <c r="Y5" t="n">
        <v>2</v>
      </c>
      <c r="Z5" t="n">
        <v>10</v>
      </c>
      <c r="AA5" t="n">
        <v>155.8913753787203</v>
      </c>
      <c r="AB5" t="n">
        <v>221.8222689157124</v>
      </c>
      <c r="AC5" t="n">
        <v>201.0432246135608</v>
      </c>
      <c r="AD5" t="n">
        <v>155891.3753787203</v>
      </c>
      <c r="AE5" t="n">
        <v>221822.2689157124</v>
      </c>
      <c r="AF5" t="n">
        <v>7.542816337599021e-06</v>
      </c>
      <c r="AG5" t="n">
        <v>0.8195833333333334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5.2138</v>
      </c>
      <c r="E6" t="n">
        <v>19.18</v>
      </c>
      <c r="F6" t="n">
        <v>16.05</v>
      </c>
      <c r="G6" t="n">
        <v>38.52</v>
      </c>
      <c r="H6" t="n">
        <v>0.54</v>
      </c>
      <c r="I6" t="n">
        <v>25</v>
      </c>
      <c r="J6" t="n">
        <v>164.83</v>
      </c>
      <c r="K6" t="n">
        <v>50.28</v>
      </c>
      <c r="L6" t="n">
        <v>5</v>
      </c>
      <c r="M6" t="n">
        <v>23</v>
      </c>
      <c r="N6" t="n">
        <v>29.55</v>
      </c>
      <c r="O6" t="n">
        <v>20563.61</v>
      </c>
      <c r="P6" t="n">
        <v>162.24</v>
      </c>
      <c r="Q6" t="n">
        <v>1481.48</v>
      </c>
      <c r="R6" t="n">
        <v>91.84</v>
      </c>
      <c r="S6" t="n">
        <v>63.95</v>
      </c>
      <c r="T6" t="n">
        <v>11422.21</v>
      </c>
      <c r="U6" t="n">
        <v>0.7</v>
      </c>
      <c r="V6" t="n">
        <v>0.8100000000000001</v>
      </c>
      <c r="W6" t="n">
        <v>5.34</v>
      </c>
      <c r="X6" t="n">
        <v>0.6899999999999999</v>
      </c>
      <c r="Y6" t="n">
        <v>2</v>
      </c>
      <c r="Z6" t="n">
        <v>10</v>
      </c>
      <c r="AA6" t="n">
        <v>144.8240247644796</v>
      </c>
      <c r="AB6" t="n">
        <v>206.0742211602007</v>
      </c>
      <c r="AC6" t="n">
        <v>186.770364104053</v>
      </c>
      <c r="AD6" t="n">
        <v>144824.0247644796</v>
      </c>
      <c r="AE6" t="n">
        <v>206074.2211602007</v>
      </c>
      <c r="AF6" t="n">
        <v>7.736153402375092e-06</v>
      </c>
      <c r="AG6" t="n">
        <v>0.7991666666666667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5.2947</v>
      </c>
      <c r="E7" t="n">
        <v>18.89</v>
      </c>
      <c r="F7" t="n">
        <v>15.92</v>
      </c>
      <c r="G7" t="n">
        <v>47.75</v>
      </c>
      <c r="H7" t="n">
        <v>0.64</v>
      </c>
      <c r="I7" t="n">
        <v>20</v>
      </c>
      <c r="J7" t="n">
        <v>166.27</v>
      </c>
      <c r="K7" t="n">
        <v>50.28</v>
      </c>
      <c r="L7" t="n">
        <v>6</v>
      </c>
      <c r="M7" t="n">
        <v>6</v>
      </c>
      <c r="N7" t="n">
        <v>29.99</v>
      </c>
      <c r="O7" t="n">
        <v>20741.2</v>
      </c>
      <c r="P7" t="n">
        <v>153.13</v>
      </c>
      <c r="Q7" t="n">
        <v>1481.75</v>
      </c>
      <c r="R7" t="n">
        <v>86.98999999999999</v>
      </c>
      <c r="S7" t="n">
        <v>63.95</v>
      </c>
      <c r="T7" t="n">
        <v>9020.940000000001</v>
      </c>
      <c r="U7" t="n">
        <v>0.74</v>
      </c>
      <c r="V7" t="n">
        <v>0.8100000000000001</v>
      </c>
      <c r="W7" t="n">
        <v>5.34</v>
      </c>
      <c r="X7" t="n">
        <v>0.5600000000000001</v>
      </c>
      <c r="Y7" t="n">
        <v>2</v>
      </c>
      <c r="Z7" t="n">
        <v>10</v>
      </c>
      <c r="AA7" t="n">
        <v>137.6163757100169</v>
      </c>
      <c r="AB7" t="n">
        <v>195.8182524581162</v>
      </c>
      <c r="AC7" t="n">
        <v>177.4751160233188</v>
      </c>
      <c r="AD7" t="n">
        <v>137616.3757100169</v>
      </c>
      <c r="AE7" t="n">
        <v>195818.2524581162</v>
      </c>
      <c r="AF7" t="n">
        <v>7.856191533920633e-06</v>
      </c>
      <c r="AG7" t="n">
        <v>0.7870833333333334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5.2951</v>
      </c>
      <c r="E8" t="n">
        <v>18.89</v>
      </c>
      <c r="F8" t="n">
        <v>15.92</v>
      </c>
      <c r="G8" t="n">
        <v>47.75</v>
      </c>
      <c r="H8" t="n">
        <v>0.74</v>
      </c>
      <c r="I8" t="n">
        <v>20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154.13</v>
      </c>
      <c r="Q8" t="n">
        <v>1481.69</v>
      </c>
      <c r="R8" t="n">
        <v>86.79000000000001</v>
      </c>
      <c r="S8" t="n">
        <v>63.95</v>
      </c>
      <c r="T8" t="n">
        <v>8924.799999999999</v>
      </c>
      <c r="U8" t="n">
        <v>0.74</v>
      </c>
      <c r="V8" t="n">
        <v>0.8100000000000001</v>
      </c>
      <c r="W8" t="n">
        <v>5.35</v>
      </c>
      <c r="X8" t="n">
        <v>0.5600000000000001</v>
      </c>
      <c r="Y8" t="n">
        <v>2</v>
      </c>
      <c r="Z8" t="n">
        <v>10</v>
      </c>
      <c r="AA8" t="n">
        <v>138.111110120242</v>
      </c>
      <c r="AB8" t="n">
        <v>196.5222241122261</v>
      </c>
      <c r="AC8" t="n">
        <v>178.1131436301529</v>
      </c>
      <c r="AD8" t="n">
        <v>138111.1101202421</v>
      </c>
      <c r="AE8" t="n">
        <v>196522.2241122261</v>
      </c>
      <c r="AF8" t="n">
        <v>7.856785047550031e-06</v>
      </c>
      <c r="AG8" t="n">
        <v>0.7870833333333334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4.6196</v>
      </c>
      <c r="E2" t="n">
        <v>21.65</v>
      </c>
      <c r="F2" t="n">
        <v>18.12</v>
      </c>
      <c r="G2" t="n">
        <v>11.44</v>
      </c>
      <c r="H2" t="n">
        <v>0.22</v>
      </c>
      <c r="I2" t="n">
        <v>95</v>
      </c>
      <c r="J2" t="n">
        <v>80.84</v>
      </c>
      <c r="K2" t="n">
        <v>35.1</v>
      </c>
      <c r="L2" t="n">
        <v>1</v>
      </c>
      <c r="M2" t="n">
        <v>93</v>
      </c>
      <c r="N2" t="n">
        <v>9.74</v>
      </c>
      <c r="O2" t="n">
        <v>10204.21</v>
      </c>
      <c r="P2" t="n">
        <v>130.95</v>
      </c>
      <c r="Q2" t="n">
        <v>1481.75</v>
      </c>
      <c r="R2" t="n">
        <v>158.89</v>
      </c>
      <c r="S2" t="n">
        <v>63.95</v>
      </c>
      <c r="T2" t="n">
        <v>44599.1</v>
      </c>
      <c r="U2" t="n">
        <v>0.4</v>
      </c>
      <c r="V2" t="n">
        <v>0.71</v>
      </c>
      <c r="W2" t="n">
        <v>5.46</v>
      </c>
      <c r="X2" t="n">
        <v>2.76</v>
      </c>
      <c r="Y2" t="n">
        <v>2</v>
      </c>
      <c r="Z2" t="n">
        <v>10</v>
      </c>
      <c r="AA2" t="n">
        <v>133.5675824626366</v>
      </c>
      <c r="AB2" t="n">
        <v>190.0571094678601</v>
      </c>
      <c r="AC2" t="n">
        <v>172.2536440318796</v>
      </c>
      <c r="AD2" t="n">
        <v>133567.5824626366</v>
      </c>
      <c r="AE2" t="n">
        <v>190057.1094678601</v>
      </c>
      <c r="AF2" t="n">
        <v>9.567380459145948e-06</v>
      </c>
      <c r="AG2" t="n">
        <v>0.9020833333333332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5.1858</v>
      </c>
      <c r="E3" t="n">
        <v>19.28</v>
      </c>
      <c r="F3" t="n">
        <v>16.63</v>
      </c>
      <c r="G3" t="n">
        <v>22.68</v>
      </c>
      <c r="H3" t="n">
        <v>0.43</v>
      </c>
      <c r="I3" t="n">
        <v>44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105.82</v>
      </c>
      <c r="Q3" t="n">
        <v>1482.59</v>
      </c>
      <c r="R3" t="n">
        <v>108.89</v>
      </c>
      <c r="S3" t="n">
        <v>63.95</v>
      </c>
      <c r="T3" t="n">
        <v>19854.05</v>
      </c>
      <c r="U3" t="n">
        <v>0.59</v>
      </c>
      <c r="V3" t="n">
        <v>0.78</v>
      </c>
      <c r="W3" t="n">
        <v>5.42</v>
      </c>
      <c r="X3" t="n">
        <v>1.27</v>
      </c>
      <c r="Y3" t="n">
        <v>2</v>
      </c>
      <c r="Z3" t="n">
        <v>10</v>
      </c>
      <c r="AA3" t="n">
        <v>102.6594513037605</v>
      </c>
      <c r="AB3" t="n">
        <v>146.0770511423117</v>
      </c>
      <c r="AC3" t="n">
        <v>132.3933865938824</v>
      </c>
      <c r="AD3" t="n">
        <v>102659.4513037605</v>
      </c>
      <c r="AE3" t="n">
        <v>146077.0511423117</v>
      </c>
      <c r="AF3" t="n">
        <v>1.074000380661509e-05</v>
      </c>
      <c r="AG3" t="n">
        <v>0.8033333333333333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5.1848</v>
      </c>
      <c r="E4" t="n">
        <v>19.29</v>
      </c>
      <c r="F4" t="n">
        <v>16.64</v>
      </c>
      <c r="G4" t="n">
        <v>22.69</v>
      </c>
      <c r="H4" t="n">
        <v>0.63</v>
      </c>
      <c r="I4" t="n">
        <v>44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107.22</v>
      </c>
      <c r="Q4" t="n">
        <v>1482.59</v>
      </c>
      <c r="R4" t="n">
        <v>108.94</v>
      </c>
      <c r="S4" t="n">
        <v>63.95</v>
      </c>
      <c r="T4" t="n">
        <v>19876.41</v>
      </c>
      <c r="U4" t="n">
        <v>0.59</v>
      </c>
      <c r="V4" t="n">
        <v>0.78</v>
      </c>
      <c r="W4" t="n">
        <v>5.42</v>
      </c>
      <c r="X4" t="n">
        <v>1.28</v>
      </c>
      <c r="Y4" t="n">
        <v>2</v>
      </c>
      <c r="Z4" t="n">
        <v>10</v>
      </c>
      <c r="AA4" t="n">
        <v>103.4263583301287</v>
      </c>
      <c r="AB4" t="n">
        <v>147.168304947874</v>
      </c>
      <c r="AC4" t="n">
        <v>133.3824179702833</v>
      </c>
      <c r="AD4" t="n">
        <v>103426.3583301287</v>
      </c>
      <c r="AE4" t="n">
        <v>147168.304947874</v>
      </c>
      <c r="AF4" t="n">
        <v>1.073793276573294e-05</v>
      </c>
      <c r="AG4" t="n">
        <v>0.80375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4.1809</v>
      </c>
      <c r="E2" t="n">
        <v>23.92</v>
      </c>
      <c r="F2" t="n">
        <v>19.06</v>
      </c>
      <c r="G2" t="n">
        <v>9</v>
      </c>
      <c r="H2" t="n">
        <v>0.16</v>
      </c>
      <c r="I2" t="n">
        <v>127</v>
      </c>
      <c r="J2" t="n">
        <v>107.41</v>
      </c>
      <c r="K2" t="n">
        <v>41.65</v>
      </c>
      <c r="L2" t="n">
        <v>1</v>
      </c>
      <c r="M2" t="n">
        <v>125</v>
      </c>
      <c r="N2" t="n">
        <v>14.77</v>
      </c>
      <c r="O2" t="n">
        <v>13481.73</v>
      </c>
      <c r="P2" t="n">
        <v>174.31</v>
      </c>
      <c r="Q2" t="n">
        <v>1482.35</v>
      </c>
      <c r="R2" t="n">
        <v>189.87</v>
      </c>
      <c r="S2" t="n">
        <v>63.95</v>
      </c>
      <c r="T2" t="n">
        <v>59929.01</v>
      </c>
      <c r="U2" t="n">
        <v>0.34</v>
      </c>
      <c r="V2" t="n">
        <v>0.68</v>
      </c>
      <c r="W2" t="n">
        <v>5.51</v>
      </c>
      <c r="X2" t="n">
        <v>3.7</v>
      </c>
      <c r="Y2" t="n">
        <v>2</v>
      </c>
      <c r="Z2" t="n">
        <v>10</v>
      </c>
      <c r="AA2" t="n">
        <v>186.6565083356</v>
      </c>
      <c r="AB2" t="n">
        <v>265.5988510352127</v>
      </c>
      <c r="AC2" t="n">
        <v>240.7190663353361</v>
      </c>
      <c r="AD2" t="n">
        <v>186656.5083356</v>
      </c>
      <c r="AE2" t="n">
        <v>265598.8510352127</v>
      </c>
      <c r="AF2" t="n">
        <v>7.498526948184559e-06</v>
      </c>
      <c r="AG2" t="n">
        <v>0.9966666666666667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4.9909</v>
      </c>
      <c r="E3" t="n">
        <v>20.04</v>
      </c>
      <c r="F3" t="n">
        <v>16.84</v>
      </c>
      <c r="G3" t="n">
        <v>19.44</v>
      </c>
      <c r="H3" t="n">
        <v>0.32</v>
      </c>
      <c r="I3" t="n">
        <v>52</v>
      </c>
      <c r="J3" t="n">
        <v>108.68</v>
      </c>
      <c r="K3" t="n">
        <v>41.65</v>
      </c>
      <c r="L3" t="n">
        <v>2</v>
      </c>
      <c r="M3" t="n">
        <v>50</v>
      </c>
      <c r="N3" t="n">
        <v>15.03</v>
      </c>
      <c r="O3" t="n">
        <v>13638.32</v>
      </c>
      <c r="P3" t="n">
        <v>141.58</v>
      </c>
      <c r="Q3" t="n">
        <v>1481.83</v>
      </c>
      <c r="R3" t="n">
        <v>117.7</v>
      </c>
      <c r="S3" t="n">
        <v>63.95</v>
      </c>
      <c r="T3" t="n">
        <v>24216.41</v>
      </c>
      <c r="U3" t="n">
        <v>0.54</v>
      </c>
      <c r="V3" t="n">
        <v>0.77</v>
      </c>
      <c r="W3" t="n">
        <v>5.38</v>
      </c>
      <c r="X3" t="n">
        <v>1.49</v>
      </c>
      <c r="Y3" t="n">
        <v>2</v>
      </c>
      <c r="Z3" t="n">
        <v>10</v>
      </c>
      <c r="AA3" t="n">
        <v>132.7685147412764</v>
      </c>
      <c r="AB3" t="n">
        <v>188.9200932952925</v>
      </c>
      <c r="AC3" t="n">
        <v>171.2231370458671</v>
      </c>
      <c r="AD3" t="n">
        <v>132768.5147412764</v>
      </c>
      <c r="AE3" t="n">
        <v>188920.0932952925</v>
      </c>
      <c r="AF3" t="n">
        <v>8.951277989354998e-06</v>
      </c>
      <c r="AG3" t="n">
        <v>0.835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5.2578</v>
      </c>
      <c r="E4" t="n">
        <v>19.02</v>
      </c>
      <c r="F4" t="n">
        <v>16.27</v>
      </c>
      <c r="G4" t="n">
        <v>30.51</v>
      </c>
      <c r="H4" t="n">
        <v>0.48</v>
      </c>
      <c r="I4" t="n">
        <v>32</v>
      </c>
      <c r="J4" t="n">
        <v>109.96</v>
      </c>
      <c r="K4" t="n">
        <v>41.65</v>
      </c>
      <c r="L4" t="n">
        <v>3</v>
      </c>
      <c r="M4" t="n">
        <v>11</v>
      </c>
      <c r="N4" t="n">
        <v>15.31</v>
      </c>
      <c r="O4" t="n">
        <v>13795.21</v>
      </c>
      <c r="P4" t="n">
        <v>123.27</v>
      </c>
      <c r="Q4" t="n">
        <v>1481.59</v>
      </c>
      <c r="R4" t="n">
        <v>98.04000000000001</v>
      </c>
      <c r="S4" t="n">
        <v>63.95</v>
      </c>
      <c r="T4" t="n">
        <v>14488.64</v>
      </c>
      <c r="U4" t="n">
        <v>0.65</v>
      </c>
      <c r="V4" t="n">
        <v>0.79</v>
      </c>
      <c r="W4" t="n">
        <v>5.38</v>
      </c>
      <c r="X4" t="n">
        <v>0.91</v>
      </c>
      <c r="Y4" t="n">
        <v>2</v>
      </c>
      <c r="Z4" t="n">
        <v>10</v>
      </c>
      <c r="AA4" t="n">
        <v>115.2576363297184</v>
      </c>
      <c r="AB4" t="n">
        <v>164.0033666930519</v>
      </c>
      <c r="AC4" t="n">
        <v>148.6404672020541</v>
      </c>
      <c r="AD4" t="n">
        <v>115257.6363297184</v>
      </c>
      <c r="AE4" t="n">
        <v>164003.3666930519</v>
      </c>
      <c r="AF4" t="n">
        <v>9.429968425019678e-06</v>
      </c>
      <c r="AG4" t="n">
        <v>0.7925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5.2649</v>
      </c>
      <c r="E5" t="n">
        <v>18.99</v>
      </c>
      <c r="F5" t="n">
        <v>16.27</v>
      </c>
      <c r="G5" t="n">
        <v>31.49</v>
      </c>
      <c r="H5" t="n">
        <v>0.63</v>
      </c>
      <c r="I5" t="n">
        <v>31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124.34</v>
      </c>
      <c r="Q5" t="n">
        <v>1482.13</v>
      </c>
      <c r="R5" t="n">
        <v>97.63</v>
      </c>
      <c r="S5" t="n">
        <v>63.95</v>
      </c>
      <c r="T5" t="n">
        <v>14287.65</v>
      </c>
      <c r="U5" t="n">
        <v>0.66</v>
      </c>
      <c r="V5" t="n">
        <v>0.8</v>
      </c>
      <c r="W5" t="n">
        <v>5.39</v>
      </c>
      <c r="X5" t="n">
        <v>0.91</v>
      </c>
      <c r="Y5" t="n">
        <v>2</v>
      </c>
      <c r="Z5" t="n">
        <v>10</v>
      </c>
      <c r="AA5" t="n">
        <v>115.6448612063527</v>
      </c>
      <c r="AB5" t="n">
        <v>164.5543599760797</v>
      </c>
      <c r="AC5" t="n">
        <v>149.1398465786233</v>
      </c>
      <c r="AD5" t="n">
        <v>115644.8612063527</v>
      </c>
      <c r="AE5" t="n">
        <v>164554.3599760797</v>
      </c>
      <c r="AF5" t="n">
        <v>9.442702415627467e-06</v>
      </c>
      <c r="AG5" t="n">
        <v>0.7912499999999999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4.9652</v>
      </c>
      <c r="E2" t="n">
        <v>20.14</v>
      </c>
      <c r="F2" t="n">
        <v>17.37</v>
      </c>
      <c r="G2" t="n">
        <v>14.89</v>
      </c>
      <c r="H2" t="n">
        <v>0.28</v>
      </c>
      <c r="I2" t="n">
        <v>70</v>
      </c>
      <c r="J2" t="n">
        <v>61.76</v>
      </c>
      <c r="K2" t="n">
        <v>28.92</v>
      </c>
      <c r="L2" t="n">
        <v>1</v>
      </c>
      <c r="M2" t="n">
        <v>57</v>
      </c>
      <c r="N2" t="n">
        <v>6.84</v>
      </c>
      <c r="O2" t="n">
        <v>7851.41</v>
      </c>
      <c r="P2" t="n">
        <v>95.79000000000001</v>
      </c>
      <c r="Q2" t="n">
        <v>1482.14</v>
      </c>
      <c r="R2" t="n">
        <v>134.17</v>
      </c>
      <c r="S2" t="n">
        <v>63.95</v>
      </c>
      <c r="T2" t="n">
        <v>32363.43</v>
      </c>
      <c r="U2" t="n">
        <v>0.48</v>
      </c>
      <c r="V2" t="n">
        <v>0.74</v>
      </c>
      <c r="W2" t="n">
        <v>5.43</v>
      </c>
      <c r="X2" t="n">
        <v>2.01</v>
      </c>
      <c r="Y2" t="n">
        <v>2</v>
      </c>
      <c r="Z2" t="n">
        <v>10</v>
      </c>
      <c r="AA2" t="n">
        <v>98.07585847845509</v>
      </c>
      <c r="AB2" t="n">
        <v>139.5549266320562</v>
      </c>
      <c r="AC2" t="n">
        <v>126.4822174886236</v>
      </c>
      <c r="AD2" t="n">
        <v>98075.85847845509</v>
      </c>
      <c r="AE2" t="n">
        <v>139554.9266320562</v>
      </c>
      <c r="AF2" t="n">
        <v>1.177792524905478e-05</v>
      </c>
      <c r="AG2" t="n">
        <v>0.8391666666666667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5.0496</v>
      </c>
      <c r="E3" t="n">
        <v>19.8</v>
      </c>
      <c r="F3" t="n">
        <v>17.16</v>
      </c>
      <c r="G3" t="n">
        <v>16.88</v>
      </c>
      <c r="H3" t="n">
        <v>0.55</v>
      </c>
      <c r="I3" t="n">
        <v>61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93.08</v>
      </c>
      <c r="Q3" t="n">
        <v>1482.72</v>
      </c>
      <c r="R3" t="n">
        <v>125.24</v>
      </c>
      <c r="S3" t="n">
        <v>63.95</v>
      </c>
      <c r="T3" t="n">
        <v>27945.49</v>
      </c>
      <c r="U3" t="n">
        <v>0.51</v>
      </c>
      <c r="V3" t="n">
        <v>0.75</v>
      </c>
      <c r="W3" t="n">
        <v>5.47</v>
      </c>
      <c r="X3" t="n">
        <v>1.8</v>
      </c>
      <c r="Y3" t="n">
        <v>2</v>
      </c>
      <c r="Z3" t="n">
        <v>10</v>
      </c>
      <c r="AA3" t="n">
        <v>94.57825236630876</v>
      </c>
      <c r="AB3" t="n">
        <v>134.5780834828767</v>
      </c>
      <c r="AC3" t="n">
        <v>121.9715766048306</v>
      </c>
      <c r="AD3" t="n">
        <v>94578.25236630876</v>
      </c>
      <c r="AE3" t="n">
        <v>134578.0834828767</v>
      </c>
      <c r="AF3" t="n">
        <v>1.197813005269214e-05</v>
      </c>
      <c r="AG3" t="n">
        <v>0.8250000000000001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3.3329</v>
      </c>
      <c r="E2" t="n">
        <v>30</v>
      </c>
      <c r="F2" t="n">
        <v>21.09</v>
      </c>
      <c r="G2" t="n">
        <v>6.56</v>
      </c>
      <c r="H2" t="n">
        <v>0.11</v>
      </c>
      <c r="I2" t="n">
        <v>193</v>
      </c>
      <c r="J2" t="n">
        <v>167.88</v>
      </c>
      <c r="K2" t="n">
        <v>51.39</v>
      </c>
      <c r="L2" t="n">
        <v>1</v>
      </c>
      <c r="M2" t="n">
        <v>191</v>
      </c>
      <c r="N2" t="n">
        <v>30.49</v>
      </c>
      <c r="O2" t="n">
        <v>20939.59</v>
      </c>
      <c r="P2" t="n">
        <v>265.76</v>
      </c>
      <c r="Q2" t="n">
        <v>1482.64</v>
      </c>
      <c r="R2" t="n">
        <v>255.83</v>
      </c>
      <c r="S2" t="n">
        <v>63.95</v>
      </c>
      <c r="T2" t="n">
        <v>92580.25999999999</v>
      </c>
      <c r="U2" t="n">
        <v>0.25</v>
      </c>
      <c r="V2" t="n">
        <v>0.61</v>
      </c>
      <c r="W2" t="n">
        <v>5.62</v>
      </c>
      <c r="X2" t="n">
        <v>5.72</v>
      </c>
      <c r="Y2" t="n">
        <v>2</v>
      </c>
      <c r="Z2" t="n">
        <v>10</v>
      </c>
      <c r="AA2" t="n">
        <v>337.4377037336452</v>
      </c>
      <c r="AB2" t="n">
        <v>480.1496996101383</v>
      </c>
      <c r="AC2" t="n">
        <v>435.1720157705876</v>
      </c>
      <c r="AD2" t="n">
        <v>337437.7037336452</v>
      </c>
      <c r="AE2" t="n">
        <v>480149.6996101383</v>
      </c>
      <c r="AF2" t="n">
        <v>4.825837977993981e-06</v>
      </c>
      <c r="AG2" t="n">
        <v>1.25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4.4047</v>
      </c>
      <c r="E3" t="n">
        <v>22.7</v>
      </c>
      <c r="F3" t="n">
        <v>17.65</v>
      </c>
      <c r="G3" t="n">
        <v>13.41</v>
      </c>
      <c r="H3" t="n">
        <v>0.21</v>
      </c>
      <c r="I3" t="n">
        <v>79</v>
      </c>
      <c r="J3" t="n">
        <v>169.33</v>
      </c>
      <c r="K3" t="n">
        <v>51.39</v>
      </c>
      <c r="L3" t="n">
        <v>2</v>
      </c>
      <c r="M3" t="n">
        <v>77</v>
      </c>
      <c r="N3" t="n">
        <v>30.94</v>
      </c>
      <c r="O3" t="n">
        <v>21118.46</v>
      </c>
      <c r="P3" t="n">
        <v>215.3</v>
      </c>
      <c r="Q3" t="n">
        <v>1481.9</v>
      </c>
      <c r="R3" t="n">
        <v>143.97</v>
      </c>
      <c r="S3" t="n">
        <v>63.95</v>
      </c>
      <c r="T3" t="n">
        <v>37220.21</v>
      </c>
      <c r="U3" t="n">
        <v>0.44</v>
      </c>
      <c r="V3" t="n">
        <v>0.73</v>
      </c>
      <c r="W3" t="n">
        <v>5.43</v>
      </c>
      <c r="X3" t="n">
        <v>2.29</v>
      </c>
      <c r="Y3" t="n">
        <v>2</v>
      </c>
      <c r="Z3" t="n">
        <v>10</v>
      </c>
      <c r="AA3" t="n">
        <v>211.2942611436288</v>
      </c>
      <c r="AB3" t="n">
        <v>300.6566097828288</v>
      </c>
      <c r="AC3" t="n">
        <v>272.4928143039104</v>
      </c>
      <c r="AD3" t="n">
        <v>211294.2611436288</v>
      </c>
      <c r="AE3" t="n">
        <v>300656.6097828288</v>
      </c>
      <c r="AF3" t="n">
        <v>6.377739668657952e-06</v>
      </c>
      <c r="AG3" t="n">
        <v>0.9458333333333333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4.8289</v>
      </c>
      <c r="E4" t="n">
        <v>20.71</v>
      </c>
      <c r="F4" t="n">
        <v>16.71</v>
      </c>
      <c r="G4" t="n">
        <v>20.89</v>
      </c>
      <c r="H4" t="n">
        <v>0.31</v>
      </c>
      <c r="I4" t="n">
        <v>48</v>
      </c>
      <c r="J4" t="n">
        <v>170.79</v>
      </c>
      <c r="K4" t="n">
        <v>51.39</v>
      </c>
      <c r="L4" t="n">
        <v>3</v>
      </c>
      <c r="M4" t="n">
        <v>46</v>
      </c>
      <c r="N4" t="n">
        <v>31.4</v>
      </c>
      <c r="O4" t="n">
        <v>21297.94</v>
      </c>
      <c r="P4" t="n">
        <v>196.42</v>
      </c>
      <c r="Q4" t="n">
        <v>1481.78</v>
      </c>
      <c r="R4" t="n">
        <v>113.25</v>
      </c>
      <c r="S4" t="n">
        <v>63.95</v>
      </c>
      <c r="T4" t="n">
        <v>22011.83</v>
      </c>
      <c r="U4" t="n">
        <v>0.5600000000000001</v>
      </c>
      <c r="V4" t="n">
        <v>0.77</v>
      </c>
      <c r="W4" t="n">
        <v>5.37</v>
      </c>
      <c r="X4" t="n">
        <v>1.35</v>
      </c>
      <c r="Y4" t="n">
        <v>2</v>
      </c>
      <c r="Z4" t="n">
        <v>10</v>
      </c>
      <c r="AA4" t="n">
        <v>178.9960264557676</v>
      </c>
      <c r="AB4" t="n">
        <v>254.6985336350749</v>
      </c>
      <c r="AC4" t="n">
        <v>230.8398284655452</v>
      </c>
      <c r="AD4" t="n">
        <v>178996.0264557676</v>
      </c>
      <c r="AE4" t="n">
        <v>254698.5336350749</v>
      </c>
      <c r="AF4" t="n">
        <v>6.991955657816057e-06</v>
      </c>
      <c r="AG4" t="n">
        <v>0.8629166666666667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5.0488</v>
      </c>
      <c r="E5" t="n">
        <v>19.81</v>
      </c>
      <c r="F5" t="n">
        <v>16.28</v>
      </c>
      <c r="G5" t="n">
        <v>28.73</v>
      </c>
      <c r="H5" t="n">
        <v>0.41</v>
      </c>
      <c r="I5" t="n">
        <v>34</v>
      </c>
      <c r="J5" t="n">
        <v>172.25</v>
      </c>
      <c r="K5" t="n">
        <v>51.39</v>
      </c>
      <c r="L5" t="n">
        <v>4</v>
      </c>
      <c r="M5" t="n">
        <v>32</v>
      </c>
      <c r="N5" t="n">
        <v>31.86</v>
      </c>
      <c r="O5" t="n">
        <v>21478.05</v>
      </c>
      <c r="P5" t="n">
        <v>183.41</v>
      </c>
      <c r="Q5" t="n">
        <v>1481.63</v>
      </c>
      <c r="R5" t="n">
        <v>99.45</v>
      </c>
      <c r="S5" t="n">
        <v>63.95</v>
      </c>
      <c r="T5" t="n">
        <v>15182.28</v>
      </c>
      <c r="U5" t="n">
        <v>0.64</v>
      </c>
      <c r="V5" t="n">
        <v>0.79</v>
      </c>
      <c r="W5" t="n">
        <v>5.35</v>
      </c>
      <c r="X5" t="n">
        <v>0.92</v>
      </c>
      <c r="Y5" t="n">
        <v>2</v>
      </c>
      <c r="Z5" t="n">
        <v>10</v>
      </c>
      <c r="AA5" t="n">
        <v>162.8820982978719</v>
      </c>
      <c r="AB5" t="n">
        <v>231.7695672541869</v>
      </c>
      <c r="AC5" t="n">
        <v>210.0587168088911</v>
      </c>
      <c r="AD5" t="n">
        <v>162882.0982978719</v>
      </c>
      <c r="AE5" t="n">
        <v>231769.5672541869</v>
      </c>
      <c r="AF5" t="n">
        <v>7.310357581474395e-06</v>
      </c>
      <c r="AG5" t="n">
        <v>0.8254166666666666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5.1728</v>
      </c>
      <c r="E6" t="n">
        <v>19.33</v>
      </c>
      <c r="F6" t="n">
        <v>16.08</v>
      </c>
      <c r="G6" t="n">
        <v>37.1</v>
      </c>
      <c r="H6" t="n">
        <v>0.51</v>
      </c>
      <c r="I6" t="n">
        <v>26</v>
      </c>
      <c r="J6" t="n">
        <v>173.71</v>
      </c>
      <c r="K6" t="n">
        <v>51.39</v>
      </c>
      <c r="L6" t="n">
        <v>5</v>
      </c>
      <c r="M6" t="n">
        <v>24</v>
      </c>
      <c r="N6" t="n">
        <v>32.32</v>
      </c>
      <c r="O6" t="n">
        <v>21658.78</v>
      </c>
      <c r="P6" t="n">
        <v>172.17</v>
      </c>
      <c r="Q6" t="n">
        <v>1481.62</v>
      </c>
      <c r="R6" t="n">
        <v>92.77</v>
      </c>
      <c r="S6" t="n">
        <v>63.95</v>
      </c>
      <c r="T6" t="n">
        <v>11885.82</v>
      </c>
      <c r="U6" t="n">
        <v>0.6899999999999999</v>
      </c>
      <c r="V6" t="n">
        <v>0.8</v>
      </c>
      <c r="W6" t="n">
        <v>5.34</v>
      </c>
      <c r="X6" t="n">
        <v>0.72</v>
      </c>
      <c r="Y6" t="n">
        <v>2</v>
      </c>
      <c r="Z6" t="n">
        <v>10</v>
      </c>
      <c r="AA6" t="n">
        <v>152.5246526369469</v>
      </c>
      <c r="AB6" t="n">
        <v>217.0316634343252</v>
      </c>
      <c r="AC6" t="n">
        <v>196.7013757156241</v>
      </c>
      <c r="AD6" t="n">
        <v>152524.6526369468</v>
      </c>
      <c r="AE6" t="n">
        <v>217031.6634343252</v>
      </c>
      <c r="AF6" t="n">
        <v>7.489902095042535e-06</v>
      </c>
      <c r="AG6" t="n">
        <v>0.8054166666666666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5.2603</v>
      </c>
      <c r="E7" t="n">
        <v>19.01</v>
      </c>
      <c r="F7" t="n">
        <v>15.93</v>
      </c>
      <c r="G7" t="n">
        <v>45.5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17</v>
      </c>
      <c r="N7" t="n">
        <v>32.79</v>
      </c>
      <c r="O7" t="n">
        <v>21840.16</v>
      </c>
      <c r="P7" t="n">
        <v>161.6</v>
      </c>
      <c r="Q7" t="n">
        <v>1481.51</v>
      </c>
      <c r="R7" t="n">
        <v>87.56999999999999</v>
      </c>
      <c r="S7" t="n">
        <v>63.95</v>
      </c>
      <c r="T7" t="n">
        <v>9306.15</v>
      </c>
      <c r="U7" t="n">
        <v>0.73</v>
      </c>
      <c r="V7" t="n">
        <v>0.8100000000000001</v>
      </c>
      <c r="W7" t="n">
        <v>5.33</v>
      </c>
      <c r="X7" t="n">
        <v>0.57</v>
      </c>
      <c r="Y7" t="n">
        <v>2</v>
      </c>
      <c r="Z7" t="n">
        <v>10</v>
      </c>
      <c r="AA7" t="n">
        <v>144.1427312066393</v>
      </c>
      <c r="AB7" t="n">
        <v>205.1047891923921</v>
      </c>
      <c r="AC7" t="n">
        <v>185.8917429908329</v>
      </c>
      <c r="AD7" t="n">
        <v>144142.7312066393</v>
      </c>
      <c r="AE7" t="n">
        <v>205104.7891923921</v>
      </c>
      <c r="AF7" t="n">
        <v>7.616596812278118e-06</v>
      </c>
      <c r="AG7" t="n">
        <v>0.7920833333333334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5.2899</v>
      </c>
      <c r="E8" t="n">
        <v>18.9</v>
      </c>
      <c r="F8" t="n">
        <v>15.89</v>
      </c>
      <c r="G8" t="n">
        <v>50.17</v>
      </c>
      <c r="H8" t="n">
        <v>0.7</v>
      </c>
      <c r="I8" t="n">
        <v>19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157.75</v>
      </c>
      <c r="Q8" t="n">
        <v>1481.79</v>
      </c>
      <c r="R8" t="n">
        <v>85.88</v>
      </c>
      <c r="S8" t="n">
        <v>63.95</v>
      </c>
      <c r="T8" t="n">
        <v>8475.18</v>
      </c>
      <c r="U8" t="n">
        <v>0.74</v>
      </c>
      <c r="V8" t="n">
        <v>0.8100000000000001</v>
      </c>
      <c r="W8" t="n">
        <v>5.35</v>
      </c>
      <c r="X8" t="n">
        <v>0.53</v>
      </c>
      <c r="Y8" t="n">
        <v>2</v>
      </c>
      <c r="Z8" t="n">
        <v>10</v>
      </c>
      <c r="AA8" t="n">
        <v>141.2652166744023</v>
      </c>
      <c r="AB8" t="n">
        <v>201.0102919770839</v>
      </c>
      <c r="AC8" t="n">
        <v>182.180794909017</v>
      </c>
      <c r="AD8" t="n">
        <v>141265.2166744023</v>
      </c>
      <c r="AE8" t="n">
        <v>201010.2919770839</v>
      </c>
      <c r="AF8" t="n">
        <v>7.659455825194383e-06</v>
      </c>
      <c r="AG8" t="n">
        <v>0.7875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4.9304</v>
      </c>
      <c r="E2" t="n">
        <v>20.28</v>
      </c>
      <c r="F2" t="n">
        <v>17.61</v>
      </c>
      <c r="G2" t="n">
        <v>13.9</v>
      </c>
      <c r="H2" t="n">
        <v>0.34</v>
      </c>
      <c r="I2" t="n">
        <v>76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83.47</v>
      </c>
      <c r="Q2" t="n">
        <v>1482.6</v>
      </c>
      <c r="R2" t="n">
        <v>138.88</v>
      </c>
      <c r="S2" t="n">
        <v>63.95</v>
      </c>
      <c r="T2" t="n">
        <v>34687.53</v>
      </c>
      <c r="U2" t="n">
        <v>0.46</v>
      </c>
      <c r="V2" t="n">
        <v>0.73</v>
      </c>
      <c r="W2" t="n">
        <v>5.52</v>
      </c>
      <c r="X2" t="n">
        <v>2.24</v>
      </c>
      <c r="Y2" t="n">
        <v>2</v>
      </c>
      <c r="Z2" t="n">
        <v>10</v>
      </c>
      <c r="AA2" t="n">
        <v>89.2685610645263</v>
      </c>
      <c r="AB2" t="n">
        <v>127.0227728125974</v>
      </c>
      <c r="AC2" t="n">
        <v>115.124004323044</v>
      </c>
      <c r="AD2" t="n">
        <v>89268.56106452629</v>
      </c>
      <c r="AE2" t="n">
        <v>127022.7728125974</v>
      </c>
      <c r="AF2" t="n">
        <v>1.279689483140908e-05</v>
      </c>
      <c r="AG2" t="n">
        <v>0.8450000000000001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4.9423</v>
      </c>
      <c r="E3" t="n">
        <v>20.23</v>
      </c>
      <c r="F3" t="n">
        <v>17.57</v>
      </c>
      <c r="G3" t="n">
        <v>14.06</v>
      </c>
      <c r="H3" t="n">
        <v>0.66</v>
      </c>
      <c r="I3" t="n">
        <v>75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84.92</v>
      </c>
      <c r="Q3" t="n">
        <v>1482.59</v>
      </c>
      <c r="R3" t="n">
        <v>137.7</v>
      </c>
      <c r="S3" t="n">
        <v>63.95</v>
      </c>
      <c r="T3" t="n">
        <v>34104.69</v>
      </c>
      <c r="U3" t="n">
        <v>0.46</v>
      </c>
      <c r="V3" t="n">
        <v>0.74</v>
      </c>
      <c r="W3" t="n">
        <v>5.52</v>
      </c>
      <c r="X3" t="n">
        <v>2.21</v>
      </c>
      <c r="Y3" t="n">
        <v>2</v>
      </c>
      <c r="Z3" t="n">
        <v>10</v>
      </c>
      <c r="AA3" t="n">
        <v>89.76081516496733</v>
      </c>
      <c r="AB3" t="n">
        <v>127.7232151634177</v>
      </c>
      <c r="AC3" t="n">
        <v>115.7588332315804</v>
      </c>
      <c r="AD3" t="n">
        <v>89760.81516496732</v>
      </c>
      <c r="AE3" t="n">
        <v>127723.2151634177</v>
      </c>
      <c r="AF3" t="n">
        <v>1.282778138189054e-05</v>
      </c>
      <c r="AG3" t="n">
        <v>0.8429166666666666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3.8006</v>
      </c>
      <c r="E2" t="n">
        <v>26.31</v>
      </c>
      <c r="F2" t="n">
        <v>19.91</v>
      </c>
      <c r="G2" t="n">
        <v>7.71</v>
      </c>
      <c r="H2" t="n">
        <v>0.13</v>
      </c>
      <c r="I2" t="n">
        <v>155</v>
      </c>
      <c r="J2" t="n">
        <v>133.21</v>
      </c>
      <c r="K2" t="n">
        <v>46.47</v>
      </c>
      <c r="L2" t="n">
        <v>1</v>
      </c>
      <c r="M2" t="n">
        <v>153</v>
      </c>
      <c r="N2" t="n">
        <v>20.75</v>
      </c>
      <c r="O2" t="n">
        <v>16663.42</v>
      </c>
      <c r="P2" t="n">
        <v>213.52</v>
      </c>
      <c r="Q2" t="n">
        <v>1482.3</v>
      </c>
      <c r="R2" t="n">
        <v>217.68</v>
      </c>
      <c r="S2" t="n">
        <v>63.95</v>
      </c>
      <c r="T2" t="n">
        <v>73692.09</v>
      </c>
      <c r="U2" t="n">
        <v>0.29</v>
      </c>
      <c r="V2" t="n">
        <v>0.65</v>
      </c>
      <c r="W2" t="n">
        <v>5.55</v>
      </c>
      <c r="X2" t="n">
        <v>4.55</v>
      </c>
      <c r="Y2" t="n">
        <v>2</v>
      </c>
      <c r="Z2" t="n">
        <v>10</v>
      </c>
      <c r="AA2" t="n">
        <v>244.4086709815557</v>
      </c>
      <c r="AB2" t="n">
        <v>347.7760447496987</v>
      </c>
      <c r="AC2" t="n">
        <v>315.1983694946214</v>
      </c>
      <c r="AD2" t="n">
        <v>244408.6709815557</v>
      </c>
      <c r="AE2" t="n">
        <v>347776.0447496987</v>
      </c>
      <c r="AF2" t="n">
        <v>6.131930687874372e-06</v>
      </c>
      <c r="AG2" t="n">
        <v>1.09625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4.7314</v>
      </c>
      <c r="E3" t="n">
        <v>21.14</v>
      </c>
      <c r="F3" t="n">
        <v>17.21</v>
      </c>
      <c r="G3" t="n">
        <v>16.14</v>
      </c>
      <c r="H3" t="n">
        <v>0.26</v>
      </c>
      <c r="I3" t="n">
        <v>64</v>
      </c>
      <c r="J3" t="n">
        <v>134.55</v>
      </c>
      <c r="K3" t="n">
        <v>46.47</v>
      </c>
      <c r="L3" t="n">
        <v>2</v>
      </c>
      <c r="M3" t="n">
        <v>62</v>
      </c>
      <c r="N3" t="n">
        <v>21.09</v>
      </c>
      <c r="O3" t="n">
        <v>16828.84</v>
      </c>
      <c r="P3" t="n">
        <v>175.28</v>
      </c>
      <c r="Q3" t="n">
        <v>1481.6</v>
      </c>
      <c r="R3" t="n">
        <v>129.63</v>
      </c>
      <c r="S3" t="n">
        <v>63.95</v>
      </c>
      <c r="T3" t="n">
        <v>30124.43</v>
      </c>
      <c r="U3" t="n">
        <v>0.49</v>
      </c>
      <c r="V3" t="n">
        <v>0.75</v>
      </c>
      <c r="W3" t="n">
        <v>5.4</v>
      </c>
      <c r="X3" t="n">
        <v>1.85</v>
      </c>
      <c r="Y3" t="n">
        <v>2</v>
      </c>
      <c r="Z3" t="n">
        <v>10</v>
      </c>
      <c r="AA3" t="n">
        <v>165.9408047480532</v>
      </c>
      <c r="AB3" t="n">
        <v>236.1218875995427</v>
      </c>
      <c r="AC3" t="n">
        <v>214.003336621224</v>
      </c>
      <c r="AD3" t="n">
        <v>165940.8047480532</v>
      </c>
      <c r="AE3" t="n">
        <v>236121.8875995427</v>
      </c>
      <c r="AF3" t="n">
        <v>7.633693852709783e-06</v>
      </c>
      <c r="AG3" t="n">
        <v>0.8808333333333334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5.0842</v>
      </c>
      <c r="E4" t="n">
        <v>19.67</v>
      </c>
      <c r="F4" t="n">
        <v>16.43</v>
      </c>
      <c r="G4" t="n">
        <v>25.27</v>
      </c>
      <c r="H4" t="n">
        <v>0.39</v>
      </c>
      <c r="I4" t="n">
        <v>39</v>
      </c>
      <c r="J4" t="n">
        <v>135.9</v>
      </c>
      <c r="K4" t="n">
        <v>46.47</v>
      </c>
      <c r="L4" t="n">
        <v>3</v>
      </c>
      <c r="M4" t="n">
        <v>37</v>
      </c>
      <c r="N4" t="n">
        <v>21.43</v>
      </c>
      <c r="O4" t="n">
        <v>16994.64</v>
      </c>
      <c r="P4" t="n">
        <v>156.81</v>
      </c>
      <c r="Q4" t="n">
        <v>1481.47</v>
      </c>
      <c r="R4" t="n">
        <v>104.06</v>
      </c>
      <c r="S4" t="n">
        <v>63.95</v>
      </c>
      <c r="T4" t="n">
        <v>17463.65</v>
      </c>
      <c r="U4" t="n">
        <v>0.61</v>
      </c>
      <c r="V4" t="n">
        <v>0.79</v>
      </c>
      <c r="W4" t="n">
        <v>5.36</v>
      </c>
      <c r="X4" t="n">
        <v>1.07</v>
      </c>
      <c r="Y4" t="n">
        <v>2</v>
      </c>
      <c r="Z4" t="n">
        <v>10</v>
      </c>
      <c r="AA4" t="n">
        <v>142.3990311874452</v>
      </c>
      <c r="AB4" t="n">
        <v>202.6236288740208</v>
      </c>
      <c r="AC4" t="n">
        <v>183.6430036121093</v>
      </c>
      <c r="AD4" t="n">
        <v>142399.0311874452</v>
      </c>
      <c r="AE4" t="n">
        <v>202623.6288740208</v>
      </c>
      <c r="AF4" t="n">
        <v>8.202905331603136e-06</v>
      </c>
      <c r="AG4" t="n">
        <v>0.8195833333333334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5.2548</v>
      </c>
      <c r="E5" t="n">
        <v>19.03</v>
      </c>
      <c r="F5" t="n">
        <v>16.11</v>
      </c>
      <c r="G5" t="n">
        <v>35.81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23</v>
      </c>
      <c r="N5" t="n">
        <v>21.78</v>
      </c>
      <c r="O5" t="n">
        <v>17160.92</v>
      </c>
      <c r="P5" t="n">
        <v>141.95</v>
      </c>
      <c r="Q5" t="n">
        <v>1481.6</v>
      </c>
      <c r="R5" t="n">
        <v>93.98999999999999</v>
      </c>
      <c r="S5" t="n">
        <v>63.95</v>
      </c>
      <c r="T5" t="n">
        <v>12489.7</v>
      </c>
      <c r="U5" t="n">
        <v>0.68</v>
      </c>
      <c r="V5" t="n">
        <v>0.8</v>
      </c>
      <c r="W5" t="n">
        <v>5.34</v>
      </c>
      <c r="X5" t="n">
        <v>0.76</v>
      </c>
      <c r="Y5" t="n">
        <v>2</v>
      </c>
      <c r="Z5" t="n">
        <v>10</v>
      </c>
      <c r="AA5" t="n">
        <v>129.3060012154976</v>
      </c>
      <c r="AB5" t="n">
        <v>183.9931843846897</v>
      </c>
      <c r="AC5" t="n">
        <v>166.7577528461352</v>
      </c>
      <c r="AD5" t="n">
        <v>129306.0012154977</v>
      </c>
      <c r="AE5" t="n">
        <v>183993.1843846897</v>
      </c>
      <c r="AF5" t="n">
        <v>8.478153285965966e-06</v>
      </c>
      <c r="AG5" t="n">
        <v>0.7929166666666667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5.2996</v>
      </c>
      <c r="E6" t="n">
        <v>18.87</v>
      </c>
      <c r="F6" t="n">
        <v>16.04</v>
      </c>
      <c r="G6" t="n">
        <v>40.09</v>
      </c>
      <c r="H6" t="n">
        <v>0.64</v>
      </c>
      <c r="I6" t="n">
        <v>24</v>
      </c>
      <c r="J6" t="n">
        <v>138.6</v>
      </c>
      <c r="K6" t="n">
        <v>46.47</v>
      </c>
      <c r="L6" t="n">
        <v>5</v>
      </c>
      <c r="M6" t="n">
        <v>1</v>
      </c>
      <c r="N6" t="n">
        <v>22.13</v>
      </c>
      <c r="O6" t="n">
        <v>17327.69</v>
      </c>
      <c r="P6" t="n">
        <v>138.33</v>
      </c>
      <c r="Q6" t="n">
        <v>1481.65</v>
      </c>
      <c r="R6" t="n">
        <v>90.47</v>
      </c>
      <c r="S6" t="n">
        <v>63.95</v>
      </c>
      <c r="T6" t="n">
        <v>10742.07</v>
      </c>
      <c r="U6" t="n">
        <v>0.71</v>
      </c>
      <c r="V6" t="n">
        <v>0.8100000000000001</v>
      </c>
      <c r="W6" t="n">
        <v>5.36</v>
      </c>
      <c r="X6" t="n">
        <v>0.68</v>
      </c>
      <c r="Y6" t="n">
        <v>2</v>
      </c>
      <c r="Z6" t="n">
        <v>10</v>
      </c>
      <c r="AA6" t="n">
        <v>126.1917659963073</v>
      </c>
      <c r="AB6" t="n">
        <v>179.5618505756206</v>
      </c>
      <c r="AC6" t="n">
        <v>162.7415211004718</v>
      </c>
      <c r="AD6" t="n">
        <v>126191.7659963073</v>
      </c>
      <c r="AE6" t="n">
        <v>179561.8505756206</v>
      </c>
      <c r="AF6" t="n">
        <v>8.550434108682581e-06</v>
      </c>
      <c r="AG6" t="n">
        <v>0.78625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5.2985</v>
      </c>
      <c r="E7" t="n">
        <v>18.87</v>
      </c>
      <c r="F7" t="n">
        <v>16.04</v>
      </c>
      <c r="G7" t="n">
        <v>40.1</v>
      </c>
      <c r="H7" t="n">
        <v>0.76</v>
      </c>
      <c r="I7" t="n">
        <v>24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139.64</v>
      </c>
      <c r="Q7" t="n">
        <v>1481.65</v>
      </c>
      <c r="R7" t="n">
        <v>90.53</v>
      </c>
      <c r="S7" t="n">
        <v>63.95</v>
      </c>
      <c r="T7" t="n">
        <v>10774.3</v>
      </c>
      <c r="U7" t="n">
        <v>0.71</v>
      </c>
      <c r="V7" t="n">
        <v>0.8100000000000001</v>
      </c>
      <c r="W7" t="n">
        <v>5.36</v>
      </c>
      <c r="X7" t="n">
        <v>0.68</v>
      </c>
      <c r="Y7" t="n">
        <v>2</v>
      </c>
      <c r="Z7" t="n">
        <v>10</v>
      </c>
      <c r="AA7" t="n">
        <v>126.8764810560183</v>
      </c>
      <c r="AB7" t="n">
        <v>180.5361510956902</v>
      </c>
      <c r="AC7" t="n">
        <v>163.6245547077599</v>
      </c>
      <c r="AD7" t="n">
        <v>126876.4810560183</v>
      </c>
      <c r="AE7" t="n">
        <v>180536.1510956902</v>
      </c>
      <c r="AF7" t="n">
        <v>8.548659356339093e-06</v>
      </c>
      <c r="AG7" t="n">
        <v>0.78625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3.5578</v>
      </c>
      <c r="E2" t="n">
        <v>28.11</v>
      </c>
      <c r="F2" t="n">
        <v>20.51</v>
      </c>
      <c r="G2" t="n">
        <v>7.07</v>
      </c>
      <c r="H2" t="n">
        <v>0.12</v>
      </c>
      <c r="I2" t="n">
        <v>174</v>
      </c>
      <c r="J2" t="n">
        <v>150.44</v>
      </c>
      <c r="K2" t="n">
        <v>49.1</v>
      </c>
      <c r="L2" t="n">
        <v>1</v>
      </c>
      <c r="M2" t="n">
        <v>172</v>
      </c>
      <c r="N2" t="n">
        <v>25.34</v>
      </c>
      <c r="O2" t="n">
        <v>18787.76</v>
      </c>
      <c r="P2" t="n">
        <v>239.78</v>
      </c>
      <c r="Q2" t="n">
        <v>1482.66</v>
      </c>
      <c r="R2" t="n">
        <v>237.29</v>
      </c>
      <c r="S2" t="n">
        <v>63.95</v>
      </c>
      <c r="T2" t="n">
        <v>83402.3</v>
      </c>
      <c r="U2" t="n">
        <v>0.27</v>
      </c>
      <c r="V2" t="n">
        <v>0.63</v>
      </c>
      <c r="W2" t="n">
        <v>5.58</v>
      </c>
      <c r="X2" t="n">
        <v>5.15</v>
      </c>
      <c r="Y2" t="n">
        <v>2</v>
      </c>
      <c r="Z2" t="n">
        <v>10</v>
      </c>
      <c r="AA2" t="n">
        <v>288.8090131029864</v>
      </c>
      <c r="AB2" t="n">
        <v>410.9545535420056</v>
      </c>
      <c r="AC2" t="n">
        <v>372.4586761174349</v>
      </c>
      <c r="AD2" t="n">
        <v>288809.0131029864</v>
      </c>
      <c r="AE2" t="n">
        <v>410954.5535420056</v>
      </c>
      <c r="AF2" t="n">
        <v>5.418238606601024e-06</v>
      </c>
      <c r="AG2" t="n">
        <v>1.17125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4.5825</v>
      </c>
      <c r="E3" t="n">
        <v>21.82</v>
      </c>
      <c r="F3" t="n">
        <v>17.38</v>
      </c>
      <c r="G3" t="n">
        <v>14.68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69</v>
      </c>
      <c r="N3" t="n">
        <v>25.73</v>
      </c>
      <c r="O3" t="n">
        <v>18959.54</v>
      </c>
      <c r="P3" t="n">
        <v>194.91</v>
      </c>
      <c r="Q3" t="n">
        <v>1481.99</v>
      </c>
      <c r="R3" t="n">
        <v>134.83</v>
      </c>
      <c r="S3" t="n">
        <v>63.95</v>
      </c>
      <c r="T3" t="n">
        <v>32686.1</v>
      </c>
      <c r="U3" t="n">
        <v>0.47</v>
      </c>
      <c r="V3" t="n">
        <v>0.74</v>
      </c>
      <c r="W3" t="n">
        <v>5.42</v>
      </c>
      <c r="X3" t="n">
        <v>2.02</v>
      </c>
      <c r="Y3" t="n">
        <v>2</v>
      </c>
      <c r="Z3" t="n">
        <v>10</v>
      </c>
      <c r="AA3" t="n">
        <v>186.9095791974439</v>
      </c>
      <c r="AB3" t="n">
        <v>265.9589527575453</v>
      </c>
      <c r="AC3" t="n">
        <v>241.0454357832753</v>
      </c>
      <c r="AD3" t="n">
        <v>186909.5791974439</v>
      </c>
      <c r="AE3" t="n">
        <v>265958.9527575453</v>
      </c>
      <c r="AF3" t="n">
        <v>6.978772953721173e-06</v>
      </c>
      <c r="AG3" t="n">
        <v>0.9091666666666667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4.9467</v>
      </c>
      <c r="E4" t="n">
        <v>20.22</v>
      </c>
      <c r="F4" t="n">
        <v>16.59</v>
      </c>
      <c r="G4" t="n">
        <v>22.63</v>
      </c>
      <c r="H4" t="n">
        <v>0.35</v>
      </c>
      <c r="I4" t="n">
        <v>44</v>
      </c>
      <c r="J4" t="n">
        <v>153.23</v>
      </c>
      <c r="K4" t="n">
        <v>49.1</v>
      </c>
      <c r="L4" t="n">
        <v>3</v>
      </c>
      <c r="M4" t="n">
        <v>42</v>
      </c>
      <c r="N4" t="n">
        <v>26.13</v>
      </c>
      <c r="O4" t="n">
        <v>19131.85</v>
      </c>
      <c r="P4" t="n">
        <v>177.61</v>
      </c>
      <c r="Q4" t="n">
        <v>1481.82</v>
      </c>
      <c r="R4" t="n">
        <v>109.67</v>
      </c>
      <c r="S4" t="n">
        <v>63.95</v>
      </c>
      <c r="T4" t="n">
        <v>20243.42</v>
      </c>
      <c r="U4" t="n">
        <v>0.58</v>
      </c>
      <c r="V4" t="n">
        <v>0.78</v>
      </c>
      <c r="W4" t="n">
        <v>5.36</v>
      </c>
      <c r="X4" t="n">
        <v>1.24</v>
      </c>
      <c r="Y4" t="n">
        <v>2</v>
      </c>
      <c r="Z4" t="n">
        <v>10</v>
      </c>
      <c r="AA4" t="n">
        <v>161.2453104775834</v>
      </c>
      <c r="AB4" t="n">
        <v>229.4405353423961</v>
      </c>
      <c r="AC4" t="n">
        <v>207.9478553157548</v>
      </c>
      <c r="AD4" t="n">
        <v>161245.3104775834</v>
      </c>
      <c r="AE4" t="n">
        <v>229440.5353423961</v>
      </c>
      <c r="AF4" t="n">
        <v>7.533419786180585e-06</v>
      </c>
      <c r="AG4" t="n">
        <v>0.8424999999999999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5.1438</v>
      </c>
      <c r="E5" t="n">
        <v>19.44</v>
      </c>
      <c r="F5" t="n">
        <v>16.22</v>
      </c>
      <c r="G5" t="n">
        <v>31.39</v>
      </c>
      <c r="H5" t="n">
        <v>0.46</v>
      </c>
      <c r="I5" t="n">
        <v>31</v>
      </c>
      <c r="J5" t="n">
        <v>154.63</v>
      </c>
      <c r="K5" t="n">
        <v>49.1</v>
      </c>
      <c r="L5" t="n">
        <v>4</v>
      </c>
      <c r="M5" t="n">
        <v>29</v>
      </c>
      <c r="N5" t="n">
        <v>26.53</v>
      </c>
      <c r="O5" t="n">
        <v>19304.72</v>
      </c>
      <c r="P5" t="n">
        <v>164.09</v>
      </c>
      <c r="Q5" t="n">
        <v>1481.65</v>
      </c>
      <c r="R5" t="n">
        <v>97.15000000000001</v>
      </c>
      <c r="S5" t="n">
        <v>63.95</v>
      </c>
      <c r="T5" t="n">
        <v>14050.46</v>
      </c>
      <c r="U5" t="n">
        <v>0.66</v>
      </c>
      <c r="V5" t="n">
        <v>0.8</v>
      </c>
      <c r="W5" t="n">
        <v>5.35</v>
      </c>
      <c r="X5" t="n">
        <v>0.86</v>
      </c>
      <c r="Y5" t="n">
        <v>2</v>
      </c>
      <c r="Z5" t="n">
        <v>10</v>
      </c>
      <c r="AA5" t="n">
        <v>146.8949997761036</v>
      </c>
      <c r="AB5" t="n">
        <v>209.021070367414</v>
      </c>
      <c r="AC5" t="n">
        <v>189.4411692940098</v>
      </c>
      <c r="AD5" t="n">
        <v>146894.9997761036</v>
      </c>
      <c r="AE5" t="n">
        <v>209021.070367414</v>
      </c>
      <c r="AF5" t="n">
        <v>7.833586976399558e-06</v>
      </c>
      <c r="AG5" t="n">
        <v>0.8100000000000001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5.2703</v>
      </c>
      <c r="E6" t="n">
        <v>18.97</v>
      </c>
      <c r="F6" t="n">
        <v>15.99</v>
      </c>
      <c r="G6" t="n">
        <v>41.73</v>
      </c>
      <c r="H6" t="n">
        <v>0.57</v>
      </c>
      <c r="I6" t="n">
        <v>23</v>
      </c>
      <c r="J6" t="n">
        <v>156.03</v>
      </c>
      <c r="K6" t="n">
        <v>49.1</v>
      </c>
      <c r="L6" t="n">
        <v>5</v>
      </c>
      <c r="M6" t="n">
        <v>19</v>
      </c>
      <c r="N6" t="n">
        <v>26.94</v>
      </c>
      <c r="O6" t="n">
        <v>19478.15</v>
      </c>
      <c r="P6" t="n">
        <v>151.66</v>
      </c>
      <c r="Q6" t="n">
        <v>1481.46</v>
      </c>
      <c r="R6" t="n">
        <v>89.91</v>
      </c>
      <c r="S6" t="n">
        <v>63.95</v>
      </c>
      <c r="T6" t="n">
        <v>10467.9</v>
      </c>
      <c r="U6" t="n">
        <v>0.71</v>
      </c>
      <c r="V6" t="n">
        <v>0.8100000000000001</v>
      </c>
      <c r="W6" t="n">
        <v>5.34</v>
      </c>
      <c r="X6" t="n">
        <v>0.64</v>
      </c>
      <c r="Y6" t="n">
        <v>2</v>
      </c>
      <c r="Z6" t="n">
        <v>10</v>
      </c>
      <c r="AA6" t="n">
        <v>136.3718994558114</v>
      </c>
      <c r="AB6" t="n">
        <v>194.0474518243484</v>
      </c>
      <c r="AC6" t="n">
        <v>175.8701938876802</v>
      </c>
      <c r="AD6" t="n">
        <v>136371.8994558114</v>
      </c>
      <c r="AE6" t="n">
        <v>194047.4518243484</v>
      </c>
      <c r="AF6" t="n">
        <v>8.026236137042378e-06</v>
      </c>
      <c r="AG6" t="n">
        <v>0.7904166666666667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5.2982</v>
      </c>
      <c r="E7" t="n">
        <v>18.87</v>
      </c>
      <c r="F7" t="n">
        <v>15.96</v>
      </c>
      <c r="G7" t="n">
        <v>45.59</v>
      </c>
      <c r="H7" t="n">
        <v>0.67</v>
      </c>
      <c r="I7" t="n">
        <v>21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148.31</v>
      </c>
      <c r="Q7" t="n">
        <v>1481.72</v>
      </c>
      <c r="R7" t="n">
        <v>87.97</v>
      </c>
      <c r="S7" t="n">
        <v>63.95</v>
      </c>
      <c r="T7" t="n">
        <v>9508.379999999999</v>
      </c>
      <c r="U7" t="n">
        <v>0.73</v>
      </c>
      <c r="V7" t="n">
        <v>0.8100000000000001</v>
      </c>
      <c r="W7" t="n">
        <v>5.35</v>
      </c>
      <c r="X7" t="n">
        <v>0.6</v>
      </c>
      <c r="Y7" t="n">
        <v>2</v>
      </c>
      <c r="Z7" t="n">
        <v>10</v>
      </c>
      <c r="AA7" t="n">
        <v>133.8770683892918</v>
      </c>
      <c r="AB7" t="n">
        <v>190.4974857893941</v>
      </c>
      <c r="AC7" t="n">
        <v>172.6527684126616</v>
      </c>
      <c r="AD7" t="n">
        <v>133877.0683892918</v>
      </c>
      <c r="AE7" t="n">
        <v>190497.4857893941</v>
      </c>
      <c r="AF7" t="n">
        <v>8.068725556662416e-06</v>
      </c>
      <c r="AG7" t="n">
        <v>0.78625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3.1222</v>
      </c>
      <c r="E2" t="n">
        <v>32.03</v>
      </c>
      <c r="F2" t="n">
        <v>21.67</v>
      </c>
      <c r="G2" t="n">
        <v>6.13</v>
      </c>
      <c r="H2" t="n">
        <v>0.1</v>
      </c>
      <c r="I2" t="n">
        <v>212</v>
      </c>
      <c r="J2" t="n">
        <v>185.69</v>
      </c>
      <c r="K2" t="n">
        <v>53.44</v>
      </c>
      <c r="L2" t="n">
        <v>1</v>
      </c>
      <c r="M2" t="n">
        <v>210</v>
      </c>
      <c r="N2" t="n">
        <v>36.26</v>
      </c>
      <c r="O2" t="n">
        <v>23136.14</v>
      </c>
      <c r="P2" t="n">
        <v>292.17</v>
      </c>
      <c r="Q2" t="n">
        <v>1483.15</v>
      </c>
      <c r="R2" t="n">
        <v>274.89</v>
      </c>
      <c r="S2" t="n">
        <v>63.95</v>
      </c>
      <c r="T2" t="n">
        <v>102015.82</v>
      </c>
      <c r="U2" t="n">
        <v>0.23</v>
      </c>
      <c r="V2" t="n">
        <v>0.6</v>
      </c>
      <c r="W2" t="n">
        <v>5.65</v>
      </c>
      <c r="X2" t="n">
        <v>6.3</v>
      </c>
      <c r="Y2" t="n">
        <v>2</v>
      </c>
      <c r="Z2" t="n">
        <v>10</v>
      </c>
      <c r="AA2" t="n">
        <v>391.6033366043735</v>
      </c>
      <c r="AB2" t="n">
        <v>557.2235181677758</v>
      </c>
      <c r="AC2" t="n">
        <v>505.0259988348223</v>
      </c>
      <c r="AD2" t="n">
        <v>391603.3366043735</v>
      </c>
      <c r="AE2" t="n">
        <v>557223.5181677757</v>
      </c>
      <c r="AF2" t="n">
        <v>4.322416480795715e-06</v>
      </c>
      <c r="AG2" t="n">
        <v>1.334583333333333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4.2666</v>
      </c>
      <c r="E3" t="n">
        <v>23.44</v>
      </c>
      <c r="F3" t="n">
        <v>17.81</v>
      </c>
      <c r="G3" t="n">
        <v>12.57</v>
      </c>
      <c r="H3" t="n">
        <v>0.19</v>
      </c>
      <c r="I3" t="n">
        <v>85</v>
      </c>
      <c r="J3" t="n">
        <v>187.21</v>
      </c>
      <c r="K3" t="n">
        <v>53.44</v>
      </c>
      <c r="L3" t="n">
        <v>2</v>
      </c>
      <c r="M3" t="n">
        <v>83</v>
      </c>
      <c r="N3" t="n">
        <v>36.77</v>
      </c>
      <c r="O3" t="n">
        <v>23322.88</v>
      </c>
      <c r="P3" t="n">
        <v>233.72</v>
      </c>
      <c r="Q3" t="n">
        <v>1482.29</v>
      </c>
      <c r="R3" t="n">
        <v>148.8</v>
      </c>
      <c r="S3" t="n">
        <v>63.95</v>
      </c>
      <c r="T3" t="n">
        <v>39601.14</v>
      </c>
      <c r="U3" t="n">
        <v>0.43</v>
      </c>
      <c r="V3" t="n">
        <v>0.73</v>
      </c>
      <c r="W3" t="n">
        <v>5.44</v>
      </c>
      <c r="X3" t="n">
        <v>2.44</v>
      </c>
      <c r="Y3" t="n">
        <v>2</v>
      </c>
      <c r="Z3" t="n">
        <v>10</v>
      </c>
      <c r="AA3" t="n">
        <v>233.6868288532925</v>
      </c>
      <c r="AB3" t="n">
        <v>332.5196308392471</v>
      </c>
      <c r="AC3" t="n">
        <v>301.3710893771238</v>
      </c>
      <c r="AD3" t="n">
        <v>233686.8288532925</v>
      </c>
      <c r="AE3" t="n">
        <v>332519.6308392471</v>
      </c>
      <c r="AF3" t="n">
        <v>5.906739528846007e-06</v>
      </c>
      <c r="AG3" t="n">
        <v>0.9766666666666667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4.6945</v>
      </c>
      <c r="E4" t="n">
        <v>21.3</v>
      </c>
      <c r="F4" t="n">
        <v>16.86</v>
      </c>
      <c r="G4" t="n">
        <v>19.09</v>
      </c>
      <c r="H4" t="n">
        <v>0.28</v>
      </c>
      <c r="I4" t="n">
        <v>53</v>
      </c>
      <c r="J4" t="n">
        <v>188.73</v>
      </c>
      <c r="K4" t="n">
        <v>53.44</v>
      </c>
      <c r="L4" t="n">
        <v>3</v>
      </c>
      <c r="M4" t="n">
        <v>51</v>
      </c>
      <c r="N4" t="n">
        <v>37.29</v>
      </c>
      <c r="O4" t="n">
        <v>23510.33</v>
      </c>
      <c r="P4" t="n">
        <v>215.02</v>
      </c>
      <c r="Q4" t="n">
        <v>1481.99</v>
      </c>
      <c r="R4" t="n">
        <v>118.23</v>
      </c>
      <c r="S4" t="n">
        <v>63.95</v>
      </c>
      <c r="T4" t="n">
        <v>24478.28</v>
      </c>
      <c r="U4" t="n">
        <v>0.54</v>
      </c>
      <c r="V4" t="n">
        <v>0.77</v>
      </c>
      <c r="W4" t="n">
        <v>5.38</v>
      </c>
      <c r="X4" t="n">
        <v>1.5</v>
      </c>
      <c r="Y4" t="n">
        <v>2</v>
      </c>
      <c r="Z4" t="n">
        <v>10</v>
      </c>
      <c r="AA4" t="n">
        <v>198.1570653158073</v>
      </c>
      <c r="AB4" t="n">
        <v>281.9633204418517</v>
      </c>
      <c r="AC4" t="n">
        <v>255.5506056333624</v>
      </c>
      <c r="AD4" t="n">
        <v>198157.0653158073</v>
      </c>
      <c r="AE4" t="n">
        <v>281963.3204418517</v>
      </c>
      <c r="AF4" t="n">
        <v>6.499130154729194e-06</v>
      </c>
      <c r="AG4" t="n">
        <v>0.8875000000000001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4.9232</v>
      </c>
      <c r="E5" t="n">
        <v>20.31</v>
      </c>
      <c r="F5" t="n">
        <v>16.43</v>
      </c>
      <c r="G5" t="n">
        <v>25.94</v>
      </c>
      <c r="H5" t="n">
        <v>0.37</v>
      </c>
      <c r="I5" t="n">
        <v>38</v>
      </c>
      <c r="J5" t="n">
        <v>190.25</v>
      </c>
      <c r="K5" t="n">
        <v>53.44</v>
      </c>
      <c r="L5" t="n">
        <v>4</v>
      </c>
      <c r="M5" t="n">
        <v>36</v>
      </c>
      <c r="N5" t="n">
        <v>37.82</v>
      </c>
      <c r="O5" t="n">
        <v>23698.48</v>
      </c>
      <c r="P5" t="n">
        <v>202.42</v>
      </c>
      <c r="Q5" t="n">
        <v>1481.61</v>
      </c>
      <c r="R5" t="n">
        <v>104.14</v>
      </c>
      <c r="S5" t="n">
        <v>63.95</v>
      </c>
      <c r="T5" t="n">
        <v>17507.13</v>
      </c>
      <c r="U5" t="n">
        <v>0.61</v>
      </c>
      <c r="V5" t="n">
        <v>0.79</v>
      </c>
      <c r="W5" t="n">
        <v>5.36</v>
      </c>
      <c r="X5" t="n">
        <v>1.07</v>
      </c>
      <c r="Y5" t="n">
        <v>2</v>
      </c>
      <c r="Z5" t="n">
        <v>10</v>
      </c>
      <c r="AA5" t="n">
        <v>180.575465776893</v>
      </c>
      <c r="AB5" t="n">
        <v>256.9459627373942</v>
      </c>
      <c r="AC5" t="n">
        <v>232.8767312347272</v>
      </c>
      <c r="AD5" t="n">
        <v>180575.465776893</v>
      </c>
      <c r="AE5" t="n">
        <v>256945.9627373942</v>
      </c>
      <c r="AF5" t="n">
        <v>6.815745569871714e-06</v>
      </c>
      <c r="AG5" t="n">
        <v>0.8462499999999999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5.0715</v>
      </c>
      <c r="E6" t="n">
        <v>19.72</v>
      </c>
      <c r="F6" t="n">
        <v>16.17</v>
      </c>
      <c r="G6" t="n">
        <v>33.46</v>
      </c>
      <c r="H6" t="n">
        <v>0.46</v>
      </c>
      <c r="I6" t="n">
        <v>29</v>
      </c>
      <c r="J6" t="n">
        <v>191.78</v>
      </c>
      <c r="K6" t="n">
        <v>53.44</v>
      </c>
      <c r="L6" t="n">
        <v>5</v>
      </c>
      <c r="M6" t="n">
        <v>27</v>
      </c>
      <c r="N6" t="n">
        <v>38.35</v>
      </c>
      <c r="O6" t="n">
        <v>23887.36</v>
      </c>
      <c r="P6" t="n">
        <v>192.23</v>
      </c>
      <c r="Q6" t="n">
        <v>1481.53</v>
      </c>
      <c r="R6" t="n">
        <v>95.86</v>
      </c>
      <c r="S6" t="n">
        <v>63.95</v>
      </c>
      <c r="T6" t="n">
        <v>13415.9</v>
      </c>
      <c r="U6" t="n">
        <v>0.67</v>
      </c>
      <c r="V6" t="n">
        <v>0.8</v>
      </c>
      <c r="W6" t="n">
        <v>5.34</v>
      </c>
      <c r="X6" t="n">
        <v>0.8100000000000001</v>
      </c>
      <c r="Y6" t="n">
        <v>2</v>
      </c>
      <c r="Z6" t="n">
        <v>10</v>
      </c>
      <c r="AA6" t="n">
        <v>169.0281728506133</v>
      </c>
      <c r="AB6" t="n">
        <v>240.5149914247165</v>
      </c>
      <c r="AC6" t="n">
        <v>217.9849195497204</v>
      </c>
      <c r="AD6" t="n">
        <v>169028.1728506133</v>
      </c>
      <c r="AE6" t="n">
        <v>240514.9914247165</v>
      </c>
      <c r="AF6" t="n">
        <v>7.021054122847824e-06</v>
      </c>
      <c r="AG6" t="n">
        <v>0.8216666666666667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5.1796</v>
      </c>
      <c r="E7" t="n">
        <v>19.31</v>
      </c>
      <c r="F7" t="n">
        <v>15.98</v>
      </c>
      <c r="G7" t="n">
        <v>41.69</v>
      </c>
      <c r="H7" t="n">
        <v>0.55</v>
      </c>
      <c r="I7" t="n">
        <v>23</v>
      </c>
      <c r="J7" t="n">
        <v>193.32</v>
      </c>
      <c r="K7" t="n">
        <v>53.44</v>
      </c>
      <c r="L7" t="n">
        <v>6</v>
      </c>
      <c r="M7" t="n">
        <v>21</v>
      </c>
      <c r="N7" t="n">
        <v>38.89</v>
      </c>
      <c r="O7" t="n">
        <v>24076.95</v>
      </c>
      <c r="P7" t="n">
        <v>182.3</v>
      </c>
      <c r="Q7" t="n">
        <v>1481.68</v>
      </c>
      <c r="R7" t="n">
        <v>89.81999999999999</v>
      </c>
      <c r="S7" t="n">
        <v>63.95</v>
      </c>
      <c r="T7" t="n">
        <v>10423.14</v>
      </c>
      <c r="U7" t="n">
        <v>0.71</v>
      </c>
      <c r="V7" t="n">
        <v>0.8100000000000001</v>
      </c>
      <c r="W7" t="n">
        <v>5.33</v>
      </c>
      <c r="X7" t="n">
        <v>0.62</v>
      </c>
      <c r="Y7" t="n">
        <v>2</v>
      </c>
      <c r="Z7" t="n">
        <v>10</v>
      </c>
      <c r="AA7" t="n">
        <v>159.7351168559147</v>
      </c>
      <c r="AB7" t="n">
        <v>227.2916379139993</v>
      </c>
      <c r="AC7" t="n">
        <v>206.0002543355626</v>
      </c>
      <c r="AD7" t="n">
        <v>159735.1168559147</v>
      </c>
      <c r="AE7" t="n">
        <v>227291.6379139993</v>
      </c>
      <c r="AF7" t="n">
        <v>7.170709244740724e-06</v>
      </c>
      <c r="AG7" t="n">
        <v>0.8045833333333333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5.2481</v>
      </c>
      <c r="E8" t="n">
        <v>19.05</v>
      </c>
      <c r="F8" t="n">
        <v>15.88</v>
      </c>
      <c r="G8" t="n">
        <v>50.14</v>
      </c>
      <c r="H8" t="n">
        <v>0.64</v>
      </c>
      <c r="I8" t="n">
        <v>19</v>
      </c>
      <c r="J8" t="n">
        <v>194.86</v>
      </c>
      <c r="K8" t="n">
        <v>53.44</v>
      </c>
      <c r="L8" t="n">
        <v>7</v>
      </c>
      <c r="M8" t="n">
        <v>17</v>
      </c>
      <c r="N8" t="n">
        <v>39.43</v>
      </c>
      <c r="O8" t="n">
        <v>24267.28</v>
      </c>
      <c r="P8" t="n">
        <v>172.89</v>
      </c>
      <c r="Q8" t="n">
        <v>1481.5</v>
      </c>
      <c r="R8" t="n">
        <v>86.36</v>
      </c>
      <c r="S8" t="n">
        <v>63.95</v>
      </c>
      <c r="T8" t="n">
        <v>8712.030000000001</v>
      </c>
      <c r="U8" t="n">
        <v>0.74</v>
      </c>
      <c r="V8" t="n">
        <v>0.8100000000000001</v>
      </c>
      <c r="W8" t="n">
        <v>5.32</v>
      </c>
      <c r="X8" t="n">
        <v>0.52</v>
      </c>
      <c r="Y8" t="n">
        <v>2</v>
      </c>
      <c r="Z8" t="n">
        <v>10</v>
      </c>
      <c r="AA8" t="n">
        <v>152.5249728297493</v>
      </c>
      <c r="AB8" t="n">
        <v>217.0321190457646</v>
      </c>
      <c r="AC8" t="n">
        <v>196.7017886479839</v>
      </c>
      <c r="AD8" t="n">
        <v>152524.9728297493</v>
      </c>
      <c r="AE8" t="n">
        <v>217032.1190457646</v>
      </c>
      <c r="AF8" t="n">
        <v>7.265541583775542e-06</v>
      </c>
      <c r="AG8" t="n">
        <v>0.7937500000000001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5.285</v>
      </c>
      <c r="E9" t="n">
        <v>18.92</v>
      </c>
      <c r="F9" t="n">
        <v>15.82</v>
      </c>
      <c r="G9" t="n">
        <v>55.84</v>
      </c>
      <c r="H9" t="n">
        <v>0.72</v>
      </c>
      <c r="I9" t="n">
        <v>17</v>
      </c>
      <c r="J9" t="n">
        <v>196.41</v>
      </c>
      <c r="K9" t="n">
        <v>53.44</v>
      </c>
      <c r="L9" t="n">
        <v>8</v>
      </c>
      <c r="M9" t="n">
        <v>1</v>
      </c>
      <c r="N9" t="n">
        <v>39.98</v>
      </c>
      <c r="O9" t="n">
        <v>24458.36</v>
      </c>
      <c r="P9" t="n">
        <v>166.95</v>
      </c>
      <c r="Q9" t="n">
        <v>1481.43</v>
      </c>
      <c r="R9" t="n">
        <v>83.8</v>
      </c>
      <c r="S9" t="n">
        <v>63.95</v>
      </c>
      <c r="T9" t="n">
        <v>7443.03</v>
      </c>
      <c r="U9" t="n">
        <v>0.76</v>
      </c>
      <c r="V9" t="n">
        <v>0.82</v>
      </c>
      <c r="W9" t="n">
        <v>5.34</v>
      </c>
      <c r="X9" t="n">
        <v>0.46</v>
      </c>
      <c r="Y9" t="n">
        <v>2</v>
      </c>
      <c r="Z9" t="n">
        <v>10</v>
      </c>
      <c r="AA9" t="n">
        <v>148.2601314696924</v>
      </c>
      <c r="AB9" t="n">
        <v>210.9635550552611</v>
      </c>
      <c r="AC9" t="n">
        <v>191.2016931012731</v>
      </c>
      <c r="AD9" t="n">
        <v>148260.1314696924</v>
      </c>
      <c r="AE9" t="n">
        <v>210963.5550552611</v>
      </c>
      <c r="AF9" t="n">
        <v>7.316626449620575e-06</v>
      </c>
      <c r="AG9" t="n">
        <v>0.7883333333333334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5.2841</v>
      </c>
      <c r="E10" t="n">
        <v>18.92</v>
      </c>
      <c r="F10" t="n">
        <v>15.82</v>
      </c>
      <c r="G10" t="n">
        <v>55.85</v>
      </c>
      <c r="H10" t="n">
        <v>0.8100000000000001</v>
      </c>
      <c r="I10" t="n">
        <v>17</v>
      </c>
      <c r="J10" t="n">
        <v>197.97</v>
      </c>
      <c r="K10" t="n">
        <v>53.44</v>
      </c>
      <c r="L10" t="n">
        <v>9</v>
      </c>
      <c r="M10" t="n">
        <v>0</v>
      </c>
      <c r="N10" t="n">
        <v>40.53</v>
      </c>
      <c r="O10" t="n">
        <v>24650.18</v>
      </c>
      <c r="P10" t="n">
        <v>168.19</v>
      </c>
      <c r="Q10" t="n">
        <v>1481.43</v>
      </c>
      <c r="R10" t="n">
        <v>83.84999999999999</v>
      </c>
      <c r="S10" t="n">
        <v>63.95</v>
      </c>
      <c r="T10" t="n">
        <v>7469.94</v>
      </c>
      <c r="U10" t="n">
        <v>0.76</v>
      </c>
      <c r="V10" t="n">
        <v>0.82</v>
      </c>
      <c r="W10" t="n">
        <v>5.34</v>
      </c>
      <c r="X10" t="n">
        <v>0.47</v>
      </c>
      <c r="Y10" t="n">
        <v>2</v>
      </c>
      <c r="Z10" t="n">
        <v>10</v>
      </c>
      <c r="AA10" t="n">
        <v>148.9106232697898</v>
      </c>
      <c r="AB10" t="n">
        <v>211.8891583265013</v>
      </c>
      <c r="AC10" t="n">
        <v>192.0405911401066</v>
      </c>
      <c r="AD10" t="n">
        <v>148910.6232697898</v>
      </c>
      <c r="AE10" t="n">
        <v>211889.1583265013</v>
      </c>
      <c r="AF10" t="n">
        <v>7.315380477282891e-06</v>
      </c>
      <c r="AG10" t="n">
        <v>0.7883333333333334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4.0522</v>
      </c>
      <c r="E2" t="n">
        <v>24.68</v>
      </c>
      <c r="F2" t="n">
        <v>19.34</v>
      </c>
      <c r="G2" t="n">
        <v>8.529999999999999</v>
      </c>
      <c r="H2" t="n">
        <v>0.15</v>
      </c>
      <c r="I2" t="n">
        <v>136</v>
      </c>
      <c r="J2" t="n">
        <v>116.05</v>
      </c>
      <c r="K2" t="n">
        <v>43.4</v>
      </c>
      <c r="L2" t="n">
        <v>1</v>
      </c>
      <c r="M2" t="n">
        <v>134</v>
      </c>
      <c r="N2" t="n">
        <v>16.65</v>
      </c>
      <c r="O2" t="n">
        <v>14546.17</v>
      </c>
      <c r="P2" t="n">
        <v>187.55</v>
      </c>
      <c r="Q2" t="n">
        <v>1482.35</v>
      </c>
      <c r="R2" t="n">
        <v>198.95</v>
      </c>
      <c r="S2" t="n">
        <v>63.95</v>
      </c>
      <c r="T2" t="n">
        <v>64424.55</v>
      </c>
      <c r="U2" t="n">
        <v>0.32</v>
      </c>
      <c r="V2" t="n">
        <v>0.67</v>
      </c>
      <c r="W2" t="n">
        <v>5.52</v>
      </c>
      <c r="X2" t="n">
        <v>3.98</v>
      </c>
      <c r="Y2" t="n">
        <v>2</v>
      </c>
      <c r="Z2" t="n">
        <v>10</v>
      </c>
      <c r="AA2" t="n">
        <v>205.0402882004448</v>
      </c>
      <c r="AB2" t="n">
        <v>291.7576539257502</v>
      </c>
      <c r="AC2" t="n">
        <v>264.427461848785</v>
      </c>
      <c r="AD2" t="n">
        <v>205040.2882004448</v>
      </c>
      <c r="AE2" t="n">
        <v>291757.6539257502</v>
      </c>
      <c r="AF2" t="n">
        <v>6.993596368593357e-06</v>
      </c>
      <c r="AG2" t="n">
        <v>1.028333333333333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4.9086</v>
      </c>
      <c r="E3" t="n">
        <v>20.37</v>
      </c>
      <c r="F3" t="n">
        <v>16.95</v>
      </c>
      <c r="G3" t="n">
        <v>18.16</v>
      </c>
      <c r="H3" t="n">
        <v>0.3</v>
      </c>
      <c r="I3" t="n">
        <v>56</v>
      </c>
      <c r="J3" t="n">
        <v>117.34</v>
      </c>
      <c r="K3" t="n">
        <v>43.4</v>
      </c>
      <c r="L3" t="n">
        <v>2</v>
      </c>
      <c r="M3" t="n">
        <v>54</v>
      </c>
      <c r="N3" t="n">
        <v>16.94</v>
      </c>
      <c r="O3" t="n">
        <v>14705.49</v>
      </c>
      <c r="P3" t="n">
        <v>153.18</v>
      </c>
      <c r="Q3" t="n">
        <v>1481.68</v>
      </c>
      <c r="R3" t="n">
        <v>121.22</v>
      </c>
      <c r="S3" t="n">
        <v>63.95</v>
      </c>
      <c r="T3" t="n">
        <v>25959.4</v>
      </c>
      <c r="U3" t="n">
        <v>0.53</v>
      </c>
      <c r="V3" t="n">
        <v>0.76</v>
      </c>
      <c r="W3" t="n">
        <v>5.38</v>
      </c>
      <c r="X3" t="n">
        <v>1.59</v>
      </c>
      <c r="Y3" t="n">
        <v>2</v>
      </c>
      <c r="Z3" t="n">
        <v>10</v>
      </c>
      <c r="AA3" t="n">
        <v>143.5433288193921</v>
      </c>
      <c r="AB3" t="n">
        <v>204.2518824988072</v>
      </c>
      <c r="AC3" t="n">
        <v>185.1187317291099</v>
      </c>
      <c r="AD3" t="n">
        <v>143543.3288193921</v>
      </c>
      <c r="AE3" t="n">
        <v>204251.8824988072</v>
      </c>
      <c r="AF3" t="n">
        <v>8.47163692188869e-06</v>
      </c>
      <c r="AG3" t="n">
        <v>0.84875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5.2229</v>
      </c>
      <c r="E4" t="n">
        <v>19.15</v>
      </c>
      <c r="F4" t="n">
        <v>16.27</v>
      </c>
      <c r="G4" t="n">
        <v>29.59</v>
      </c>
      <c r="H4" t="n">
        <v>0.45</v>
      </c>
      <c r="I4" t="n">
        <v>33</v>
      </c>
      <c r="J4" t="n">
        <v>118.63</v>
      </c>
      <c r="K4" t="n">
        <v>43.4</v>
      </c>
      <c r="L4" t="n">
        <v>3</v>
      </c>
      <c r="M4" t="n">
        <v>31</v>
      </c>
      <c r="N4" t="n">
        <v>17.23</v>
      </c>
      <c r="O4" t="n">
        <v>14865.24</v>
      </c>
      <c r="P4" t="n">
        <v>134.13</v>
      </c>
      <c r="Q4" t="n">
        <v>1481.58</v>
      </c>
      <c r="R4" t="n">
        <v>99.02</v>
      </c>
      <c r="S4" t="n">
        <v>63.95</v>
      </c>
      <c r="T4" t="n">
        <v>14974.7</v>
      </c>
      <c r="U4" t="n">
        <v>0.65</v>
      </c>
      <c r="V4" t="n">
        <v>0.79</v>
      </c>
      <c r="W4" t="n">
        <v>5.35</v>
      </c>
      <c r="X4" t="n">
        <v>0.92</v>
      </c>
      <c r="Y4" t="n">
        <v>2</v>
      </c>
      <c r="Z4" t="n">
        <v>10</v>
      </c>
      <c r="AA4" t="n">
        <v>123.3290796174506</v>
      </c>
      <c r="AB4" t="n">
        <v>175.4884527612168</v>
      </c>
      <c r="AC4" t="n">
        <v>159.0496959480893</v>
      </c>
      <c r="AD4" t="n">
        <v>123329.0796174506</v>
      </c>
      <c r="AE4" t="n">
        <v>175488.4527612168</v>
      </c>
      <c r="AF4" t="n">
        <v>9.014079875999766e-06</v>
      </c>
      <c r="AG4" t="n">
        <v>0.7979166666666666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5.2846</v>
      </c>
      <c r="E5" t="n">
        <v>18.92</v>
      </c>
      <c r="F5" t="n">
        <v>16.17</v>
      </c>
      <c r="G5" t="n">
        <v>34.65</v>
      </c>
      <c r="H5" t="n">
        <v>0.59</v>
      </c>
      <c r="I5" t="n">
        <v>28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128.19</v>
      </c>
      <c r="Q5" t="n">
        <v>1481.93</v>
      </c>
      <c r="R5" t="n">
        <v>94.65000000000001</v>
      </c>
      <c r="S5" t="n">
        <v>63.95</v>
      </c>
      <c r="T5" t="n">
        <v>12814.5</v>
      </c>
      <c r="U5" t="n">
        <v>0.68</v>
      </c>
      <c r="V5" t="n">
        <v>0.8</v>
      </c>
      <c r="W5" t="n">
        <v>5.37</v>
      </c>
      <c r="X5" t="n">
        <v>0.8100000000000001</v>
      </c>
      <c r="Y5" t="n">
        <v>2</v>
      </c>
      <c r="Z5" t="n">
        <v>10</v>
      </c>
      <c r="AA5" t="n">
        <v>118.6207769459238</v>
      </c>
      <c r="AB5" t="n">
        <v>168.7888750661538</v>
      </c>
      <c r="AC5" t="n">
        <v>152.9776964597224</v>
      </c>
      <c r="AD5" t="n">
        <v>118620.7769459237</v>
      </c>
      <c r="AE5" t="n">
        <v>168788.8750661538</v>
      </c>
      <c r="AF5" t="n">
        <v>9.120566450192107e-06</v>
      </c>
      <c r="AG5" t="n">
        <v>0.7883333333333334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21.99</v>
      </c>
      <c r="G2" t="n">
        <v>5.94</v>
      </c>
      <c r="H2" t="n">
        <v>0.09</v>
      </c>
      <c r="I2" t="n">
        <v>222</v>
      </c>
      <c r="J2" t="n">
        <v>194.77</v>
      </c>
      <c r="K2" t="n">
        <v>54.38</v>
      </c>
      <c r="L2" t="n">
        <v>1</v>
      </c>
      <c r="M2" t="n">
        <v>220</v>
      </c>
      <c r="N2" t="n">
        <v>39.4</v>
      </c>
      <c r="O2" t="n">
        <v>24256.19</v>
      </c>
      <c r="P2" t="n">
        <v>306.05</v>
      </c>
      <c r="Q2" t="n">
        <v>1483.27</v>
      </c>
      <c r="R2" t="n">
        <v>285.11</v>
      </c>
      <c r="S2" t="n">
        <v>63.95</v>
      </c>
      <c r="T2" t="n">
        <v>107072.67</v>
      </c>
      <c r="U2" t="n">
        <v>0.22</v>
      </c>
      <c r="V2" t="n">
        <v>0.59</v>
      </c>
      <c r="W2" t="n">
        <v>5.68</v>
      </c>
      <c r="X2" t="n">
        <v>6.62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4.1839</v>
      </c>
      <c r="E3" t="n">
        <v>23.9</v>
      </c>
      <c r="F3" t="n">
        <v>17.92</v>
      </c>
      <c r="G3" t="n">
        <v>12.08</v>
      </c>
      <c r="H3" t="n">
        <v>0.18</v>
      </c>
      <c r="I3" t="n">
        <v>89</v>
      </c>
      <c r="J3" t="n">
        <v>196.32</v>
      </c>
      <c r="K3" t="n">
        <v>54.38</v>
      </c>
      <c r="L3" t="n">
        <v>2</v>
      </c>
      <c r="M3" t="n">
        <v>87</v>
      </c>
      <c r="N3" t="n">
        <v>39.95</v>
      </c>
      <c r="O3" t="n">
        <v>24447.22</v>
      </c>
      <c r="P3" t="n">
        <v>243.47</v>
      </c>
      <c r="Q3" t="n">
        <v>1482.08</v>
      </c>
      <c r="R3" t="n">
        <v>152.69</v>
      </c>
      <c r="S3" t="n">
        <v>63.95</v>
      </c>
      <c r="T3" t="n">
        <v>41529.7</v>
      </c>
      <c r="U3" t="n">
        <v>0.42</v>
      </c>
      <c r="V3" t="n">
        <v>0.72</v>
      </c>
      <c r="W3" t="n">
        <v>5.44</v>
      </c>
      <c r="X3" t="n">
        <v>2.56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4.6364</v>
      </c>
      <c r="E4" t="n">
        <v>21.57</v>
      </c>
      <c r="F4" t="n">
        <v>16.91</v>
      </c>
      <c r="G4" t="n">
        <v>18.45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53</v>
      </c>
      <c r="N4" t="n">
        <v>40.5</v>
      </c>
      <c r="O4" t="n">
        <v>24639</v>
      </c>
      <c r="P4" t="n">
        <v>223.76</v>
      </c>
      <c r="Q4" t="n">
        <v>1481.56</v>
      </c>
      <c r="R4" t="n">
        <v>120.01</v>
      </c>
      <c r="S4" t="n">
        <v>63.95</v>
      </c>
      <c r="T4" t="n">
        <v>25355.98</v>
      </c>
      <c r="U4" t="n">
        <v>0.53</v>
      </c>
      <c r="V4" t="n">
        <v>0.76</v>
      </c>
      <c r="W4" t="n">
        <v>5.38</v>
      </c>
      <c r="X4" t="n">
        <v>1.55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4.8775</v>
      </c>
      <c r="E5" t="n">
        <v>20.5</v>
      </c>
      <c r="F5" t="n">
        <v>16.47</v>
      </c>
      <c r="G5" t="n">
        <v>25.34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211.23</v>
      </c>
      <c r="Q5" t="n">
        <v>1481.62</v>
      </c>
      <c r="R5" t="n">
        <v>105.29</v>
      </c>
      <c r="S5" t="n">
        <v>63.95</v>
      </c>
      <c r="T5" t="n">
        <v>18077.76</v>
      </c>
      <c r="U5" t="n">
        <v>0.61</v>
      </c>
      <c r="V5" t="n">
        <v>0.79</v>
      </c>
      <c r="W5" t="n">
        <v>5.37</v>
      </c>
      <c r="X5" t="n">
        <v>1.11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5.0284</v>
      </c>
      <c r="E6" t="n">
        <v>19.89</v>
      </c>
      <c r="F6" t="n">
        <v>16.2</v>
      </c>
      <c r="G6" t="n">
        <v>32.41</v>
      </c>
      <c r="H6" t="n">
        <v>0.44</v>
      </c>
      <c r="I6" t="n">
        <v>30</v>
      </c>
      <c r="J6" t="n">
        <v>201.01</v>
      </c>
      <c r="K6" t="n">
        <v>54.38</v>
      </c>
      <c r="L6" t="n">
        <v>5</v>
      </c>
      <c r="M6" t="n">
        <v>28</v>
      </c>
      <c r="N6" t="n">
        <v>41.63</v>
      </c>
      <c r="O6" t="n">
        <v>25024.84</v>
      </c>
      <c r="P6" t="n">
        <v>201.64</v>
      </c>
      <c r="Q6" t="n">
        <v>1481.53</v>
      </c>
      <c r="R6" t="n">
        <v>96.73</v>
      </c>
      <c r="S6" t="n">
        <v>63.95</v>
      </c>
      <c r="T6" t="n">
        <v>13842.38</v>
      </c>
      <c r="U6" t="n">
        <v>0.66</v>
      </c>
      <c r="V6" t="n">
        <v>0.8</v>
      </c>
      <c r="W6" t="n">
        <v>5.35</v>
      </c>
      <c r="X6" t="n">
        <v>0.85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5.1381</v>
      </c>
      <c r="E7" t="n">
        <v>19.46</v>
      </c>
      <c r="F7" t="n">
        <v>16.01</v>
      </c>
      <c r="G7" t="n">
        <v>40.03</v>
      </c>
      <c r="H7" t="n">
        <v>0.53</v>
      </c>
      <c r="I7" t="n">
        <v>24</v>
      </c>
      <c r="J7" t="n">
        <v>202.58</v>
      </c>
      <c r="K7" t="n">
        <v>54.38</v>
      </c>
      <c r="L7" t="n">
        <v>6</v>
      </c>
      <c r="M7" t="n">
        <v>22</v>
      </c>
      <c r="N7" t="n">
        <v>42.2</v>
      </c>
      <c r="O7" t="n">
        <v>25218.93</v>
      </c>
      <c r="P7" t="n">
        <v>191.85</v>
      </c>
      <c r="Q7" t="n">
        <v>1481.52</v>
      </c>
      <c r="R7" t="n">
        <v>90.59999999999999</v>
      </c>
      <c r="S7" t="n">
        <v>63.95</v>
      </c>
      <c r="T7" t="n">
        <v>10807.28</v>
      </c>
      <c r="U7" t="n">
        <v>0.71</v>
      </c>
      <c r="V7" t="n">
        <v>0.8100000000000001</v>
      </c>
      <c r="W7" t="n">
        <v>5.34</v>
      </c>
      <c r="X7" t="n">
        <v>0.66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5.212</v>
      </c>
      <c r="E8" t="n">
        <v>19.19</v>
      </c>
      <c r="F8" t="n">
        <v>15.89</v>
      </c>
      <c r="G8" t="n">
        <v>47.68</v>
      </c>
      <c r="H8" t="n">
        <v>0.61</v>
      </c>
      <c r="I8" t="n">
        <v>20</v>
      </c>
      <c r="J8" t="n">
        <v>204.16</v>
      </c>
      <c r="K8" t="n">
        <v>54.38</v>
      </c>
      <c r="L8" t="n">
        <v>7</v>
      </c>
      <c r="M8" t="n">
        <v>18</v>
      </c>
      <c r="N8" t="n">
        <v>42.78</v>
      </c>
      <c r="O8" t="n">
        <v>25413.94</v>
      </c>
      <c r="P8" t="n">
        <v>183.4</v>
      </c>
      <c r="Q8" t="n">
        <v>1481.72</v>
      </c>
      <c r="R8" t="n">
        <v>86.78</v>
      </c>
      <c r="S8" t="n">
        <v>63.95</v>
      </c>
      <c r="T8" t="n">
        <v>8918.780000000001</v>
      </c>
      <c r="U8" t="n">
        <v>0.74</v>
      </c>
      <c r="V8" t="n">
        <v>0.8100000000000001</v>
      </c>
      <c r="W8" t="n">
        <v>5.32</v>
      </c>
      <c r="X8" t="n">
        <v>0.53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5.2643</v>
      </c>
      <c r="E9" t="n">
        <v>19</v>
      </c>
      <c r="F9" t="n">
        <v>15.82</v>
      </c>
      <c r="G9" t="n">
        <v>55.83</v>
      </c>
      <c r="H9" t="n">
        <v>0.6899999999999999</v>
      </c>
      <c r="I9" t="n">
        <v>17</v>
      </c>
      <c r="J9" t="n">
        <v>205.75</v>
      </c>
      <c r="K9" t="n">
        <v>54.38</v>
      </c>
      <c r="L9" t="n">
        <v>8</v>
      </c>
      <c r="M9" t="n">
        <v>11</v>
      </c>
      <c r="N9" t="n">
        <v>43.37</v>
      </c>
      <c r="O9" t="n">
        <v>25609.61</v>
      </c>
      <c r="P9" t="n">
        <v>174.28</v>
      </c>
      <c r="Q9" t="n">
        <v>1481.83</v>
      </c>
      <c r="R9" t="n">
        <v>83.98999999999999</v>
      </c>
      <c r="S9" t="n">
        <v>63.95</v>
      </c>
      <c r="T9" t="n">
        <v>7540.75</v>
      </c>
      <c r="U9" t="n">
        <v>0.76</v>
      </c>
      <c r="V9" t="n">
        <v>0.82</v>
      </c>
      <c r="W9" t="n">
        <v>5.33</v>
      </c>
      <c r="X9" t="n">
        <v>0.46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5.2793</v>
      </c>
      <c r="E10" t="n">
        <v>18.94</v>
      </c>
      <c r="F10" t="n">
        <v>15.8</v>
      </c>
      <c r="G10" t="n">
        <v>59.26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1</v>
      </c>
      <c r="N10" t="n">
        <v>43.96</v>
      </c>
      <c r="O10" t="n">
        <v>25806.1</v>
      </c>
      <c r="P10" t="n">
        <v>172.59</v>
      </c>
      <c r="Q10" t="n">
        <v>1481.54</v>
      </c>
      <c r="R10" t="n">
        <v>83.48</v>
      </c>
      <c r="S10" t="n">
        <v>63.95</v>
      </c>
      <c r="T10" t="n">
        <v>7287.72</v>
      </c>
      <c r="U10" t="n">
        <v>0.77</v>
      </c>
      <c r="V10" t="n">
        <v>0.82</v>
      </c>
      <c r="W10" t="n">
        <v>5.33</v>
      </c>
      <c r="X10" t="n">
        <v>0.45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5.2796</v>
      </c>
      <c r="E11" t="n">
        <v>18.94</v>
      </c>
      <c r="F11" t="n">
        <v>15.8</v>
      </c>
      <c r="G11" t="n">
        <v>59.26</v>
      </c>
      <c r="H11" t="n">
        <v>0.85</v>
      </c>
      <c r="I11" t="n">
        <v>16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173.79</v>
      </c>
      <c r="Q11" t="n">
        <v>1481.6</v>
      </c>
      <c r="R11" t="n">
        <v>83.41</v>
      </c>
      <c r="S11" t="n">
        <v>63.95</v>
      </c>
      <c r="T11" t="n">
        <v>7254.01</v>
      </c>
      <c r="U11" t="n">
        <v>0.77</v>
      </c>
      <c r="V11" t="n">
        <v>0.82</v>
      </c>
      <c r="W11" t="n">
        <v>5.33</v>
      </c>
      <c r="X11" t="n">
        <v>0.44</v>
      </c>
      <c r="Y11" t="n">
        <v>2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4.4693</v>
      </c>
      <c r="E12" t="n">
        <v>22.37</v>
      </c>
      <c r="F12" t="n">
        <v>18.43</v>
      </c>
      <c r="G12" t="n">
        <v>10.43</v>
      </c>
      <c r="H12" t="n">
        <v>0.2</v>
      </c>
      <c r="I12" t="n">
        <v>106</v>
      </c>
      <c r="J12" t="n">
        <v>89.87</v>
      </c>
      <c r="K12" t="n">
        <v>37.55</v>
      </c>
      <c r="L12" t="n">
        <v>1</v>
      </c>
      <c r="M12" t="n">
        <v>104</v>
      </c>
      <c r="N12" t="n">
        <v>11.32</v>
      </c>
      <c r="O12" t="n">
        <v>11317.98</v>
      </c>
      <c r="P12" t="n">
        <v>145.93</v>
      </c>
      <c r="Q12" t="n">
        <v>1482.05</v>
      </c>
      <c r="R12" t="n">
        <v>169.38</v>
      </c>
      <c r="S12" t="n">
        <v>63.95</v>
      </c>
      <c r="T12" t="n">
        <v>49790.89</v>
      </c>
      <c r="U12" t="n">
        <v>0.38</v>
      </c>
      <c r="V12" t="n">
        <v>0.7</v>
      </c>
      <c r="W12" t="n">
        <v>5.47</v>
      </c>
      <c r="X12" t="n">
        <v>3.07</v>
      </c>
      <c r="Y12" t="n">
        <v>2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5.1756</v>
      </c>
      <c r="E13" t="n">
        <v>19.32</v>
      </c>
      <c r="F13" t="n">
        <v>16.57</v>
      </c>
      <c r="G13" t="n">
        <v>23.12</v>
      </c>
      <c r="H13" t="n">
        <v>0.39</v>
      </c>
      <c r="I13" t="n">
        <v>43</v>
      </c>
      <c r="J13" t="n">
        <v>91.09999999999999</v>
      </c>
      <c r="K13" t="n">
        <v>37.55</v>
      </c>
      <c r="L13" t="n">
        <v>2</v>
      </c>
      <c r="M13" t="n">
        <v>37</v>
      </c>
      <c r="N13" t="n">
        <v>11.54</v>
      </c>
      <c r="O13" t="n">
        <v>11468.97</v>
      </c>
      <c r="P13" t="n">
        <v>115.35</v>
      </c>
      <c r="Q13" t="n">
        <v>1481.69</v>
      </c>
      <c r="R13" t="n">
        <v>108.4</v>
      </c>
      <c r="S13" t="n">
        <v>63.95</v>
      </c>
      <c r="T13" t="n">
        <v>19614.6</v>
      </c>
      <c r="U13" t="n">
        <v>0.59</v>
      </c>
      <c r="V13" t="n">
        <v>0.78</v>
      </c>
      <c r="W13" t="n">
        <v>5.37</v>
      </c>
      <c r="X13" t="n">
        <v>1.21</v>
      </c>
      <c r="Y13" t="n">
        <v>2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5.2143</v>
      </c>
      <c r="E14" t="n">
        <v>19.18</v>
      </c>
      <c r="F14" t="n">
        <v>16.5</v>
      </c>
      <c r="G14" t="n">
        <v>25.39</v>
      </c>
      <c r="H14" t="n">
        <v>0.57</v>
      </c>
      <c r="I14" t="n">
        <v>39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112.69</v>
      </c>
      <c r="Q14" t="n">
        <v>1482.02</v>
      </c>
      <c r="R14" t="n">
        <v>104.66</v>
      </c>
      <c r="S14" t="n">
        <v>63.95</v>
      </c>
      <c r="T14" t="n">
        <v>17761.45</v>
      </c>
      <c r="U14" t="n">
        <v>0.61</v>
      </c>
      <c r="V14" t="n">
        <v>0.78</v>
      </c>
      <c r="W14" t="n">
        <v>5.41</v>
      </c>
      <c r="X14" t="n">
        <v>1.14</v>
      </c>
      <c r="Y14" t="n">
        <v>2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4.7905</v>
      </c>
      <c r="E15" t="n">
        <v>20.87</v>
      </c>
      <c r="F15" t="n">
        <v>17.74</v>
      </c>
      <c r="G15" t="n">
        <v>12.82</v>
      </c>
      <c r="H15" t="n">
        <v>0.24</v>
      </c>
      <c r="I15" t="n">
        <v>83</v>
      </c>
      <c r="J15" t="n">
        <v>71.52</v>
      </c>
      <c r="K15" t="n">
        <v>32.27</v>
      </c>
      <c r="L15" t="n">
        <v>1</v>
      </c>
      <c r="M15" t="n">
        <v>81</v>
      </c>
      <c r="N15" t="n">
        <v>8.25</v>
      </c>
      <c r="O15" t="n">
        <v>9054.6</v>
      </c>
      <c r="P15" t="n">
        <v>114.13</v>
      </c>
      <c r="Q15" t="n">
        <v>1481.88</v>
      </c>
      <c r="R15" t="n">
        <v>146.62</v>
      </c>
      <c r="S15" t="n">
        <v>63.95</v>
      </c>
      <c r="T15" t="n">
        <v>38520.97</v>
      </c>
      <c r="U15" t="n">
        <v>0.44</v>
      </c>
      <c r="V15" t="n">
        <v>0.73</v>
      </c>
      <c r="W15" t="n">
        <v>5.44</v>
      </c>
      <c r="X15" t="n">
        <v>2.38</v>
      </c>
      <c r="Y15" t="n">
        <v>2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5.1341</v>
      </c>
      <c r="E16" t="n">
        <v>19.48</v>
      </c>
      <c r="F16" t="n">
        <v>16.84</v>
      </c>
      <c r="G16" t="n">
        <v>19.81</v>
      </c>
      <c r="H16" t="n">
        <v>0.48</v>
      </c>
      <c r="I16" t="n">
        <v>51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99.72</v>
      </c>
      <c r="Q16" t="n">
        <v>1482.2</v>
      </c>
      <c r="R16" t="n">
        <v>115.23</v>
      </c>
      <c r="S16" t="n">
        <v>63.95</v>
      </c>
      <c r="T16" t="n">
        <v>22990.14</v>
      </c>
      <c r="U16" t="n">
        <v>0.55</v>
      </c>
      <c r="V16" t="n">
        <v>0.77</v>
      </c>
      <c r="W16" t="n">
        <v>5.45</v>
      </c>
      <c r="X16" t="n">
        <v>1.48</v>
      </c>
      <c r="Y16" t="n">
        <v>2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4.733</v>
      </c>
      <c r="E17" t="n">
        <v>21.13</v>
      </c>
      <c r="F17" t="n">
        <v>18.32</v>
      </c>
      <c r="G17" t="n">
        <v>10.99</v>
      </c>
      <c r="H17" t="n">
        <v>0.43</v>
      </c>
      <c r="I17" t="n">
        <v>100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72.90000000000001</v>
      </c>
      <c r="Q17" t="n">
        <v>1483.6</v>
      </c>
      <c r="R17" t="n">
        <v>160.8</v>
      </c>
      <c r="S17" t="n">
        <v>63.95</v>
      </c>
      <c r="T17" t="n">
        <v>45528.62</v>
      </c>
      <c r="U17" t="n">
        <v>0.4</v>
      </c>
      <c r="V17" t="n">
        <v>0.71</v>
      </c>
      <c r="W17" t="n">
        <v>5.6</v>
      </c>
      <c r="X17" t="n">
        <v>2.95</v>
      </c>
      <c r="Y17" t="n">
        <v>2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3.6846</v>
      </c>
      <c r="E18" t="n">
        <v>27.14</v>
      </c>
      <c r="F18" t="n">
        <v>20.17</v>
      </c>
      <c r="G18" t="n">
        <v>7.38</v>
      </c>
      <c r="H18" t="n">
        <v>0.12</v>
      </c>
      <c r="I18" t="n">
        <v>164</v>
      </c>
      <c r="J18" t="n">
        <v>141.81</v>
      </c>
      <c r="K18" t="n">
        <v>47.83</v>
      </c>
      <c r="L18" t="n">
        <v>1</v>
      </c>
      <c r="M18" t="n">
        <v>162</v>
      </c>
      <c r="N18" t="n">
        <v>22.98</v>
      </c>
      <c r="O18" t="n">
        <v>17723.39</v>
      </c>
      <c r="P18" t="n">
        <v>226.22</v>
      </c>
      <c r="Q18" t="n">
        <v>1482.4</v>
      </c>
      <c r="R18" t="n">
        <v>226.27</v>
      </c>
      <c r="S18" t="n">
        <v>63.95</v>
      </c>
      <c r="T18" t="n">
        <v>77941.49000000001</v>
      </c>
      <c r="U18" t="n">
        <v>0.28</v>
      </c>
      <c r="V18" t="n">
        <v>0.64</v>
      </c>
      <c r="W18" t="n">
        <v>5.56</v>
      </c>
      <c r="X18" t="n">
        <v>4.81</v>
      </c>
      <c r="Y18" t="n">
        <v>2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4.6551</v>
      </c>
      <c r="E19" t="n">
        <v>21.48</v>
      </c>
      <c r="F19" t="n">
        <v>17.29</v>
      </c>
      <c r="G19" t="n">
        <v>15.26</v>
      </c>
      <c r="H19" t="n">
        <v>0.25</v>
      </c>
      <c r="I19" t="n">
        <v>68</v>
      </c>
      <c r="J19" t="n">
        <v>143.17</v>
      </c>
      <c r="K19" t="n">
        <v>47.83</v>
      </c>
      <c r="L19" t="n">
        <v>2</v>
      </c>
      <c r="M19" t="n">
        <v>66</v>
      </c>
      <c r="N19" t="n">
        <v>23.34</v>
      </c>
      <c r="O19" t="n">
        <v>17891.86</v>
      </c>
      <c r="P19" t="n">
        <v>185.32</v>
      </c>
      <c r="Q19" t="n">
        <v>1481.73</v>
      </c>
      <c r="R19" t="n">
        <v>132.06</v>
      </c>
      <c r="S19" t="n">
        <v>63.95</v>
      </c>
      <c r="T19" t="n">
        <v>31319.84</v>
      </c>
      <c r="U19" t="n">
        <v>0.48</v>
      </c>
      <c r="V19" t="n">
        <v>0.75</v>
      </c>
      <c r="W19" t="n">
        <v>5.41</v>
      </c>
      <c r="X19" t="n">
        <v>1.93</v>
      </c>
      <c r="Y19" t="n">
        <v>2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5.0238</v>
      </c>
      <c r="E20" t="n">
        <v>19.91</v>
      </c>
      <c r="F20" t="n">
        <v>16.49</v>
      </c>
      <c r="G20" t="n">
        <v>24.14</v>
      </c>
      <c r="H20" t="n">
        <v>0.37</v>
      </c>
      <c r="I20" t="n">
        <v>41</v>
      </c>
      <c r="J20" t="n">
        <v>144.54</v>
      </c>
      <c r="K20" t="n">
        <v>47.83</v>
      </c>
      <c r="L20" t="n">
        <v>3</v>
      </c>
      <c r="M20" t="n">
        <v>39</v>
      </c>
      <c r="N20" t="n">
        <v>23.71</v>
      </c>
      <c r="O20" t="n">
        <v>18060.85</v>
      </c>
      <c r="P20" t="n">
        <v>166.89</v>
      </c>
      <c r="Q20" t="n">
        <v>1481.64</v>
      </c>
      <c r="R20" t="n">
        <v>106.21</v>
      </c>
      <c r="S20" t="n">
        <v>63.95</v>
      </c>
      <c r="T20" t="n">
        <v>18528.73</v>
      </c>
      <c r="U20" t="n">
        <v>0.6</v>
      </c>
      <c r="V20" t="n">
        <v>0.78</v>
      </c>
      <c r="W20" t="n">
        <v>5.36</v>
      </c>
      <c r="X20" t="n">
        <v>1.13</v>
      </c>
      <c r="Y20" t="n">
        <v>2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5.1977</v>
      </c>
      <c r="E21" t="n">
        <v>19.24</v>
      </c>
      <c r="F21" t="n">
        <v>16.17</v>
      </c>
      <c r="G21" t="n">
        <v>33.46</v>
      </c>
      <c r="H21" t="n">
        <v>0.49</v>
      </c>
      <c r="I21" t="n">
        <v>29</v>
      </c>
      <c r="J21" t="n">
        <v>145.92</v>
      </c>
      <c r="K21" t="n">
        <v>47.83</v>
      </c>
      <c r="L21" t="n">
        <v>4</v>
      </c>
      <c r="M21" t="n">
        <v>27</v>
      </c>
      <c r="N21" t="n">
        <v>24.09</v>
      </c>
      <c r="O21" t="n">
        <v>18230.35</v>
      </c>
      <c r="P21" t="n">
        <v>153.73</v>
      </c>
      <c r="Q21" t="n">
        <v>1481.61</v>
      </c>
      <c r="R21" t="n">
        <v>95.89</v>
      </c>
      <c r="S21" t="n">
        <v>63.95</v>
      </c>
      <c r="T21" t="n">
        <v>13427.04</v>
      </c>
      <c r="U21" t="n">
        <v>0.67</v>
      </c>
      <c r="V21" t="n">
        <v>0.8</v>
      </c>
      <c r="W21" t="n">
        <v>5.34</v>
      </c>
      <c r="X21" t="n">
        <v>0.82</v>
      </c>
      <c r="Y21" t="n">
        <v>2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5.2922</v>
      </c>
      <c r="E22" t="n">
        <v>18.9</v>
      </c>
      <c r="F22" t="n">
        <v>16</v>
      </c>
      <c r="G22" t="n">
        <v>41.75</v>
      </c>
      <c r="H22" t="n">
        <v>0.6</v>
      </c>
      <c r="I22" t="n">
        <v>23</v>
      </c>
      <c r="J22" t="n">
        <v>147.3</v>
      </c>
      <c r="K22" t="n">
        <v>47.83</v>
      </c>
      <c r="L22" t="n">
        <v>5</v>
      </c>
      <c r="M22" t="n">
        <v>4</v>
      </c>
      <c r="N22" t="n">
        <v>24.47</v>
      </c>
      <c r="O22" t="n">
        <v>18400.38</v>
      </c>
      <c r="P22" t="n">
        <v>143.03</v>
      </c>
      <c r="Q22" t="n">
        <v>1481.99</v>
      </c>
      <c r="R22" t="n">
        <v>89.69</v>
      </c>
      <c r="S22" t="n">
        <v>63.95</v>
      </c>
      <c r="T22" t="n">
        <v>10357.05</v>
      </c>
      <c r="U22" t="n">
        <v>0.71</v>
      </c>
      <c r="V22" t="n">
        <v>0.8100000000000001</v>
      </c>
      <c r="W22" t="n">
        <v>5.35</v>
      </c>
      <c r="X22" t="n">
        <v>0.65</v>
      </c>
      <c r="Y22" t="n">
        <v>2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5.2901</v>
      </c>
      <c r="E23" t="n">
        <v>18.9</v>
      </c>
      <c r="F23" t="n">
        <v>16.01</v>
      </c>
      <c r="G23" t="n">
        <v>41.77</v>
      </c>
      <c r="H23" t="n">
        <v>0.71</v>
      </c>
      <c r="I23" t="n">
        <v>23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144.21</v>
      </c>
      <c r="Q23" t="n">
        <v>1482.51</v>
      </c>
      <c r="R23" t="n">
        <v>89.66</v>
      </c>
      <c r="S23" t="n">
        <v>63.95</v>
      </c>
      <c r="T23" t="n">
        <v>10341.28</v>
      </c>
      <c r="U23" t="n">
        <v>0.71</v>
      </c>
      <c r="V23" t="n">
        <v>0.8100000000000001</v>
      </c>
      <c r="W23" t="n">
        <v>5.36</v>
      </c>
      <c r="X23" t="n">
        <v>0.65</v>
      </c>
      <c r="Y23" t="n">
        <v>2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3.2284</v>
      </c>
      <c r="E24" t="n">
        <v>30.98</v>
      </c>
      <c r="F24" t="n">
        <v>21.37</v>
      </c>
      <c r="G24" t="n">
        <v>6.35</v>
      </c>
      <c r="H24" t="n">
        <v>0.1</v>
      </c>
      <c r="I24" t="n">
        <v>202</v>
      </c>
      <c r="J24" t="n">
        <v>176.73</v>
      </c>
      <c r="K24" t="n">
        <v>52.44</v>
      </c>
      <c r="L24" t="n">
        <v>1</v>
      </c>
      <c r="M24" t="n">
        <v>200</v>
      </c>
      <c r="N24" t="n">
        <v>33.29</v>
      </c>
      <c r="O24" t="n">
        <v>22031.19</v>
      </c>
      <c r="P24" t="n">
        <v>278.75</v>
      </c>
      <c r="Q24" t="n">
        <v>1483.57</v>
      </c>
      <c r="R24" t="n">
        <v>265.01</v>
      </c>
      <c r="S24" t="n">
        <v>63.95</v>
      </c>
      <c r="T24" t="n">
        <v>97121.16</v>
      </c>
      <c r="U24" t="n">
        <v>0.24</v>
      </c>
      <c r="V24" t="n">
        <v>0.61</v>
      </c>
      <c r="W24" t="n">
        <v>5.64</v>
      </c>
      <c r="X24" t="n">
        <v>6</v>
      </c>
      <c r="Y24" t="n">
        <v>2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4.3364</v>
      </c>
      <c r="E25" t="n">
        <v>23.06</v>
      </c>
      <c r="F25" t="n">
        <v>17.72</v>
      </c>
      <c r="G25" t="n">
        <v>12.97</v>
      </c>
      <c r="H25" t="n">
        <v>0.2</v>
      </c>
      <c r="I25" t="n">
        <v>82</v>
      </c>
      <c r="J25" t="n">
        <v>178.21</v>
      </c>
      <c r="K25" t="n">
        <v>52.44</v>
      </c>
      <c r="L25" t="n">
        <v>2</v>
      </c>
      <c r="M25" t="n">
        <v>80</v>
      </c>
      <c r="N25" t="n">
        <v>33.77</v>
      </c>
      <c r="O25" t="n">
        <v>22213.89</v>
      </c>
      <c r="P25" t="n">
        <v>224.63</v>
      </c>
      <c r="Q25" t="n">
        <v>1481.93</v>
      </c>
      <c r="R25" t="n">
        <v>146.02</v>
      </c>
      <c r="S25" t="n">
        <v>63.95</v>
      </c>
      <c r="T25" t="n">
        <v>38229.27</v>
      </c>
      <c r="U25" t="n">
        <v>0.44</v>
      </c>
      <c r="V25" t="n">
        <v>0.73</v>
      </c>
      <c r="W25" t="n">
        <v>5.44</v>
      </c>
      <c r="X25" t="n">
        <v>2.36</v>
      </c>
      <c r="Y25" t="n">
        <v>2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4.7493</v>
      </c>
      <c r="E26" t="n">
        <v>21.06</v>
      </c>
      <c r="F26" t="n">
        <v>16.82</v>
      </c>
      <c r="G26" t="n">
        <v>19.79</v>
      </c>
      <c r="H26" t="n">
        <v>0.3</v>
      </c>
      <c r="I26" t="n">
        <v>51</v>
      </c>
      <c r="J26" t="n">
        <v>179.7</v>
      </c>
      <c r="K26" t="n">
        <v>52.44</v>
      </c>
      <c r="L26" t="n">
        <v>3</v>
      </c>
      <c r="M26" t="n">
        <v>49</v>
      </c>
      <c r="N26" t="n">
        <v>34.26</v>
      </c>
      <c r="O26" t="n">
        <v>22397.24</v>
      </c>
      <c r="P26" t="n">
        <v>205.85</v>
      </c>
      <c r="Q26" t="n">
        <v>1481.69</v>
      </c>
      <c r="R26" t="n">
        <v>116.89</v>
      </c>
      <c r="S26" t="n">
        <v>63.95</v>
      </c>
      <c r="T26" t="n">
        <v>23817.58</v>
      </c>
      <c r="U26" t="n">
        <v>0.55</v>
      </c>
      <c r="V26" t="n">
        <v>0.77</v>
      </c>
      <c r="W26" t="n">
        <v>5.38</v>
      </c>
      <c r="X26" t="n">
        <v>1.46</v>
      </c>
      <c r="Y26" t="n">
        <v>2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4.9813</v>
      </c>
      <c r="E27" t="n">
        <v>20.08</v>
      </c>
      <c r="F27" t="n">
        <v>16.37</v>
      </c>
      <c r="G27" t="n">
        <v>27.29</v>
      </c>
      <c r="H27" t="n">
        <v>0.39</v>
      </c>
      <c r="I27" t="n">
        <v>36</v>
      </c>
      <c r="J27" t="n">
        <v>181.19</v>
      </c>
      <c r="K27" t="n">
        <v>52.44</v>
      </c>
      <c r="L27" t="n">
        <v>4</v>
      </c>
      <c r="M27" t="n">
        <v>34</v>
      </c>
      <c r="N27" t="n">
        <v>34.75</v>
      </c>
      <c r="O27" t="n">
        <v>22581.25</v>
      </c>
      <c r="P27" t="n">
        <v>193.51</v>
      </c>
      <c r="Q27" t="n">
        <v>1481.52</v>
      </c>
      <c r="R27" t="n">
        <v>102.25</v>
      </c>
      <c r="S27" t="n">
        <v>63.95</v>
      </c>
      <c r="T27" t="n">
        <v>16574.68</v>
      </c>
      <c r="U27" t="n">
        <v>0.63</v>
      </c>
      <c r="V27" t="n">
        <v>0.79</v>
      </c>
      <c r="W27" t="n">
        <v>5.36</v>
      </c>
      <c r="X27" t="n">
        <v>1.02</v>
      </c>
      <c r="Y27" t="n">
        <v>2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5.1179</v>
      </c>
      <c r="E28" t="n">
        <v>19.54</v>
      </c>
      <c r="F28" t="n">
        <v>16.12</v>
      </c>
      <c r="G28" t="n">
        <v>34.55</v>
      </c>
      <c r="H28" t="n">
        <v>0.49</v>
      </c>
      <c r="I28" t="n">
        <v>28</v>
      </c>
      <c r="J28" t="n">
        <v>182.69</v>
      </c>
      <c r="K28" t="n">
        <v>52.44</v>
      </c>
      <c r="L28" t="n">
        <v>5</v>
      </c>
      <c r="M28" t="n">
        <v>26</v>
      </c>
      <c r="N28" t="n">
        <v>35.25</v>
      </c>
      <c r="O28" t="n">
        <v>22766.06</v>
      </c>
      <c r="P28" t="n">
        <v>182.49</v>
      </c>
      <c r="Q28" t="n">
        <v>1481.52</v>
      </c>
      <c r="R28" t="n">
        <v>94.34999999999999</v>
      </c>
      <c r="S28" t="n">
        <v>63.95</v>
      </c>
      <c r="T28" t="n">
        <v>12661.93</v>
      </c>
      <c r="U28" t="n">
        <v>0.68</v>
      </c>
      <c r="V28" t="n">
        <v>0.8</v>
      </c>
      <c r="W28" t="n">
        <v>5.34</v>
      </c>
      <c r="X28" t="n">
        <v>0.77</v>
      </c>
      <c r="Y28" t="n">
        <v>2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5.2177</v>
      </c>
      <c r="E29" t="n">
        <v>19.17</v>
      </c>
      <c r="F29" t="n">
        <v>15.96</v>
      </c>
      <c r="G29" t="n">
        <v>43.53</v>
      </c>
      <c r="H29" t="n">
        <v>0.58</v>
      </c>
      <c r="I29" t="n">
        <v>22</v>
      </c>
      <c r="J29" t="n">
        <v>184.19</v>
      </c>
      <c r="K29" t="n">
        <v>52.44</v>
      </c>
      <c r="L29" t="n">
        <v>6</v>
      </c>
      <c r="M29" t="n">
        <v>20</v>
      </c>
      <c r="N29" t="n">
        <v>35.75</v>
      </c>
      <c r="O29" t="n">
        <v>22951.43</v>
      </c>
      <c r="P29" t="n">
        <v>172.8</v>
      </c>
      <c r="Q29" t="n">
        <v>1481.49</v>
      </c>
      <c r="R29" t="n">
        <v>89.06</v>
      </c>
      <c r="S29" t="n">
        <v>63.95</v>
      </c>
      <c r="T29" t="n">
        <v>10046.85</v>
      </c>
      <c r="U29" t="n">
        <v>0.72</v>
      </c>
      <c r="V29" t="n">
        <v>0.8100000000000001</v>
      </c>
      <c r="W29" t="n">
        <v>5.33</v>
      </c>
      <c r="X29" t="n">
        <v>0.61</v>
      </c>
      <c r="Y29" t="n">
        <v>2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5.2884</v>
      </c>
      <c r="E30" t="n">
        <v>18.91</v>
      </c>
      <c r="F30" t="n">
        <v>15.85</v>
      </c>
      <c r="G30" t="n">
        <v>52.83</v>
      </c>
      <c r="H30" t="n">
        <v>0.67</v>
      </c>
      <c r="I30" t="n">
        <v>18</v>
      </c>
      <c r="J30" t="n">
        <v>185.7</v>
      </c>
      <c r="K30" t="n">
        <v>52.44</v>
      </c>
      <c r="L30" t="n">
        <v>7</v>
      </c>
      <c r="M30" t="n">
        <v>6</v>
      </c>
      <c r="N30" t="n">
        <v>36.26</v>
      </c>
      <c r="O30" t="n">
        <v>23137.49</v>
      </c>
      <c r="P30" t="n">
        <v>162.37</v>
      </c>
      <c r="Q30" t="n">
        <v>1481.61</v>
      </c>
      <c r="R30" t="n">
        <v>84.94</v>
      </c>
      <c r="S30" t="n">
        <v>63.95</v>
      </c>
      <c r="T30" t="n">
        <v>8010.7</v>
      </c>
      <c r="U30" t="n">
        <v>0.75</v>
      </c>
      <c r="V30" t="n">
        <v>0.82</v>
      </c>
      <c r="W30" t="n">
        <v>5.33</v>
      </c>
      <c r="X30" t="n">
        <v>0.49</v>
      </c>
      <c r="Y30" t="n">
        <v>2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5.2798</v>
      </c>
      <c r="E31" t="n">
        <v>18.94</v>
      </c>
      <c r="F31" t="n">
        <v>15.88</v>
      </c>
      <c r="G31" t="n">
        <v>52.93</v>
      </c>
      <c r="H31" t="n">
        <v>0.76</v>
      </c>
      <c r="I31" t="n">
        <v>18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163.52</v>
      </c>
      <c r="Q31" t="n">
        <v>1481.47</v>
      </c>
      <c r="R31" t="n">
        <v>85.73999999999999</v>
      </c>
      <c r="S31" t="n">
        <v>63.95</v>
      </c>
      <c r="T31" t="n">
        <v>8407.74</v>
      </c>
      <c r="U31" t="n">
        <v>0.75</v>
      </c>
      <c r="V31" t="n">
        <v>0.8100000000000001</v>
      </c>
      <c r="W31" t="n">
        <v>5.34</v>
      </c>
      <c r="X31" t="n">
        <v>0.52</v>
      </c>
      <c r="Y31" t="n">
        <v>2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4.3352</v>
      </c>
      <c r="E32" t="n">
        <v>23.07</v>
      </c>
      <c r="F32" t="n">
        <v>19.76</v>
      </c>
      <c r="G32" t="n">
        <v>7.96</v>
      </c>
      <c r="H32" t="n">
        <v>0.64</v>
      </c>
      <c r="I32" t="n">
        <v>149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57.58</v>
      </c>
      <c r="Q32" t="n">
        <v>1484.48</v>
      </c>
      <c r="R32" t="n">
        <v>206.57</v>
      </c>
      <c r="S32" t="n">
        <v>63.95</v>
      </c>
      <c r="T32" t="n">
        <v>68167.46000000001</v>
      </c>
      <c r="U32" t="n">
        <v>0.31</v>
      </c>
      <c r="V32" t="n">
        <v>0.66</v>
      </c>
      <c r="W32" t="n">
        <v>5.71</v>
      </c>
      <c r="X32" t="n">
        <v>4.4</v>
      </c>
      <c r="Y32" t="n">
        <v>2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4.316</v>
      </c>
      <c r="E33" t="n">
        <v>23.17</v>
      </c>
      <c r="F33" t="n">
        <v>18.78</v>
      </c>
      <c r="G33" t="n">
        <v>9.630000000000001</v>
      </c>
      <c r="H33" t="n">
        <v>0.18</v>
      </c>
      <c r="I33" t="n">
        <v>117</v>
      </c>
      <c r="J33" t="n">
        <v>98.70999999999999</v>
      </c>
      <c r="K33" t="n">
        <v>39.72</v>
      </c>
      <c r="L33" t="n">
        <v>1</v>
      </c>
      <c r="M33" t="n">
        <v>115</v>
      </c>
      <c r="N33" t="n">
        <v>12.99</v>
      </c>
      <c r="O33" t="n">
        <v>12407.75</v>
      </c>
      <c r="P33" t="n">
        <v>160.7</v>
      </c>
      <c r="Q33" t="n">
        <v>1482.2</v>
      </c>
      <c r="R33" t="n">
        <v>180.51</v>
      </c>
      <c r="S33" t="n">
        <v>63.95</v>
      </c>
      <c r="T33" t="n">
        <v>55296.23</v>
      </c>
      <c r="U33" t="n">
        <v>0.35</v>
      </c>
      <c r="V33" t="n">
        <v>0.6899999999999999</v>
      </c>
      <c r="W33" t="n">
        <v>5.49</v>
      </c>
      <c r="X33" t="n">
        <v>3.41</v>
      </c>
      <c r="Y33" t="n">
        <v>2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5.0914</v>
      </c>
      <c r="E34" t="n">
        <v>19.64</v>
      </c>
      <c r="F34" t="n">
        <v>16.69</v>
      </c>
      <c r="G34" t="n">
        <v>21.3</v>
      </c>
      <c r="H34" t="n">
        <v>0.35</v>
      </c>
      <c r="I34" t="n">
        <v>47</v>
      </c>
      <c r="J34" t="n">
        <v>99.95</v>
      </c>
      <c r="K34" t="n">
        <v>39.72</v>
      </c>
      <c r="L34" t="n">
        <v>2</v>
      </c>
      <c r="M34" t="n">
        <v>45</v>
      </c>
      <c r="N34" t="n">
        <v>13.24</v>
      </c>
      <c r="O34" t="n">
        <v>12561.45</v>
      </c>
      <c r="P34" t="n">
        <v>128.15</v>
      </c>
      <c r="Q34" t="n">
        <v>1481.59</v>
      </c>
      <c r="R34" t="n">
        <v>112.66</v>
      </c>
      <c r="S34" t="n">
        <v>63.95</v>
      </c>
      <c r="T34" t="n">
        <v>21723.91</v>
      </c>
      <c r="U34" t="n">
        <v>0.57</v>
      </c>
      <c r="V34" t="n">
        <v>0.78</v>
      </c>
      <c r="W34" t="n">
        <v>5.37</v>
      </c>
      <c r="X34" t="n">
        <v>1.33</v>
      </c>
      <c r="Y34" t="n">
        <v>2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5.2488</v>
      </c>
      <c r="E35" t="n">
        <v>19.05</v>
      </c>
      <c r="F35" t="n">
        <v>16.36</v>
      </c>
      <c r="G35" t="n">
        <v>28.88</v>
      </c>
      <c r="H35" t="n">
        <v>0.52</v>
      </c>
      <c r="I35" t="n">
        <v>34</v>
      </c>
      <c r="J35" t="n">
        <v>101.2</v>
      </c>
      <c r="K35" t="n">
        <v>39.72</v>
      </c>
      <c r="L35" t="n">
        <v>3</v>
      </c>
      <c r="M35" t="n">
        <v>1</v>
      </c>
      <c r="N35" t="n">
        <v>13.49</v>
      </c>
      <c r="O35" t="n">
        <v>12715.54</v>
      </c>
      <c r="P35" t="n">
        <v>117.6</v>
      </c>
      <c r="Q35" t="n">
        <v>1481.72</v>
      </c>
      <c r="R35" t="n">
        <v>100.74</v>
      </c>
      <c r="S35" t="n">
        <v>63.95</v>
      </c>
      <c r="T35" t="n">
        <v>15827.04</v>
      </c>
      <c r="U35" t="n">
        <v>0.63</v>
      </c>
      <c r="V35" t="n">
        <v>0.79</v>
      </c>
      <c r="W35" t="n">
        <v>5.39</v>
      </c>
      <c r="X35" t="n">
        <v>1.01</v>
      </c>
      <c r="Y35" t="n">
        <v>2</v>
      </c>
      <c r="Z35" t="n">
        <v>10</v>
      </c>
    </row>
    <row r="36">
      <c r="A36" t="n">
        <v>3</v>
      </c>
      <c r="B36" t="n">
        <v>45</v>
      </c>
      <c r="C36" t="inlineStr">
        <is>
          <t xml:space="preserve">CONCLUIDO	</t>
        </is>
      </c>
      <c r="D36" t="n">
        <v>5.2487</v>
      </c>
      <c r="E36" t="n">
        <v>19.05</v>
      </c>
      <c r="F36" t="n">
        <v>16.37</v>
      </c>
      <c r="G36" t="n">
        <v>28.88</v>
      </c>
      <c r="H36" t="n">
        <v>0.6899999999999999</v>
      </c>
      <c r="I36" t="n">
        <v>34</v>
      </c>
      <c r="J36" t="n">
        <v>102.45</v>
      </c>
      <c r="K36" t="n">
        <v>39.72</v>
      </c>
      <c r="L36" t="n">
        <v>4</v>
      </c>
      <c r="M36" t="n">
        <v>0</v>
      </c>
      <c r="N36" t="n">
        <v>13.74</v>
      </c>
      <c r="O36" t="n">
        <v>12870.03</v>
      </c>
      <c r="P36" t="n">
        <v>118.87</v>
      </c>
      <c r="Q36" t="n">
        <v>1481.72</v>
      </c>
      <c r="R36" t="n">
        <v>100.72</v>
      </c>
      <c r="S36" t="n">
        <v>63.95</v>
      </c>
      <c r="T36" t="n">
        <v>15816.6</v>
      </c>
      <c r="U36" t="n">
        <v>0.63</v>
      </c>
      <c r="V36" t="n">
        <v>0.79</v>
      </c>
      <c r="W36" t="n">
        <v>5.4</v>
      </c>
      <c r="X36" t="n">
        <v>1.01</v>
      </c>
      <c r="Y36" t="n">
        <v>2</v>
      </c>
      <c r="Z36" t="n">
        <v>10</v>
      </c>
    </row>
    <row r="37">
      <c r="A37" t="n">
        <v>0</v>
      </c>
      <c r="B37" t="n">
        <v>60</v>
      </c>
      <c r="C37" t="inlineStr">
        <is>
          <t xml:space="preserve">CONCLUIDO	</t>
        </is>
      </c>
      <c r="D37" t="n">
        <v>3.9203</v>
      </c>
      <c r="E37" t="n">
        <v>25.51</v>
      </c>
      <c r="F37" t="n">
        <v>19.64</v>
      </c>
      <c r="G37" t="n">
        <v>8.07</v>
      </c>
      <c r="H37" t="n">
        <v>0.14</v>
      </c>
      <c r="I37" t="n">
        <v>146</v>
      </c>
      <c r="J37" t="n">
        <v>124.63</v>
      </c>
      <c r="K37" t="n">
        <v>45</v>
      </c>
      <c r="L37" t="n">
        <v>1</v>
      </c>
      <c r="M37" t="n">
        <v>144</v>
      </c>
      <c r="N37" t="n">
        <v>18.64</v>
      </c>
      <c r="O37" t="n">
        <v>15605.44</v>
      </c>
      <c r="P37" t="n">
        <v>200.74</v>
      </c>
      <c r="Q37" t="n">
        <v>1482.5</v>
      </c>
      <c r="R37" t="n">
        <v>208.91</v>
      </c>
      <c r="S37" t="n">
        <v>63.95</v>
      </c>
      <c r="T37" t="n">
        <v>69354.92999999999</v>
      </c>
      <c r="U37" t="n">
        <v>0.31</v>
      </c>
      <c r="V37" t="n">
        <v>0.66</v>
      </c>
      <c r="W37" t="n">
        <v>5.54</v>
      </c>
      <c r="X37" t="n">
        <v>4.28</v>
      </c>
      <c r="Y37" t="n">
        <v>2</v>
      </c>
      <c r="Z37" t="n">
        <v>10</v>
      </c>
    </row>
    <row r="38">
      <c r="A38" t="n">
        <v>1</v>
      </c>
      <c r="B38" t="n">
        <v>60</v>
      </c>
      <c r="C38" t="inlineStr">
        <is>
          <t xml:space="preserve">CONCLUIDO	</t>
        </is>
      </c>
      <c r="D38" t="n">
        <v>4.8215</v>
      </c>
      <c r="E38" t="n">
        <v>20.74</v>
      </c>
      <c r="F38" t="n">
        <v>17.07</v>
      </c>
      <c r="G38" t="n">
        <v>17.07</v>
      </c>
      <c r="H38" t="n">
        <v>0.28</v>
      </c>
      <c r="I38" t="n">
        <v>60</v>
      </c>
      <c r="J38" t="n">
        <v>125.95</v>
      </c>
      <c r="K38" t="n">
        <v>45</v>
      </c>
      <c r="L38" t="n">
        <v>2</v>
      </c>
      <c r="M38" t="n">
        <v>58</v>
      </c>
      <c r="N38" t="n">
        <v>18.95</v>
      </c>
      <c r="O38" t="n">
        <v>15767.7</v>
      </c>
      <c r="P38" t="n">
        <v>164.38</v>
      </c>
      <c r="Q38" t="n">
        <v>1481.63</v>
      </c>
      <c r="R38" t="n">
        <v>124.94</v>
      </c>
      <c r="S38" t="n">
        <v>63.95</v>
      </c>
      <c r="T38" t="n">
        <v>27798.73</v>
      </c>
      <c r="U38" t="n">
        <v>0.51</v>
      </c>
      <c r="V38" t="n">
        <v>0.76</v>
      </c>
      <c r="W38" t="n">
        <v>5.4</v>
      </c>
      <c r="X38" t="n">
        <v>1.72</v>
      </c>
      <c r="Y38" t="n">
        <v>2</v>
      </c>
      <c r="Z38" t="n">
        <v>10</v>
      </c>
    </row>
    <row r="39">
      <c r="A39" t="n">
        <v>2</v>
      </c>
      <c r="B39" t="n">
        <v>60</v>
      </c>
      <c r="C39" t="inlineStr">
        <is>
          <t xml:space="preserve">CONCLUIDO	</t>
        </is>
      </c>
      <c r="D39" t="n">
        <v>5.149</v>
      </c>
      <c r="E39" t="n">
        <v>19.42</v>
      </c>
      <c r="F39" t="n">
        <v>16.37</v>
      </c>
      <c r="G39" t="n">
        <v>27.28</v>
      </c>
      <c r="H39" t="n">
        <v>0.42</v>
      </c>
      <c r="I39" t="n">
        <v>36</v>
      </c>
      <c r="J39" t="n">
        <v>127.27</v>
      </c>
      <c r="K39" t="n">
        <v>45</v>
      </c>
      <c r="L39" t="n">
        <v>3</v>
      </c>
      <c r="M39" t="n">
        <v>34</v>
      </c>
      <c r="N39" t="n">
        <v>19.27</v>
      </c>
      <c r="O39" t="n">
        <v>15930.42</v>
      </c>
      <c r="P39" t="n">
        <v>146.12</v>
      </c>
      <c r="Q39" t="n">
        <v>1481.56</v>
      </c>
      <c r="R39" t="n">
        <v>102.2</v>
      </c>
      <c r="S39" t="n">
        <v>63.95</v>
      </c>
      <c r="T39" t="n">
        <v>16547.57</v>
      </c>
      <c r="U39" t="n">
        <v>0.63</v>
      </c>
      <c r="V39" t="n">
        <v>0.79</v>
      </c>
      <c r="W39" t="n">
        <v>5.36</v>
      </c>
      <c r="X39" t="n">
        <v>1.01</v>
      </c>
      <c r="Y39" t="n">
        <v>2</v>
      </c>
      <c r="Z39" t="n">
        <v>10</v>
      </c>
    </row>
    <row r="40">
      <c r="A40" t="n">
        <v>3</v>
      </c>
      <c r="B40" t="n">
        <v>60</v>
      </c>
      <c r="C40" t="inlineStr">
        <is>
          <t xml:space="preserve">CONCLUIDO	</t>
        </is>
      </c>
      <c r="D40" t="n">
        <v>5.2878</v>
      </c>
      <c r="E40" t="n">
        <v>18.91</v>
      </c>
      <c r="F40" t="n">
        <v>16.11</v>
      </c>
      <c r="G40" t="n">
        <v>37.19</v>
      </c>
      <c r="H40" t="n">
        <v>0.55</v>
      </c>
      <c r="I40" t="n">
        <v>26</v>
      </c>
      <c r="J40" t="n">
        <v>128.59</v>
      </c>
      <c r="K40" t="n">
        <v>45</v>
      </c>
      <c r="L40" t="n">
        <v>4</v>
      </c>
      <c r="M40" t="n">
        <v>4</v>
      </c>
      <c r="N40" t="n">
        <v>19.59</v>
      </c>
      <c r="O40" t="n">
        <v>16093.6</v>
      </c>
      <c r="P40" t="n">
        <v>132.96</v>
      </c>
      <c r="Q40" t="n">
        <v>1481.72</v>
      </c>
      <c r="R40" t="n">
        <v>92.98</v>
      </c>
      <c r="S40" t="n">
        <v>63.95</v>
      </c>
      <c r="T40" t="n">
        <v>11987.91</v>
      </c>
      <c r="U40" t="n">
        <v>0.6899999999999999</v>
      </c>
      <c r="V40" t="n">
        <v>0.8</v>
      </c>
      <c r="W40" t="n">
        <v>5.37</v>
      </c>
      <c r="X40" t="n">
        <v>0.76</v>
      </c>
      <c r="Y40" t="n">
        <v>2</v>
      </c>
      <c r="Z40" t="n">
        <v>10</v>
      </c>
    </row>
    <row r="41">
      <c r="A41" t="n">
        <v>4</v>
      </c>
      <c r="B41" t="n">
        <v>60</v>
      </c>
      <c r="C41" t="inlineStr">
        <is>
          <t xml:space="preserve">CONCLUIDO	</t>
        </is>
      </c>
      <c r="D41" t="n">
        <v>5.2884</v>
      </c>
      <c r="E41" t="n">
        <v>18.91</v>
      </c>
      <c r="F41" t="n">
        <v>16.11</v>
      </c>
      <c r="G41" t="n">
        <v>37.18</v>
      </c>
      <c r="H41" t="n">
        <v>0.68</v>
      </c>
      <c r="I41" t="n">
        <v>26</v>
      </c>
      <c r="J41" t="n">
        <v>129.92</v>
      </c>
      <c r="K41" t="n">
        <v>45</v>
      </c>
      <c r="L41" t="n">
        <v>5</v>
      </c>
      <c r="M41" t="n">
        <v>0</v>
      </c>
      <c r="N41" t="n">
        <v>19.92</v>
      </c>
      <c r="O41" t="n">
        <v>16257.24</v>
      </c>
      <c r="P41" t="n">
        <v>134.07</v>
      </c>
      <c r="Q41" t="n">
        <v>1481.77</v>
      </c>
      <c r="R41" t="n">
        <v>92.59</v>
      </c>
      <c r="S41" t="n">
        <v>63.95</v>
      </c>
      <c r="T41" t="n">
        <v>11792.89</v>
      </c>
      <c r="U41" t="n">
        <v>0.6899999999999999</v>
      </c>
      <c r="V41" t="n">
        <v>0.8</v>
      </c>
      <c r="W41" t="n">
        <v>5.38</v>
      </c>
      <c r="X41" t="n">
        <v>0.75</v>
      </c>
      <c r="Y41" t="n">
        <v>2</v>
      </c>
      <c r="Z41" t="n">
        <v>10</v>
      </c>
    </row>
    <row r="42">
      <c r="A42" t="n">
        <v>0</v>
      </c>
      <c r="B42" t="n">
        <v>80</v>
      </c>
      <c r="C42" t="inlineStr">
        <is>
          <t xml:space="preserve">CONCLUIDO	</t>
        </is>
      </c>
      <c r="D42" t="n">
        <v>3.4489</v>
      </c>
      <c r="E42" t="n">
        <v>28.99</v>
      </c>
      <c r="F42" t="n">
        <v>20.77</v>
      </c>
      <c r="G42" t="n">
        <v>6.81</v>
      </c>
      <c r="H42" t="n">
        <v>0.11</v>
      </c>
      <c r="I42" t="n">
        <v>183</v>
      </c>
      <c r="J42" t="n">
        <v>159.12</v>
      </c>
      <c r="K42" t="n">
        <v>50.28</v>
      </c>
      <c r="L42" t="n">
        <v>1</v>
      </c>
      <c r="M42" t="n">
        <v>181</v>
      </c>
      <c r="N42" t="n">
        <v>27.84</v>
      </c>
      <c r="O42" t="n">
        <v>19859.16</v>
      </c>
      <c r="P42" t="n">
        <v>252.33</v>
      </c>
      <c r="Q42" t="n">
        <v>1482.4</v>
      </c>
      <c r="R42" t="n">
        <v>246</v>
      </c>
      <c r="S42" t="n">
        <v>63.95</v>
      </c>
      <c r="T42" t="n">
        <v>87713.24000000001</v>
      </c>
      <c r="U42" t="n">
        <v>0.26</v>
      </c>
      <c r="V42" t="n">
        <v>0.62</v>
      </c>
      <c r="W42" t="n">
        <v>5.59</v>
      </c>
      <c r="X42" t="n">
        <v>5.41</v>
      </c>
      <c r="Y42" t="n">
        <v>2</v>
      </c>
      <c r="Z42" t="n">
        <v>10</v>
      </c>
    </row>
    <row r="43">
      <c r="A43" t="n">
        <v>1</v>
      </c>
      <c r="B43" t="n">
        <v>80</v>
      </c>
      <c r="C43" t="inlineStr">
        <is>
          <t xml:space="preserve">CONCLUIDO	</t>
        </is>
      </c>
      <c r="D43" t="n">
        <v>4.4944</v>
      </c>
      <c r="E43" t="n">
        <v>22.25</v>
      </c>
      <c r="F43" t="n">
        <v>17.51</v>
      </c>
      <c r="G43" t="n">
        <v>14.01</v>
      </c>
      <c r="H43" t="n">
        <v>0.22</v>
      </c>
      <c r="I43" t="n">
        <v>75</v>
      </c>
      <c r="J43" t="n">
        <v>160.54</v>
      </c>
      <c r="K43" t="n">
        <v>50.28</v>
      </c>
      <c r="L43" t="n">
        <v>2</v>
      </c>
      <c r="M43" t="n">
        <v>73</v>
      </c>
      <c r="N43" t="n">
        <v>28.26</v>
      </c>
      <c r="O43" t="n">
        <v>20034.4</v>
      </c>
      <c r="P43" t="n">
        <v>205.37</v>
      </c>
      <c r="Q43" t="n">
        <v>1482.25</v>
      </c>
      <c r="R43" t="n">
        <v>139.16</v>
      </c>
      <c r="S43" t="n">
        <v>63.95</v>
      </c>
      <c r="T43" t="n">
        <v>34834.4</v>
      </c>
      <c r="U43" t="n">
        <v>0.46</v>
      </c>
      <c r="V43" t="n">
        <v>0.74</v>
      </c>
      <c r="W43" t="n">
        <v>5.42</v>
      </c>
      <c r="X43" t="n">
        <v>2.15</v>
      </c>
      <c r="Y43" t="n">
        <v>2</v>
      </c>
      <c r="Z43" t="n">
        <v>10</v>
      </c>
    </row>
    <row r="44">
      <c r="A44" t="n">
        <v>2</v>
      </c>
      <c r="B44" t="n">
        <v>80</v>
      </c>
      <c r="C44" t="inlineStr">
        <is>
          <t xml:space="preserve">CONCLUIDO	</t>
        </is>
      </c>
      <c r="D44" t="n">
        <v>4.8902</v>
      </c>
      <c r="E44" t="n">
        <v>20.45</v>
      </c>
      <c r="F44" t="n">
        <v>16.64</v>
      </c>
      <c r="G44" t="n">
        <v>21.71</v>
      </c>
      <c r="H44" t="n">
        <v>0.33</v>
      </c>
      <c r="I44" t="n">
        <v>46</v>
      </c>
      <c r="J44" t="n">
        <v>161.97</v>
      </c>
      <c r="K44" t="n">
        <v>50.28</v>
      </c>
      <c r="L44" t="n">
        <v>3</v>
      </c>
      <c r="M44" t="n">
        <v>44</v>
      </c>
      <c r="N44" t="n">
        <v>28.69</v>
      </c>
      <c r="O44" t="n">
        <v>20210.21</v>
      </c>
      <c r="P44" t="n">
        <v>186.99</v>
      </c>
      <c r="Q44" t="n">
        <v>1481.72</v>
      </c>
      <c r="R44" t="n">
        <v>111.1</v>
      </c>
      <c r="S44" t="n">
        <v>63.95</v>
      </c>
      <c r="T44" t="n">
        <v>20948.6</v>
      </c>
      <c r="U44" t="n">
        <v>0.58</v>
      </c>
      <c r="V44" t="n">
        <v>0.78</v>
      </c>
      <c r="W44" t="n">
        <v>5.37</v>
      </c>
      <c r="X44" t="n">
        <v>1.28</v>
      </c>
      <c r="Y44" t="n">
        <v>2</v>
      </c>
      <c r="Z44" t="n">
        <v>10</v>
      </c>
    </row>
    <row r="45">
      <c r="A45" t="n">
        <v>3</v>
      </c>
      <c r="B45" t="n">
        <v>80</v>
      </c>
      <c r="C45" t="inlineStr">
        <is>
          <t xml:space="preserve">CONCLUIDO	</t>
        </is>
      </c>
      <c r="D45" t="n">
        <v>5.0835</v>
      </c>
      <c r="E45" t="n">
        <v>19.67</v>
      </c>
      <c r="F45" t="n">
        <v>16.28</v>
      </c>
      <c r="G45" t="n">
        <v>29.61</v>
      </c>
      <c r="H45" t="n">
        <v>0.43</v>
      </c>
      <c r="I45" t="n">
        <v>33</v>
      </c>
      <c r="J45" t="n">
        <v>163.4</v>
      </c>
      <c r="K45" t="n">
        <v>50.28</v>
      </c>
      <c r="L45" t="n">
        <v>4</v>
      </c>
      <c r="M45" t="n">
        <v>31</v>
      </c>
      <c r="N45" t="n">
        <v>29.12</v>
      </c>
      <c r="O45" t="n">
        <v>20386.62</v>
      </c>
      <c r="P45" t="n">
        <v>174.83</v>
      </c>
      <c r="Q45" t="n">
        <v>1481.63</v>
      </c>
      <c r="R45" t="n">
        <v>99.31</v>
      </c>
      <c r="S45" t="n">
        <v>63.95</v>
      </c>
      <c r="T45" t="n">
        <v>15116.01</v>
      </c>
      <c r="U45" t="n">
        <v>0.64</v>
      </c>
      <c r="V45" t="n">
        <v>0.79</v>
      </c>
      <c r="W45" t="n">
        <v>5.35</v>
      </c>
      <c r="X45" t="n">
        <v>0.93</v>
      </c>
      <c r="Y45" t="n">
        <v>2</v>
      </c>
      <c r="Z45" t="n">
        <v>10</v>
      </c>
    </row>
    <row r="46">
      <c r="A46" t="n">
        <v>4</v>
      </c>
      <c r="B46" t="n">
        <v>80</v>
      </c>
      <c r="C46" t="inlineStr">
        <is>
          <t xml:space="preserve">CONCLUIDO	</t>
        </is>
      </c>
      <c r="D46" t="n">
        <v>5.2138</v>
      </c>
      <c r="E46" t="n">
        <v>19.18</v>
      </c>
      <c r="F46" t="n">
        <v>16.05</v>
      </c>
      <c r="G46" t="n">
        <v>38.52</v>
      </c>
      <c r="H46" t="n">
        <v>0.54</v>
      </c>
      <c r="I46" t="n">
        <v>25</v>
      </c>
      <c r="J46" t="n">
        <v>164.83</v>
      </c>
      <c r="K46" t="n">
        <v>50.28</v>
      </c>
      <c r="L46" t="n">
        <v>5</v>
      </c>
      <c r="M46" t="n">
        <v>23</v>
      </c>
      <c r="N46" t="n">
        <v>29.55</v>
      </c>
      <c r="O46" t="n">
        <v>20563.61</v>
      </c>
      <c r="P46" t="n">
        <v>162.24</v>
      </c>
      <c r="Q46" t="n">
        <v>1481.48</v>
      </c>
      <c r="R46" t="n">
        <v>91.84</v>
      </c>
      <c r="S46" t="n">
        <v>63.95</v>
      </c>
      <c r="T46" t="n">
        <v>11422.21</v>
      </c>
      <c r="U46" t="n">
        <v>0.7</v>
      </c>
      <c r="V46" t="n">
        <v>0.8100000000000001</v>
      </c>
      <c r="W46" t="n">
        <v>5.34</v>
      </c>
      <c r="X46" t="n">
        <v>0.6899999999999999</v>
      </c>
      <c r="Y46" t="n">
        <v>2</v>
      </c>
      <c r="Z46" t="n">
        <v>10</v>
      </c>
    </row>
    <row r="47">
      <c r="A47" t="n">
        <v>5</v>
      </c>
      <c r="B47" t="n">
        <v>80</v>
      </c>
      <c r="C47" t="inlineStr">
        <is>
          <t xml:space="preserve">CONCLUIDO	</t>
        </is>
      </c>
      <c r="D47" t="n">
        <v>5.2947</v>
      </c>
      <c r="E47" t="n">
        <v>18.89</v>
      </c>
      <c r="F47" t="n">
        <v>15.92</v>
      </c>
      <c r="G47" t="n">
        <v>47.75</v>
      </c>
      <c r="H47" t="n">
        <v>0.64</v>
      </c>
      <c r="I47" t="n">
        <v>20</v>
      </c>
      <c r="J47" t="n">
        <v>166.27</v>
      </c>
      <c r="K47" t="n">
        <v>50.28</v>
      </c>
      <c r="L47" t="n">
        <v>6</v>
      </c>
      <c r="M47" t="n">
        <v>6</v>
      </c>
      <c r="N47" t="n">
        <v>29.99</v>
      </c>
      <c r="O47" t="n">
        <v>20741.2</v>
      </c>
      <c r="P47" t="n">
        <v>153.13</v>
      </c>
      <c r="Q47" t="n">
        <v>1481.75</v>
      </c>
      <c r="R47" t="n">
        <v>86.98999999999999</v>
      </c>
      <c r="S47" t="n">
        <v>63.95</v>
      </c>
      <c r="T47" t="n">
        <v>9020.940000000001</v>
      </c>
      <c r="U47" t="n">
        <v>0.74</v>
      </c>
      <c r="V47" t="n">
        <v>0.8100000000000001</v>
      </c>
      <c r="W47" t="n">
        <v>5.34</v>
      </c>
      <c r="X47" t="n">
        <v>0.5600000000000001</v>
      </c>
      <c r="Y47" t="n">
        <v>2</v>
      </c>
      <c r="Z47" t="n">
        <v>10</v>
      </c>
    </row>
    <row r="48">
      <c r="A48" t="n">
        <v>6</v>
      </c>
      <c r="B48" t="n">
        <v>80</v>
      </c>
      <c r="C48" t="inlineStr">
        <is>
          <t xml:space="preserve">CONCLUIDO	</t>
        </is>
      </c>
      <c r="D48" t="n">
        <v>5.2951</v>
      </c>
      <c r="E48" t="n">
        <v>18.89</v>
      </c>
      <c r="F48" t="n">
        <v>15.92</v>
      </c>
      <c r="G48" t="n">
        <v>47.75</v>
      </c>
      <c r="H48" t="n">
        <v>0.74</v>
      </c>
      <c r="I48" t="n">
        <v>20</v>
      </c>
      <c r="J48" t="n">
        <v>167.72</v>
      </c>
      <c r="K48" t="n">
        <v>50.28</v>
      </c>
      <c r="L48" t="n">
        <v>7</v>
      </c>
      <c r="M48" t="n">
        <v>0</v>
      </c>
      <c r="N48" t="n">
        <v>30.44</v>
      </c>
      <c r="O48" t="n">
        <v>20919.39</v>
      </c>
      <c r="P48" t="n">
        <v>154.13</v>
      </c>
      <c r="Q48" t="n">
        <v>1481.69</v>
      </c>
      <c r="R48" t="n">
        <v>86.79000000000001</v>
      </c>
      <c r="S48" t="n">
        <v>63.95</v>
      </c>
      <c r="T48" t="n">
        <v>8924.799999999999</v>
      </c>
      <c r="U48" t="n">
        <v>0.74</v>
      </c>
      <c r="V48" t="n">
        <v>0.8100000000000001</v>
      </c>
      <c r="W48" t="n">
        <v>5.35</v>
      </c>
      <c r="X48" t="n">
        <v>0.5600000000000001</v>
      </c>
      <c r="Y48" t="n">
        <v>2</v>
      </c>
      <c r="Z48" t="n">
        <v>10</v>
      </c>
    </row>
    <row r="49">
      <c r="A49" t="n">
        <v>0</v>
      </c>
      <c r="B49" t="n">
        <v>35</v>
      </c>
      <c r="C49" t="inlineStr">
        <is>
          <t xml:space="preserve">CONCLUIDO	</t>
        </is>
      </c>
      <c r="D49" t="n">
        <v>4.6196</v>
      </c>
      <c r="E49" t="n">
        <v>21.65</v>
      </c>
      <c r="F49" t="n">
        <v>18.12</v>
      </c>
      <c r="G49" t="n">
        <v>11.44</v>
      </c>
      <c r="H49" t="n">
        <v>0.22</v>
      </c>
      <c r="I49" t="n">
        <v>95</v>
      </c>
      <c r="J49" t="n">
        <v>80.84</v>
      </c>
      <c r="K49" t="n">
        <v>35.1</v>
      </c>
      <c r="L49" t="n">
        <v>1</v>
      </c>
      <c r="M49" t="n">
        <v>93</v>
      </c>
      <c r="N49" t="n">
        <v>9.74</v>
      </c>
      <c r="O49" t="n">
        <v>10204.21</v>
      </c>
      <c r="P49" t="n">
        <v>130.95</v>
      </c>
      <c r="Q49" t="n">
        <v>1481.75</v>
      </c>
      <c r="R49" t="n">
        <v>158.89</v>
      </c>
      <c r="S49" t="n">
        <v>63.95</v>
      </c>
      <c r="T49" t="n">
        <v>44599.1</v>
      </c>
      <c r="U49" t="n">
        <v>0.4</v>
      </c>
      <c r="V49" t="n">
        <v>0.71</v>
      </c>
      <c r="W49" t="n">
        <v>5.46</v>
      </c>
      <c r="X49" t="n">
        <v>2.76</v>
      </c>
      <c r="Y49" t="n">
        <v>2</v>
      </c>
      <c r="Z49" t="n">
        <v>10</v>
      </c>
    </row>
    <row r="50">
      <c r="A50" t="n">
        <v>1</v>
      </c>
      <c r="B50" t="n">
        <v>35</v>
      </c>
      <c r="C50" t="inlineStr">
        <is>
          <t xml:space="preserve">CONCLUIDO	</t>
        </is>
      </c>
      <c r="D50" t="n">
        <v>5.1858</v>
      </c>
      <c r="E50" t="n">
        <v>19.28</v>
      </c>
      <c r="F50" t="n">
        <v>16.63</v>
      </c>
      <c r="G50" t="n">
        <v>22.68</v>
      </c>
      <c r="H50" t="n">
        <v>0.43</v>
      </c>
      <c r="I50" t="n">
        <v>44</v>
      </c>
      <c r="J50" t="n">
        <v>82.04000000000001</v>
      </c>
      <c r="K50" t="n">
        <v>35.1</v>
      </c>
      <c r="L50" t="n">
        <v>2</v>
      </c>
      <c r="M50" t="n">
        <v>1</v>
      </c>
      <c r="N50" t="n">
        <v>9.94</v>
      </c>
      <c r="O50" t="n">
        <v>10352.53</v>
      </c>
      <c r="P50" t="n">
        <v>105.82</v>
      </c>
      <c r="Q50" t="n">
        <v>1482.59</v>
      </c>
      <c r="R50" t="n">
        <v>108.89</v>
      </c>
      <c r="S50" t="n">
        <v>63.95</v>
      </c>
      <c r="T50" t="n">
        <v>19854.05</v>
      </c>
      <c r="U50" t="n">
        <v>0.59</v>
      </c>
      <c r="V50" t="n">
        <v>0.78</v>
      </c>
      <c r="W50" t="n">
        <v>5.42</v>
      </c>
      <c r="X50" t="n">
        <v>1.27</v>
      </c>
      <c r="Y50" t="n">
        <v>2</v>
      </c>
      <c r="Z50" t="n">
        <v>10</v>
      </c>
    </row>
    <row r="51">
      <c r="A51" t="n">
        <v>2</v>
      </c>
      <c r="B51" t="n">
        <v>35</v>
      </c>
      <c r="C51" t="inlineStr">
        <is>
          <t xml:space="preserve">CONCLUIDO	</t>
        </is>
      </c>
      <c r="D51" t="n">
        <v>5.1848</v>
      </c>
      <c r="E51" t="n">
        <v>19.29</v>
      </c>
      <c r="F51" t="n">
        <v>16.64</v>
      </c>
      <c r="G51" t="n">
        <v>22.69</v>
      </c>
      <c r="H51" t="n">
        <v>0.63</v>
      </c>
      <c r="I51" t="n">
        <v>44</v>
      </c>
      <c r="J51" t="n">
        <v>83.25</v>
      </c>
      <c r="K51" t="n">
        <v>35.1</v>
      </c>
      <c r="L51" t="n">
        <v>3</v>
      </c>
      <c r="M51" t="n">
        <v>0</v>
      </c>
      <c r="N51" t="n">
        <v>10.15</v>
      </c>
      <c r="O51" t="n">
        <v>10501.19</v>
      </c>
      <c r="P51" t="n">
        <v>107.22</v>
      </c>
      <c r="Q51" t="n">
        <v>1482.59</v>
      </c>
      <c r="R51" t="n">
        <v>108.94</v>
      </c>
      <c r="S51" t="n">
        <v>63.95</v>
      </c>
      <c r="T51" t="n">
        <v>19876.41</v>
      </c>
      <c r="U51" t="n">
        <v>0.59</v>
      </c>
      <c r="V51" t="n">
        <v>0.78</v>
      </c>
      <c r="W51" t="n">
        <v>5.42</v>
      </c>
      <c r="X51" t="n">
        <v>1.28</v>
      </c>
      <c r="Y51" t="n">
        <v>2</v>
      </c>
      <c r="Z51" t="n">
        <v>10</v>
      </c>
    </row>
    <row r="52">
      <c r="A52" t="n">
        <v>0</v>
      </c>
      <c r="B52" t="n">
        <v>50</v>
      </c>
      <c r="C52" t="inlineStr">
        <is>
          <t xml:space="preserve">CONCLUIDO	</t>
        </is>
      </c>
      <c r="D52" t="n">
        <v>4.1809</v>
      </c>
      <c r="E52" t="n">
        <v>23.92</v>
      </c>
      <c r="F52" t="n">
        <v>19.06</v>
      </c>
      <c r="G52" t="n">
        <v>9</v>
      </c>
      <c r="H52" t="n">
        <v>0.16</v>
      </c>
      <c r="I52" t="n">
        <v>127</v>
      </c>
      <c r="J52" t="n">
        <v>107.41</v>
      </c>
      <c r="K52" t="n">
        <v>41.65</v>
      </c>
      <c r="L52" t="n">
        <v>1</v>
      </c>
      <c r="M52" t="n">
        <v>125</v>
      </c>
      <c r="N52" t="n">
        <v>14.77</v>
      </c>
      <c r="O52" t="n">
        <v>13481.73</v>
      </c>
      <c r="P52" t="n">
        <v>174.31</v>
      </c>
      <c r="Q52" t="n">
        <v>1482.35</v>
      </c>
      <c r="R52" t="n">
        <v>189.87</v>
      </c>
      <c r="S52" t="n">
        <v>63.95</v>
      </c>
      <c r="T52" t="n">
        <v>59929.01</v>
      </c>
      <c r="U52" t="n">
        <v>0.34</v>
      </c>
      <c r="V52" t="n">
        <v>0.68</v>
      </c>
      <c r="W52" t="n">
        <v>5.51</v>
      </c>
      <c r="X52" t="n">
        <v>3.7</v>
      </c>
      <c r="Y52" t="n">
        <v>2</v>
      </c>
      <c r="Z52" t="n">
        <v>10</v>
      </c>
    </row>
    <row r="53">
      <c r="A53" t="n">
        <v>1</v>
      </c>
      <c r="B53" t="n">
        <v>50</v>
      </c>
      <c r="C53" t="inlineStr">
        <is>
          <t xml:space="preserve">CONCLUIDO	</t>
        </is>
      </c>
      <c r="D53" t="n">
        <v>4.9909</v>
      </c>
      <c r="E53" t="n">
        <v>20.04</v>
      </c>
      <c r="F53" t="n">
        <v>16.84</v>
      </c>
      <c r="G53" t="n">
        <v>19.44</v>
      </c>
      <c r="H53" t="n">
        <v>0.32</v>
      </c>
      <c r="I53" t="n">
        <v>52</v>
      </c>
      <c r="J53" t="n">
        <v>108.68</v>
      </c>
      <c r="K53" t="n">
        <v>41.65</v>
      </c>
      <c r="L53" t="n">
        <v>2</v>
      </c>
      <c r="M53" t="n">
        <v>50</v>
      </c>
      <c r="N53" t="n">
        <v>15.03</v>
      </c>
      <c r="O53" t="n">
        <v>13638.32</v>
      </c>
      <c r="P53" t="n">
        <v>141.58</v>
      </c>
      <c r="Q53" t="n">
        <v>1481.83</v>
      </c>
      <c r="R53" t="n">
        <v>117.7</v>
      </c>
      <c r="S53" t="n">
        <v>63.95</v>
      </c>
      <c r="T53" t="n">
        <v>24216.41</v>
      </c>
      <c r="U53" t="n">
        <v>0.54</v>
      </c>
      <c r="V53" t="n">
        <v>0.77</v>
      </c>
      <c r="W53" t="n">
        <v>5.38</v>
      </c>
      <c r="X53" t="n">
        <v>1.49</v>
      </c>
      <c r="Y53" t="n">
        <v>2</v>
      </c>
      <c r="Z53" t="n">
        <v>10</v>
      </c>
    </row>
    <row r="54">
      <c r="A54" t="n">
        <v>2</v>
      </c>
      <c r="B54" t="n">
        <v>50</v>
      </c>
      <c r="C54" t="inlineStr">
        <is>
          <t xml:space="preserve">CONCLUIDO	</t>
        </is>
      </c>
      <c r="D54" t="n">
        <v>5.2578</v>
      </c>
      <c r="E54" t="n">
        <v>19.02</v>
      </c>
      <c r="F54" t="n">
        <v>16.27</v>
      </c>
      <c r="G54" t="n">
        <v>30.51</v>
      </c>
      <c r="H54" t="n">
        <v>0.48</v>
      </c>
      <c r="I54" t="n">
        <v>32</v>
      </c>
      <c r="J54" t="n">
        <v>109.96</v>
      </c>
      <c r="K54" t="n">
        <v>41.65</v>
      </c>
      <c r="L54" t="n">
        <v>3</v>
      </c>
      <c r="M54" t="n">
        <v>11</v>
      </c>
      <c r="N54" t="n">
        <v>15.31</v>
      </c>
      <c r="O54" t="n">
        <v>13795.21</v>
      </c>
      <c r="P54" t="n">
        <v>123.27</v>
      </c>
      <c r="Q54" t="n">
        <v>1481.59</v>
      </c>
      <c r="R54" t="n">
        <v>98.04000000000001</v>
      </c>
      <c r="S54" t="n">
        <v>63.95</v>
      </c>
      <c r="T54" t="n">
        <v>14488.64</v>
      </c>
      <c r="U54" t="n">
        <v>0.65</v>
      </c>
      <c r="V54" t="n">
        <v>0.79</v>
      </c>
      <c r="W54" t="n">
        <v>5.38</v>
      </c>
      <c r="X54" t="n">
        <v>0.91</v>
      </c>
      <c r="Y54" t="n">
        <v>2</v>
      </c>
      <c r="Z54" t="n">
        <v>10</v>
      </c>
    </row>
    <row r="55">
      <c r="A55" t="n">
        <v>3</v>
      </c>
      <c r="B55" t="n">
        <v>50</v>
      </c>
      <c r="C55" t="inlineStr">
        <is>
          <t xml:space="preserve">CONCLUIDO	</t>
        </is>
      </c>
      <c r="D55" t="n">
        <v>5.2649</v>
      </c>
      <c r="E55" t="n">
        <v>18.99</v>
      </c>
      <c r="F55" t="n">
        <v>16.27</v>
      </c>
      <c r="G55" t="n">
        <v>31.49</v>
      </c>
      <c r="H55" t="n">
        <v>0.63</v>
      </c>
      <c r="I55" t="n">
        <v>31</v>
      </c>
      <c r="J55" t="n">
        <v>111.23</v>
      </c>
      <c r="K55" t="n">
        <v>41.65</v>
      </c>
      <c r="L55" t="n">
        <v>4</v>
      </c>
      <c r="M55" t="n">
        <v>0</v>
      </c>
      <c r="N55" t="n">
        <v>15.58</v>
      </c>
      <c r="O55" t="n">
        <v>13952.52</v>
      </c>
      <c r="P55" t="n">
        <v>124.34</v>
      </c>
      <c r="Q55" t="n">
        <v>1482.13</v>
      </c>
      <c r="R55" t="n">
        <v>97.63</v>
      </c>
      <c r="S55" t="n">
        <v>63.95</v>
      </c>
      <c r="T55" t="n">
        <v>14287.65</v>
      </c>
      <c r="U55" t="n">
        <v>0.66</v>
      </c>
      <c r="V55" t="n">
        <v>0.8</v>
      </c>
      <c r="W55" t="n">
        <v>5.39</v>
      </c>
      <c r="X55" t="n">
        <v>0.91</v>
      </c>
      <c r="Y55" t="n">
        <v>2</v>
      </c>
      <c r="Z55" t="n">
        <v>10</v>
      </c>
    </row>
    <row r="56">
      <c r="A56" t="n">
        <v>0</v>
      </c>
      <c r="B56" t="n">
        <v>25</v>
      </c>
      <c r="C56" t="inlineStr">
        <is>
          <t xml:space="preserve">CONCLUIDO	</t>
        </is>
      </c>
      <c r="D56" t="n">
        <v>4.9652</v>
      </c>
      <c r="E56" t="n">
        <v>20.14</v>
      </c>
      <c r="F56" t="n">
        <v>17.37</v>
      </c>
      <c r="G56" t="n">
        <v>14.89</v>
      </c>
      <c r="H56" t="n">
        <v>0.28</v>
      </c>
      <c r="I56" t="n">
        <v>70</v>
      </c>
      <c r="J56" t="n">
        <v>61.76</v>
      </c>
      <c r="K56" t="n">
        <v>28.92</v>
      </c>
      <c r="L56" t="n">
        <v>1</v>
      </c>
      <c r="M56" t="n">
        <v>57</v>
      </c>
      <c r="N56" t="n">
        <v>6.84</v>
      </c>
      <c r="O56" t="n">
        <v>7851.41</v>
      </c>
      <c r="P56" t="n">
        <v>95.79000000000001</v>
      </c>
      <c r="Q56" t="n">
        <v>1482.14</v>
      </c>
      <c r="R56" t="n">
        <v>134.17</v>
      </c>
      <c r="S56" t="n">
        <v>63.95</v>
      </c>
      <c r="T56" t="n">
        <v>32363.43</v>
      </c>
      <c r="U56" t="n">
        <v>0.48</v>
      </c>
      <c r="V56" t="n">
        <v>0.74</v>
      </c>
      <c r="W56" t="n">
        <v>5.43</v>
      </c>
      <c r="X56" t="n">
        <v>2.01</v>
      </c>
      <c r="Y56" t="n">
        <v>2</v>
      </c>
      <c r="Z56" t="n">
        <v>10</v>
      </c>
    </row>
    <row r="57">
      <c r="A57" t="n">
        <v>1</v>
      </c>
      <c r="B57" t="n">
        <v>25</v>
      </c>
      <c r="C57" t="inlineStr">
        <is>
          <t xml:space="preserve">CONCLUIDO	</t>
        </is>
      </c>
      <c r="D57" t="n">
        <v>5.0496</v>
      </c>
      <c r="E57" t="n">
        <v>19.8</v>
      </c>
      <c r="F57" t="n">
        <v>17.16</v>
      </c>
      <c r="G57" t="n">
        <v>16.88</v>
      </c>
      <c r="H57" t="n">
        <v>0.55</v>
      </c>
      <c r="I57" t="n">
        <v>61</v>
      </c>
      <c r="J57" t="n">
        <v>62.92</v>
      </c>
      <c r="K57" t="n">
        <v>28.92</v>
      </c>
      <c r="L57" t="n">
        <v>2</v>
      </c>
      <c r="M57" t="n">
        <v>0</v>
      </c>
      <c r="N57" t="n">
        <v>7</v>
      </c>
      <c r="O57" t="n">
        <v>7994.37</v>
      </c>
      <c r="P57" t="n">
        <v>93.08</v>
      </c>
      <c r="Q57" t="n">
        <v>1482.72</v>
      </c>
      <c r="R57" t="n">
        <v>125.24</v>
      </c>
      <c r="S57" t="n">
        <v>63.95</v>
      </c>
      <c r="T57" t="n">
        <v>27945.49</v>
      </c>
      <c r="U57" t="n">
        <v>0.51</v>
      </c>
      <c r="V57" t="n">
        <v>0.75</v>
      </c>
      <c r="W57" t="n">
        <v>5.47</v>
      </c>
      <c r="X57" t="n">
        <v>1.8</v>
      </c>
      <c r="Y57" t="n">
        <v>2</v>
      </c>
      <c r="Z57" t="n">
        <v>10</v>
      </c>
    </row>
    <row r="58">
      <c r="A58" t="n">
        <v>0</v>
      </c>
      <c r="B58" t="n">
        <v>85</v>
      </c>
      <c r="C58" t="inlineStr">
        <is>
          <t xml:space="preserve">CONCLUIDO	</t>
        </is>
      </c>
      <c r="D58" t="n">
        <v>3.3329</v>
      </c>
      <c r="E58" t="n">
        <v>30</v>
      </c>
      <c r="F58" t="n">
        <v>21.09</v>
      </c>
      <c r="G58" t="n">
        <v>6.56</v>
      </c>
      <c r="H58" t="n">
        <v>0.11</v>
      </c>
      <c r="I58" t="n">
        <v>193</v>
      </c>
      <c r="J58" t="n">
        <v>167.88</v>
      </c>
      <c r="K58" t="n">
        <v>51.39</v>
      </c>
      <c r="L58" t="n">
        <v>1</v>
      </c>
      <c r="M58" t="n">
        <v>191</v>
      </c>
      <c r="N58" t="n">
        <v>30.49</v>
      </c>
      <c r="O58" t="n">
        <v>20939.59</v>
      </c>
      <c r="P58" t="n">
        <v>265.76</v>
      </c>
      <c r="Q58" t="n">
        <v>1482.64</v>
      </c>
      <c r="R58" t="n">
        <v>255.83</v>
      </c>
      <c r="S58" t="n">
        <v>63.95</v>
      </c>
      <c r="T58" t="n">
        <v>92580.25999999999</v>
      </c>
      <c r="U58" t="n">
        <v>0.25</v>
      </c>
      <c r="V58" t="n">
        <v>0.61</v>
      </c>
      <c r="W58" t="n">
        <v>5.62</v>
      </c>
      <c r="X58" t="n">
        <v>5.72</v>
      </c>
      <c r="Y58" t="n">
        <v>2</v>
      </c>
      <c r="Z58" t="n">
        <v>10</v>
      </c>
    </row>
    <row r="59">
      <c r="A59" t="n">
        <v>1</v>
      </c>
      <c r="B59" t="n">
        <v>85</v>
      </c>
      <c r="C59" t="inlineStr">
        <is>
          <t xml:space="preserve">CONCLUIDO	</t>
        </is>
      </c>
      <c r="D59" t="n">
        <v>4.4047</v>
      </c>
      <c r="E59" t="n">
        <v>22.7</v>
      </c>
      <c r="F59" t="n">
        <v>17.65</v>
      </c>
      <c r="G59" t="n">
        <v>13.41</v>
      </c>
      <c r="H59" t="n">
        <v>0.21</v>
      </c>
      <c r="I59" t="n">
        <v>79</v>
      </c>
      <c r="J59" t="n">
        <v>169.33</v>
      </c>
      <c r="K59" t="n">
        <v>51.39</v>
      </c>
      <c r="L59" t="n">
        <v>2</v>
      </c>
      <c r="M59" t="n">
        <v>77</v>
      </c>
      <c r="N59" t="n">
        <v>30.94</v>
      </c>
      <c r="O59" t="n">
        <v>21118.46</v>
      </c>
      <c r="P59" t="n">
        <v>215.3</v>
      </c>
      <c r="Q59" t="n">
        <v>1481.9</v>
      </c>
      <c r="R59" t="n">
        <v>143.97</v>
      </c>
      <c r="S59" t="n">
        <v>63.95</v>
      </c>
      <c r="T59" t="n">
        <v>37220.21</v>
      </c>
      <c r="U59" t="n">
        <v>0.44</v>
      </c>
      <c r="V59" t="n">
        <v>0.73</v>
      </c>
      <c r="W59" t="n">
        <v>5.43</v>
      </c>
      <c r="X59" t="n">
        <v>2.29</v>
      </c>
      <c r="Y59" t="n">
        <v>2</v>
      </c>
      <c r="Z59" t="n">
        <v>10</v>
      </c>
    </row>
    <row r="60">
      <c r="A60" t="n">
        <v>2</v>
      </c>
      <c r="B60" t="n">
        <v>85</v>
      </c>
      <c r="C60" t="inlineStr">
        <is>
          <t xml:space="preserve">CONCLUIDO	</t>
        </is>
      </c>
      <c r="D60" t="n">
        <v>4.8289</v>
      </c>
      <c r="E60" t="n">
        <v>20.71</v>
      </c>
      <c r="F60" t="n">
        <v>16.71</v>
      </c>
      <c r="G60" t="n">
        <v>20.89</v>
      </c>
      <c r="H60" t="n">
        <v>0.31</v>
      </c>
      <c r="I60" t="n">
        <v>48</v>
      </c>
      <c r="J60" t="n">
        <v>170.79</v>
      </c>
      <c r="K60" t="n">
        <v>51.39</v>
      </c>
      <c r="L60" t="n">
        <v>3</v>
      </c>
      <c r="M60" t="n">
        <v>46</v>
      </c>
      <c r="N60" t="n">
        <v>31.4</v>
      </c>
      <c r="O60" t="n">
        <v>21297.94</v>
      </c>
      <c r="P60" t="n">
        <v>196.42</v>
      </c>
      <c r="Q60" t="n">
        <v>1481.78</v>
      </c>
      <c r="R60" t="n">
        <v>113.25</v>
      </c>
      <c r="S60" t="n">
        <v>63.95</v>
      </c>
      <c r="T60" t="n">
        <v>22011.83</v>
      </c>
      <c r="U60" t="n">
        <v>0.5600000000000001</v>
      </c>
      <c r="V60" t="n">
        <v>0.77</v>
      </c>
      <c r="W60" t="n">
        <v>5.37</v>
      </c>
      <c r="X60" t="n">
        <v>1.35</v>
      </c>
      <c r="Y60" t="n">
        <v>2</v>
      </c>
      <c r="Z60" t="n">
        <v>10</v>
      </c>
    </row>
    <row r="61">
      <c r="A61" t="n">
        <v>3</v>
      </c>
      <c r="B61" t="n">
        <v>85</v>
      </c>
      <c r="C61" t="inlineStr">
        <is>
          <t xml:space="preserve">CONCLUIDO	</t>
        </is>
      </c>
      <c r="D61" t="n">
        <v>5.0488</v>
      </c>
      <c r="E61" t="n">
        <v>19.81</v>
      </c>
      <c r="F61" t="n">
        <v>16.28</v>
      </c>
      <c r="G61" t="n">
        <v>28.73</v>
      </c>
      <c r="H61" t="n">
        <v>0.41</v>
      </c>
      <c r="I61" t="n">
        <v>34</v>
      </c>
      <c r="J61" t="n">
        <v>172.25</v>
      </c>
      <c r="K61" t="n">
        <v>51.39</v>
      </c>
      <c r="L61" t="n">
        <v>4</v>
      </c>
      <c r="M61" t="n">
        <v>32</v>
      </c>
      <c r="N61" t="n">
        <v>31.86</v>
      </c>
      <c r="O61" t="n">
        <v>21478.05</v>
      </c>
      <c r="P61" t="n">
        <v>183.41</v>
      </c>
      <c r="Q61" t="n">
        <v>1481.63</v>
      </c>
      <c r="R61" t="n">
        <v>99.45</v>
      </c>
      <c r="S61" t="n">
        <v>63.95</v>
      </c>
      <c r="T61" t="n">
        <v>15182.28</v>
      </c>
      <c r="U61" t="n">
        <v>0.64</v>
      </c>
      <c r="V61" t="n">
        <v>0.79</v>
      </c>
      <c r="W61" t="n">
        <v>5.35</v>
      </c>
      <c r="X61" t="n">
        <v>0.92</v>
      </c>
      <c r="Y61" t="n">
        <v>2</v>
      </c>
      <c r="Z61" t="n">
        <v>10</v>
      </c>
    </row>
    <row r="62">
      <c r="A62" t="n">
        <v>4</v>
      </c>
      <c r="B62" t="n">
        <v>85</v>
      </c>
      <c r="C62" t="inlineStr">
        <is>
          <t xml:space="preserve">CONCLUIDO	</t>
        </is>
      </c>
      <c r="D62" t="n">
        <v>5.1728</v>
      </c>
      <c r="E62" t="n">
        <v>19.33</v>
      </c>
      <c r="F62" t="n">
        <v>16.08</v>
      </c>
      <c r="G62" t="n">
        <v>37.1</v>
      </c>
      <c r="H62" t="n">
        <v>0.51</v>
      </c>
      <c r="I62" t="n">
        <v>26</v>
      </c>
      <c r="J62" t="n">
        <v>173.71</v>
      </c>
      <c r="K62" t="n">
        <v>51.39</v>
      </c>
      <c r="L62" t="n">
        <v>5</v>
      </c>
      <c r="M62" t="n">
        <v>24</v>
      </c>
      <c r="N62" t="n">
        <v>32.32</v>
      </c>
      <c r="O62" t="n">
        <v>21658.78</v>
      </c>
      <c r="P62" t="n">
        <v>172.17</v>
      </c>
      <c r="Q62" t="n">
        <v>1481.62</v>
      </c>
      <c r="R62" t="n">
        <v>92.77</v>
      </c>
      <c r="S62" t="n">
        <v>63.95</v>
      </c>
      <c r="T62" t="n">
        <v>11885.82</v>
      </c>
      <c r="U62" t="n">
        <v>0.6899999999999999</v>
      </c>
      <c r="V62" t="n">
        <v>0.8</v>
      </c>
      <c r="W62" t="n">
        <v>5.34</v>
      </c>
      <c r="X62" t="n">
        <v>0.72</v>
      </c>
      <c r="Y62" t="n">
        <v>2</v>
      </c>
      <c r="Z62" t="n">
        <v>10</v>
      </c>
    </row>
    <row r="63">
      <c r="A63" t="n">
        <v>5</v>
      </c>
      <c r="B63" t="n">
        <v>85</v>
      </c>
      <c r="C63" t="inlineStr">
        <is>
          <t xml:space="preserve">CONCLUIDO	</t>
        </is>
      </c>
      <c r="D63" t="n">
        <v>5.2603</v>
      </c>
      <c r="E63" t="n">
        <v>19.01</v>
      </c>
      <c r="F63" t="n">
        <v>15.93</v>
      </c>
      <c r="G63" t="n">
        <v>45.5</v>
      </c>
      <c r="H63" t="n">
        <v>0.61</v>
      </c>
      <c r="I63" t="n">
        <v>21</v>
      </c>
      <c r="J63" t="n">
        <v>175.18</v>
      </c>
      <c r="K63" t="n">
        <v>51.39</v>
      </c>
      <c r="L63" t="n">
        <v>6</v>
      </c>
      <c r="M63" t="n">
        <v>17</v>
      </c>
      <c r="N63" t="n">
        <v>32.79</v>
      </c>
      <c r="O63" t="n">
        <v>21840.16</v>
      </c>
      <c r="P63" t="n">
        <v>161.6</v>
      </c>
      <c r="Q63" t="n">
        <v>1481.51</v>
      </c>
      <c r="R63" t="n">
        <v>87.56999999999999</v>
      </c>
      <c r="S63" t="n">
        <v>63.95</v>
      </c>
      <c r="T63" t="n">
        <v>9306.15</v>
      </c>
      <c r="U63" t="n">
        <v>0.73</v>
      </c>
      <c r="V63" t="n">
        <v>0.8100000000000001</v>
      </c>
      <c r="W63" t="n">
        <v>5.33</v>
      </c>
      <c r="X63" t="n">
        <v>0.57</v>
      </c>
      <c r="Y63" t="n">
        <v>2</v>
      </c>
      <c r="Z63" t="n">
        <v>10</v>
      </c>
    </row>
    <row r="64">
      <c r="A64" t="n">
        <v>6</v>
      </c>
      <c r="B64" t="n">
        <v>85</v>
      </c>
      <c r="C64" t="inlineStr">
        <is>
          <t xml:space="preserve">CONCLUIDO	</t>
        </is>
      </c>
      <c r="D64" t="n">
        <v>5.2899</v>
      </c>
      <c r="E64" t="n">
        <v>18.9</v>
      </c>
      <c r="F64" t="n">
        <v>15.89</v>
      </c>
      <c r="G64" t="n">
        <v>50.17</v>
      </c>
      <c r="H64" t="n">
        <v>0.7</v>
      </c>
      <c r="I64" t="n">
        <v>19</v>
      </c>
      <c r="J64" t="n">
        <v>176.66</v>
      </c>
      <c r="K64" t="n">
        <v>51.39</v>
      </c>
      <c r="L64" t="n">
        <v>7</v>
      </c>
      <c r="M64" t="n">
        <v>0</v>
      </c>
      <c r="N64" t="n">
        <v>33.27</v>
      </c>
      <c r="O64" t="n">
        <v>22022.17</v>
      </c>
      <c r="P64" t="n">
        <v>157.75</v>
      </c>
      <c r="Q64" t="n">
        <v>1481.79</v>
      </c>
      <c r="R64" t="n">
        <v>85.88</v>
      </c>
      <c r="S64" t="n">
        <v>63.95</v>
      </c>
      <c r="T64" t="n">
        <v>8475.18</v>
      </c>
      <c r="U64" t="n">
        <v>0.74</v>
      </c>
      <c r="V64" t="n">
        <v>0.8100000000000001</v>
      </c>
      <c r="W64" t="n">
        <v>5.35</v>
      </c>
      <c r="X64" t="n">
        <v>0.53</v>
      </c>
      <c r="Y64" t="n">
        <v>2</v>
      </c>
      <c r="Z64" t="n">
        <v>10</v>
      </c>
    </row>
    <row r="65">
      <c r="A65" t="n">
        <v>0</v>
      </c>
      <c r="B65" t="n">
        <v>20</v>
      </c>
      <c r="C65" t="inlineStr">
        <is>
          <t xml:space="preserve">CONCLUIDO	</t>
        </is>
      </c>
      <c r="D65" t="n">
        <v>4.9304</v>
      </c>
      <c r="E65" t="n">
        <v>20.28</v>
      </c>
      <c r="F65" t="n">
        <v>17.61</v>
      </c>
      <c r="G65" t="n">
        <v>13.9</v>
      </c>
      <c r="H65" t="n">
        <v>0.34</v>
      </c>
      <c r="I65" t="n">
        <v>76</v>
      </c>
      <c r="J65" t="n">
        <v>51.33</v>
      </c>
      <c r="K65" t="n">
        <v>24.83</v>
      </c>
      <c r="L65" t="n">
        <v>1</v>
      </c>
      <c r="M65" t="n">
        <v>1</v>
      </c>
      <c r="N65" t="n">
        <v>5.51</v>
      </c>
      <c r="O65" t="n">
        <v>6564.78</v>
      </c>
      <c r="P65" t="n">
        <v>83.47</v>
      </c>
      <c r="Q65" t="n">
        <v>1482.6</v>
      </c>
      <c r="R65" t="n">
        <v>138.88</v>
      </c>
      <c r="S65" t="n">
        <v>63.95</v>
      </c>
      <c r="T65" t="n">
        <v>34687.53</v>
      </c>
      <c r="U65" t="n">
        <v>0.46</v>
      </c>
      <c r="V65" t="n">
        <v>0.73</v>
      </c>
      <c r="W65" t="n">
        <v>5.52</v>
      </c>
      <c r="X65" t="n">
        <v>2.24</v>
      </c>
      <c r="Y65" t="n">
        <v>2</v>
      </c>
      <c r="Z65" t="n">
        <v>10</v>
      </c>
    </row>
    <row r="66">
      <c r="A66" t="n">
        <v>1</v>
      </c>
      <c r="B66" t="n">
        <v>20</v>
      </c>
      <c r="C66" t="inlineStr">
        <is>
          <t xml:space="preserve">CONCLUIDO	</t>
        </is>
      </c>
      <c r="D66" t="n">
        <v>4.9423</v>
      </c>
      <c r="E66" t="n">
        <v>20.23</v>
      </c>
      <c r="F66" t="n">
        <v>17.57</v>
      </c>
      <c r="G66" t="n">
        <v>14.06</v>
      </c>
      <c r="H66" t="n">
        <v>0.66</v>
      </c>
      <c r="I66" t="n">
        <v>75</v>
      </c>
      <c r="J66" t="n">
        <v>52.47</v>
      </c>
      <c r="K66" t="n">
        <v>24.83</v>
      </c>
      <c r="L66" t="n">
        <v>2</v>
      </c>
      <c r="M66" t="n">
        <v>0</v>
      </c>
      <c r="N66" t="n">
        <v>5.64</v>
      </c>
      <c r="O66" t="n">
        <v>6705.1</v>
      </c>
      <c r="P66" t="n">
        <v>84.92</v>
      </c>
      <c r="Q66" t="n">
        <v>1482.59</v>
      </c>
      <c r="R66" t="n">
        <v>137.7</v>
      </c>
      <c r="S66" t="n">
        <v>63.95</v>
      </c>
      <c r="T66" t="n">
        <v>34104.69</v>
      </c>
      <c r="U66" t="n">
        <v>0.46</v>
      </c>
      <c r="V66" t="n">
        <v>0.74</v>
      </c>
      <c r="W66" t="n">
        <v>5.52</v>
      </c>
      <c r="X66" t="n">
        <v>2.21</v>
      </c>
      <c r="Y66" t="n">
        <v>2</v>
      </c>
      <c r="Z66" t="n">
        <v>10</v>
      </c>
    </row>
    <row r="67">
      <c r="A67" t="n">
        <v>0</v>
      </c>
      <c r="B67" t="n">
        <v>65</v>
      </c>
      <c r="C67" t="inlineStr">
        <is>
          <t xml:space="preserve">CONCLUIDO	</t>
        </is>
      </c>
      <c r="D67" t="n">
        <v>3.8006</v>
      </c>
      <c r="E67" t="n">
        <v>26.31</v>
      </c>
      <c r="F67" t="n">
        <v>19.91</v>
      </c>
      <c r="G67" t="n">
        <v>7.71</v>
      </c>
      <c r="H67" t="n">
        <v>0.13</v>
      </c>
      <c r="I67" t="n">
        <v>155</v>
      </c>
      <c r="J67" t="n">
        <v>133.21</v>
      </c>
      <c r="K67" t="n">
        <v>46.47</v>
      </c>
      <c r="L67" t="n">
        <v>1</v>
      </c>
      <c r="M67" t="n">
        <v>153</v>
      </c>
      <c r="N67" t="n">
        <v>20.75</v>
      </c>
      <c r="O67" t="n">
        <v>16663.42</v>
      </c>
      <c r="P67" t="n">
        <v>213.52</v>
      </c>
      <c r="Q67" t="n">
        <v>1482.3</v>
      </c>
      <c r="R67" t="n">
        <v>217.68</v>
      </c>
      <c r="S67" t="n">
        <v>63.95</v>
      </c>
      <c r="T67" t="n">
        <v>73692.09</v>
      </c>
      <c r="U67" t="n">
        <v>0.29</v>
      </c>
      <c r="V67" t="n">
        <v>0.65</v>
      </c>
      <c r="W67" t="n">
        <v>5.55</v>
      </c>
      <c r="X67" t="n">
        <v>4.55</v>
      </c>
      <c r="Y67" t="n">
        <v>2</v>
      </c>
      <c r="Z67" t="n">
        <v>10</v>
      </c>
    </row>
    <row r="68">
      <c r="A68" t="n">
        <v>1</v>
      </c>
      <c r="B68" t="n">
        <v>65</v>
      </c>
      <c r="C68" t="inlineStr">
        <is>
          <t xml:space="preserve">CONCLUIDO	</t>
        </is>
      </c>
      <c r="D68" t="n">
        <v>4.7314</v>
      </c>
      <c r="E68" t="n">
        <v>21.14</v>
      </c>
      <c r="F68" t="n">
        <v>17.21</v>
      </c>
      <c r="G68" t="n">
        <v>16.14</v>
      </c>
      <c r="H68" t="n">
        <v>0.26</v>
      </c>
      <c r="I68" t="n">
        <v>64</v>
      </c>
      <c r="J68" t="n">
        <v>134.55</v>
      </c>
      <c r="K68" t="n">
        <v>46.47</v>
      </c>
      <c r="L68" t="n">
        <v>2</v>
      </c>
      <c r="M68" t="n">
        <v>62</v>
      </c>
      <c r="N68" t="n">
        <v>21.09</v>
      </c>
      <c r="O68" t="n">
        <v>16828.84</v>
      </c>
      <c r="P68" t="n">
        <v>175.28</v>
      </c>
      <c r="Q68" t="n">
        <v>1481.6</v>
      </c>
      <c r="R68" t="n">
        <v>129.63</v>
      </c>
      <c r="S68" t="n">
        <v>63.95</v>
      </c>
      <c r="T68" t="n">
        <v>30124.43</v>
      </c>
      <c r="U68" t="n">
        <v>0.49</v>
      </c>
      <c r="V68" t="n">
        <v>0.75</v>
      </c>
      <c r="W68" t="n">
        <v>5.4</v>
      </c>
      <c r="X68" t="n">
        <v>1.85</v>
      </c>
      <c r="Y68" t="n">
        <v>2</v>
      </c>
      <c r="Z68" t="n">
        <v>10</v>
      </c>
    </row>
    <row r="69">
      <c r="A69" t="n">
        <v>2</v>
      </c>
      <c r="B69" t="n">
        <v>65</v>
      </c>
      <c r="C69" t="inlineStr">
        <is>
          <t xml:space="preserve">CONCLUIDO	</t>
        </is>
      </c>
      <c r="D69" t="n">
        <v>5.0842</v>
      </c>
      <c r="E69" t="n">
        <v>19.67</v>
      </c>
      <c r="F69" t="n">
        <v>16.43</v>
      </c>
      <c r="G69" t="n">
        <v>25.27</v>
      </c>
      <c r="H69" t="n">
        <v>0.39</v>
      </c>
      <c r="I69" t="n">
        <v>39</v>
      </c>
      <c r="J69" t="n">
        <v>135.9</v>
      </c>
      <c r="K69" t="n">
        <v>46.47</v>
      </c>
      <c r="L69" t="n">
        <v>3</v>
      </c>
      <c r="M69" t="n">
        <v>37</v>
      </c>
      <c r="N69" t="n">
        <v>21.43</v>
      </c>
      <c r="O69" t="n">
        <v>16994.64</v>
      </c>
      <c r="P69" t="n">
        <v>156.81</v>
      </c>
      <c r="Q69" t="n">
        <v>1481.47</v>
      </c>
      <c r="R69" t="n">
        <v>104.06</v>
      </c>
      <c r="S69" t="n">
        <v>63.95</v>
      </c>
      <c r="T69" t="n">
        <v>17463.65</v>
      </c>
      <c r="U69" t="n">
        <v>0.61</v>
      </c>
      <c r="V69" t="n">
        <v>0.79</v>
      </c>
      <c r="W69" t="n">
        <v>5.36</v>
      </c>
      <c r="X69" t="n">
        <v>1.07</v>
      </c>
      <c r="Y69" t="n">
        <v>2</v>
      </c>
      <c r="Z69" t="n">
        <v>10</v>
      </c>
    </row>
    <row r="70">
      <c r="A70" t="n">
        <v>3</v>
      </c>
      <c r="B70" t="n">
        <v>65</v>
      </c>
      <c r="C70" t="inlineStr">
        <is>
          <t xml:space="preserve">CONCLUIDO	</t>
        </is>
      </c>
      <c r="D70" t="n">
        <v>5.2548</v>
      </c>
      <c r="E70" t="n">
        <v>19.03</v>
      </c>
      <c r="F70" t="n">
        <v>16.11</v>
      </c>
      <c r="G70" t="n">
        <v>35.81</v>
      </c>
      <c r="H70" t="n">
        <v>0.52</v>
      </c>
      <c r="I70" t="n">
        <v>27</v>
      </c>
      <c r="J70" t="n">
        <v>137.25</v>
      </c>
      <c r="K70" t="n">
        <v>46.47</v>
      </c>
      <c r="L70" t="n">
        <v>4</v>
      </c>
      <c r="M70" t="n">
        <v>23</v>
      </c>
      <c r="N70" t="n">
        <v>21.78</v>
      </c>
      <c r="O70" t="n">
        <v>17160.92</v>
      </c>
      <c r="P70" t="n">
        <v>141.95</v>
      </c>
      <c r="Q70" t="n">
        <v>1481.6</v>
      </c>
      <c r="R70" t="n">
        <v>93.98999999999999</v>
      </c>
      <c r="S70" t="n">
        <v>63.95</v>
      </c>
      <c r="T70" t="n">
        <v>12489.7</v>
      </c>
      <c r="U70" t="n">
        <v>0.68</v>
      </c>
      <c r="V70" t="n">
        <v>0.8</v>
      </c>
      <c r="W70" t="n">
        <v>5.34</v>
      </c>
      <c r="X70" t="n">
        <v>0.76</v>
      </c>
      <c r="Y70" t="n">
        <v>2</v>
      </c>
      <c r="Z70" t="n">
        <v>10</v>
      </c>
    </row>
    <row r="71">
      <c r="A71" t="n">
        <v>4</v>
      </c>
      <c r="B71" t="n">
        <v>65</v>
      </c>
      <c r="C71" t="inlineStr">
        <is>
          <t xml:space="preserve">CONCLUIDO	</t>
        </is>
      </c>
      <c r="D71" t="n">
        <v>5.2996</v>
      </c>
      <c r="E71" t="n">
        <v>18.87</v>
      </c>
      <c r="F71" t="n">
        <v>16.04</v>
      </c>
      <c r="G71" t="n">
        <v>40.09</v>
      </c>
      <c r="H71" t="n">
        <v>0.64</v>
      </c>
      <c r="I71" t="n">
        <v>24</v>
      </c>
      <c r="J71" t="n">
        <v>138.6</v>
      </c>
      <c r="K71" t="n">
        <v>46.47</v>
      </c>
      <c r="L71" t="n">
        <v>5</v>
      </c>
      <c r="M71" t="n">
        <v>1</v>
      </c>
      <c r="N71" t="n">
        <v>22.13</v>
      </c>
      <c r="O71" t="n">
        <v>17327.69</v>
      </c>
      <c r="P71" t="n">
        <v>138.33</v>
      </c>
      <c r="Q71" t="n">
        <v>1481.65</v>
      </c>
      <c r="R71" t="n">
        <v>90.47</v>
      </c>
      <c r="S71" t="n">
        <v>63.95</v>
      </c>
      <c r="T71" t="n">
        <v>10742.07</v>
      </c>
      <c r="U71" t="n">
        <v>0.71</v>
      </c>
      <c r="V71" t="n">
        <v>0.8100000000000001</v>
      </c>
      <c r="W71" t="n">
        <v>5.36</v>
      </c>
      <c r="X71" t="n">
        <v>0.68</v>
      </c>
      <c r="Y71" t="n">
        <v>2</v>
      </c>
      <c r="Z71" t="n">
        <v>10</v>
      </c>
    </row>
    <row r="72">
      <c r="A72" t="n">
        <v>5</v>
      </c>
      <c r="B72" t="n">
        <v>65</v>
      </c>
      <c r="C72" t="inlineStr">
        <is>
          <t xml:space="preserve">CONCLUIDO	</t>
        </is>
      </c>
      <c r="D72" t="n">
        <v>5.2985</v>
      </c>
      <c r="E72" t="n">
        <v>18.87</v>
      </c>
      <c r="F72" t="n">
        <v>16.04</v>
      </c>
      <c r="G72" t="n">
        <v>40.1</v>
      </c>
      <c r="H72" t="n">
        <v>0.76</v>
      </c>
      <c r="I72" t="n">
        <v>24</v>
      </c>
      <c r="J72" t="n">
        <v>139.95</v>
      </c>
      <c r="K72" t="n">
        <v>46.47</v>
      </c>
      <c r="L72" t="n">
        <v>6</v>
      </c>
      <c r="M72" t="n">
        <v>0</v>
      </c>
      <c r="N72" t="n">
        <v>22.49</v>
      </c>
      <c r="O72" t="n">
        <v>17494.97</v>
      </c>
      <c r="P72" t="n">
        <v>139.64</v>
      </c>
      <c r="Q72" t="n">
        <v>1481.65</v>
      </c>
      <c r="R72" t="n">
        <v>90.53</v>
      </c>
      <c r="S72" t="n">
        <v>63.95</v>
      </c>
      <c r="T72" t="n">
        <v>10774.3</v>
      </c>
      <c r="U72" t="n">
        <v>0.71</v>
      </c>
      <c r="V72" t="n">
        <v>0.8100000000000001</v>
      </c>
      <c r="W72" t="n">
        <v>5.36</v>
      </c>
      <c r="X72" t="n">
        <v>0.68</v>
      </c>
      <c r="Y72" t="n">
        <v>2</v>
      </c>
      <c r="Z72" t="n">
        <v>10</v>
      </c>
    </row>
    <row r="73">
      <c r="A73" t="n">
        <v>0</v>
      </c>
      <c r="B73" t="n">
        <v>75</v>
      </c>
      <c r="C73" t="inlineStr">
        <is>
          <t xml:space="preserve">CONCLUIDO	</t>
        </is>
      </c>
      <c r="D73" t="n">
        <v>3.5578</v>
      </c>
      <c r="E73" t="n">
        <v>28.11</v>
      </c>
      <c r="F73" t="n">
        <v>20.51</v>
      </c>
      <c r="G73" t="n">
        <v>7.07</v>
      </c>
      <c r="H73" t="n">
        <v>0.12</v>
      </c>
      <c r="I73" t="n">
        <v>174</v>
      </c>
      <c r="J73" t="n">
        <v>150.44</v>
      </c>
      <c r="K73" t="n">
        <v>49.1</v>
      </c>
      <c r="L73" t="n">
        <v>1</v>
      </c>
      <c r="M73" t="n">
        <v>172</v>
      </c>
      <c r="N73" t="n">
        <v>25.34</v>
      </c>
      <c r="O73" t="n">
        <v>18787.76</v>
      </c>
      <c r="P73" t="n">
        <v>239.78</v>
      </c>
      <c r="Q73" t="n">
        <v>1482.66</v>
      </c>
      <c r="R73" t="n">
        <v>237.29</v>
      </c>
      <c r="S73" t="n">
        <v>63.95</v>
      </c>
      <c r="T73" t="n">
        <v>83402.3</v>
      </c>
      <c r="U73" t="n">
        <v>0.27</v>
      </c>
      <c r="V73" t="n">
        <v>0.63</v>
      </c>
      <c r="W73" t="n">
        <v>5.58</v>
      </c>
      <c r="X73" t="n">
        <v>5.15</v>
      </c>
      <c r="Y73" t="n">
        <v>2</v>
      </c>
      <c r="Z73" t="n">
        <v>10</v>
      </c>
    </row>
    <row r="74">
      <c r="A74" t="n">
        <v>1</v>
      </c>
      <c r="B74" t="n">
        <v>75</v>
      </c>
      <c r="C74" t="inlineStr">
        <is>
          <t xml:space="preserve">CONCLUIDO	</t>
        </is>
      </c>
      <c r="D74" t="n">
        <v>4.5825</v>
      </c>
      <c r="E74" t="n">
        <v>21.82</v>
      </c>
      <c r="F74" t="n">
        <v>17.38</v>
      </c>
      <c r="G74" t="n">
        <v>14.68</v>
      </c>
      <c r="H74" t="n">
        <v>0.23</v>
      </c>
      <c r="I74" t="n">
        <v>71</v>
      </c>
      <c r="J74" t="n">
        <v>151.83</v>
      </c>
      <c r="K74" t="n">
        <v>49.1</v>
      </c>
      <c r="L74" t="n">
        <v>2</v>
      </c>
      <c r="M74" t="n">
        <v>69</v>
      </c>
      <c r="N74" t="n">
        <v>25.73</v>
      </c>
      <c r="O74" t="n">
        <v>18959.54</v>
      </c>
      <c r="P74" t="n">
        <v>194.91</v>
      </c>
      <c r="Q74" t="n">
        <v>1481.99</v>
      </c>
      <c r="R74" t="n">
        <v>134.83</v>
      </c>
      <c r="S74" t="n">
        <v>63.95</v>
      </c>
      <c r="T74" t="n">
        <v>32686.1</v>
      </c>
      <c r="U74" t="n">
        <v>0.47</v>
      </c>
      <c r="V74" t="n">
        <v>0.74</v>
      </c>
      <c r="W74" t="n">
        <v>5.42</v>
      </c>
      <c r="X74" t="n">
        <v>2.02</v>
      </c>
      <c r="Y74" t="n">
        <v>2</v>
      </c>
      <c r="Z74" t="n">
        <v>10</v>
      </c>
    </row>
    <row r="75">
      <c r="A75" t="n">
        <v>2</v>
      </c>
      <c r="B75" t="n">
        <v>75</v>
      </c>
      <c r="C75" t="inlineStr">
        <is>
          <t xml:space="preserve">CONCLUIDO	</t>
        </is>
      </c>
      <c r="D75" t="n">
        <v>4.9467</v>
      </c>
      <c r="E75" t="n">
        <v>20.22</v>
      </c>
      <c r="F75" t="n">
        <v>16.59</v>
      </c>
      <c r="G75" t="n">
        <v>22.63</v>
      </c>
      <c r="H75" t="n">
        <v>0.35</v>
      </c>
      <c r="I75" t="n">
        <v>44</v>
      </c>
      <c r="J75" t="n">
        <v>153.23</v>
      </c>
      <c r="K75" t="n">
        <v>49.1</v>
      </c>
      <c r="L75" t="n">
        <v>3</v>
      </c>
      <c r="M75" t="n">
        <v>42</v>
      </c>
      <c r="N75" t="n">
        <v>26.13</v>
      </c>
      <c r="O75" t="n">
        <v>19131.85</v>
      </c>
      <c r="P75" t="n">
        <v>177.61</v>
      </c>
      <c r="Q75" t="n">
        <v>1481.82</v>
      </c>
      <c r="R75" t="n">
        <v>109.67</v>
      </c>
      <c r="S75" t="n">
        <v>63.95</v>
      </c>
      <c r="T75" t="n">
        <v>20243.42</v>
      </c>
      <c r="U75" t="n">
        <v>0.58</v>
      </c>
      <c r="V75" t="n">
        <v>0.78</v>
      </c>
      <c r="W75" t="n">
        <v>5.36</v>
      </c>
      <c r="X75" t="n">
        <v>1.24</v>
      </c>
      <c r="Y75" t="n">
        <v>2</v>
      </c>
      <c r="Z75" t="n">
        <v>10</v>
      </c>
    </row>
    <row r="76">
      <c r="A76" t="n">
        <v>3</v>
      </c>
      <c r="B76" t="n">
        <v>75</v>
      </c>
      <c r="C76" t="inlineStr">
        <is>
          <t xml:space="preserve">CONCLUIDO	</t>
        </is>
      </c>
      <c r="D76" t="n">
        <v>5.1438</v>
      </c>
      <c r="E76" t="n">
        <v>19.44</v>
      </c>
      <c r="F76" t="n">
        <v>16.22</v>
      </c>
      <c r="G76" t="n">
        <v>31.39</v>
      </c>
      <c r="H76" t="n">
        <v>0.46</v>
      </c>
      <c r="I76" t="n">
        <v>31</v>
      </c>
      <c r="J76" t="n">
        <v>154.63</v>
      </c>
      <c r="K76" t="n">
        <v>49.1</v>
      </c>
      <c r="L76" t="n">
        <v>4</v>
      </c>
      <c r="M76" t="n">
        <v>29</v>
      </c>
      <c r="N76" t="n">
        <v>26.53</v>
      </c>
      <c r="O76" t="n">
        <v>19304.72</v>
      </c>
      <c r="P76" t="n">
        <v>164.09</v>
      </c>
      <c r="Q76" t="n">
        <v>1481.65</v>
      </c>
      <c r="R76" t="n">
        <v>97.15000000000001</v>
      </c>
      <c r="S76" t="n">
        <v>63.95</v>
      </c>
      <c r="T76" t="n">
        <v>14050.46</v>
      </c>
      <c r="U76" t="n">
        <v>0.66</v>
      </c>
      <c r="V76" t="n">
        <v>0.8</v>
      </c>
      <c r="W76" t="n">
        <v>5.35</v>
      </c>
      <c r="X76" t="n">
        <v>0.86</v>
      </c>
      <c r="Y76" t="n">
        <v>2</v>
      </c>
      <c r="Z76" t="n">
        <v>10</v>
      </c>
    </row>
    <row r="77">
      <c r="A77" t="n">
        <v>4</v>
      </c>
      <c r="B77" t="n">
        <v>75</v>
      </c>
      <c r="C77" t="inlineStr">
        <is>
          <t xml:space="preserve">CONCLUIDO	</t>
        </is>
      </c>
      <c r="D77" t="n">
        <v>5.2703</v>
      </c>
      <c r="E77" t="n">
        <v>18.97</v>
      </c>
      <c r="F77" t="n">
        <v>15.99</v>
      </c>
      <c r="G77" t="n">
        <v>41.73</v>
      </c>
      <c r="H77" t="n">
        <v>0.57</v>
      </c>
      <c r="I77" t="n">
        <v>23</v>
      </c>
      <c r="J77" t="n">
        <v>156.03</v>
      </c>
      <c r="K77" t="n">
        <v>49.1</v>
      </c>
      <c r="L77" t="n">
        <v>5</v>
      </c>
      <c r="M77" t="n">
        <v>19</v>
      </c>
      <c r="N77" t="n">
        <v>26.94</v>
      </c>
      <c r="O77" t="n">
        <v>19478.15</v>
      </c>
      <c r="P77" t="n">
        <v>151.66</v>
      </c>
      <c r="Q77" t="n">
        <v>1481.46</v>
      </c>
      <c r="R77" t="n">
        <v>89.91</v>
      </c>
      <c r="S77" t="n">
        <v>63.95</v>
      </c>
      <c r="T77" t="n">
        <v>10467.9</v>
      </c>
      <c r="U77" t="n">
        <v>0.71</v>
      </c>
      <c r="V77" t="n">
        <v>0.8100000000000001</v>
      </c>
      <c r="W77" t="n">
        <v>5.34</v>
      </c>
      <c r="X77" t="n">
        <v>0.64</v>
      </c>
      <c r="Y77" t="n">
        <v>2</v>
      </c>
      <c r="Z77" t="n">
        <v>10</v>
      </c>
    </row>
    <row r="78">
      <c r="A78" t="n">
        <v>5</v>
      </c>
      <c r="B78" t="n">
        <v>75</v>
      </c>
      <c r="C78" t="inlineStr">
        <is>
          <t xml:space="preserve">CONCLUIDO	</t>
        </is>
      </c>
      <c r="D78" t="n">
        <v>5.2982</v>
      </c>
      <c r="E78" t="n">
        <v>18.87</v>
      </c>
      <c r="F78" t="n">
        <v>15.96</v>
      </c>
      <c r="G78" t="n">
        <v>45.59</v>
      </c>
      <c r="H78" t="n">
        <v>0.67</v>
      </c>
      <c r="I78" t="n">
        <v>21</v>
      </c>
      <c r="J78" t="n">
        <v>157.44</v>
      </c>
      <c r="K78" t="n">
        <v>49.1</v>
      </c>
      <c r="L78" t="n">
        <v>6</v>
      </c>
      <c r="M78" t="n">
        <v>0</v>
      </c>
      <c r="N78" t="n">
        <v>27.35</v>
      </c>
      <c r="O78" t="n">
        <v>19652.13</v>
      </c>
      <c r="P78" t="n">
        <v>148.31</v>
      </c>
      <c r="Q78" t="n">
        <v>1481.72</v>
      </c>
      <c r="R78" t="n">
        <v>87.97</v>
      </c>
      <c r="S78" t="n">
        <v>63.95</v>
      </c>
      <c r="T78" t="n">
        <v>9508.379999999999</v>
      </c>
      <c r="U78" t="n">
        <v>0.73</v>
      </c>
      <c r="V78" t="n">
        <v>0.8100000000000001</v>
      </c>
      <c r="W78" t="n">
        <v>5.35</v>
      </c>
      <c r="X78" t="n">
        <v>0.6</v>
      </c>
      <c r="Y78" t="n">
        <v>2</v>
      </c>
      <c r="Z78" t="n">
        <v>10</v>
      </c>
    </row>
    <row r="79">
      <c r="A79" t="n">
        <v>0</v>
      </c>
      <c r="B79" t="n">
        <v>95</v>
      </c>
      <c r="C79" t="inlineStr">
        <is>
          <t xml:space="preserve">CONCLUIDO	</t>
        </is>
      </c>
      <c r="D79" t="n">
        <v>3.1222</v>
      </c>
      <c r="E79" t="n">
        <v>32.03</v>
      </c>
      <c r="F79" t="n">
        <v>21.67</v>
      </c>
      <c r="G79" t="n">
        <v>6.13</v>
      </c>
      <c r="H79" t="n">
        <v>0.1</v>
      </c>
      <c r="I79" t="n">
        <v>212</v>
      </c>
      <c r="J79" t="n">
        <v>185.69</v>
      </c>
      <c r="K79" t="n">
        <v>53.44</v>
      </c>
      <c r="L79" t="n">
        <v>1</v>
      </c>
      <c r="M79" t="n">
        <v>210</v>
      </c>
      <c r="N79" t="n">
        <v>36.26</v>
      </c>
      <c r="O79" t="n">
        <v>23136.14</v>
      </c>
      <c r="P79" t="n">
        <v>292.17</v>
      </c>
      <c r="Q79" t="n">
        <v>1483.15</v>
      </c>
      <c r="R79" t="n">
        <v>274.89</v>
      </c>
      <c r="S79" t="n">
        <v>63.95</v>
      </c>
      <c r="T79" t="n">
        <v>102015.82</v>
      </c>
      <c r="U79" t="n">
        <v>0.23</v>
      </c>
      <c r="V79" t="n">
        <v>0.6</v>
      </c>
      <c r="W79" t="n">
        <v>5.65</v>
      </c>
      <c r="X79" t="n">
        <v>6.3</v>
      </c>
      <c r="Y79" t="n">
        <v>2</v>
      </c>
      <c r="Z79" t="n">
        <v>10</v>
      </c>
    </row>
    <row r="80">
      <c r="A80" t="n">
        <v>1</v>
      </c>
      <c r="B80" t="n">
        <v>95</v>
      </c>
      <c r="C80" t="inlineStr">
        <is>
          <t xml:space="preserve">CONCLUIDO	</t>
        </is>
      </c>
      <c r="D80" t="n">
        <v>4.2666</v>
      </c>
      <c r="E80" t="n">
        <v>23.44</v>
      </c>
      <c r="F80" t="n">
        <v>17.81</v>
      </c>
      <c r="G80" t="n">
        <v>12.57</v>
      </c>
      <c r="H80" t="n">
        <v>0.19</v>
      </c>
      <c r="I80" t="n">
        <v>85</v>
      </c>
      <c r="J80" t="n">
        <v>187.21</v>
      </c>
      <c r="K80" t="n">
        <v>53.44</v>
      </c>
      <c r="L80" t="n">
        <v>2</v>
      </c>
      <c r="M80" t="n">
        <v>83</v>
      </c>
      <c r="N80" t="n">
        <v>36.77</v>
      </c>
      <c r="O80" t="n">
        <v>23322.88</v>
      </c>
      <c r="P80" t="n">
        <v>233.72</v>
      </c>
      <c r="Q80" t="n">
        <v>1482.29</v>
      </c>
      <c r="R80" t="n">
        <v>148.8</v>
      </c>
      <c r="S80" t="n">
        <v>63.95</v>
      </c>
      <c r="T80" t="n">
        <v>39601.14</v>
      </c>
      <c r="U80" t="n">
        <v>0.43</v>
      </c>
      <c r="V80" t="n">
        <v>0.73</v>
      </c>
      <c r="W80" t="n">
        <v>5.44</v>
      </c>
      <c r="X80" t="n">
        <v>2.44</v>
      </c>
      <c r="Y80" t="n">
        <v>2</v>
      </c>
      <c r="Z80" t="n">
        <v>10</v>
      </c>
    </row>
    <row r="81">
      <c r="A81" t="n">
        <v>2</v>
      </c>
      <c r="B81" t="n">
        <v>95</v>
      </c>
      <c r="C81" t="inlineStr">
        <is>
          <t xml:space="preserve">CONCLUIDO	</t>
        </is>
      </c>
      <c r="D81" t="n">
        <v>4.6945</v>
      </c>
      <c r="E81" t="n">
        <v>21.3</v>
      </c>
      <c r="F81" t="n">
        <v>16.86</v>
      </c>
      <c r="G81" t="n">
        <v>19.09</v>
      </c>
      <c r="H81" t="n">
        <v>0.28</v>
      </c>
      <c r="I81" t="n">
        <v>53</v>
      </c>
      <c r="J81" t="n">
        <v>188.73</v>
      </c>
      <c r="K81" t="n">
        <v>53.44</v>
      </c>
      <c r="L81" t="n">
        <v>3</v>
      </c>
      <c r="M81" t="n">
        <v>51</v>
      </c>
      <c r="N81" t="n">
        <v>37.29</v>
      </c>
      <c r="O81" t="n">
        <v>23510.33</v>
      </c>
      <c r="P81" t="n">
        <v>215.02</v>
      </c>
      <c r="Q81" t="n">
        <v>1481.99</v>
      </c>
      <c r="R81" t="n">
        <v>118.23</v>
      </c>
      <c r="S81" t="n">
        <v>63.95</v>
      </c>
      <c r="T81" t="n">
        <v>24478.28</v>
      </c>
      <c r="U81" t="n">
        <v>0.54</v>
      </c>
      <c r="V81" t="n">
        <v>0.77</v>
      </c>
      <c r="W81" t="n">
        <v>5.38</v>
      </c>
      <c r="X81" t="n">
        <v>1.5</v>
      </c>
      <c r="Y81" t="n">
        <v>2</v>
      </c>
      <c r="Z81" t="n">
        <v>10</v>
      </c>
    </row>
    <row r="82">
      <c r="A82" t="n">
        <v>3</v>
      </c>
      <c r="B82" t="n">
        <v>95</v>
      </c>
      <c r="C82" t="inlineStr">
        <is>
          <t xml:space="preserve">CONCLUIDO	</t>
        </is>
      </c>
      <c r="D82" t="n">
        <v>4.9232</v>
      </c>
      <c r="E82" t="n">
        <v>20.31</v>
      </c>
      <c r="F82" t="n">
        <v>16.43</v>
      </c>
      <c r="G82" t="n">
        <v>25.94</v>
      </c>
      <c r="H82" t="n">
        <v>0.37</v>
      </c>
      <c r="I82" t="n">
        <v>38</v>
      </c>
      <c r="J82" t="n">
        <v>190.25</v>
      </c>
      <c r="K82" t="n">
        <v>53.44</v>
      </c>
      <c r="L82" t="n">
        <v>4</v>
      </c>
      <c r="M82" t="n">
        <v>36</v>
      </c>
      <c r="N82" t="n">
        <v>37.82</v>
      </c>
      <c r="O82" t="n">
        <v>23698.48</v>
      </c>
      <c r="P82" t="n">
        <v>202.42</v>
      </c>
      <c r="Q82" t="n">
        <v>1481.61</v>
      </c>
      <c r="R82" t="n">
        <v>104.14</v>
      </c>
      <c r="S82" t="n">
        <v>63.95</v>
      </c>
      <c r="T82" t="n">
        <v>17507.13</v>
      </c>
      <c r="U82" t="n">
        <v>0.61</v>
      </c>
      <c r="V82" t="n">
        <v>0.79</v>
      </c>
      <c r="W82" t="n">
        <v>5.36</v>
      </c>
      <c r="X82" t="n">
        <v>1.07</v>
      </c>
      <c r="Y82" t="n">
        <v>2</v>
      </c>
      <c r="Z82" t="n">
        <v>10</v>
      </c>
    </row>
    <row r="83">
      <c r="A83" t="n">
        <v>4</v>
      </c>
      <c r="B83" t="n">
        <v>95</v>
      </c>
      <c r="C83" t="inlineStr">
        <is>
          <t xml:space="preserve">CONCLUIDO	</t>
        </is>
      </c>
      <c r="D83" t="n">
        <v>5.0715</v>
      </c>
      <c r="E83" t="n">
        <v>19.72</v>
      </c>
      <c r="F83" t="n">
        <v>16.17</v>
      </c>
      <c r="G83" t="n">
        <v>33.46</v>
      </c>
      <c r="H83" t="n">
        <v>0.46</v>
      </c>
      <c r="I83" t="n">
        <v>29</v>
      </c>
      <c r="J83" t="n">
        <v>191.78</v>
      </c>
      <c r="K83" t="n">
        <v>53.44</v>
      </c>
      <c r="L83" t="n">
        <v>5</v>
      </c>
      <c r="M83" t="n">
        <v>27</v>
      </c>
      <c r="N83" t="n">
        <v>38.35</v>
      </c>
      <c r="O83" t="n">
        <v>23887.36</v>
      </c>
      <c r="P83" t="n">
        <v>192.23</v>
      </c>
      <c r="Q83" t="n">
        <v>1481.53</v>
      </c>
      <c r="R83" t="n">
        <v>95.86</v>
      </c>
      <c r="S83" t="n">
        <v>63.95</v>
      </c>
      <c r="T83" t="n">
        <v>13415.9</v>
      </c>
      <c r="U83" t="n">
        <v>0.67</v>
      </c>
      <c r="V83" t="n">
        <v>0.8</v>
      </c>
      <c r="W83" t="n">
        <v>5.34</v>
      </c>
      <c r="X83" t="n">
        <v>0.8100000000000001</v>
      </c>
      <c r="Y83" t="n">
        <v>2</v>
      </c>
      <c r="Z83" t="n">
        <v>10</v>
      </c>
    </row>
    <row r="84">
      <c r="A84" t="n">
        <v>5</v>
      </c>
      <c r="B84" t="n">
        <v>95</v>
      </c>
      <c r="C84" t="inlineStr">
        <is>
          <t xml:space="preserve">CONCLUIDO	</t>
        </is>
      </c>
      <c r="D84" t="n">
        <v>5.1796</v>
      </c>
      <c r="E84" t="n">
        <v>19.31</v>
      </c>
      <c r="F84" t="n">
        <v>15.98</v>
      </c>
      <c r="G84" t="n">
        <v>41.69</v>
      </c>
      <c r="H84" t="n">
        <v>0.55</v>
      </c>
      <c r="I84" t="n">
        <v>23</v>
      </c>
      <c r="J84" t="n">
        <v>193.32</v>
      </c>
      <c r="K84" t="n">
        <v>53.44</v>
      </c>
      <c r="L84" t="n">
        <v>6</v>
      </c>
      <c r="M84" t="n">
        <v>21</v>
      </c>
      <c r="N84" t="n">
        <v>38.89</v>
      </c>
      <c r="O84" t="n">
        <v>24076.95</v>
      </c>
      <c r="P84" t="n">
        <v>182.3</v>
      </c>
      <c r="Q84" t="n">
        <v>1481.68</v>
      </c>
      <c r="R84" t="n">
        <v>89.81999999999999</v>
      </c>
      <c r="S84" t="n">
        <v>63.95</v>
      </c>
      <c r="T84" t="n">
        <v>10423.14</v>
      </c>
      <c r="U84" t="n">
        <v>0.71</v>
      </c>
      <c r="V84" t="n">
        <v>0.8100000000000001</v>
      </c>
      <c r="W84" t="n">
        <v>5.33</v>
      </c>
      <c r="X84" t="n">
        <v>0.62</v>
      </c>
      <c r="Y84" t="n">
        <v>2</v>
      </c>
      <c r="Z84" t="n">
        <v>10</v>
      </c>
    </row>
    <row r="85">
      <c r="A85" t="n">
        <v>6</v>
      </c>
      <c r="B85" t="n">
        <v>95</v>
      </c>
      <c r="C85" t="inlineStr">
        <is>
          <t xml:space="preserve">CONCLUIDO	</t>
        </is>
      </c>
      <c r="D85" t="n">
        <v>5.2481</v>
      </c>
      <c r="E85" t="n">
        <v>19.05</v>
      </c>
      <c r="F85" t="n">
        <v>15.88</v>
      </c>
      <c r="G85" t="n">
        <v>50.14</v>
      </c>
      <c r="H85" t="n">
        <v>0.64</v>
      </c>
      <c r="I85" t="n">
        <v>19</v>
      </c>
      <c r="J85" t="n">
        <v>194.86</v>
      </c>
      <c r="K85" t="n">
        <v>53.44</v>
      </c>
      <c r="L85" t="n">
        <v>7</v>
      </c>
      <c r="M85" t="n">
        <v>17</v>
      </c>
      <c r="N85" t="n">
        <v>39.43</v>
      </c>
      <c r="O85" t="n">
        <v>24267.28</v>
      </c>
      <c r="P85" t="n">
        <v>172.89</v>
      </c>
      <c r="Q85" t="n">
        <v>1481.5</v>
      </c>
      <c r="R85" t="n">
        <v>86.36</v>
      </c>
      <c r="S85" t="n">
        <v>63.95</v>
      </c>
      <c r="T85" t="n">
        <v>8712.030000000001</v>
      </c>
      <c r="U85" t="n">
        <v>0.74</v>
      </c>
      <c r="V85" t="n">
        <v>0.8100000000000001</v>
      </c>
      <c r="W85" t="n">
        <v>5.32</v>
      </c>
      <c r="X85" t="n">
        <v>0.52</v>
      </c>
      <c r="Y85" t="n">
        <v>2</v>
      </c>
      <c r="Z85" t="n">
        <v>10</v>
      </c>
    </row>
    <row r="86">
      <c r="A86" t="n">
        <v>7</v>
      </c>
      <c r="B86" t="n">
        <v>95</v>
      </c>
      <c r="C86" t="inlineStr">
        <is>
          <t xml:space="preserve">CONCLUIDO	</t>
        </is>
      </c>
      <c r="D86" t="n">
        <v>5.285</v>
      </c>
      <c r="E86" t="n">
        <v>18.92</v>
      </c>
      <c r="F86" t="n">
        <v>15.82</v>
      </c>
      <c r="G86" t="n">
        <v>55.84</v>
      </c>
      <c r="H86" t="n">
        <v>0.72</v>
      </c>
      <c r="I86" t="n">
        <v>17</v>
      </c>
      <c r="J86" t="n">
        <v>196.41</v>
      </c>
      <c r="K86" t="n">
        <v>53.44</v>
      </c>
      <c r="L86" t="n">
        <v>8</v>
      </c>
      <c r="M86" t="n">
        <v>1</v>
      </c>
      <c r="N86" t="n">
        <v>39.98</v>
      </c>
      <c r="O86" t="n">
        <v>24458.36</v>
      </c>
      <c r="P86" t="n">
        <v>166.95</v>
      </c>
      <c r="Q86" t="n">
        <v>1481.43</v>
      </c>
      <c r="R86" t="n">
        <v>83.8</v>
      </c>
      <c r="S86" t="n">
        <v>63.95</v>
      </c>
      <c r="T86" t="n">
        <v>7443.03</v>
      </c>
      <c r="U86" t="n">
        <v>0.76</v>
      </c>
      <c r="V86" t="n">
        <v>0.82</v>
      </c>
      <c r="W86" t="n">
        <v>5.34</v>
      </c>
      <c r="X86" t="n">
        <v>0.46</v>
      </c>
      <c r="Y86" t="n">
        <v>2</v>
      </c>
      <c r="Z86" t="n">
        <v>10</v>
      </c>
    </row>
    <row r="87">
      <c r="A87" t="n">
        <v>8</v>
      </c>
      <c r="B87" t="n">
        <v>95</v>
      </c>
      <c r="C87" t="inlineStr">
        <is>
          <t xml:space="preserve">CONCLUIDO	</t>
        </is>
      </c>
      <c r="D87" t="n">
        <v>5.2841</v>
      </c>
      <c r="E87" t="n">
        <v>18.92</v>
      </c>
      <c r="F87" t="n">
        <v>15.82</v>
      </c>
      <c r="G87" t="n">
        <v>55.85</v>
      </c>
      <c r="H87" t="n">
        <v>0.8100000000000001</v>
      </c>
      <c r="I87" t="n">
        <v>17</v>
      </c>
      <c r="J87" t="n">
        <v>197.97</v>
      </c>
      <c r="K87" t="n">
        <v>53.44</v>
      </c>
      <c r="L87" t="n">
        <v>9</v>
      </c>
      <c r="M87" t="n">
        <v>0</v>
      </c>
      <c r="N87" t="n">
        <v>40.53</v>
      </c>
      <c r="O87" t="n">
        <v>24650.18</v>
      </c>
      <c r="P87" t="n">
        <v>168.19</v>
      </c>
      <c r="Q87" t="n">
        <v>1481.43</v>
      </c>
      <c r="R87" t="n">
        <v>83.84999999999999</v>
      </c>
      <c r="S87" t="n">
        <v>63.95</v>
      </c>
      <c r="T87" t="n">
        <v>7469.94</v>
      </c>
      <c r="U87" t="n">
        <v>0.76</v>
      </c>
      <c r="V87" t="n">
        <v>0.82</v>
      </c>
      <c r="W87" t="n">
        <v>5.34</v>
      </c>
      <c r="X87" t="n">
        <v>0.47</v>
      </c>
      <c r="Y87" t="n">
        <v>2</v>
      </c>
      <c r="Z87" t="n">
        <v>10</v>
      </c>
    </row>
    <row r="88">
      <c r="A88" t="n">
        <v>0</v>
      </c>
      <c r="B88" t="n">
        <v>55</v>
      </c>
      <c r="C88" t="inlineStr">
        <is>
          <t xml:space="preserve">CONCLUIDO	</t>
        </is>
      </c>
      <c r="D88" t="n">
        <v>4.0522</v>
      </c>
      <c r="E88" t="n">
        <v>24.68</v>
      </c>
      <c r="F88" t="n">
        <v>19.34</v>
      </c>
      <c r="G88" t="n">
        <v>8.529999999999999</v>
      </c>
      <c r="H88" t="n">
        <v>0.15</v>
      </c>
      <c r="I88" t="n">
        <v>136</v>
      </c>
      <c r="J88" t="n">
        <v>116.05</v>
      </c>
      <c r="K88" t="n">
        <v>43.4</v>
      </c>
      <c r="L88" t="n">
        <v>1</v>
      </c>
      <c r="M88" t="n">
        <v>134</v>
      </c>
      <c r="N88" t="n">
        <v>16.65</v>
      </c>
      <c r="O88" t="n">
        <v>14546.17</v>
      </c>
      <c r="P88" t="n">
        <v>187.55</v>
      </c>
      <c r="Q88" t="n">
        <v>1482.35</v>
      </c>
      <c r="R88" t="n">
        <v>198.95</v>
      </c>
      <c r="S88" t="n">
        <v>63.95</v>
      </c>
      <c r="T88" t="n">
        <v>64424.55</v>
      </c>
      <c r="U88" t="n">
        <v>0.32</v>
      </c>
      <c r="V88" t="n">
        <v>0.67</v>
      </c>
      <c r="W88" t="n">
        <v>5.52</v>
      </c>
      <c r="X88" t="n">
        <v>3.98</v>
      </c>
      <c r="Y88" t="n">
        <v>2</v>
      </c>
      <c r="Z88" t="n">
        <v>10</v>
      </c>
    </row>
    <row r="89">
      <c r="A89" t="n">
        <v>1</v>
      </c>
      <c r="B89" t="n">
        <v>55</v>
      </c>
      <c r="C89" t="inlineStr">
        <is>
          <t xml:space="preserve">CONCLUIDO	</t>
        </is>
      </c>
      <c r="D89" t="n">
        <v>4.9086</v>
      </c>
      <c r="E89" t="n">
        <v>20.37</v>
      </c>
      <c r="F89" t="n">
        <v>16.95</v>
      </c>
      <c r="G89" t="n">
        <v>18.16</v>
      </c>
      <c r="H89" t="n">
        <v>0.3</v>
      </c>
      <c r="I89" t="n">
        <v>56</v>
      </c>
      <c r="J89" t="n">
        <v>117.34</v>
      </c>
      <c r="K89" t="n">
        <v>43.4</v>
      </c>
      <c r="L89" t="n">
        <v>2</v>
      </c>
      <c r="M89" t="n">
        <v>54</v>
      </c>
      <c r="N89" t="n">
        <v>16.94</v>
      </c>
      <c r="O89" t="n">
        <v>14705.49</v>
      </c>
      <c r="P89" t="n">
        <v>153.18</v>
      </c>
      <c r="Q89" t="n">
        <v>1481.68</v>
      </c>
      <c r="R89" t="n">
        <v>121.22</v>
      </c>
      <c r="S89" t="n">
        <v>63.95</v>
      </c>
      <c r="T89" t="n">
        <v>25959.4</v>
      </c>
      <c r="U89" t="n">
        <v>0.53</v>
      </c>
      <c r="V89" t="n">
        <v>0.76</v>
      </c>
      <c r="W89" t="n">
        <v>5.38</v>
      </c>
      <c r="X89" t="n">
        <v>1.59</v>
      </c>
      <c r="Y89" t="n">
        <v>2</v>
      </c>
      <c r="Z89" t="n">
        <v>10</v>
      </c>
    </row>
    <row r="90">
      <c r="A90" t="n">
        <v>2</v>
      </c>
      <c r="B90" t="n">
        <v>55</v>
      </c>
      <c r="C90" t="inlineStr">
        <is>
          <t xml:space="preserve">CONCLUIDO	</t>
        </is>
      </c>
      <c r="D90" t="n">
        <v>5.2229</v>
      </c>
      <c r="E90" t="n">
        <v>19.15</v>
      </c>
      <c r="F90" t="n">
        <v>16.27</v>
      </c>
      <c r="G90" t="n">
        <v>29.59</v>
      </c>
      <c r="H90" t="n">
        <v>0.45</v>
      </c>
      <c r="I90" t="n">
        <v>33</v>
      </c>
      <c r="J90" t="n">
        <v>118.63</v>
      </c>
      <c r="K90" t="n">
        <v>43.4</v>
      </c>
      <c r="L90" t="n">
        <v>3</v>
      </c>
      <c r="M90" t="n">
        <v>31</v>
      </c>
      <c r="N90" t="n">
        <v>17.23</v>
      </c>
      <c r="O90" t="n">
        <v>14865.24</v>
      </c>
      <c r="P90" t="n">
        <v>134.13</v>
      </c>
      <c r="Q90" t="n">
        <v>1481.58</v>
      </c>
      <c r="R90" t="n">
        <v>99.02</v>
      </c>
      <c r="S90" t="n">
        <v>63.95</v>
      </c>
      <c r="T90" t="n">
        <v>14974.7</v>
      </c>
      <c r="U90" t="n">
        <v>0.65</v>
      </c>
      <c r="V90" t="n">
        <v>0.79</v>
      </c>
      <c r="W90" t="n">
        <v>5.35</v>
      </c>
      <c r="X90" t="n">
        <v>0.92</v>
      </c>
      <c r="Y90" t="n">
        <v>2</v>
      </c>
      <c r="Z90" t="n">
        <v>10</v>
      </c>
    </row>
    <row r="91">
      <c r="A91" t="n">
        <v>3</v>
      </c>
      <c r="B91" t="n">
        <v>55</v>
      </c>
      <c r="C91" t="inlineStr">
        <is>
          <t xml:space="preserve">CONCLUIDO	</t>
        </is>
      </c>
      <c r="D91" t="n">
        <v>5.2846</v>
      </c>
      <c r="E91" t="n">
        <v>18.92</v>
      </c>
      <c r="F91" t="n">
        <v>16.17</v>
      </c>
      <c r="G91" t="n">
        <v>34.65</v>
      </c>
      <c r="H91" t="n">
        <v>0.59</v>
      </c>
      <c r="I91" t="n">
        <v>28</v>
      </c>
      <c r="J91" t="n">
        <v>119.93</v>
      </c>
      <c r="K91" t="n">
        <v>43.4</v>
      </c>
      <c r="L91" t="n">
        <v>4</v>
      </c>
      <c r="M91" t="n">
        <v>0</v>
      </c>
      <c r="N91" t="n">
        <v>17.53</v>
      </c>
      <c r="O91" t="n">
        <v>15025.44</v>
      </c>
      <c r="P91" t="n">
        <v>128.19</v>
      </c>
      <c r="Q91" t="n">
        <v>1481.93</v>
      </c>
      <c r="R91" t="n">
        <v>94.65000000000001</v>
      </c>
      <c r="S91" t="n">
        <v>63.95</v>
      </c>
      <c r="T91" t="n">
        <v>12814.5</v>
      </c>
      <c r="U91" t="n">
        <v>0.68</v>
      </c>
      <c r="V91" t="n">
        <v>0.8</v>
      </c>
      <c r="W91" t="n">
        <v>5.37</v>
      </c>
      <c r="X91" t="n">
        <v>0.8100000000000001</v>
      </c>
      <c r="Y91" t="n">
        <v>2</v>
      </c>
      <c r="Z9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INDEX(resultados!$A$2:$ZZ$91, 1, MATCH($B$1, resultados!$A$1:$ZZ$1, 0))</f>
        <v/>
      </c>
      <c r="B7">
        <f>INDEX(resultados!$A$2:$ZZ$91, 1, MATCH($B$2, resultados!$A$1:$ZZ$1, 0))</f>
        <v/>
      </c>
      <c r="C7">
        <f>INDEX(resultados!$A$2:$ZZ$91, 1, MATCH($B$3, resultados!$A$1:$ZZ$1, 0))</f>
        <v/>
      </c>
    </row>
    <row r="8">
      <c r="A8">
        <f>INDEX(resultados!$A$2:$ZZ$91, 2, MATCH($B$1, resultados!$A$1:$ZZ$1, 0))</f>
        <v/>
      </c>
      <c r="B8">
        <f>INDEX(resultados!$A$2:$ZZ$91, 2, MATCH($B$2, resultados!$A$1:$ZZ$1, 0))</f>
        <v/>
      </c>
      <c r="C8">
        <f>INDEX(resultados!$A$2:$ZZ$91, 2, MATCH($B$3, resultados!$A$1:$ZZ$1, 0))</f>
        <v/>
      </c>
    </row>
    <row r="9">
      <c r="A9">
        <f>INDEX(resultados!$A$2:$ZZ$91, 3, MATCH($B$1, resultados!$A$1:$ZZ$1, 0))</f>
        <v/>
      </c>
      <c r="B9">
        <f>INDEX(resultados!$A$2:$ZZ$91, 3, MATCH($B$2, resultados!$A$1:$ZZ$1, 0))</f>
        <v/>
      </c>
      <c r="C9">
        <f>INDEX(resultados!$A$2:$ZZ$91, 3, MATCH($B$3, resultados!$A$1:$ZZ$1, 0))</f>
        <v/>
      </c>
    </row>
    <row r="10">
      <c r="A10">
        <f>INDEX(resultados!$A$2:$ZZ$91, 4, MATCH($B$1, resultados!$A$1:$ZZ$1, 0))</f>
        <v/>
      </c>
      <c r="B10">
        <f>INDEX(resultados!$A$2:$ZZ$91, 4, MATCH($B$2, resultados!$A$1:$ZZ$1, 0))</f>
        <v/>
      </c>
      <c r="C10">
        <f>INDEX(resultados!$A$2:$ZZ$91, 4, MATCH($B$3, resultados!$A$1:$ZZ$1, 0))</f>
        <v/>
      </c>
    </row>
    <row r="11">
      <c r="A11">
        <f>INDEX(resultados!$A$2:$ZZ$91, 5, MATCH($B$1, resultados!$A$1:$ZZ$1, 0))</f>
        <v/>
      </c>
      <c r="B11">
        <f>INDEX(resultados!$A$2:$ZZ$91, 5, MATCH($B$2, resultados!$A$1:$ZZ$1, 0))</f>
        <v/>
      </c>
      <c r="C11">
        <f>INDEX(resultados!$A$2:$ZZ$91, 5, MATCH($B$3, resultados!$A$1:$ZZ$1, 0))</f>
        <v/>
      </c>
    </row>
    <row r="12">
      <c r="A12">
        <f>INDEX(resultados!$A$2:$ZZ$91, 6, MATCH($B$1, resultados!$A$1:$ZZ$1, 0))</f>
        <v/>
      </c>
      <c r="B12">
        <f>INDEX(resultados!$A$2:$ZZ$91, 6, MATCH($B$2, resultados!$A$1:$ZZ$1, 0))</f>
        <v/>
      </c>
      <c r="C12">
        <f>INDEX(resultados!$A$2:$ZZ$91, 6, MATCH($B$3, resultados!$A$1:$ZZ$1, 0))</f>
        <v/>
      </c>
    </row>
    <row r="13">
      <c r="A13">
        <f>INDEX(resultados!$A$2:$ZZ$91, 7, MATCH($B$1, resultados!$A$1:$ZZ$1, 0))</f>
        <v/>
      </c>
      <c r="B13">
        <f>INDEX(resultados!$A$2:$ZZ$91, 7, MATCH($B$2, resultados!$A$1:$ZZ$1, 0))</f>
        <v/>
      </c>
      <c r="C13">
        <f>INDEX(resultados!$A$2:$ZZ$91, 7, MATCH($B$3, resultados!$A$1:$ZZ$1, 0))</f>
        <v/>
      </c>
    </row>
    <row r="14">
      <c r="A14">
        <f>INDEX(resultados!$A$2:$ZZ$91, 8, MATCH($B$1, resultados!$A$1:$ZZ$1, 0))</f>
        <v/>
      </c>
      <c r="B14">
        <f>INDEX(resultados!$A$2:$ZZ$91, 8, MATCH($B$2, resultados!$A$1:$ZZ$1, 0))</f>
        <v/>
      </c>
      <c r="C14">
        <f>INDEX(resultados!$A$2:$ZZ$91, 8, MATCH($B$3, resultados!$A$1:$ZZ$1, 0))</f>
        <v/>
      </c>
    </row>
    <row r="15">
      <c r="A15">
        <f>INDEX(resultados!$A$2:$ZZ$91, 9, MATCH($B$1, resultados!$A$1:$ZZ$1, 0))</f>
        <v/>
      </c>
      <c r="B15">
        <f>INDEX(resultados!$A$2:$ZZ$91, 9, MATCH($B$2, resultados!$A$1:$ZZ$1, 0))</f>
        <v/>
      </c>
      <c r="C15">
        <f>INDEX(resultados!$A$2:$ZZ$91, 9, MATCH($B$3, resultados!$A$1:$ZZ$1, 0))</f>
        <v/>
      </c>
    </row>
    <row r="16">
      <c r="A16">
        <f>INDEX(resultados!$A$2:$ZZ$91, 10, MATCH($B$1, resultados!$A$1:$ZZ$1, 0))</f>
        <v/>
      </c>
      <c r="B16">
        <f>INDEX(resultados!$A$2:$ZZ$91, 10, MATCH($B$2, resultados!$A$1:$ZZ$1, 0))</f>
        <v/>
      </c>
      <c r="C16">
        <f>INDEX(resultados!$A$2:$ZZ$91, 10, MATCH($B$3, resultados!$A$1:$ZZ$1, 0))</f>
        <v/>
      </c>
    </row>
    <row r="17">
      <c r="A17">
        <f>INDEX(resultados!$A$2:$ZZ$91, 11, MATCH($B$1, resultados!$A$1:$ZZ$1, 0))</f>
        <v/>
      </c>
      <c r="B17">
        <f>INDEX(resultados!$A$2:$ZZ$91, 11, MATCH($B$2, resultados!$A$1:$ZZ$1, 0))</f>
        <v/>
      </c>
      <c r="C17">
        <f>INDEX(resultados!$A$2:$ZZ$91, 11, MATCH($B$3, resultados!$A$1:$ZZ$1, 0))</f>
        <v/>
      </c>
    </row>
    <row r="18">
      <c r="A18">
        <f>INDEX(resultados!$A$2:$ZZ$91, 12, MATCH($B$1, resultados!$A$1:$ZZ$1, 0))</f>
        <v/>
      </c>
      <c r="B18">
        <f>INDEX(resultados!$A$2:$ZZ$91, 12, MATCH($B$2, resultados!$A$1:$ZZ$1, 0))</f>
        <v/>
      </c>
      <c r="C18">
        <f>INDEX(resultados!$A$2:$ZZ$91, 12, MATCH($B$3, resultados!$A$1:$ZZ$1, 0))</f>
        <v/>
      </c>
    </row>
    <row r="19">
      <c r="A19">
        <f>INDEX(resultados!$A$2:$ZZ$91, 13, MATCH($B$1, resultados!$A$1:$ZZ$1, 0))</f>
        <v/>
      </c>
      <c r="B19">
        <f>INDEX(resultados!$A$2:$ZZ$91, 13, MATCH($B$2, resultados!$A$1:$ZZ$1, 0))</f>
        <v/>
      </c>
      <c r="C19">
        <f>INDEX(resultados!$A$2:$ZZ$91, 13, MATCH($B$3, resultados!$A$1:$ZZ$1, 0))</f>
        <v/>
      </c>
    </row>
    <row r="20">
      <c r="A20">
        <f>INDEX(resultados!$A$2:$ZZ$91, 14, MATCH($B$1, resultados!$A$1:$ZZ$1, 0))</f>
        <v/>
      </c>
      <c r="B20">
        <f>INDEX(resultados!$A$2:$ZZ$91, 14, MATCH($B$2, resultados!$A$1:$ZZ$1, 0))</f>
        <v/>
      </c>
      <c r="C20">
        <f>INDEX(resultados!$A$2:$ZZ$91, 14, MATCH($B$3, resultados!$A$1:$ZZ$1, 0))</f>
        <v/>
      </c>
    </row>
    <row r="21">
      <c r="A21">
        <f>INDEX(resultados!$A$2:$ZZ$91, 15, MATCH($B$1, resultados!$A$1:$ZZ$1, 0))</f>
        <v/>
      </c>
      <c r="B21">
        <f>INDEX(resultados!$A$2:$ZZ$91, 15, MATCH($B$2, resultados!$A$1:$ZZ$1, 0))</f>
        <v/>
      </c>
      <c r="C21">
        <f>INDEX(resultados!$A$2:$ZZ$91, 15, MATCH($B$3, resultados!$A$1:$ZZ$1, 0))</f>
        <v/>
      </c>
    </row>
    <row r="22">
      <c r="A22">
        <f>INDEX(resultados!$A$2:$ZZ$91, 16, MATCH($B$1, resultados!$A$1:$ZZ$1, 0))</f>
        <v/>
      </c>
      <c r="B22">
        <f>INDEX(resultados!$A$2:$ZZ$91, 16, MATCH($B$2, resultados!$A$1:$ZZ$1, 0))</f>
        <v/>
      </c>
      <c r="C22">
        <f>INDEX(resultados!$A$2:$ZZ$91, 16, MATCH($B$3, resultados!$A$1:$ZZ$1, 0))</f>
        <v/>
      </c>
    </row>
    <row r="23">
      <c r="A23">
        <f>INDEX(resultados!$A$2:$ZZ$91, 17, MATCH($B$1, resultados!$A$1:$ZZ$1, 0))</f>
        <v/>
      </c>
      <c r="B23">
        <f>INDEX(resultados!$A$2:$ZZ$91, 17, MATCH($B$2, resultados!$A$1:$ZZ$1, 0))</f>
        <v/>
      </c>
      <c r="C23">
        <f>INDEX(resultados!$A$2:$ZZ$91, 17, MATCH($B$3, resultados!$A$1:$ZZ$1, 0))</f>
        <v/>
      </c>
    </row>
    <row r="24">
      <c r="A24">
        <f>INDEX(resultados!$A$2:$ZZ$91, 18, MATCH($B$1, resultados!$A$1:$ZZ$1, 0))</f>
        <v/>
      </c>
      <c r="B24">
        <f>INDEX(resultados!$A$2:$ZZ$91, 18, MATCH($B$2, resultados!$A$1:$ZZ$1, 0))</f>
        <v/>
      </c>
      <c r="C24">
        <f>INDEX(resultados!$A$2:$ZZ$91, 18, MATCH($B$3, resultados!$A$1:$ZZ$1, 0))</f>
        <v/>
      </c>
    </row>
    <row r="25">
      <c r="A25">
        <f>INDEX(resultados!$A$2:$ZZ$91, 19, MATCH($B$1, resultados!$A$1:$ZZ$1, 0))</f>
        <v/>
      </c>
      <c r="B25">
        <f>INDEX(resultados!$A$2:$ZZ$91, 19, MATCH($B$2, resultados!$A$1:$ZZ$1, 0))</f>
        <v/>
      </c>
      <c r="C25">
        <f>INDEX(resultados!$A$2:$ZZ$91, 19, MATCH($B$3, resultados!$A$1:$ZZ$1, 0))</f>
        <v/>
      </c>
    </row>
    <row r="26">
      <c r="A26">
        <f>INDEX(resultados!$A$2:$ZZ$91, 20, MATCH($B$1, resultados!$A$1:$ZZ$1, 0))</f>
        <v/>
      </c>
      <c r="B26">
        <f>INDEX(resultados!$A$2:$ZZ$91, 20, MATCH($B$2, resultados!$A$1:$ZZ$1, 0))</f>
        <v/>
      </c>
      <c r="C26">
        <f>INDEX(resultados!$A$2:$ZZ$91, 20, MATCH($B$3, resultados!$A$1:$ZZ$1, 0))</f>
        <v/>
      </c>
    </row>
    <row r="27">
      <c r="A27">
        <f>INDEX(resultados!$A$2:$ZZ$91, 21, MATCH($B$1, resultados!$A$1:$ZZ$1, 0))</f>
        <v/>
      </c>
      <c r="B27">
        <f>INDEX(resultados!$A$2:$ZZ$91, 21, MATCH($B$2, resultados!$A$1:$ZZ$1, 0))</f>
        <v/>
      </c>
      <c r="C27">
        <f>INDEX(resultados!$A$2:$ZZ$91, 21, MATCH($B$3, resultados!$A$1:$ZZ$1, 0))</f>
        <v/>
      </c>
    </row>
    <row r="28">
      <c r="A28">
        <f>INDEX(resultados!$A$2:$ZZ$91, 22, MATCH($B$1, resultados!$A$1:$ZZ$1, 0))</f>
        <v/>
      </c>
      <c r="B28">
        <f>INDEX(resultados!$A$2:$ZZ$91, 22, MATCH($B$2, resultados!$A$1:$ZZ$1, 0))</f>
        <v/>
      </c>
      <c r="C28">
        <f>INDEX(resultados!$A$2:$ZZ$91, 22, MATCH($B$3, resultados!$A$1:$ZZ$1, 0))</f>
        <v/>
      </c>
    </row>
    <row r="29">
      <c r="A29">
        <f>INDEX(resultados!$A$2:$ZZ$91, 23, MATCH($B$1, resultados!$A$1:$ZZ$1, 0))</f>
        <v/>
      </c>
      <c r="B29">
        <f>INDEX(resultados!$A$2:$ZZ$91, 23, MATCH($B$2, resultados!$A$1:$ZZ$1, 0))</f>
        <v/>
      </c>
      <c r="C29">
        <f>INDEX(resultados!$A$2:$ZZ$91, 23, MATCH($B$3, resultados!$A$1:$ZZ$1, 0))</f>
        <v/>
      </c>
    </row>
    <row r="30">
      <c r="A30">
        <f>INDEX(resultados!$A$2:$ZZ$91, 24, MATCH($B$1, resultados!$A$1:$ZZ$1, 0))</f>
        <v/>
      </c>
      <c r="B30">
        <f>INDEX(resultados!$A$2:$ZZ$91, 24, MATCH($B$2, resultados!$A$1:$ZZ$1, 0))</f>
        <v/>
      </c>
      <c r="C30">
        <f>INDEX(resultados!$A$2:$ZZ$91, 24, MATCH($B$3, resultados!$A$1:$ZZ$1, 0))</f>
        <v/>
      </c>
    </row>
    <row r="31">
      <c r="A31">
        <f>INDEX(resultados!$A$2:$ZZ$91, 25, MATCH($B$1, resultados!$A$1:$ZZ$1, 0))</f>
        <v/>
      </c>
      <c r="B31">
        <f>INDEX(resultados!$A$2:$ZZ$91, 25, MATCH($B$2, resultados!$A$1:$ZZ$1, 0))</f>
        <v/>
      </c>
      <c r="C31">
        <f>INDEX(resultados!$A$2:$ZZ$91, 25, MATCH($B$3, resultados!$A$1:$ZZ$1, 0))</f>
        <v/>
      </c>
    </row>
    <row r="32">
      <c r="A32">
        <f>INDEX(resultados!$A$2:$ZZ$91, 26, MATCH($B$1, resultados!$A$1:$ZZ$1, 0))</f>
        <v/>
      </c>
      <c r="B32">
        <f>INDEX(resultados!$A$2:$ZZ$91, 26, MATCH($B$2, resultados!$A$1:$ZZ$1, 0))</f>
        <v/>
      </c>
      <c r="C32">
        <f>INDEX(resultados!$A$2:$ZZ$91, 26, MATCH($B$3, resultados!$A$1:$ZZ$1, 0))</f>
        <v/>
      </c>
    </row>
    <row r="33">
      <c r="A33">
        <f>INDEX(resultados!$A$2:$ZZ$91, 27, MATCH($B$1, resultados!$A$1:$ZZ$1, 0))</f>
        <v/>
      </c>
      <c r="B33">
        <f>INDEX(resultados!$A$2:$ZZ$91, 27, MATCH($B$2, resultados!$A$1:$ZZ$1, 0))</f>
        <v/>
      </c>
      <c r="C33">
        <f>INDEX(resultados!$A$2:$ZZ$91, 27, MATCH($B$3, resultados!$A$1:$ZZ$1, 0))</f>
        <v/>
      </c>
    </row>
    <row r="34">
      <c r="A34">
        <f>INDEX(resultados!$A$2:$ZZ$91, 28, MATCH($B$1, resultados!$A$1:$ZZ$1, 0))</f>
        <v/>
      </c>
      <c r="B34">
        <f>INDEX(resultados!$A$2:$ZZ$91, 28, MATCH($B$2, resultados!$A$1:$ZZ$1, 0))</f>
        <v/>
      </c>
      <c r="C34">
        <f>INDEX(resultados!$A$2:$ZZ$91, 28, MATCH($B$3, resultados!$A$1:$ZZ$1, 0))</f>
        <v/>
      </c>
    </row>
    <row r="35">
      <c r="A35">
        <f>INDEX(resultados!$A$2:$ZZ$91, 29, MATCH($B$1, resultados!$A$1:$ZZ$1, 0))</f>
        <v/>
      </c>
      <c r="B35">
        <f>INDEX(resultados!$A$2:$ZZ$91, 29, MATCH($B$2, resultados!$A$1:$ZZ$1, 0))</f>
        <v/>
      </c>
      <c r="C35">
        <f>INDEX(resultados!$A$2:$ZZ$91, 29, MATCH($B$3, resultados!$A$1:$ZZ$1, 0))</f>
        <v/>
      </c>
    </row>
    <row r="36">
      <c r="A36">
        <f>INDEX(resultados!$A$2:$ZZ$91, 30, MATCH($B$1, resultados!$A$1:$ZZ$1, 0))</f>
        <v/>
      </c>
      <c r="B36">
        <f>INDEX(resultados!$A$2:$ZZ$91, 30, MATCH($B$2, resultados!$A$1:$ZZ$1, 0))</f>
        <v/>
      </c>
      <c r="C36">
        <f>INDEX(resultados!$A$2:$ZZ$91, 30, MATCH($B$3, resultados!$A$1:$ZZ$1, 0))</f>
        <v/>
      </c>
    </row>
    <row r="37">
      <c r="A37">
        <f>INDEX(resultados!$A$2:$ZZ$91, 31, MATCH($B$1, resultados!$A$1:$ZZ$1, 0))</f>
        <v/>
      </c>
      <c r="B37">
        <f>INDEX(resultados!$A$2:$ZZ$91, 31, MATCH($B$2, resultados!$A$1:$ZZ$1, 0))</f>
        <v/>
      </c>
      <c r="C37">
        <f>INDEX(resultados!$A$2:$ZZ$91, 31, MATCH($B$3, resultados!$A$1:$ZZ$1, 0))</f>
        <v/>
      </c>
    </row>
    <row r="38">
      <c r="A38">
        <f>INDEX(resultados!$A$2:$ZZ$91, 32, MATCH($B$1, resultados!$A$1:$ZZ$1, 0))</f>
        <v/>
      </c>
      <c r="B38">
        <f>INDEX(resultados!$A$2:$ZZ$91, 32, MATCH($B$2, resultados!$A$1:$ZZ$1, 0))</f>
        <v/>
      </c>
      <c r="C38">
        <f>INDEX(resultados!$A$2:$ZZ$91, 32, MATCH($B$3, resultados!$A$1:$ZZ$1, 0))</f>
        <v/>
      </c>
    </row>
    <row r="39">
      <c r="A39">
        <f>INDEX(resultados!$A$2:$ZZ$91, 33, MATCH($B$1, resultados!$A$1:$ZZ$1, 0))</f>
        <v/>
      </c>
      <c r="B39">
        <f>INDEX(resultados!$A$2:$ZZ$91, 33, MATCH($B$2, resultados!$A$1:$ZZ$1, 0))</f>
        <v/>
      </c>
      <c r="C39">
        <f>INDEX(resultados!$A$2:$ZZ$91, 33, MATCH($B$3, resultados!$A$1:$ZZ$1, 0))</f>
        <v/>
      </c>
    </row>
    <row r="40">
      <c r="A40">
        <f>INDEX(resultados!$A$2:$ZZ$91, 34, MATCH($B$1, resultados!$A$1:$ZZ$1, 0))</f>
        <v/>
      </c>
      <c r="B40">
        <f>INDEX(resultados!$A$2:$ZZ$91, 34, MATCH($B$2, resultados!$A$1:$ZZ$1, 0))</f>
        <v/>
      </c>
      <c r="C40">
        <f>INDEX(resultados!$A$2:$ZZ$91, 34, MATCH($B$3, resultados!$A$1:$ZZ$1, 0))</f>
        <v/>
      </c>
    </row>
    <row r="41">
      <c r="A41">
        <f>INDEX(resultados!$A$2:$ZZ$91, 35, MATCH($B$1, resultados!$A$1:$ZZ$1, 0))</f>
        <v/>
      </c>
      <c r="B41">
        <f>INDEX(resultados!$A$2:$ZZ$91, 35, MATCH($B$2, resultados!$A$1:$ZZ$1, 0))</f>
        <v/>
      </c>
      <c r="C41">
        <f>INDEX(resultados!$A$2:$ZZ$91, 35, MATCH($B$3, resultados!$A$1:$ZZ$1, 0))</f>
        <v/>
      </c>
    </row>
    <row r="42">
      <c r="A42">
        <f>INDEX(resultados!$A$2:$ZZ$91, 36, MATCH($B$1, resultados!$A$1:$ZZ$1, 0))</f>
        <v/>
      </c>
      <c r="B42">
        <f>INDEX(resultados!$A$2:$ZZ$91, 36, MATCH($B$2, resultados!$A$1:$ZZ$1, 0))</f>
        <v/>
      </c>
      <c r="C42">
        <f>INDEX(resultados!$A$2:$ZZ$91, 36, MATCH($B$3, resultados!$A$1:$ZZ$1, 0))</f>
        <v/>
      </c>
    </row>
    <row r="43">
      <c r="A43">
        <f>INDEX(resultados!$A$2:$ZZ$91, 37, MATCH($B$1, resultados!$A$1:$ZZ$1, 0))</f>
        <v/>
      </c>
      <c r="B43">
        <f>INDEX(resultados!$A$2:$ZZ$91, 37, MATCH($B$2, resultados!$A$1:$ZZ$1, 0))</f>
        <v/>
      </c>
      <c r="C43">
        <f>INDEX(resultados!$A$2:$ZZ$91, 37, MATCH($B$3, resultados!$A$1:$ZZ$1, 0))</f>
        <v/>
      </c>
    </row>
    <row r="44">
      <c r="A44">
        <f>INDEX(resultados!$A$2:$ZZ$91, 38, MATCH($B$1, resultados!$A$1:$ZZ$1, 0))</f>
        <v/>
      </c>
      <c r="B44">
        <f>INDEX(resultados!$A$2:$ZZ$91, 38, MATCH($B$2, resultados!$A$1:$ZZ$1, 0))</f>
        <v/>
      </c>
      <c r="C44">
        <f>INDEX(resultados!$A$2:$ZZ$91, 38, MATCH($B$3, resultados!$A$1:$ZZ$1, 0))</f>
        <v/>
      </c>
    </row>
    <row r="45">
      <c r="A45">
        <f>INDEX(resultados!$A$2:$ZZ$91, 39, MATCH($B$1, resultados!$A$1:$ZZ$1, 0))</f>
        <v/>
      </c>
      <c r="B45">
        <f>INDEX(resultados!$A$2:$ZZ$91, 39, MATCH($B$2, resultados!$A$1:$ZZ$1, 0))</f>
        <v/>
      </c>
      <c r="C45">
        <f>INDEX(resultados!$A$2:$ZZ$91, 39, MATCH($B$3, resultados!$A$1:$ZZ$1, 0))</f>
        <v/>
      </c>
    </row>
    <row r="46">
      <c r="A46">
        <f>INDEX(resultados!$A$2:$ZZ$91, 40, MATCH($B$1, resultados!$A$1:$ZZ$1, 0))</f>
        <v/>
      </c>
      <c r="B46">
        <f>INDEX(resultados!$A$2:$ZZ$91, 40, MATCH($B$2, resultados!$A$1:$ZZ$1, 0))</f>
        <v/>
      </c>
      <c r="C46">
        <f>INDEX(resultados!$A$2:$ZZ$91, 40, MATCH($B$3, resultados!$A$1:$ZZ$1, 0))</f>
        <v/>
      </c>
    </row>
    <row r="47">
      <c r="A47">
        <f>INDEX(resultados!$A$2:$ZZ$91, 41, MATCH($B$1, resultados!$A$1:$ZZ$1, 0))</f>
        <v/>
      </c>
      <c r="B47">
        <f>INDEX(resultados!$A$2:$ZZ$91, 41, MATCH($B$2, resultados!$A$1:$ZZ$1, 0))</f>
        <v/>
      </c>
      <c r="C47">
        <f>INDEX(resultados!$A$2:$ZZ$91, 41, MATCH($B$3, resultados!$A$1:$ZZ$1, 0))</f>
        <v/>
      </c>
    </row>
    <row r="48">
      <c r="A48">
        <f>INDEX(resultados!$A$2:$ZZ$91, 42, MATCH($B$1, resultados!$A$1:$ZZ$1, 0))</f>
        <v/>
      </c>
      <c r="B48">
        <f>INDEX(resultados!$A$2:$ZZ$91, 42, MATCH($B$2, resultados!$A$1:$ZZ$1, 0))</f>
        <v/>
      </c>
      <c r="C48">
        <f>INDEX(resultados!$A$2:$ZZ$91, 42, MATCH($B$3, resultados!$A$1:$ZZ$1, 0))</f>
        <v/>
      </c>
    </row>
    <row r="49">
      <c r="A49">
        <f>INDEX(resultados!$A$2:$ZZ$91, 43, MATCH($B$1, resultados!$A$1:$ZZ$1, 0))</f>
        <v/>
      </c>
      <c r="B49">
        <f>INDEX(resultados!$A$2:$ZZ$91, 43, MATCH($B$2, resultados!$A$1:$ZZ$1, 0))</f>
        <v/>
      </c>
      <c r="C49">
        <f>INDEX(resultados!$A$2:$ZZ$91, 43, MATCH($B$3, resultados!$A$1:$ZZ$1, 0))</f>
        <v/>
      </c>
    </row>
    <row r="50">
      <c r="A50">
        <f>INDEX(resultados!$A$2:$ZZ$91, 44, MATCH($B$1, resultados!$A$1:$ZZ$1, 0))</f>
        <v/>
      </c>
      <c r="B50">
        <f>INDEX(resultados!$A$2:$ZZ$91, 44, MATCH($B$2, resultados!$A$1:$ZZ$1, 0))</f>
        <v/>
      </c>
      <c r="C50">
        <f>INDEX(resultados!$A$2:$ZZ$91, 44, MATCH($B$3, resultados!$A$1:$ZZ$1, 0))</f>
        <v/>
      </c>
    </row>
    <row r="51">
      <c r="A51">
        <f>INDEX(resultados!$A$2:$ZZ$91, 45, MATCH($B$1, resultados!$A$1:$ZZ$1, 0))</f>
        <v/>
      </c>
      <c r="B51">
        <f>INDEX(resultados!$A$2:$ZZ$91, 45, MATCH($B$2, resultados!$A$1:$ZZ$1, 0))</f>
        <v/>
      </c>
      <c r="C51">
        <f>INDEX(resultados!$A$2:$ZZ$91, 45, MATCH($B$3, resultados!$A$1:$ZZ$1, 0))</f>
        <v/>
      </c>
    </row>
    <row r="52">
      <c r="A52">
        <f>INDEX(resultados!$A$2:$ZZ$91, 46, MATCH($B$1, resultados!$A$1:$ZZ$1, 0))</f>
        <v/>
      </c>
      <c r="B52">
        <f>INDEX(resultados!$A$2:$ZZ$91, 46, MATCH($B$2, resultados!$A$1:$ZZ$1, 0))</f>
        <v/>
      </c>
      <c r="C52">
        <f>INDEX(resultados!$A$2:$ZZ$91, 46, MATCH($B$3, resultados!$A$1:$ZZ$1, 0))</f>
        <v/>
      </c>
    </row>
    <row r="53">
      <c r="A53">
        <f>INDEX(resultados!$A$2:$ZZ$91, 47, MATCH($B$1, resultados!$A$1:$ZZ$1, 0))</f>
        <v/>
      </c>
      <c r="B53">
        <f>INDEX(resultados!$A$2:$ZZ$91, 47, MATCH($B$2, resultados!$A$1:$ZZ$1, 0))</f>
        <v/>
      </c>
      <c r="C53">
        <f>INDEX(resultados!$A$2:$ZZ$91, 47, MATCH($B$3, resultados!$A$1:$ZZ$1, 0))</f>
        <v/>
      </c>
    </row>
    <row r="54">
      <c r="A54">
        <f>INDEX(resultados!$A$2:$ZZ$91, 48, MATCH($B$1, resultados!$A$1:$ZZ$1, 0))</f>
        <v/>
      </c>
      <c r="B54">
        <f>INDEX(resultados!$A$2:$ZZ$91, 48, MATCH($B$2, resultados!$A$1:$ZZ$1, 0))</f>
        <v/>
      </c>
      <c r="C54">
        <f>INDEX(resultados!$A$2:$ZZ$91, 48, MATCH($B$3, resultados!$A$1:$ZZ$1, 0))</f>
        <v/>
      </c>
    </row>
    <row r="55">
      <c r="A55">
        <f>INDEX(resultados!$A$2:$ZZ$91, 49, MATCH($B$1, resultados!$A$1:$ZZ$1, 0))</f>
        <v/>
      </c>
      <c r="B55">
        <f>INDEX(resultados!$A$2:$ZZ$91, 49, MATCH($B$2, resultados!$A$1:$ZZ$1, 0))</f>
        <v/>
      </c>
      <c r="C55">
        <f>INDEX(resultados!$A$2:$ZZ$91, 49, MATCH($B$3, resultados!$A$1:$ZZ$1, 0))</f>
        <v/>
      </c>
    </row>
    <row r="56">
      <c r="A56">
        <f>INDEX(resultados!$A$2:$ZZ$91, 50, MATCH($B$1, resultados!$A$1:$ZZ$1, 0))</f>
        <v/>
      </c>
      <c r="B56">
        <f>INDEX(resultados!$A$2:$ZZ$91, 50, MATCH($B$2, resultados!$A$1:$ZZ$1, 0))</f>
        <v/>
      </c>
      <c r="C56">
        <f>INDEX(resultados!$A$2:$ZZ$91, 50, MATCH($B$3, resultados!$A$1:$ZZ$1, 0))</f>
        <v/>
      </c>
    </row>
    <row r="57">
      <c r="A57">
        <f>INDEX(resultados!$A$2:$ZZ$91, 51, MATCH($B$1, resultados!$A$1:$ZZ$1, 0))</f>
        <v/>
      </c>
      <c r="B57">
        <f>INDEX(resultados!$A$2:$ZZ$91, 51, MATCH($B$2, resultados!$A$1:$ZZ$1, 0))</f>
        <v/>
      </c>
      <c r="C57">
        <f>INDEX(resultados!$A$2:$ZZ$91, 51, MATCH($B$3, resultados!$A$1:$ZZ$1, 0))</f>
        <v/>
      </c>
    </row>
    <row r="58">
      <c r="A58">
        <f>INDEX(resultados!$A$2:$ZZ$91, 52, MATCH($B$1, resultados!$A$1:$ZZ$1, 0))</f>
        <v/>
      </c>
      <c r="B58">
        <f>INDEX(resultados!$A$2:$ZZ$91, 52, MATCH($B$2, resultados!$A$1:$ZZ$1, 0))</f>
        <v/>
      </c>
      <c r="C58">
        <f>INDEX(resultados!$A$2:$ZZ$91, 52, MATCH($B$3, resultados!$A$1:$ZZ$1, 0))</f>
        <v/>
      </c>
    </row>
    <row r="59">
      <c r="A59">
        <f>INDEX(resultados!$A$2:$ZZ$91, 53, MATCH($B$1, resultados!$A$1:$ZZ$1, 0))</f>
        <v/>
      </c>
      <c r="B59">
        <f>INDEX(resultados!$A$2:$ZZ$91, 53, MATCH($B$2, resultados!$A$1:$ZZ$1, 0))</f>
        <v/>
      </c>
      <c r="C59">
        <f>INDEX(resultados!$A$2:$ZZ$91, 53, MATCH($B$3, resultados!$A$1:$ZZ$1, 0))</f>
        <v/>
      </c>
    </row>
    <row r="60">
      <c r="A60">
        <f>INDEX(resultados!$A$2:$ZZ$91, 54, MATCH($B$1, resultados!$A$1:$ZZ$1, 0))</f>
        <v/>
      </c>
      <c r="B60">
        <f>INDEX(resultados!$A$2:$ZZ$91, 54, MATCH($B$2, resultados!$A$1:$ZZ$1, 0))</f>
        <v/>
      </c>
      <c r="C60">
        <f>INDEX(resultados!$A$2:$ZZ$91, 54, MATCH($B$3, resultados!$A$1:$ZZ$1, 0))</f>
        <v/>
      </c>
    </row>
    <row r="61">
      <c r="A61">
        <f>INDEX(resultados!$A$2:$ZZ$91, 55, MATCH($B$1, resultados!$A$1:$ZZ$1, 0))</f>
        <v/>
      </c>
      <c r="B61">
        <f>INDEX(resultados!$A$2:$ZZ$91, 55, MATCH($B$2, resultados!$A$1:$ZZ$1, 0))</f>
        <v/>
      </c>
      <c r="C61">
        <f>INDEX(resultados!$A$2:$ZZ$91, 55, MATCH($B$3, resultados!$A$1:$ZZ$1, 0))</f>
        <v/>
      </c>
    </row>
    <row r="62">
      <c r="A62">
        <f>INDEX(resultados!$A$2:$ZZ$91, 56, MATCH($B$1, resultados!$A$1:$ZZ$1, 0))</f>
        <v/>
      </c>
      <c r="B62">
        <f>INDEX(resultados!$A$2:$ZZ$91, 56, MATCH($B$2, resultados!$A$1:$ZZ$1, 0))</f>
        <v/>
      </c>
      <c r="C62">
        <f>INDEX(resultados!$A$2:$ZZ$91, 56, MATCH($B$3, resultados!$A$1:$ZZ$1, 0))</f>
        <v/>
      </c>
    </row>
    <row r="63">
      <c r="A63">
        <f>INDEX(resultados!$A$2:$ZZ$91, 57, MATCH($B$1, resultados!$A$1:$ZZ$1, 0))</f>
        <v/>
      </c>
      <c r="B63">
        <f>INDEX(resultados!$A$2:$ZZ$91, 57, MATCH($B$2, resultados!$A$1:$ZZ$1, 0))</f>
        <v/>
      </c>
      <c r="C63">
        <f>INDEX(resultados!$A$2:$ZZ$91, 57, MATCH($B$3, resultados!$A$1:$ZZ$1, 0))</f>
        <v/>
      </c>
    </row>
    <row r="64">
      <c r="A64">
        <f>INDEX(resultados!$A$2:$ZZ$91, 58, MATCH($B$1, resultados!$A$1:$ZZ$1, 0))</f>
        <v/>
      </c>
      <c r="B64">
        <f>INDEX(resultados!$A$2:$ZZ$91, 58, MATCH($B$2, resultados!$A$1:$ZZ$1, 0))</f>
        <v/>
      </c>
      <c r="C64">
        <f>INDEX(resultados!$A$2:$ZZ$91, 58, MATCH($B$3, resultados!$A$1:$ZZ$1, 0))</f>
        <v/>
      </c>
    </row>
    <row r="65">
      <c r="A65">
        <f>INDEX(resultados!$A$2:$ZZ$91, 59, MATCH($B$1, resultados!$A$1:$ZZ$1, 0))</f>
        <v/>
      </c>
      <c r="B65">
        <f>INDEX(resultados!$A$2:$ZZ$91, 59, MATCH($B$2, resultados!$A$1:$ZZ$1, 0))</f>
        <v/>
      </c>
      <c r="C65">
        <f>INDEX(resultados!$A$2:$ZZ$91, 59, MATCH($B$3, resultados!$A$1:$ZZ$1, 0))</f>
        <v/>
      </c>
    </row>
    <row r="66">
      <c r="A66">
        <f>INDEX(resultados!$A$2:$ZZ$91, 60, MATCH($B$1, resultados!$A$1:$ZZ$1, 0))</f>
        <v/>
      </c>
      <c r="B66">
        <f>INDEX(resultados!$A$2:$ZZ$91, 60, MATCH($B$2, resultados!$A$1:$ZZ$1, 0))</f>
        <v/>
      </c>
      <c r="C66">
        <f>INDEX(resultados!$A$2:$ZZ$91, 60, MATCH($B$3, resultados!$A$1:$ZZ$1, 0))</f>
        <v/>
      </c>
    </row>
    <row r="67">
      <c r="A67">
        <f>INDEX(resultados!$A$2:$ZZ$91, 61, MATCH($B$1, resultados!$A$1:$ZZ$1, 0))</f>
        <v/>
      </c>
      <c r="B67">
        <f>INDEX(resultados!$A$2:$ZZ$91, 61, MATCH($B$2, resultados!$A$1:$ZZ$1, 0))</f>
        <v/>
      </c>
      <c r="C67">
        <f>INDEX(resultados!$A$2:$ZZ$91, 61, MATCH($B$3, resultados!$A$1:$ZZ$1, 0))</f>
        <v/>
      </c>
    </row>
    <row r="68">
      <c r="A68">
        <f>INDEX(resultados!$A$2:$ZZ$91, 62, MATCH($B$1, resultados!$A$1:$ZZ$1, 0))</f>
        <v/>
      </c>
      <c r="B68">
        <f>INDEX(resultados!$A$2:$ZZ$91, 62, MATCH($B$2, resultados!$A$1:$ZZ$1, 0))</f>
        <v/>
      </c>
      <c r="C68">
        <f>INDEX(resultados!$A$2:$ZZ$91, 62, MATCH($B$3, resultados!$A$1:$ZZ$1, 0))</f>
        <v/>
      </c>
    </row>
    <row r="69">
      <c r="A69">
        <f>INDEX(resultados!$A$2:$ZZ$91, 63, MATCH($B$1, resultados!$A$1:$ZZ$1, 0))</f>
        <v/>
      </c>
      <c r="B69">
        <f>INDEX(resultados!$A$2:$ZZ$91, 63, MATCH($B$2, resultados!$A$1:$ZZ$1, 0))</f>
        <v/>
      </c>
      <c r="C69">
        <f>INDEX(resultados!$A$2:$ZZ$91, 63, MATCH($B$3, resultados!$A$1:$ZZ$1, 0))</f>
        <v/>
      </c>
    </row>
    <row r="70">
      <c r="A70">
        <f>INDEX(resultados!$A$2:$ZZ$91, 64, MATCH($B$1, resultados!$A$1:$ZZ$1, 0))</f>
        <v/>
      </c>
      <c r="B70">
        <f>INDEX(resultados!$A$2:$ZZ$91, 64, MATCH($B$2, resultados!$A$1:$ZZ$1, 0))</f>
        <v/>
      </c>
      <c r="C70">
        <f>INDEX(resultados!$A$2:$ZZ$91, 64, MATCH($B$3, resultados!$A$1:$ZZ$1, 0))</f>
        <v/>
      </c>
    </row>
    <row r="71">
      <c r="A71">
        <f>INDEX(resultados!$A$2:$ZZ$91, 65, MATCH($B$1, resultados!$A$1:$ZZ$1, 0))</f>
        <v/>
      </c>
      <c r="B71">
        <f>INDEX(resultados!$A$2:$ZZ$91, 65, MATCH($B$2, resultados!$A$1:$ZZ$1, 0))</f>
        <v/>
      </c>
      <c r="C71">
        <f>INDEX(resultados!$A$2:$ZZ$91, 65, MATCH($B$3, resultados!$A$1:$ZZ$1, 0))</f>
        <v/>
      </c>
    </row>
    <row r="72">
      <c r="A72">
        <f>INDEX(resultados!$A$2:$ZZ$91, 66, MATCH($B$1, resultados!$A$1:$ZZ$1, 0))</f>
        <v/>
      </c>
      <c r="B72">
        <f>INDEX(resultados!$A$2:$ZZ$91, 66, MATCH($B$2, resultados!$A$1:$ZZ$1, 0))</f>
        <v/>
      </c>
      <c r="C72">
        <f>INDEX(resultados!$A$2:$ZZ$91, 66, MATCH($B$3, resultados!$A$1:$ZZ$1, 0))</f>
        <v/>
      </c>
    </row>
    <row r="73">
      <c r="A73">
        <f>INDEX(resultados!$A$2:$ZZ$91, 67, MATCH($B$1, resultados!$A$1:$ZZ$1, 0))</f>
        <v/>
      </c>
      <c r="B73">
        <f>INDEX(resultados!$A$2:$ZZ$91, 67, MATCH($B$2, resultados!$A$1:$ZZ$1, 0))</f>
        <v/>
      </c>
      <c r="C73">
        <f>INDEX(resultados!$A$2:$ZZ$91, 67, MATCH($B$3, resultados!$A$1:$ZZ$1, 0))</f>
        <v/>
      </c>
    </row>
    <row r="74">
      <c r="A74">
        <f>INDEX(resultados!$A$2:$ZZ$91, 68, MATCH($B$1, resultados!$A$1:$ZZ$1, 0))</f>
        <v/>
      </c>
      <c r="B74">
        <f>INDEX(resultados!$A$2:$ZZ$91, 68, MATCH($B$2, resultados!$A$1:$ZZ$1, 0))</f>
        <v/>
      </c>
      <c r="C74">
        <f>INDEX(resultados!$A$2:$ZZ$91, 68, MATCH($B$3, resultados!$A$1:$ZZ$1, 0))</f>
        <v/>
      </c>
    </row>
    <row r="75">
      <c r="A75">
        <f>INDEX(resultados!$A$2:$ZZ$91, 69, MATCH($B$1, resultados!$A$1:$ZZ$1, 0))</f>
        <v/>
      </c>
      <c r="B75">
        <f>INDEX(resultados!$A$2:$ZZ$91, 69, MATCH($B$2, resultados!$A$1:$ZZ$1, 0))</f>
        <v/>
      </c>
      <c r="C75">
        <f>INDEX(resultados!$A$2:$ZZ$91, 69, MATCH($B$3, resultados!$A$1:$ZZ$1, 0))</f>
        <v/>
      </c>
    </row>
    <row r="76">
      <c r="A76">
        <f>INDEX(resultados!$A$2:$ZZ$91, 70, MATCH($B$1, resultados!$A$1:$ZZ$1, 0))</f>
        <v/>
      </c>
      <c r="B76">
        <f>INDEX(resultados!$A$2:$ZZ$91, 70, MATCH($B$2, resultados!$A$1:$ZZ$1, 0))</f>
        <v/>
      </c>
      <c r="C76">
        <f>INDEX(resultados!$A$2:$ZZ$91, 70, MATCH($B$3, resultados!$A$1:$ZZ$1, 0))</f>
        <v/>
      </c>
    </row>
    <row r="77">
      <c r="A77">
        <f>INDEX(resultados!$A$2:$ZZ$91, 71, MATCH($B$1, resultados!$A$1:$ZZ$1, 0))</f>
        <v/>
      </c>
      <c r="B77">
        <f>INDEX(resultados!$A$2:$ZZ$91, 71, MATCH($B$2, resultados!$A$1:$ZZ$1, 0))</f>
        <v/>
      </c>
      <c r="C77">
        <f>INDEX(resultados!$A$2:$ZZ$91, 71, MATCH($B$3, resultados!$A$1:$ZZ$1, 0))</f>
        <v/>
      </c>
    </row>
    <row r="78">
      <c r="A78">
        <f>INDEX(resultados!$A$2:$ZZ$91, 72, MATCH($B$1, resultados!$A$1:$ZZ$1, 0))</f>
        <v/>
      </c>
      <c r="B78">
        <f>INDEX(resultados!$A$2:$ZZ$91, 72, MATCH($B$2, resultados!$A$1:$ZZ$1, 0))</f>
        <v/>
      </c>
      <c r="C78">
        <f>INDEX(resultados!$A$2:$ZZ$91, 72, MATCH($B$3, resultados!$A$1:$ZZ$1, 0))</f>
        <v/>
      </c>
    </row>
    <row r="79">
      <c r="A79">
        <f>INDEX(resultados!$A$2:$ZZ$91, 73, MATCH($B$1, resultados!$A$1:$ZZ$1, 0))</f>
        <v/>
      </c>
      <c r="B79">
        <f>INDEX(resultados!$A$2:$ZZ$91, 73, MATCH($B$2, resultados!$A$1:$ZZ$1, 0))</f>
        <v/>
      </c>
      <c r="C79">
        <f>INDEX(resultados!$A$2:$ZZ$91, 73, MATCH($B$3, resultados!$A$1:$ZZ$1, 0))</f>
        <v/>
      </c>
    </row>
    <row r="80">
      <c r="A80">
        <f>INDEX(resultados!$A$2:$ZZ$91, 74, MATCH($B$1, resultados!$A$1:$ZZ$1, 0))</f>
        <v/>
      </c>
      <c r="B80">
        <f>INDEX(resultados!$A$2:$ZZ$91, 74, MATCH($B$2, resultados!$A$1:$ZZ$1, 0))</f>
        <v/>
      </c>
      <c r="C80">
        <f>INDEX(resultados!$A$2:$ZZ$91, 74, MATCH($B$3, resultados!$A$1:$ZZ$1, 0))</f>
        <v/>
      </c>
    </row>
    <row r="81">
      <c r="A81">
        <f>INDEX(resultados!$A$2:$ZZ$91, 75, MATCH($B$1, resultados!$A$1:$ZZ$1, 0))</f>
        <v/>
      </c>
      <c r="B81">
        <f>INDEX(resultados!$A$2:$ZZ$91, 75, MATCH($B$2, resultados!$A$1:$ZZ$1, 0))</f>
        <v/>
      </c>
      <c r="C81">
        <f>INDEX(resultados!$A$2:$ZZ$91, 75, MATCH($B$3, resultados!$A$1:$ZZ$1, 0))</f>
        <v/>
      </c>
    </row>
    <row r="82">
      <c r="A82">
        <f>INDEX(resultados!$A$2:$ZZ$91, 76, MATCH($B$1, resultados!$A$1:$ZZ$1, 0))</f>
        <v/>
      </c>
      <c r="B82">
        <f>INDEX(resultados!$A$2:$ZZ$91, 76, MATCH($B$2, resultados!$A$1:$ZZ$1, 0))</f>
        <v/>
      </c>
      <c r="C82">
        <f>INDEX(resultados!$A$2:$ZZ$91, 76, MATCH($B$3, resultados!$A$1:$ZZ$1, 0))</f>
        <v/>
      </c>
    </row>
    <row r="83">
      <c r="A83">
        <f>INDEX(resultados!$A$2:$ZZ$91, 77, MATCH($B$1, resultados!$A$1:$ZZ$1, 0))</f>
        <v/>
      </c>
      <c r="B83">
        <f>INDEX(resultados!$A$2:$ZZ$91, 77, MATCH($B$2, resultados!$A$1:$ZZ$1, 0))</f>
        <v/>
      </c>
      <c r="C83">
        <f>INDEX(resultados!$A$2:$ZZ$91, 77, MATCH($B$3, resultados!$A$1:$ZZ$1, 0))</f>
        <v/>
      </c>
    </row>
    <row r="84">
      <c r="A84">
        <f>INDEX(resultados!$A$2:$ZZ$91, 78, MATCH($B$1, resultados!$A$1:$ZZ$1, 0))</f>
        <v/>
      </c>
      <c r="B84">
        <f>INDEX(resultados!$A$2:$ZZ$91, 78, MATCH($B$2, resultados!$A$1:$ZZ$1, 0))</f>
        <v/>
      </c>
      <c r="C84">
        <f>INDEX(resultados!$A$2:$ZZ$91, 78, MATCH($B$3, resultados!$A$1:$ZZ$1, 0))</f>
        <v/>
      </c>
    </row>
    <row r="85">
      <c r="A85">
        <f>INDEX(resultados!$A$2:$ZZ$91, 79, MATCH($B$1, resultados!$A$1:$ZZ$1, 0))</f>
        <v/>
      </c>
      <c r="B85">
        <f>INDEX(resultados!$A$2:$ZZ$91, 79, MATCH($B$2, resultados!$A$1:$ZZ$1, 0))</f>
        <v/>
      </c>
      <c r="C85">
        <f>INDEX(resultados!$A$2:$ZZ$91, 79, MATCH($B$3, resultados!$A$1:$ZZ$1, 0))</f>
        <v/>
      </c>
    </row>
    <row r="86">
      <c r="A86">
        <f>INDEX(resultados!$A$2:$ZZ$91, 80, MATCH($B$1, resultados!$A$1:$ZZ$1, 0))</f>
        <v/>
      </c>
      <c r="B86">
        <f>INDEX(resultados!$A$2:$ZZ$91, 80, MATCH($B$2, resultados!$A$1:$ZZ$1, 0))</f>
        <v/>
      </c>
      <c r="C86">
        <f>INDEX(resultados!$A$2:$ZZ$91, 80, MATCH($B$3, resultados!$A$1:$ZZ$1, 0))</f>
        <v/>
      </c>
    </row>
    <row r="87">
      <c r="A87">
        <f>INDEX(resultados!$A$2:$ZZ$91, 81, MATCH($B$1, resultados!$A$1:$ZZ$1, 0))</f>
        <v/>
      </c>
      <c r="B87">
        <f>INDEX(resultados!$A$2:$ZZ$91, 81, MATCH($B$2, resultados!$A$1:$ZZ$1, 0))</f>
        <v/>
      </c>
      <c r="C87">
        <f>INDEX(resultados!$A$2:$ZZ$91, 81, MATCH($B$3, resultados!$A$1:$ZZ$1, 0))</f>
        <v/>
      </c>
    </row>
    <row r="88">
      <c r="A88">
        <f>INDEX(resultados!$A$2:$ZZ$91, 82, MATCH($B$1, resultados!$A$1:$ZZ$1, 0))</f>
        <v/>
      </c>
      <c r="B88">
        <f>INDEX(resultados!$A$2:$ZZ$91, 82, MATCH($B$2, resultados!$A$1:$ZZ$1, 0))</f>
        <v/>
      </c>
      <c r="C88">
        <f>INDEX(resultados!$A$2:$ZZ$91, 82, MATCH($B$3, resultados!$A$1:$ZZ$1, 0))</f>
        <v/>
      </c>
    </row>
    <row r="89">
      <c r="A89">
        <f>INDEX(resultados!$A$2:$ZZ$91, 83, MATCH($B$1, resultados!$A$1:$ZZ$1, 0))</f>
        <v/>
      </c>
      <c r="B89">
        <f>INDEX(resultados!$A$2:$ZZ$91, 83, MATCH($B$2, resultados!$A$1:$ZZ$1, 0))</f>
        <v/>
      </c>
      <c r="C89">
        <f>INDEX(resultados!$A$2:$ZZ$91, 83, MATCH($B$3, resultados!$A$1:$ZZ$1, 0))</f>
        <v/>
      </c>
    </row>
    <row r="90">
      <c r="A90">
        <f>INDEX(resultados!$A$2:$ZZ$91, 84, MATCH($B$1, resultados!$A$1:$ZZ$1, 0))</f>
        <v/>
      </c>
      <c r="B90">
        <f>INDEX(resultados!$A$2:$ZZ$91, 84, MATCH($B$2, resultados!$A$1:$ZZ$1, 0))</f>
        <v/>
      </c>
      <c r="C90">
        <f>INDEX(resultados!$A$2:$ZZ$91, 84, MATCH($B$3, resultados!$A$1:$ZZ$1, 0))</f>
        <v/>
      </c>
    </row>
    <row r="91">
      <c r="A91">
        <f>INDEX(resultados!$A$2:$ZZ$91, 85, MATCH($B$1, resultados!$A$1:$ZZ$1, 0))</f>
        <v/>
      </c>
      <c r="B91">
        <f>INDEX(resultados!$A$2:$ZZ$91, 85, MATCH($B$2, resultados!$A$1:$ZZ$1, 0))</f>
        <v/>
      </c>
      <c r="C91">
        <f>INDEX(resultados!$A$2:$ZZ$91, 85, MATCH($B$3, resultados!$A$1:$ZZ$1, 0))</f>
        <v/>
      </c>
    </row>
    <row r="92">
      <c r="A92">
        <f>INDEX(resultados!$A$2:$ZZ$91, 86, MATCH($B$1, resultados!$A$1:$ZZ$1, 0))</f>
        <v/>
      </c>
      <c r="B92">
        <f>INDEX(resultados!$A$2:$ZZ$91, 86, MATCH($B$2, resultados!$A$1:$ZZ$1, 0))</f>
        <v/>
      </c>
      <c r="C92">
        <f>INDEX(resultados!$A$2:$ZZ$91, 86, MATCH($B$3, resultados!$A$1:$ZZ$1, 0))</f>
        <v/>
      </c>
    </row>
    <row r="93">
      <c r="A93">
        <f>INDEX(resultados!$A$2:$ZZ$91, 87, MATCH($B$1, resultados!$A$1:$ZZ$1, 0))</f>
        <v/>
      </c>
      <c r="B93">
        <f>INDEX(resultados!$A$2:$ZZ$91, 87, MATCH($B$2, resultados!$A$1:$ZZ$1, 0))</f>
        <v/>
      </c>
      <c r="C93">
        <f>INDEX(resultados!$A$2:$ZZ$91, 87, MATCH($B$3, resultados!$A$1:$ZZ$1, 0))</f>
        <v/>
      </c>
    </row>
    <row r="94">
      <c r="A94">
        <f>INDEX(resultados!$A$2:$ZZ$91, 88, MATCH($B$1, resultados!$A$1:$ZZ$1, 0))</f>
        <v/>
      </c>
      <c r="B94">
        <f>INDEX(resultados!$A$2:$ZZ$91, 88, MATCH($B$2, resultados!$A$1:$ZZ$1, 0))</f>
        <v/>
      </c>
      <c r="C94">
        <f>INDEX(resultados!$A$2:$ZZ$91, 88, MATCH($B$3, resultados!$A$1:$ZZ$1, 0))</f>
        <v/>
      </c>
    </row>
    <row r="95">
      <c r="A95">
        <f>INDEX(resultados!$A$2:$ZZ$91, 89, MATCH($B$1, resultados!$A$1:$ZZ$1, 0))</f>
        <v/>
      </c>
      <c r="B95">
        <f>INDEX(resultados!$A$2:$ZZ$91, 89, MATCH($B$2, resultados!$A$1:$ZZ$1, 0))</f>
        <v/>
      </c>
      <c r="C95">
        <f>INDEX(resultados!$A$2:$ZZ$91, 89, MATCH($B$3, resultados!$A$1:$ZZ$1, 0))</f>
        <v/>
      </c>
    </row>
    <row r="96">
      <c r="A96">
        <f>INDEX(resultados!$A$2:$ZZ$91, 90, MATCH($B$1, resultados!$A$1:$ZZ$1, 0))</f>
        <v/>
      </c>
      <c r="B96">
        <f>INDEX(resultados!$A$2:$ZZ$91, 90, MATCH($B$2, resultados!$A$1:$ZZ$1, 0))</f>
        <v/>
      </c>
      <c r="C96">
        <f>INDEX(resultados!$A$2:$ZZ$91, 90,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2024-09-25T23:03:49Z</dcterms:created>
  <dcterms:modified xmlns:dcterms="http://purl.org/dc/terms/" xmlns:xsi="http://www.w3.org/2001/XMLSchema-instance" xsi:type="dcterms:W3CDTF">2024-09-25T23:03:49Z</dcterms:modified>
</cp:coreProperties>
</file>