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xVal>
          <yVal>
            <numRef>
              <f>gráficos!$B$7:$B$84</f>
              <numCache>
                <formatCode>General</formatCode>
                <ptCount val="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7.8373</v>
      </c>
      <c r="E2" t="n">
        <v>12.76</v>
      </c>
      <c r="F2" t="n">
        <v>7.37</v>
      </c>
      <c r="G2" t="n">
        <v>5.97</v>
      </c>
      <c r="H2" t="n">
        <v>0.09</v>
      </c>
      <c r="I2" t="n">
        <v>74</v>
      </c>
      <c r="J2" t="n">
        <v>194.77</v>
      </c>
      <c r="K2" t="n">
        <v>54.38</v>
      </c>
      <c r="L2" t="n">
        <v>1</v>
      </c>
      <c r="M2" t="n">
        <v>72</v>
      </c>
      <c r="N2" t="n">
        <v>39.4</v>
      </c>
      <c r="O2" t="n">
        <v>24256.19</v>
      </c>
      <c r="P2" t="n">
        <v>100.95</v>
      </c>
      <c r="Q2" t="n">
        <v>533.89</v>
      </c>
      <c r="R2" t="n">
        <v>127.53</v>
      </c>
      <c r="S2" t="n">
        <v>48.21</v>
      </c>
      <c r="T2" t="n">
        <v>33398.65</v>
      </c>
      <c r="U2" t="n">
        <v>0.38</v>
      </c>
      <c r="V2" t="n">
        <v>0.5600000000000001</v>
      </c>
      <c r="W2" t="n">
        <v>0.28</v>
      </c>
      <c r="X2" t="n">
        <v>2.06</v>
      </c>
      <c r="Y2" t="n">
        <v>4</v>
      </c>
      <c r="Z2" t="n">
        <v>10</v>
      </c>
      <c r="AA2" t="n">
        <v>58.55238606463487</v>
      </c>
      <c r="AB2" t="n">
        <v>83.31585436147094</v>
      </c>
      <c r="AC2" t="n">
        <v>75.51130057482763</v>
      </c>
      <c r="AD2" t="n">
        <v>58552.38606463488</v>
      </c>
      <c r="AE2" t="n">
        <v>83315.85436147093</v>
      </c>
      <c r="AF2" t="n">
        <v>1.062788330696734e-05</v>
      </c>
      <c r="AG2" t="n">
        <v>0.5316666666666666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10.1666</v>
      </c>
      <c r="E3" t="n">
        <v>9.84</v>
      </c>
      <c r="F3" t="n">
        <v>6.11</v>
      </c>
      <c r="G3" t="n">
        <v>11.83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29</v>
      </c>
      <c r="N3" t="n">
        <v>39.95</v>
      </c>
      <c r="O3" t="n">
        <v>24447.22</v>
      </c>
      <c r="P3" t="n">
        <v>81.34</v>
      </c>
      <c r="Q3" t="n">
        <v>533.8</v>
      </c>
      <c r="R3" t="n">
        <v>86.76000000000001</v>
      </c>
      <c r="S3" t="n">
        <v>48.21</v>
      </c>
      <c r="T3" t="n">
        <v>13232.27</v>
      </c>
      <c r="U3" t="n">
        <v>0.5600000000000001</v>
      </c>
      <c r="V3" t="n">
        <v>0.67</v>
      </c>
      <c r="W3" t="n">
        <v>0.21</v>
      </c>
      <c r="X3" t="n">
        <v>0.8100000000000001</v>
      </c>
      <c r="Y3" t="n">
        <v>4</v>
      </c>
      <c r="Z3" t="n">
        <v>10</v>
      </c>
      <c r="AA3" t="n">
        <v>37.83510209388371</v>
      </c>
      <c r="AB3" t="n">
        <v>53.83664215369149</v>
      </c>
      <c r="AC3" t="n">
        <v>48.79353274070053</v>
      </c>
      <c r="AD3" t="n">
        <v>37835.1020938837</v>
      </c>
      <c r="AE3" t="n">
        <v>53836.64215369149</v>
      </c>
      <c r="AF3" t="n">
        <v>1.378656404994247e-05</v>
      </c>
      <c r="AG3" t="n">
        <v>0.41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11.1104</v>
      </c>
      <c r="E4" t="n">
        <v>9</v>
      </c>
      <c r="F4" t="n">
        <v>5.75</v>
      </c>
      <c r="G4" t="n">
        <v>18.14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17</v>
      </c>
      <c r="N4" t="n">
        <v>40.5</v>
      </c>
      <c r="O4" t="n">
        <v>24639</v>
      </c>
      <c r="P4" t="n">
        <v>73.98</v>
      </c>
      <c r="Q4" t="n">
        <v>533.51</v>
      </c>
      <c r="R4" t="n">
        <v>74.77</v>
      </c>
      <c r="S4" t="n">
        <v>48.21</v>
      </c>
      <c r="T4" t="n">
        <v>7295.33</v>
      </c>
      <c r="U4" t="n">
        <v>0.64</v>
      </c>
      <c r="V4" t="n">
        <v>0.72</v>
      </c>
      <c r="W4" t="n">
        <v>0.19</v>
      </c>
      <c r="X4" t="n">
        <v>0.44</v>
      </c>
      <c r="Y4" t="n">
        <v>4</v>
      </c>
      <c r="Z4" t="n">
        <v>10</v>
      </c>
      <c r="AA4" t="n">
        <v>32.33688291924332</v>
      </c>
      <c r="AB4" t="n">
        <v>46.01306981462736</v>
      </c>
      <c r="AC4" t="n">
        <v>41.70282801238852</v>
      </c>
      <c r="AD4" t="n">
        <v>32336.88291924333</v>
      </c>
      <c r="AE4" t="n">
        <v>46013.06981462736</v>
      </c>
      <c r="AF4" t="n">
        <v>1.50664176047529e-05</v>
      </c>
      <c r="AG4" t="n">
        <v>0.375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11.4858</v>
      </c>
      <c r="E5" t="n">
        <v>8.710000000000001</v>
      </c>
      <c r="F5" t="n">
        <v>5.65</v>
      </c>
      <c r="G5" t="n">
        <v>24.19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12</v>
      </c>
      <c r="N5" t="n">
        <v>41.06</v>
      </c>
      <c r="O5" t="n">
        <v>24831.54</v>
      </c>
      <c r="P5" t="n">
        <v>70.34</v>
      </c>
      <c r="Q5" t="n">
        <v>533.6</v>
      </c>
      <c r="R5" t="n">
        <v>71.75</v>
      </c>
      <c r="S5" t="n">
        <v>48.21</v>
      </c>
      <c r="T5" t="n">
        <v>5811.34</v>
      </c>
      <c r="U5" t="n">
        <v>0.67</v>
      </c>
      <c r="V5" t="n">
        <v>0.73</v>
      </c>
      <c r="W5" t="n">
        <v>0.18</v>
      </c>
      <c r="X5" t="n">
        <v>0.34</v>
      </c>
      <c r="Y5" t="n">
        <v>4</v>
      </c>
      <c r="Z5" t="n">
        <v>10</v>
      </c>
      <c r="AA5" t="n">
        <v>30.30798226079022</v>
      </c>
      <c r="AB5" t="n">
        <v>43.12608940042426</v>
      </c>
      <c r="AC5" t="n">
        <v>39.08628344855533</v>
      </c>
      <c r="AD5" t="n">
        <v>30307.98226079022</v>
      </c>
      <c r="AE5" t="n">
        <v>43126.08940042426</v>
      </c>
      <c r="AF5" t="n">
        <v>1.557548417020727e-05</v>
      </c>
      <c r="AG5" t="n">
        <v>0.3629166666666667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11.6951</v>
      </c>
      <c r="E6" t="n">
        <v>8.550000000000001</v>
      </c>
      <c r="F6" t="n">
        <v>5.61</v>
      </c>
      <c r="G6" t="n">
        <v>30.58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67.45</v>
      </c>
      <c r="Q6" t="n">
        <v>533.5700000000001</v>
      </c>
      <c r="R6" t="n">
        <v>70.38</v>
      </c>
      <c r="S6" t="n">
        <v>48.21</v>
      </c>
      <c r="T6" t="n">
        <v>5138.6</v>
      </c>
      <c r="U6" t="n">
        <v>0.68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  <c r="AA6" t="n">
        <v>29.05919713757279</v>
      </c>
      <c r="AB6" t="n">
        <v>41.34915755447292</v>
      </c>
      <c r="AC6" t="n">
        <v>37.47580443769947</v>
      </c>
      <c r="AD6" t="n">
        <v>29059.19713757279</v>
      </c>
      <c r="AE6" t="n">
        <v>41349.15755447292</v>
      </c>
      <c r="AF6" t="n">
        <v>1.585930844338148e-05</v>
      </c>
      <c r="AG6" t="n">
        <v>0.35625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11.9534</v>
      </c>
      <c r="E7" t="n">
        <v>8.369999999999999</v>
      </c>
      <c r="F7" t="n">
        <v>5.5</v>
      </c>
      <c r="G7" t="n">
        <v>36.66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63.21</v>
      </c>
      <c r="Q7" t="n">
        <v>533.48</v>
      </c>
      <c r="R7" t="n">
        <v>66.90000000000001</v>
      </c>
      <c r="S7" t="n">
        <v>48.21</v>
      </c>
      <c r="T7" t="n">
        <v>3409.91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  <c r="AA7" t="n">
        <v>27.3374190344922</v>
      </c>
      <c r="AB7" t="n">
        <v>38.89919055363057</v>
      </c>
      <c r="AC7" t="n">
        <v>35.25533636452264</v>
      </c>
      <c r="AD7" t="n">
        <v>27337.4190344922</v>
      </c>
      <c r="AE7" t="n">
        <v>38899.19055363057</v>
      </c>
      <c r="AF7" t="n">
        <v>1.620957987081053e-05</v>
      </c>
      <c r="AG7" t="n">
        <v>0.3487499999999999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11.9613</v>
      </c>
      <c r="E8" t="n">
        <v>8.359999999999999</v>
      </c>
      <c r="F8" t="n">
        <v>5.53</v>
      </c>
      <c r="G8" t="n">
        <v>41.49</v>
      </c>
      <c r="H8" t="n">
        <v>0.61</v>
      </c>
      <c r="I8" t="n">
        <v>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59.98</v>
      </c>
      <c r="Q8" t="n">
        <v>533.49</v>
      </c>
      <c r="R8" t="n">
        <v>68.14</v>
      </c>
      <c r="S8" t="n">
        <v>48.21</v>
      </c>
      <c r="T8" t="n">
        <v>4033.88</v>
      </c>
      <c r="U8" t="n">
        <v>0.71</v>
      </c>
      <c r="V8" t="n">
        <v>0.74</v>
      </c>
      <c r="W8" t="n">
        <v>0.18</v>
      </c>
      <c r="X8" t="n">
        <v>0.23</v>
      </c>
      <c r="Y8" t="n">
        <v>4</v>
      </c>
      <c r="Z8" t="n">
        <v>10</v>
      </c>
      <c r="AA8" t="n">
        <v>26.64364836508518</v>
      </c>
      <c r="AB8" t="n">
        <v>37.91200454913999</v>
      </c>
      <c r="AC8" t="n">
        <v>34.36062431146042</v>
      </c>
      <c r="AD8" t="n">
        <v>26643.64836508518</v>
      </c>
      <c r="AE8" t="n">
        <v>37912.00454913999</v>
      </c>
      <c r="AF8" t="n">
        <v>1.622029277935366e-05</v>
      </c>
      <c r="AG8" t="n">
        <v>0.3483333333333333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12.0866</v>
      </c>
      <c r="E9" t="n">
        <v>8.27</v>
      </c>
      <c r="F9" t="n">
        <v>5.48</v>
      </c>
      <c r="G9" t="n">
        <v>47.01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57.87</v>
      </c>
      <c r="Q9" t="n">
        <v>533.55</v>
      </c>
      <c r="R9" t="n">
        <v>66.27</v>
      </c>
      <c r="S9" t="n">
        <v>48.21</v>
      </c>
      <c r="T9" t="n">
        <v>3105</v>
      </c>
      <c r="U9" t="n">
        <v>0.73</v>
      </c>
      <c r="V9" t="n">
        <v>0.75</v>
      </c>
      <c r="W9" t="n">
        <v>0.18</v>
      </c>
      <c r="X9" t="n">
        <v>0.18</v>
      </c>
      <c r="Y9" t="n">
        <v>4</v>
      </c>
      <c r="Z9" t="n">
        <v>10</v>
      </c>
      <c r="AA9" t="n">
        <v>25.83370811537145</v>
      </c>
      <c r="AB9" t="n">
        <v>36.75951754695177</v>
      </c>
      <c r="AC9" t="n">
        <v>33.31609571485878</v>
      </c>
      <c r="AD9" t="n">
        <v>25833.70811537145</v>
      </c>
      <c r="AE9" t="n">
        <v>36759.51754695177</v>
      </c>
      <c r="AF9" t="n">
        <v>1.639020764523387e-05</v>
      </c>
      <c r="AG9" t="n">
        <v>0.3445833333333333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11.1815</v>
      </c>
      <c r="E2" t="n">
        <v>8.94</v>
      </c>
      <c r="F2" t="n">
        <v>6.32</v>
      </c>
      <c r="G2" t="n">
        <v>10.54</v>
      </c>
      <c r="H2" t="n">
        <v>0.2</v>
      </c>
      <c r="I2" t="n">
        <v>36</v>
      </c>
      <c r="J2" t="n">
        <v>89.87</v>
      </c>
      <c r="K2" t="n">
        <v>37.55</v>
      </c>
      <c r="L2" t="n">
        <v>1</v>
      </c>
      <c r="M2" t="n">
        <v>34</v>
      </c>
      <c r="N2" t="n">
        <v>11.32</v>
      </c>
      <c r="O2" t="n">
        <v>11317.98</v>
      </c>
      <c r="P2" t="n">
        <v>48.63</v>
      </c>
      <c r="Q2" t="n">
        <v>533.51</v>
      </c>
      <c r="R2" t="n">
        <v>93.69</v>
      </c>
      <c r="S2" t="n">
        <v>48.21</v>
      </c>
      <c r="T2" t="n">
        <v>16670.76</v>
      </c>
      <c r="U2" t="n">
        <v>0.51</v>
      </c>
      <c r="V2" t="n">
        <v>0.65</v>
      </c>
      <c r="W2" t="n">
        <v>0.22</v>
      </c>
      <c r="X2" t="n">
        <v>1.02</v>
      </c>
      <c r="Y2" t="n">
        <v>4</v>
      </c>
      <c r="Z2" t="n">
        <v>10</v>
      </c>
      <c r="AA2" t="n">
        <v>23.61581475613917</v>
      </c>
      <c r="AB2" t="n">
        <v>33.60361404708473</v>
      </c>
      <c r="AC2" t="n">
        <v>30.45581924539108</v>
      </c>
      <c r="AD2" t="n">
        <v>23615.81475613917</v>
      </c>
      <c r="AE2" t="n">
        <v>33603.61404708473</v>
      </c>
      <c r="AF2" t="n">
        <v>2.194303236942101e-05</v>
      </c>
      <c r="AG2" t="n">
        <v>0.3725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12.6112</v>
      </c>
      <c r="E3" t="n">
        <v>7.93</v>
      </c>
      <c r="F3" t="n">
        <v>5.71</v>
      </c>
      <c r="G3" t="n">
        <v>22.82</v>
      </c>
      <c r="H3" t="n">
        <v>0.39</v>
      </c>
      <c r="I3" t="n">
        <v>15</v>
      </c>
      <c r="J3" t="n">
        <v>91.09999999999999</v>
      </c>
      <c r="K3" t="n">
        <v>37.55</v>
      </c>
      <c r="L3" t="n">
        <v>2</v>
      </c>
      <c r="M3" t="n">
        <v>7</v>
      </c>
      <c r="N3" t="n">
        <v>11.54</v>
      </c>
      <c r="O3" t="n">
        <v>11468.97</v>
      </c>
      <c r="P3" t="n">
        <v>37.69</v>
      </c>
      <c r="Q3" t="n">
        <v>533.95</v>
      </c>
      <c r="R3" t="n">
        <v>73.36</v>
      </c>
      <c r="S3" t="n">
        <v>48.21</v>
      </c>
      <c r="T3" t="n">
        <v>6608.39</v>
      </c>
      <c r="U3" t="n">
        <v>0.66</v>
      </c>
      <c r="V3" t="n">
        <v>0.72</v>
      </c>
      <c r="W3" t="n">
        <v>0.2</v>
      </c>
      <c r="X3" t="n">
        <v>0.4</v>
      </c>
      <c r="Y3" t="n">
        <v>4</v>
      </c>
      <c r="Z3" t="n">
        <v>10</v>
      </c>
      <c r="AA3" t="n">
        <v>18.12126283018569</v>
      </c>
      <c r="AB3" t="n">
        <v>25.78525994029989</v>
      </c>
      <c r="AC3" t="n">
        <v>23.36984393521342</v>
      </c>
      <c r="AD3" t="n">
        <v>18121.26283018569</v>
      </c>
      <c r="AE3" t="n">
        <v>25785.25994029989</v>
      </c>
      <c r="AF3" t="n">
        <v>2.474873405332399e-05</v>
      </c>
      <c r="AG3" t="n">
        <v>0.3304166666666666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12.5769</v>
      </c>
      <c r="E4" t="n">
        <v>7.95</v>
      </c>
      <c r="F4" t="n">
        <v>5.73</v>
      </c>
      <c r="G4" t="n">
        <v>22.91</v>
      </c>
      <c r="H4" t="n">
        <v>0.57</v>
      </c>
      <c r="I4" t="n">
        <v>15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37.97</v>
      </c>
      <c r="Q4" t="n">
        <v>533.55</v>
      </c>
      <c r="R4" t="n">
        <v>73.70999999999999</v>
      </c>
      <c r="S4" t="n">
        <v>48.21</v>
      </c>
      <c r="T4" t="n">
        <v>6785.92</v>
      </c>
      <c r="U4" t="n">
        <v>0.65</v>
      </c>
      <c r="V4" t="n">
        <v>0.72</v>
      </c>
      <c r="W4" t="n">
        <v>0.21</v>
      </c>
      <c r="X4" t="n">
        <v>0.42</v>
      </c>
      <c r="Y4" t="n">
        <v>4</v>
      </c>
      <c r="Z4" t="n">
        <v>10</v>
      </c>
      <c r="AA4" t="n">
        <v>18.24705026832646</v>
      </c>
      <c r="AB4" t="n">
        <v>25.96424646127393</v>
      </c>
      <c r="AC4" t="n">
        <v>23.53206402030846</v>
      </c>
      <c r="AD4" t="n">
        <v>18247.05026832646</v>
      </c>
      <c r="AE4" t="n">
        <v>25964.24646127393</v>
      </c>
      <c r="AF4" t="n">
        <v>2.46814223321532e-05</v>
      </c>
      <c r="AG4" t="n">
        <v>0.33125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12.0692</v>
      </c>
      <c r="E2" t="n">
        <v>8.289999999999999</v>
      </c>
      <c r="F2" t="n">
        <v>6.01</v>
      </c>
      <c r="G2" t="n">
        <v>12.87</v>
      </c>
      <c r="H2" t="n">
        <v>0.24</v>
      </c>
      <c r="I2" t="n">
        <v>28</v>
      </c>
      <c r="J2" t="n">
        <v>71.52</v>
      </c>
      <c r="K2" t="n">
        <v>32.27</v>
      </c>
      <c r="L2" t="n">
        <v>1</v>
      </c>
      <c r="M2" t="n">
        <v>26</v>
      </c>
      <c r="N2" t="n">
        <v>8.25</v>
      </c>
      <c r="O2" t="n">
        <v>9054.6</v>
      </c>
      <c r="P2" t="n">
        <v>37.02</v>
      </c>
      <c r="Q2" t="n">
        <v>533.77</v>
      </c>
      <c r="R2" t="n">
        <v>83.45</v>
      </c>
      <c r="S2" t="n">
        <v>48.21</v>
      </c>
      <c r="T2" t="n">
        <v>11591.83</v>
      </c>
      <c r="U2" t="n">
        <v>0.58</v>
      </c>
      <c r="V2" t="n">
        <v>0.6899999999999999</v>
      </c>
      <c r="W2" t="n">
        <v>0.2</v>
      </c>
      <c r="X2" t="n">
        <v>0.7</v>
      </c>
      <c r="Y2" t="n">
        <v>4</v>
      </c>
      <c r="Z2" t="n">
        <v>10</v>
      </c>
      <c r="AA2" t="n">
        <v>18.32126336099663</v>
      </c>
      <c r="AB2" t="n">
        <v>26.06984638018549</v>
      </c>
      <c r="AC2" t="n">
        <v>23.6277719414337</v>
      </c>
      <c r="AD2" t="n">
        <v>18321.26336099663</v>
      </c>
      <c r="AE2" t="n">
        <v>26069.84638018549</v>
      </c>
      <c r="AF2" t="n">
        <v>2.659936992370645e-05</v>
      </c>
      <c r="AG2" t="n">
        <v>0.3454166666666666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12.5602</v>
      </c>
      <c r="E3" t="n">
        <v>7.96</v>
      </c>
      <c r="F3" t="n">
        <v>5.82</v>
      </c>
      <c r="G3" t="n">
        <v>18.39</v>
      </c>
      <c r="H3" t="n">
        <v>0.48</v>
      </c>
      <c r="I3" t="n">
        <v>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33.47</v>
      </c>
      <c r="Q3" t="n">
        <v>533.8200000000001</v>
      </c>
      <c r="R3" t="n">
        <v>76.55</v>
      </c>
      <c r="S3" t="n">
        <v>48.21</v>
      </c>
      <c r="T3" t="n">
        <v>8184.04</v>
      </c>
      <c r="U3" t="n">
        <v>0.63</v>
      </c>
      <c r="V3" t="n">
        <v>0.71</v>
      </c>
      <c r="W3" t="n">
        <v>0.22</v>
      </c>
      <c r="X3" t="n">
        <v>0.52</v>
      </c>
      <c r="Y3" t="n">
        <v>4</v>
      </c>
      <c r="Z3" t="n">
        <v>10</v>
      </c>
      <c r="AA3" t="n">
        <v>16.71609804059288</v>
      </c>
      <c r="AB3" t="n">
        <v>23.78581102233269</v>
      </c>
      <c r="AC3" t="n">
        <v>21.55769198181093</v>
      </c>
      <c r="AD3" t="n">
        <v>16716.09804059288</v>
      </c>
      <c r="AE3" t="n">
        <v>23785.81102233269</v>
      </c>
      <c r="AF3" t="n">
        <v>2.768148726640852e-05</v>
      </c>
      <c r="AG3" t="n">
        <v>0.3316666666666667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11.83</v>
      </c>
      <c r="E2" t="n">
        <v>8.449999999999999</v>
      </c>
      <c r="F2" t="n">
        <v>6.34</v>
      </c>
      <c r="G2" t="n">
        <v>10.29</v>
      </c>
      <c r="H2" t="n">
        <v>0.43</v>
      </c>
      <c r="I2" t="n">
        <v>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24.86</v>
      </c>
      <c r="Q2" t="n">
        <v>534.3200000000001</v>
      </c>
      <c r="R2" t="n">
        <v>92.90000000000001</v>
      </c>
      <c r="S2" t="n">
        <v>48.21</v>
      </c>
      <c r="T2" t="n">
        <v>16270.95</v>
      </c>
      <c r="U2" t="n">
        <v>0.52</v>
      </c>
      <c r="V2" t="n">
        <v>0.65</v>
      </c>
      <c r="W2" t="n">
        <v>0.26</v>
      </c>
      <c r="X2" t="n">
        <v>1.04</v>
      </c>
      <c r="Y2" t="n">
        <v>4</v>
      </c>
      <c r="Z2" t="n">
        <v>10</v>
      </c>
      <c r="AA2" t="n">
        <v>14.66850909486951</v>
      </c>
      <c r="AB2" t="n">
        <v>20.87223851150383</v>
      </c>
      <c r="AC2" t="n">
        <v>18.91704631878566</v>
      </c>
      <c r="AD2" t="n">
        <v>14668.50909486951</v>
      </c>
      <c r="AE2" t="n">
        <v>20872.23851150383</v>
      </c>
      <c r="AF2" t="n">
        <v>3.448287599156201e-05</v>
      </c>
      <c r="AG2" t="n">
        <v>0.3520833333333333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9.469900000000001</v>
      </c>
      <c r="E2" t="n">
        <v>10.56</v>
      </c>
      <c r="F2" t="n">
        <v>6.74</v>
      </c>
      <c r="G2" t="n">
        <v>7.36</v>
      </c>
      <c r="H2" t="n">
        <v>0.12</v>
      </c>
      <c r="I2" t="n">
        <v>55</v>
      </c>
      <c r="J2" t="n">
        <v>141.81</v>
      </c>
      <c r="K2" t="n">
        <v>47.83</v>
      </c>
      <c r="L2" t="n">
        <v>1</v>
      </c>
      <c r="M2" t="n">
        <v>53</v>
      </c>
      <c r="N2" t="n">
        <v>22.98</v>
      </c>
      <c r="O2" t="n">
        <v>17723.39</v>
      </c>
      <c r="P2" t="n">
        <v>74.02</v>
      </c>
      <c r="Q2" t="n">
        <v>533.71</v>
      </c>
      <c r="R2" t="n">
        <v>107.66</v>
      </c>
      <c r="S2" t="n">
        <v>48.21</v>
      </c>
      <c r="T2" t="n">
        <v>23560.39</v>
      </c>
      <c r="U2" t="n">
        <v>0.45</v>
      </c>
      <c r="V2" t="n">
        <v>0.61</v>
      </c>
      <c r="W2" t="n">
        <v>0.23</v>
      </c>
      <c r="X2" t="n">
        <v>1.43</v>
      </c>
      <c r="Y2" t="n">
        <v>4</v>
      </c>
      <c r="Z2" t="n">
        <v>10</v>
      </c>
      <c r="AA2" t="n">
        <v>37.85383468070153</v>
      </c>
      <c r="AB2" t="n">
        <v>53.86329728390949</v>
      </c>
      <c r="AC2" t="n">
        <v>48.81769097042977</v>
      </c>
      <c r="AD2" t="n">
        <v>37853.83468070153</v>
      </c>
      <c r="AE2" t="n">
        <v>53863.29728390949</v>
      </c>
      <c r="AF2" t="n">
        <v>1.482887466271711e-05</v>
      </c>
      <c r="AG2" t="n">
        <v>0.44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11.2017</v>
      </c>
      <c r="E3" t="n">
        <v>8.93</v>
      </c>
      <c r="F3" t="n">
        <v>6.01</v>
      </c>
      <c r="G3" t="n">
        <v>15.01</v>
      </c>
      <c r="H3" t="n">
        <v>0.25</v>
      </c>
      <c r="I3" t="n">
        <v>24</v>
      </c>
      <c r="J3" t="n">
        <v>143.17</v>
      </c>
      <c r="K3" t="n">
        <v>47.83</v>
      </c>
      <c r="L3" t="n">
        <v>2</v>
      </c>
      <c r="M3" t="n">
        <v>22</v>
      </c>
      <c r="N3" t="n">
        <v>23.34</v>
      </c>
      <c r="O3" t="n">
        <v>17891.86</v>
      </c>
      <c r="P3" t="n">
        <v>62.43</v>
      </c>
      <c r="Q3" t="n">
        <v>533.79</v>
      </c>
      <c r="R3" t="n">
        <v>83.64</v>
      </c>
      <c r="S3" t="n">
        <v>48.21</v>
      </c>
      <c r="T3" t="n">
        <v>11703.78</v>
      </c>
      <c r="U3" t="n">
        <v>0.58</v>
      </c>
      <c r="V3" t="n">
        <v>0.6899999999999999</v>
      </c>
      <c r="W3" t="n">
        <v>0.2</v>
      </c>
      <c r="X3" t="n">
        <v>0.7</v>
      </c>
      <c r="Y3" t="n">
        <v>4</v>
      </c>
      <c r="Z3" t="n">
        <v>10</v>
      </c>
      <c r="AA3" t="n">
        <v>28.35253540058607</v>
      </c>
      <c r="AB3" t="n">
        <v>40.34362848352136</v>
      </c>
      <c r="AC3" t="n">
        <v>36.56446759196586</v>
      </c>
      <c r="AD3" t="n">
        <v>28352.53540058608</v>
      </c>
      <c r="AE3" t="n">
        <v>40343.62848352136</v>
      </c>
      <c r="AF3" t="n">
        <v>1.754069264821785e-05</v>
      </c>
      <c r="AG3" t="n">
        <v>0.3720833333333333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12.016</v>
      </c>
      <c r="E4" t="n">
        <v>8.32</v>
      </c>
      <c r="F4" t="n">
        <v>5.66</v>
      </c>
      <c r="G4" t="n">
        <v>22.64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55.1</v>
      </c>
      <c r="Q4" t="n">
        <v>533.51</v>
      </c>
      <c r="R4" t="n">
        <v>72.13</v>
      </c>
      <c r="S4" t="n">
        <v>48.21</v>
      </c>
      <c r="T4" t="n">
        <v>5993.49</v>
      </c>
      <c r="U4" t="n">
        <v>0.67</v>
      </c>
      <c r="V4" t="n">
        <v>0.73</v>
      </c>
      <c r="W4" t="n">
        <v>0.19</v>
      </c>
      <c r="X4" t="n">
        <v>0.35</v>
      </c>
      <c r="Y4" t="n">
        <v>4</v>
      </c>
      <c r="Z4" t="n">
        <v>10</v>
      </c>
      <c r="AA4" t="n">
        <v>24.40207573210241</v>
      </c>
      <c r="AB4" t="n">
        <v>34.72240713761916</v>
      </c>
      <c r="AC4" t="n">
        <v>31.4698101837051</v>
      </c>
      <c r="AD4" t="n">
        <v>24402.07573210241</v>
      </c>
      <c r="AE4" t="n">
        <v>34722.40713761916</v>
      </c>
      <c r="AF4" t="n">
        <v>1.881580142844262e-05</v>
      </c>
      <c r="AG4" t="n">
        <v>0.3466666666666667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12.4014</v>
      </c>
      <c r="E5" t="n">
        <v>8.06</v>
      </c>
      <c r="F5" t="n">
        <v>5.55</v>
      </c>
      <c r="G5" t="n">
        <v>33.28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8</v>
      </c>
      <c r="N5" t="n">
        <v>24.09</v>
      </c>
      <c r="O5" t="n">
        <v>18230.35</v>
      </c>
      <c r="P5" t="n">
        <v>49.81</v>
      </c>
      <c r="Q5" t="n">
        <v>533.47</v>
      </c>
      <c r="R5" t="n">
        <v>68.41</v>
      </c>
      <c r="S5" t="n">
        <v>48.21</v>
      </c>
      <c r="T5" t="n">
        <v>4157.58</v>
      </c>
      <c r="U5" t="n">
        <v>0.7</v>
      </c>
      <c r="V5" t="n">
        <v>0.74</v>
      </c>
      <c r="W5" t="n">
        <v>0.18</v>
      </c>
      <c r="X5" t="n">
        <v>0.24</v>
      </c>
      <c r="Y5" t="n">
        <v>4</v>
      </c>
      <c r="Z5" t="n">
        <v>10</v>
      </c>
      <c r="AA5" t="n">
        <v>22.39385617899528</v>
      </c>
      <c r="AB5" t="n">
        <v>31.86485445603034</v>
      </c>
      <c r="AC5" t="n">
        <v>28.87993673042707</v>
      </c>
      <c r="AD5" t="n">
        <v>22393.85617899528</v>
      </c>
      <c r="AE5" t="n">
        <v>31864.85445603034</v>
      </c>
      <c r="AF5" t="n">
        <v>1.94192975894381e-05</v>
      </c>
      <c r="AG5" t="n">
        <v>0.3358333333333334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12.4464</v>
      </c>
      <c r="E6" t="n">
        <v>8.029999999999999</v>
      </c>
      <c r="F6" t="n">
        <v>5.55</v>
      </c>
      <c r="G6" t="n">
        <v>36.97</v>
      </c>
      <c r="H6" t="n">
        <v>0.6</v>
      </c>
      <c r="I6" t="n">
        <v>9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47.98</v>
      </c>
      <c r="Q6" t="n">
        <v>533.63</v>
      </c>
      <c r="R6" t="n">
        <v>68.14</v>
      </c>
      <c r="S6" t="n">
        <v>48.21</v>
      </c>
      <c r="T6" t="n">
        <v>4028</v>
      </c>
      <c r="U6" t="n">
        <v>0.71</v>
      </c>
      <c r="V6" t="n">
        <v>0.74</v>
      </c>
      <c r="W6" t="n">
        <v>0.19</v>
      </c>
      <c r="X6" t="n">
        <v>0.24</v>
      </c>
      <c r="Y6" t="n">
        <v>4</v>
      </c>
      <c r="Z6" t="n">
        <v>10</v>
      </c>
      <c r="AA6" t="n">
        <v>21.92368300059232</v>
      </c>
      <c r="AB6" t="n">
        <v>31.19583167678402</v>
      </c>
      <c r="AC6" t="n">
        <v>28.27358418729743</v>
      </c>
      <c r="AD6" t="n">
        <v>21923.68300059231</v>
      </c>
      <c r="AE6" t="n">
        <v>31195.83167678403</v>
      </c>
      <c r="AF6" t="n">
        <v>1.948976289105927e-05</v>
      </c>
      <c r="AG6" t="n">
        <v>0.3345833333333333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8.476800000000001</v>
      </c>
      <c r="E2" t="n">
        <v>11.8</v>
      </c>
      <c r="F2" t="n">
        <v>7.03</v>
      </c>
      <c r="G2" t="n">
        <v>6.39</v>
      </c>
      <c r="H2" t="n">
        <v>0.1</v>
      </c>
      <c r="I2" t="n">
        <v>66</v>
      </c>
      <c r="J2" t="n">
        <v>176.73</v>
      </c>
      <c r="K2" t="n">
        <v>52.44</v>
      </c>
      <c r="L2" t="n">
        <v>1</v>
      </c>
      <c r="M2" t="n">
        <v>64</v>
      </c>
      <c r="N2" t="n">
        <v>33.29</v>
      </c>
      <c r="O2" t="n">
        <v>22031.19</v>
      </c>
      <c r="P2" t="n">
        <v>90.06999999999999</v>
      </c>
      <c r="Q2" t="n">
        <v>533.9400000000001</v>
      </c>
      <c r="R2" t="n">
        <v>116.38</v>
      </c>
      <c r="S2" t="n">
        <v>48.21</v>
      </c>
      <c r="T2" t="n">
        <v>27863.72</v>
      </c>
      <c r="U2" t="n">
        <v>0.41</v>
      </c>
      <c r="V2" t="n">
        <v>0.59</v>
      </c>
      <c r="W2" t="n">
        <v>0.27</v>
      </c>
      <c r="X2" t="n">
        <v>1.72</v>
      </c>
      <c r="Y2" t="n">
        <v>4</v>
      </c>
      <c r="Z2" t="n">
        <v>10</v>
      </c>
      <c r="AA2" t="n">
        <v>49.26558420271694</v>
      </c>
      <c r="AB2" t="n">
        <v>70.10140003407999</v>
      </c>
      <c r="AC2" t="n">
        <v>63.5347009192664</v>
      </c>
      <c r="AD2" t="n">
        <v>49265.58420271694</v>
      </c>
      <c r="AE2" t="n">
        <v>70101.40003407998</v>
      </c>
      <c r="AF2" t="n">
        <v>1.199414654007429e-05</v>
      </c>
      <c r="AG2" t="n">
        <v>0.4916666666666667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10.6386</v>
      </c>
      <c r="E3" t="n">
        <v>9.4</v>
      </c>
      <c r="F3" t="n">
        <v>5.98</v>
      </c>
      <c r="G3" t="n">
        <v>12.82</v>
      </c>
      <c r="H3" t="n">
        <v>0.2</v>
      </c>
      <c r="I3" t="n">
        <v>28</v>
      </c>
      <c r="J3" t="n">
        <v>178.21</v>
      </c>
      <c r="K3" t="n">
        <v>52.44</v>
      </c>
      <c r="L3" t="n">
        <v>2</v>
      </c>
      <c r="M3" t="n">
        <v>26</v>
      </c>
      <c r="N3" t="n">
        <v>33.77</v>
      </c>
      <c r="O3" t="n">
        <v>22213.89</v>
      </c>
      <c r="P3" t="n">
        <v>73.97</v>
      </c>
      <c r="Q3" t="n">
        <v>533.48</v>
      </c>
      <c r="R3" t="n">
        <v>82.56999999999999</v>
      </c>
      <c r="S3" t="n">
        <v>48.21</v>
      </c>
      <c r="T3" t="n">
        <v>11149.76</v>
      </c>
      <c r="U3" t="n">
        <v>0.58</v>
      </c>
      <c r="V3" t="n">
        <v>0.6899999999999999</v>
      </c>
      <c r="W3" t="n">
        <v>0.2</v>
      </c>
      <c r="X3" t="n">
        <v>0.68</v>
      </c>
      <c r="Y3" t="n">
        <v>4</v>
      </c>
      <c r="Z3" t="n">
        <v>10</v>
      </c>
      <c r="AA3" t="n">
        <v>33.66568205451289</v>
      </c>
      <c r="AB3" t="n">
        <v>47.90385587255989</v>
      </c>
      <c r="AC3" t="n">
        <v>43.41649602236725</v>
      </c>
      <c r="AD3" t="n">
        <v>33665.68205451289</v>
      </c>
      <c r="AE3" t="n">
        <v>47903.85587255989</v>
      </c>
      <c r="AF3" t="n">
        <v>1.505295953440383e-05</v>
      </c>
      <c r="AG3" t="n">
        <v>0.3916666666666667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11.2244</v>
      </c>
      <c r="E4" t="n">
        <v>8.91</v>
      </c>
      <c r="F4" t="n">
        <v>5.85</v>
      </c>
      <c r="G4" t="n">
        <v>19.5</v>
      </c>
      <c r="H4" t="n">
        <v>0.3</v>
      </c>
      <c r="I4" t="n">
        <v>18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69.7</v>
      </c>
      <c r="Q4" t="n">
        <v>533.77</v>
      </c>
      <c r="R4" t="n">
        <v>78.87</v>
      </c>
      <c r="S4" t="n">
        <v>48.21</v>
      </c>
      <c r="T4" t="n">
        <v>9352.26</v>
      </c>
      <c r="U4" t="n">
        <v>0.61</v>
      </c>
      <c r="V4" t="n">
        <v>0.7</v>
      </c>
      <c r="W4" t="n">
        <v>0.18</v>
      </c>
      <c r="X4" t="n">
        <v>0.54</v>
      </c>
      <c r="Y4" t="n">
        <v>4</v>
      </c>
      <c r="Z4" t="n">
        <v>10</v>
      </c>
      <c r="AA4" t="n">
        <v>30.74180620681379</v>
      </c>
      <c r="AB4" t="n">
        <v>43.74338982376644</v>
      </c>
      <c r="AC4" t="n">
        <v>39.64575869092332</v>
      </c>
      <c r="AD4" t="n">
        <v>30741.80620681379</v>
      </c>
      <c r="AE4" t="n">
        <v>43743.38982376644</v>
      </c>
      <c r="AF4" t="n">
        <v>1.588183022183016e-05</v>
      </c>
      <c r="AG4" t="n">
        <v>0.37125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11.7047</v>
      </c>
      <c r="E5" t="n">
        <v>8.539999999999999</v>
      </c>
      <c r="F5" t="n">
        <v>5.66</v>
      </c>
      <c r="G5" t="n">
        <v>26.13</v>
      </c>
      <c r="H5" t="n">
        <v>0.39</v>
      </c>
      <c r="I5" t="n">
        <v>13</v>
      </c>
      <c r="J5" t="n">
        <v>181.19</v>
      </c>
      <c r="K5" t="n">
        <v>52.44</v>
      </c>
      <c r="L5" t="n">
        <v>4</v>
      </c>
      <c r="M5" t="n">
        <v>11</v>
      </c>
      <c r="N5" t="n">
        <v>34.75</v>
      </c>
      <c r="O5" t="n">
        <v>22581.25</v>
      </c>
      <c r="P5" t="n">
        <v>64.70999999999999</v>
      </c>
      <c r="Q5" t="n">
        <v>533.6900000000001</v>
      </c>
      <c r="R5" t="n">
        <v>72.23999999999999</v>
      </c>
      <c r="S5" t="n">
        <v>48.21</v>
      </c>
      <c r="T5" t="n">
        <v>6059.06</v>
      </c>
      <c r="U5" t="n">
        <v>0.67</v>
      </c>
      <c r="V5" t="n">
        <v>0.73</v>
      </c>
      <c r="W5" t="n">
        <v>0.18</v>
      </c>
      <c r="X5" t="n">
        <v>0.35</v>
      </c>
      <c r="Y5" t="n">
        <v>4</v>
      </c>
      <c r="Z5" t="n">
        <v>10</v>
      </c>
      <c r="AA5" t="n">
        <v>28.09366467692508</v>
      </c>
      <c r="AB5" t="n">
        <v>39.97527397296109</v>
      </c>
      <c r="AC5" t="n">
        <v>36.23061842990428</v>
      </c>
      <c r="AD5" t="n">
        <v>28093.66467692508</v>
      </c>
      <c r="AE5" t="n">
        <v>39975.27397296109</v>
      </c>
      <c r="AF5" t="n">
        <v>1.656142494899108e-05</v>
      </c>
      <c r="AG5" t="n">
        <v>0.3558333333333333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12.049</v>
      </c>
      <c r="E6" t="n">
        <v>8.300000000000001</v>
      </c>
      <c r="F6" t="n">
        <v>5.52</v>
      </c>
      <c r="G6" t="n">
        <v>33.14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8</v>
      </c>
      <c r="N6" t="n">
        <v>35.25</v>
      </c>
      <c r="O6" t="n">
        <v>22766.06</v>
      </c>
      <c r="P6" t="n">
        <v>59.95</v>
      </c>
      <c r="Q6" t="n">
        <v>533.5</v>
      </c>
      <c r="R6" t="n">
        <v>67.67</v>
      </c>
      <c r="S6" t="n">
        <v>48.21</v>
      </c>
      <c r="T6" t="n">
        <v>3792.4</v>
      </c>
      <c r="U6" t="n">
        <v>0.71</v>
      </c>
      <c r="V6" t="n">
        <v>0.75</v>
      </c>
      <c r="W6" t="n">
        <v>0.18</v>
      </c>
      <c r="X6" t="n">
        <v>0.22</v>
      </c>
      <c r="Y6" t="n">
        <v>4</v>
      </c>
      <c r="Z6" t="n">
        <v>10</v>
      </c>
      <c r="AA6" t="n">
        <v>26.06039484557285</v>
      </c>
      <c r="AB6" t="n">
        <v>37.08207653845517</v>
      </c>
      <c r="AC6" t="n">
        <v>33.60843922075219</v>
      </c>
      <c r="AD6" t="n">
        <v>26060.39484557285</v>
      </c>
      <c r="AE6" t="n">
        <v>37082.07653845517</v>
      </c>
      <c r="AF6" t="n">
        <v>1.704858810652075e-05</v>
      </c>
      <c r="AG6" t="n">
        <v>0.3458333333333334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12.2013</v>
      </c>
      <c r="E7" t="n">
        <v>8.199999999999999</v>
      </c>
      <c r="F7" t="n">
        <v>5.49</v>
      </c>
      <c r="G7" t="n">
        <v>41.18</v>
      </c>
      <c r="H7" t="n">
        <v>0.58</v>
      </c>
      <c r="I7" t="n">
        <v>8</v>
      </c>
      <c r="J7" t="n">
        <v>184.19</v>
      </c>
      <c r="K7" t="n">
        <v>52.44</v>
      </c>
      <c r="L7" t="n">
        <v>6</v>
      </c>
      <c r="M7" t="n">
        <v>6</v>
      </c>
      <c r="N7" t="n">
        <v>35.75</v>
      </c>
      <c r="O7" t="n">
        <v>22951.43</v>
      </c>
      <c r="P7" t="n">
        <v>55.81</v>
      </c>
      <c r="Q7" t="n">
        <v>533.47</v>
      </c>
      <c r="R7" t="n">
        <v>66.56</v>
      </c>
      <c r="S7" t="n">
        <v>48.21</v>
      </c>
      <c r="T7" t="n">
        <v>3247.19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  <c r="AA7" t="n">
        <v>24.79976364071659</v>
      </c>
      <c r="AB7" t="n">
        <v>35.28828856623966</v>
      </c>
      <c r="AC7" t="n">
        <v>31.98268306934947</v>
      </c>
      <c r="AD7" t="n">
        <v>24799.76364071659</v>
      </c>
      <c r="AE7" t="n">
        <v>35288.28856623966</v>
      </c>
      <c r="AF7" t="n">
        <v>1.726408316574751e-05</v>
      </c>
      <c r="AG7" t="n">
        <v>0.3416666666666666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12.2691</v>
      </c>
      <c r="E8" t="n">
        <v>8.15</v>
      </c>
      <c r="F8" t="n">
        <v>5.48</v>
      </c>
      <c r="G8" t="n">
        <v>46.98</v>
      </c>
      <c r="H8" t="n">
        <v>0.67</v>
      </c>
      <c r="I8" t="n">
        <v>7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54.05</v>
      </c>
      <c r="Q8" t="n">
        <v>533.65</v>
      </c>
      <c r="R8" t="n">
        <v>66.17</v>
      </c>
      <c r="S8" t="n">
        <v>48.21</v>
      </c>
      <c r="T8" t="n">
        <v>3056.62</v>
      </c>
      <c r="U8" t="n">
        <v>0.73</v>
      </c>
      <c r="V8" t="n">
        <v>0.75</v>
      </c>
      <c r="W8" t="n">
        <v>0.18</v>
      </c>
      <c r="X8" t="n">
        <v>0.18</v>
      </c>
      <c r="Y8" t="n">
        <v>4</v>
      </c>
      <c r="Z8" t="n">
        <v>10</v>
      </c>
      <c r="AA8" t="n">
        <v>24.26893512136897</v>
      </c>
      <c r="AB8" t="n">
        <v>34.53295757836103</v>
      </c>
      <c r="AC8" t="n">
        <v>31.29810717804606</v>
      </c>
      <c r="AD8" t="n">
        <v>24268.93512136897</v>
      </c>
      <c r="AE8" t="n">
        <v>34532.95757836103</v>
      </c>
      <c r="AF8" t="n">
        <v>1.736001596296073e-05</v>
      </c>
      <c r="AG8" t="n">
        <v>0.3395833333333333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10.9167</v>
      </c>
      <c r="E2" t="n">
        <v>9.16</v>
      </c>
      <c r="F2" t="n">
        <v>6.9</v>
      </c>
      <c r="G2" t="n">
        <v>7.53</v>
      </c>
      <c r="H2" t="n">
        <v>0.64</v>
      </c>
      <c r="I2" t="n">
        <v>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19.98</v>
      </c>
      <c r="Q2" t="n">
        <v>534.9400000000001</v>
      </c>
      <c r="R2" t="n">
        <v>109.71</v>
      </c>
      <c r="S2" t="n">
        <v>48.21</v>
      </c>
      <c r="T2" t="n">
        <v>24584.03</v>
      </c>
      <c r="U2" t="n">
        <v>0.44</v>
      </c>
      <c r="V2" t="n">
        <v>0.6</v>
      </c>
      <c r="W2" t="n">
        <v>0.33</v>
      </c>
      <c r="X2" t="n">
        <v>1.59</v>
      </c>
      <c r="Y2" t="n">
        <v>4</v>
      </c>
      <c r="Z2" t="n">
        <v>10</v>
      </c>
      <c r="AA2" t="n">
        <v>14.1937641278276</v>
      </c>
      <c r="AB2" t="n">
        <v>20.19671040575019</v>
      </c>
      <c r="AC2" t="n">
        <v>18.30479782952488</v>
      </c>
      <c r="AD2" t="n">
        <v>14193.7641278276</v>
      </c>
      <c r="AE2" t="n">
        <v>20196.71040575019</v>
      </c>
      <c r="AF2" t="n">
        <v>3.747483179738412e-05</v>
      </c>
      <c r="AG2" t="n">
        <v>0.3816666666666667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10.762</v>
      </c>
      <c r="E2" t="n">
        <v>9.289999999999999</v>
      </c>
      <c r="F2" t="n">
        <v>6.48</v>
      </c>
      <c r="G2" t="n">
        <v>9.720000000000001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54</v>
      </c>
      <c r="Q2" t="n">
        <v>533.59</v>
      </c>
      <c r="R2" t="n">
        <v>99.03</v>
      </c>
      <c r="S2" t="n">
        <v>48.21</v>
      </c>
      <c r="T2" t="n">
        <v>19321.92</v>
      </c>
      <c r="U2" t="n">
        <v>0.49</v>
      </c>
      <c r="V2" t="n">
        <v>0.64</v>
      </c>
      <c r="W2" t="n">
        <v>0.23</v>
      </c>
      <c r="X2" t="n">
        <v>1.17</v>
      </c>
      <c r="Y2" t="n">
        <v>4</v>
      </c>
      <c r="Z2" t="n">
        <v>10</v>
      </c>
      <c r="AA2" t="n">
        <v>26.41502777037632</v>
      </c>
      <c r="AB2" t="n">
        <v>37.58669380686286</v>
      </c>
      <c r="AC2" t="n">
        <v>34.06578682310264</v>
      </c>
      <c r="AD2" t="n">
        <v>26415.02777037632</v>
      </c>
      <c r="AE2" t="n">
        <v>37586.69380686286</v>
      </c>
      <c r="AF2" t="n">
        <v>2.013985187770796e-05</v>
      </c>
      <c r="AG2" t="n">
        <v>0.3870833333333333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12.4443</v>
      </c>
      <c r="E3" t="n">
        <v>8.039999999999999</v>
      </c>
      <c r="F3" t="n">
        <v>5.72</v>
      </c>
      <c r="G3" t="n">
        <v>21.45</v>
      </c>
      <c r="H3" t="n">
        <v>0.35</v>
      </c>
      <c r="I3" t="n">
        <v>16</v>
      </c>
      <c r="J3" t="n">
        <v>99.95</v>
      </c>
      <c r="K3" t="n">
        <v>39.72</v>
      </c>
      <c r="L3" t="n">
        <v>2</v>
      </c>
      <c r="M3" t="n">
        <v>14</v>
      </c>
      <c r="N3" t="n">
        <v>13.24</v>
      </c>
      <c r="O3" t="n">
        <v>12561.45</v>
      </c>
      <c r="P3" t="n">
        <v>41.68</v>
      </c>
      <c r="Q3" t="n">
        <v>533.5</v>
      </c>
      <c r="R3" t="n">
        <v>74</v>
      </c>
      <c r="S3" t="n">
        <v>48.21</v>
      </c>
      <c r="T3" t="n">
        <v>6922.76</v>
      </c>
      <c r="U3" t="n">
        <v>0.65</v>
      </c>
      <c r="V3" t="n">
        <v>0.72</v>
      </c>
      <c r="W3" t="n">
        <v>0.19</v>
      </c>
      <c r="X3" t="n">
        <v>0.41</v>
      </c>
      <c r="Y3" t="n">
        <v>4</v>
      </c>
      <c r="Z3" t="n">
        <v>10</v>
      </c>
      <c r="AA3" t="n">
        <v>19.52193937180204</v>
      </c>
      <c r="AB3" t="n">
        <v>27.77832240265238</v>
      </c>
      <c r="AC3" t="n">
        <v>25.17620767971821</v>
      </c>
      <c r="AD3" t="n">
        <v>19521.93937180204</v>
      </c>
      <c r="AE3" t="n">
        <v>27778.32240265238</v>
      </c>
      <c r="AF3" t="n">
        <v>2.328808388048329e-05</v>
      </c>
      <c r="AG3" t="n">
        <v>0.335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12.6148</v>
      </c>
      <c r="E4" t="n">
        <v>7.93</v>
      </c>
      <c r="F4" t="n">
        <v>5.67</v>
      </c>
      <c r="G4" t="n">
        <v>26.18</v>
      </c>
      <c r="H4" t="n">
        <v>0.52</v>
      </c>
      <c r="I4" t="n">
        <v>13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39.53</v>
      </c>
      <c r="Q4" t="n">
        <v>533.71</v>
      </c>
      <c r="R4" t="n">
        <v>72.22</v>
      </c>
      <c r="S4" t="n">
        <v>48.21</v>
      </c>
      <c r="T4" t="n">
        <v>6048.65</v>
      </c>
      <c r="U4" t="n">
        <v>0.67</v>
      </c>
      <c r="V4" t="n">
        <v>0.73</v>
      </c>
      <c r="W4" t="n">
        <v>0.2</v>
      </c>
      <c r="X4" t="n">
        <v>0.37</v>
      </c>
      <c r="Y4" t="n">
        <v>4</v>
      </c>
      <c r="Z4" t="n">
        <v>10</v>
      </c>
      <c r="AA4" t="n">
        <v>18.76324022223465</v>
      </c>
      <c r="AB4" t="n">
        <v>26.69874781830434</v>
      </c>
      <c r="AC4" t="n">
        <v>24.19776148172332</v>
      </c>
      <c r="AD4" t="n">
        <v>18763.24022223465</v>
      </c>
      <c r="AE4" t="n">
        <v>26698.74781830434</v>
      </c>
      <c r="AF4" t="n">
        <v>2.360715512608347e-05</v>
      </c>
      <c r="AG4" t="n">
        <v>0.3304166666666666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9.6105</v>
      </c>
      <c r="E2" t="n">
        <v>10.41</v>
      </c>
      <c r="F2" t="n">
        <v>6.94</v>
      </c>
      <c r="G2" t="n">
        <v>8.01</v>
      </c>
      <c r="H2" t="n">
        <v>0.14</v>
      </c>
      <c r="I2" t="n">
        <v>52</v>
      </c>
      <c r="J2" t="n">
        <v>124.63</v>
      </c>
      <c r="K2" t="n">
        <v>45</v>
      </c>
      <c r="L2" t="n">
        <v>1</v>
      </c>
      <c r="M2" t="n">
        <v>50</v>
      </c>
      <c r="N2" t="n">
        <v>18.64</v>
      </c>
      <c r="O2" t="n">
        <v>15605.44</v>
      </c>
      <c r="P2" t="n">
        <v>69.53</v>
      </c>
      <c r="Q2" t="n">
        <v>533.98</v>
      </c>
      <c r="R2" t="n">
        <v>115.68</v>
      </c>
      <c r="S2" t="n">
        <v>48.21</v>
      </c>
      <c r="T2" t="n">
        <v>27585.37</v>
      </c>
      <c r="U2" t="n">
        <v>0.42</v>
      </c>
      <c r="V2" t="n">
        <v>0.59</v>
      </c>
      <c r="W2" t="n">
        <v>0.22</v>
      </c>
      <c r="X2" t="n">
        <v>1.64</v>
      </c>
      <c r="Y2" t="n">
        <v>4</v>
      </c>
      <c r="Z2" t="n">
        <v>10</v>
      </c>
      <c r="AA2" t="n">
        <v>35.67139916721169</v>
      </c>
      <c r="AB2" t="n">
        <v>50.75784776056503</v>
      </c>
      <c r="AC2" t="n">
        <v>46.00314223688448</v>
      </c>
      <c r="AD2" t="n">
        <v>35671.39916721169</v>
      </c>
      <c r="AE2" t="n">
        <v>50757.84776056503</v>
      </c>
      <c r="AF2" t="n">
        <v>1.601448503068443e-05</v>
      </c>
      <c r="AG2" t="n">
        <v>0.43375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11.718</v>
      </c>
      <c r="E3" t="n">
        <v>8.529999999999999</v>
      </c>
      <c r="F3" t="n">
        <v>5.87</v>
      </c>
      <c r="G3" t="n">
        <v>16.76</v>
      </c>
      <c r="H3" t="n">
        <v>0.28</v>
      </c>
      <c r="I3" t="n">
        <v>21</v>
      </c>
      <c r="J3" t="n">
        <v>125.95</v>
      </c>
      <c r="K3" t="n">
        <v>45</v>
      </c>
      <c r="L3" t="n">
        <v>2</v>
      </c>
      <c r="M3" t="n">
        <v>19</v>
      </c>
      <c r="N3" t="n">
        <v>18.95</v>
      </c>
      <c r="O3" t="n">
        <v>15767.7</v>
      </c>
      <c r="P3" t="n">
        <v>54.7</v>
      </c>
      <c r="Q3" t="n">
        <v>533.61</v>
      </c>
      <c r="R3" t="n">
        <v>78.78</v>
      </c>
      <c r="S3" t="n">
        <v>48.21</v>
      </c>
      <c r="T3" t="n">
        <v>9291.99</v>
      </c>
      <c r="U3" t="n">
        <v>0.61</v>
      </c>
      <c r="V3" t="n">
        <v>0.7</v>
      </c>
      <c r="W3" t="n">
        <v>0.2</v>
      </c>
      <c r="X3" t="n">
        <v>0.5600000000000001</v>
      </c>
      <c r="Y3" t="n">
        <v>4</v>
      </c>
      <c r="Z3" t="n">
        <v>10</v>
      </c>
      <c r="AA3" t="n">
        <v>24.67955419956224</v>
      </c>
      <c r="AB3" t="n">
        <v>35.11723913571728</v>
      </c>
      <c r="AC3" t="n">
        <v>31.82765657336832</v>
      </c>
      <c r="AD3" t="n">
        <v>24679.55419956224</v>
      </c>
      <c r="AE3" t="n">
        <v>35117.23913571727</v>
      </c>
      <c r="AF3" t="n">
        <v>1.952632387384217e-05</v>
      </c>
      <c r="AG3" t="n">
        <v>0.3554166666666667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12.3588</v>
      </c>
      <c r="E4" t="n">
        <v>8.09</v>
      </c>
      <c r="F4" t="n">
        <v>5.63</v>
      </c>
      <c r="G4" t="n">
        <v>25.97</v>
      </c>
      <c r="H4" t="n">
        <v>0.42</v>
      </c>
      <c r="I4" t="n">
        <v>13</v>
      </c>
      <c r="J4" t="n">
        <v>127.27</v>
      </c>
      <c r="K4" t="n">
        <v>45</v>
      </c>
      <c r="L4" t="n">
        <v>3</v>
      </c>
      <c r="M4" t="n">
        <v>11</v>
      </c>
      <c r="N4" t="n">
        <v>19.27</v>
      </c>
      <c r="O4" t="n">
        <v>15930.42</v>
      </c>
      <c r="P4" t="n">
        <v>47.8</v>
      </c>
      <c r="Q4" t="n">
        <v>533.55</v>
      </c>
      <c r="R4" t="n">
        <v>70.98</v>
      </c>
      <c r="S4" t="n">
        <v>48.21</v>
      </c>
      <c r="T4" t="n">
        <v>5428.7</v>
      </c>
      <c r="U4" t="n">
        <v>0.68</v>
      </c>
      <c r="V4" t="n">
        <v>0.73</v>
      </c>
      <c r="W4" t="n">
        <v>0.19</v>
      </c>
      <c r="X4" t="n">
        <v>0.32</v>
      </c>
      <c r="Y4" t="n">
        <v>4</v>
      </c>
      <c r="Z4" t="n">
        <v>10</v>
      </c>
      <c r="AA4" t="n">
        <v>21.67054908638542</v>
      </c>
      <c r="AB4" t="n">
        <v>30.83564023545289</v>
      </c>
      <c r="AC4" t="n">
        <v>27.94713342472294</v>
      </c>
      <c r="AD4" t="n">
        <v>21670.54908638542</v>
      </c>
      <c r="AE4" t="n">
        <v>30835.64023545289</v>
      </c>
      <c r="AF4" t="n">
        <v>2.059412284451618e-05</v>
      </c>
      <c r="AG4" t="n">
        <v>0.3370833333333333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12.5799</v>
      </c>
      <c r="E5" t="n">
        <v>7.95</v>
      </c>
      <c r="F5" t="n">
        <v>5.56</v>
      </c>
      <c r="G5" t="n">
        <v>33.37</v>
      </c>
      <c r="H5" t="n">
        <v>0.55</v>
      </c>
      <c r="I5" t="n">
        <v>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44.51</v>
      </c>
      <c r="Q5" t="n">
        <v>533.8</v>
      </c>
      <c r="R5" t="n">
        <v>68.53</v>
      </c>
      <c r="S5" t="n">
        <v>48.21</v>
      </c>
      <c r="T5" t="n">
        <v>4220.28</v>
      </c>
      <c r="U5" t="n">
        <v>0.7</v>
      </c>
      <c r="V5" t="n">
        <v>0.74</v>
      </c>
      <c r="W5" t="n">
        <v>0.19</v>
      </c>
      <c r="X5" t="n">
        <v>0.26</v>
      </c>
      <c r="Y5" t="n">
        <v>4</v>
      </c>
      <c r="Z5" t="n">
        <v>10</v>
      </c>
      <c r="AA5" t="n">
        <v>20.52644194816673</v>
      </c>
      <c r="AB5" t="n">
        <v>29.20765766943605</v>
      </c>
      <c r="AC5" t="n">
        <v>26.47165097536513</v>
      </c>
      <c r="AD5" t="n">
        <v>20526.44194816674</v>
      </c>
      <c r="AE5" t="n">
        <v>29207.65766943605</v>
      </c>
      <c r="AF5" t="n">
        <v>2.096255348186953e-05</v>
      </c>
      <c r="AG5" t="n">
        <v>0.33125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9.0305</v>
      </c>
      <c r="E2" t="n">
        <v>11.07</v>
      </c>
      <c r="F2" t="n">
        <v>6.82</v>
      </c>
      <c r="G2" t="n">
        <v>6.82</v>
      </c>
      <c r="H2" t="n">
        <v>0.11</v>
      </c>
      <c r="I2" t="n">
        <v>60</v>
      </c>
      <c r="J2" t="n">
        <v>159.12</v>
      </c>
      <c r="K2" t="n">
        <v>50.28</v>
      </c>
      <c r="L2" t="n">
        <v>1</v>
      </c>
      <c r="M2" t="n">
        <v>58</v>
      </c>
      <c r="N2" t="n">
        <v>27.84</v>
      </c>
      <c r="O2" t="n">
        <v>19859.16</v>
      </c>
      <c r="P2" t="n">
        <v>81.17</v>
      </c>
      <c r="Q2" t="n">
        <v>533.71</v>
      </c>
      <c r="R2" t="n">
        <v>109.45</v>
      </c>
      <c r="S2" t="n">
        <v>48.21</v>
      </c>
      <c r="T2" t="n">
        <v>24428.91</v>
      </c>
      <c r="U2" t="n">
        <v>0.44</v>
      </c>
      <c r="V2" t="n">
        <v>0.6</v>
      </c>
      <c r="W2" t="n">
        <v>0.25</v>
      </c>
      <c r="X2" t="n">
        <v>1.51</v>
      </c>
      <c r="Y2" t="n">
        <v>4</v>
      </c>
      <c r="Z2" t="n">
        <v>10</v>
      </c>
      <c r="AA2" t="n">
        <v>42.60528061622706</v>
      </c>
      <c r="AB2" t="n">
        <v>60.62426475555772</v>
      </c>
      <c r="AC2" t="n">
        <v>54.94532959144806</v>
      </c>
      <c r="AD2" t="n">
        <v>42605.28061622706</v>
      </c>
      <c r="AE2" t="n">
        <v>60624.26475555773</v>
      </c>
      <c r="AF2" t="n">
        <v>1.339931207567384e-05</v>
      </c>
      <c r="AG2" t="n">
        <v>0.46125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10.8202</v>
      </c>
      <c r="E3" t="n">
        <v>9.24</v>
      </c>
      <c r="F3" t="n">
        <v>6.08</v>
      </c>
      <c r="G3" t="n">
        <v>14.03</v>
      </c>
      <c r="H3" t="n">
        <v>0.22</v>
      </c>
      <c r="I3" t="n">
        <v>26</v>
      </c>
      <c r="J3" t="n">
        <v>160.54</v>
      </c>
      <c r="K3" t="n">
        <v>50.28</v>
      </c>
      <c r="L3" t="n">
        <v>2</v>
      </c>
      <c r="M3" t="n">
        <v>24</v>
      </c>
      <c r="N3" t="n">
        <v>28.26</v>
      </c>
      <c r="O3" t="n">
        <v>20034.4</v>
      </c>
      <c r="P3" t="n">
        <v>69.48</v>
      </c>
      <c r="Q3" t="n">
        <v>533.63</v>
      </c>
      <c r="R3" t="n">
        <v>86.56</v>
      </c>
      <c r="S3" t="n">
        <v>48.21</v>
      </c>
      <c r="T3" t="n">
        <v>13156.06</v>
      </c>
      <c r="U3" t="n">
        <v>0.5600000000000001</v>
      </c>
      <c r="V3" t="n">
        <v>0.68</v>
      </c>
      <c r="W3" t="n">
        <v>0.19</v>
      </c>
      <c r="X3" t="n">
        <v>0.77</v>
      </c>
      <c r="Y3" t="n">
        <v>4</v>
      </c>
      <c r="Z3" t="n">
        <v>10</v>
      </c>
      <c r="AA3" t="n">
        <v>31.68484203467487</v>
      </c>
      <c r="AB3" t="n">
        <v>45.0852623070661</v>
      </c>
      <c r="AC3" t="n">
        <v>40.86193221751242</v>
      </c>
      <c r="AD3" t="n">
        <v>31684.84203467487</v>
      </c>
      <c r="AE3" t="n">
        <v>45085.26230706609</v>
      </c>
      <c r="AF3" t="n">
        <v>1.605484043200333e-05</v>
      </c>
      <c r="AG3" t="n">
        <v>0.385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11.6641</v>
      </c>
      <c r="E4" t="n">
        <v>8.57</v>
      </c>
      <c r="F4" t="n">
        <v>5.73</v>
      </c>
      <c r="G4" t="n">
        <v>21.5</v>
      </c>
      <c r="H4" t="n">
        <v>0.33</v>
      </c>
      <c r="I4" t="n">
        <v>16</v>
      </c>
      <c r="J4" t="n">
        <v>161.97</v>
      </c>
      <c r="K4" t="n">
        <v>50.28</v>
      </c>
      <c r="L4" t="n">
        <v>3</v>
      </c>
      <c r="M4" t="n">
        <v>14</v>
      </c>
      <c r="N4" t="n">
        <v>28.69</v>
      </c>
      <c r="O4" t="n">
        <v>20210.21</v>
      </c>
      <c r="P4" t="n">
        <v>62.18</v>
      </c>
      <c r="Q4" t="n">
        <v>533.5700000000001</v>
      </c>
      <c r="R4" t="n">
        <v>74.61</v>
      </c>
      <c r="S4" t="n">
        <v>48.21</v>
      </c>
      <c r="T4" t="n">
        <v>7229.82</v>
      </c>
      <c r="U4" t="n">
        <v>0.65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27.28638930653707</v>
      </c>
      <c r="AB4" t="n">
        <v>38.82657890330911</v>
      </c>
      <c r="AC4" t="n">
        <v>35.1895265592379</v>
      </c>
      <c r="AD4" t="n">
        <v>27286.38930653707</v>
      </c>
      <c r="AE4" t="n">
        <v>38826.57890330911</v>
      </c>
      <c r="AF4" t="n">
        <v>1.730700581162364e-05</v>
      </c>
      <c r="AG4" t="n">
        <v>0.3570833333333334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12.0438</v>
      </c>
      <c r="E5" t="n">
        <v>8.300000000000001</v>
      </c>
      <c r="F5" t="n">
        <v>5.59</v>
      </c>
      <c r="G5" t="n">
        <v>27.96</v>
      </c>
      <c r="H5" t="n">
        <v>0.43</v>
      </c>
      <c r="I5" t="n">
        <v>12</v>
      </c>
      <c r="J5" t="n">
        <v>163.4</v>
      </c>
      <c r="K5" t="n">
        <v>50.28</v>
      </c>
      <c r="L5" t="n">
        <v>4</v>
      </c>
      <c r="M5" t="n">
        <v>10</v>
      </c>
      <c r="N5" t="n">
        <v>29.12</v>
      </c>
      <c r="O5" t="n">
        <v>20386.62</v>
      </c>
      <c r="P5" t="n">
        <v>57.26</v>
      </c>
      <c r="Q5" t="n">
        <v>533.45</v>
      </c>
      <c r="R5" t="n">
        <v>70.01000000000001</v>
      </c>
      <c r="S5" t="n">
        <v>48.21</v>
      </c>
      <c r="T5" t="n">
        <v>4947.67</v>
      </c>
      <c r="U5" t="n">
        <v>0.6899999999999999</v>
      </c>
      <c r="V5" t="n">
        <v>0.74</v>
      </c>
      <c r="W5" t="n">
        <v>0.18</v>
      </c>
      <c r="X5" t="n">
        <v>0.29</v>
      </c>
      <c r="Y5" t="n">
        <v>4</v>
      </c>
      <c r="Z5" t="n">
        <v>10</v>
      </c>
      <c r="AA5" t="n">
        <v>25.1707954307755</v>
      </c>
      <c r="AB5" t="n">
        <v>35.81624024612304</v>
      </c>
      <c r="AC5" t="n">
        <v>32.46117924866864</v>
      </c>
      <c r="AD5" t="n">
        <v>25170.7954307755</v>
      </c>
      <c r="AE5" t="n">
        <v>35816.24024612304</v>
      </c>
      <c r="AF5" t="n">
        <v>1.787039862432873e-05</v>
      </c>
      <c r="AG5" t="n">
        <v>0.3458333333333334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12.3127</v>
      </c>
      <c r="E6" t="n">
        <v>8.119999999999999</v>
      </c>
      <c r="F6" t="n">
        <v>5.51</v>
      </c>
      <c r="G6" t="n">
        <v>36.71</v>
      </c>
      <c r="H6" t="n">
        <v>0.54</v>
      </c>
      <c r="I6" t="n">
        <v>9</v>
      </c>
      <c r="J6" t="n">
        <v>164.83</v>
      </c>
      <c r="K6" t="n">
        <v>50.28</v>
      </c>
      <c r="L6" t="n">
        <v>5</v>
      </c>
      <c r="M6" t="n">
        <v>7</v>
      </c>
      <c r="N6" t="n">
        <v>29.55</v>
      </c>
      <c r="O6" t="n">
        <v>20563.61</v>
      </c>
      <c r="P6" t="n">
        <v>52.74</v>
      </c>
      <c r="Q6" t="n">
        <v>533.59</v>
      </c>
      <c r="R6" t="n">
        <v>67.20999999999999</v>
      </c>
      <c r="S6" t="n">
        <v>48.21</v>
      </c>
      <c r="T6" t="n">
        <v>3563.85</v>
      </c>
      <c r="U6" t="n">
        <v>0.72</v>
      </c>
      <c r="V6" t="n">
        <v>0.75</v>
      </c>
      <c r="W6" t="n">
        <v>0.18</v>
      </c>
      <c r="X6" t="n">
        <v>0.2</v>
      </c>
      <c r="Y6" t="n">
        <v>4</v>
      </c>
      <c r="Z6" t="n">
        <v>10</v>
      </c>
      <c r="AA6" t="n">
        <v>23.55377273259794</v>
      </c>
      <c r="AB6" t="n">
        <v>33.51533268837216</v>
      </c>
      <c r="AC6" t="n">
        <v>30.3758075805766</v>
      </c>
      <c r="AD6" t="n">
        <v>23553.77273259794</v>
      </c>
      <c r="AE6" t="n">
        <v>33515.33268837216</v>
      </c>
      <c r="AF6" t="n">
        <v>1.826938816169086e-05</v>
      </c>
      <c r="AG6" t="n">
        <v>0.3383333333333333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12.3771</v>
      </c>
      <c r="E7" t="n">
        <v>8.08</v>
      </c>
      <c r="F7" t="n">
        <v>5.5</v>
      </c>
      <c r="G7" t="n">
        <v>41.23</v>
      </c>
      <c r="H7" t="n">
        <v>0.64</v>
      </c>
      <c r="I7" t="n">
        <v>8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51.28</v>
      </c>
      <c r="Q7" t="n">
        <v>533.59</v>
      </c>
      <c r="R7" t="n">
        <v>66.53</v>
      </c>
      <c r="S7" t="n">
        <v>48.21</v>
      </c>
      <c r="T7" t="n">
        <v>3227.64</v>
      </c>
      <c r="U7" t="n">
        <v>0.72</v>
      </c>
      <c r="V7" t="n">
        <v>0.75</v>
      </c>
      <c r="W7" t="n">
        <v>0.19</v>
      </c>
      <c r="X7" t="n">
        <v>0.19</v>
      </c>
      <c r="Y7" t="n">
        <v>4</v>
      </c>
      <c r="Z7" t="n">
        <v>10</v>
      </c>
      <c r="AA7" t="n">
        <v>23.10889976133553</v>
      </c>
      <c r="AB7" t="n">
        <v>32.88231029297201</v>
      </c>
      <c r="AC7" t="n">
        <v>29.80208311077407</v>
      </c>
      <c r="AD7" t="n">
        <v>23108.89976133552</v>
      </c>
      <c r="AE7" t="n">
        <v>32882.310292972</v>
      </c>
      <c r="AF7" t="n">
        <v>1.836494385602377e-05</v>
      </c>
      <c r="AG7" t="n">
        <v>0.3366666666666667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11.6283</v>
      </c>
      <c r="E2" t="n">
        <v>8.6</v>
      </c>
      <c r="F2" t="n">
        <v>6.16</v>
      </c>
      <c r="G2" t="n">
        <v>11.54</v>
      </c>
      <c r="H2" t="n">
        <v>0.22</v>
      </c>
      <c r="I2" t="n">
        <v>32</v>
      </c>
      <c r="J2" t="n">
        <v>80.84</v>
      </c>
      <c r="K2" t="n">
        <v>35.1</v>
      </c>
      <c r="L2" t="n">
        <v>1</v>
      </c>
      <c r="M2" t="n">
        <v>30</v>
      </c>
      <c r="N2" t="n">
        <v>9.74</v>
      </c>
      <c r="O2" t="n">
        <v>10204.21</v>
      </c>
      <c r="P2" t="n">
        <v>42.93</v>
      </c>
      <c r="Q2" t="n">
        <v>533.55</v>
      </c>
      <c r="R2" t="n">
        <v>88.26000000000001</v>
      </c>
      <c r="S2" t="n">
        <v>48.21</v>
      </c>
      <c r="T2" t="n">
        <v>13972.68</v>
      </c>
      <c r="U2" t="n">
        <v>0.55</v>
      </c>
      <c r="V2" t="n">
        <v>0.67</v>
      </c>
      <c r="W2" t="n">
        <v>0.21</v>
      </c>
      <c r="X2" t="n">
        <v>0.85</v>
      </c>
      <c r="Y2" t="n">
        <v>4</v>
      </c>
      <c r="Z2" t="n">
        <v>10</v>
      </c>
      <c r="AA2" t="n">
        <v>20.88856195793349</v>
      </c>
      <c r="AB2" t="n">
        <v>29.72292852383329</v>
      </c>
      <c r="AC2" t="n">
        <v>26.93865419657103</v>
      </c>
      <c r="AD2" t="n">
        <v>20888.56195793349</v>
      </c>
      <c r="AE2" t="n">
        <v>29722.92852383328</v>
      </c>
      <c r="AF2" t="n">
        <v>2.408268468981878e-05</v>
      </c>
      <c r="AG2" t="n">
        <v>0.3583333333333333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12.5479</v>
      </c>
      <c r="E3" t="n">
        <v>7.97</v>
      </c>
      <c r="F3" t="n">
        <v>5.78</v>
      </c>
      <c r="G3" t="n">
        <v>20.42</v>
      </c>
      <c r="H3" t="n">
        <v>0.43</v>
      </c>
      <c r="I3" t="n">
        <v>17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35.63</v>
      </c>
      <c r="Q3" t="n">
        <v>533.7</v>
      </c>
      <c r="R3" t="n">
        <v>75.61</v>
      </c>
      <c r="S3" t="n">
        <v>48.21</v>
      </c>
      <c r="T3" t="n">
        <v>7726.99</v>
      </c>
      <c r="U3" t="n">
        <v>0.64</v>
      </c>
      <c r="V3" t="n">
        <v>0.71</v>
      </c>
      <c r="W3" t="n">
        <v>0.21</v>
      </c>
      <c r="X3" t="n">
        <v>0.48</v>
      </c>
      <c r="Y3" t="n">
        <v>4</v>
      </c>
      <c r="Z3" t="n">
        <v>10</v>
      </c>
      <c r="AA3" t="n">
        <v>17.51274208130775</v>
      </c>
      <c r="AB3" t="n">
        <v>24.91937847079825</v>
      </c>
      <c r="AC3" t="n">
        <v>22.58507330052889</v>
      </c>
      <c r="AD3" t="n">
        <v>17512.74208130775</v>
      </c>
      <c r="AE3" t="n">
        <v>24919.37847079825</v>
      </c>
      <c r="AF3" t="n">
        <v>2.598721388503711e-05</v>
      </c>
      <c r="AG3" t="n">
        <v>0.3320833333333333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10.2018</v>
      </c>
      <c r="E2" t="n">
        <v>9.800000000000001</v>
      </c>
      <c r="F2" t="n">
        <v>6.77</v>
      </c>
      <c r="G2" t="n">
        <v>9.02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60.54</v>
      </c>
      <c r="Q2" t="n">
        <v>533.84</v>
      </c>
      <c r="R2" t="n">
        <v>108.76</v>
      </c>
      <c r="S2" t="n">
        <v>48.21</v>
      </c>
      <c r="T2" t="n">
        <v>24159.48</v>
      </c>
      <c r="U2" t="n">
        <v>0.44</v>
      </c>
      <c r="V2" t="n">
        <v>0.61</v>
      </c>
      <c r="W2" t="n">
        <v>0.24</v>
      </c>
      <c r="X2" t="n">
        <v>1.46</v>
      </c>
      <c r="Y2" t="n">
        <v>4</v>
      </c>
      <c r="Z2" t="n">
        <v>10</v>
      </c>
      <c r="AA2" t="n">
        <v>30.3100438912137</v>
      </c>
      <c r="AB2" t="n">
        <v>43.12902295295139</v>
      </c>
      <c r="AC2" t="n">
        <v>39.08894220262231</v>
      </c>
      <c r="AD2" t="n">
        <v>30310.0438912137</v>
      </c>
      <c r="AE2" t="n">
        <v>43129.02295295139</v>
      </c>
      <c r="AF2" t="n">
        <v>1.829713033557111e-05</v>
      </c>
      <c r="AG2" t="n">
        <v>0.4083333333333334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12.1327</v>
      </c>
      <c r="E3" t="n">
        <v>8.24</v>
      </c>
      <c r="F3" t="n">
        <v>5.81</v>
      </c>
      <c r="G3" t="n">
        <v>19.35</v>
      </c>
      <c r="H3" t="n">
        <v>0.32</v>
      </c>
      <c r="I3" t="n">
        <v>18</v>
      </c>
      <c r="J3" t="n">
        <v>108.68</v>
      </c>
      <c r="K3" t="n">
        <v>41.65</v>
      </c>
      <c r="L3" t="n">
        <v>2</v>
      </c>
      <c r="M3" t="n">
        <v>16</v>
      </c>
      <c r="N3" t="n">
        <v>15.03</v>
      </c>
      <c r="O3" t="n">
        <v>13638.32</v>
      </c>
      <c r="P3" t="n">
        <v>46.65</v>
      </c>
      <c r="Q3" t="n">
        <v>533.55</v>
      </c>
      <c r="R3" t="n">
        <v>77.36</v>
      </c>
      <c r="S3" t="n">
        <v>48.21</v>
      </c>
      <c r="T3" t="n">
        <v>8596.5</v>
      </c>
      <c r="U3" t="n">
        <v>0.62</v>
      </c>
      <c r="V3" t="n">
        <v>0.71</v>
      </c>
      <c r="W3" t="n">
        <v>0.18</v>
      </c>
      <c r="X3" t="n">
        <v>0.5</v>
      </c>
      <c r="Y3" t="n">
        <v>4</v>
      </c>
      <c r="Z3" t="n">
        <v>10</v>
      </c>
      <c r="AA3" t="n">
        <v>21.48337222632226</v>
      </c>
      <c r="AB3" t="n">
        <v>30.56930096115527</v>
      </c>
      <c r="AC3" t="n">
        <v>27.70574329375071</v>
      </c>
      <c r="AD3" t="n">
        <v>21483.37222632226</v>
      </c>
      <c r="AE3" t="n">
        <v>30569.30096115527</v>
      </c>
      <c r="AF3" t="n">
        <v>2.176023772494888e-05</v>
      </c>
      <c r="AG3" t="n">
        <v>0.3433333333333333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12.617</v>
      </c>
      <c r="E4" t="n">
        <v>7.93</v>
      </c>
      <c r="F4" t="n">
        <v>5.62</v>
      </c>
      <c r="G4" t="n">
        <v>28.12</v>
      </c>
      <c r="H4" t="n">
        <v>0.48</v>
      </c>
      <c r="I4" t="n">
        <v>12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41.09</v>
      </c>
      <c r="Q4" t="n">
        <v>533.64</v>
      </c>
      <c r="R4" t="n">
        <v>70.48999999999999</v>
      </c>
      <c r="S4" t="n">
        <v>48.21</v>
      </c>
      <c r="T4" t="n">
        <v>5189.76</v>
      </c>
      <c r="U4" t="n">
        <v>0.68</v>
      </c>
      <c r="V4" t="n">
        <v>0.73</v>
      </c>
      <c r="W4" t="n">
        <v>0.2</v>
      </c>
      <c r="X4" t="n">
        <v>0.32</v>
      </c>
      <c r="Y4" t="n">
        <v>4</v>
      </c>
      <c r="Z4" t="n">
        <v>10</v>
      </c>
      <c r="AA4" t="n">
        <v>19.31312605361411</v>
      </c>
      <c r="AB4" t="n">
        <v>27.48119599712311</v>
      </c>
      <c r="AC4" t="n">
        <v>24.9069143802751</v>
      </c>
      <c r="AD4" t="n">
        <v>19313.12605361411</v>
      </c>
      <c r="AE4" t="n">
        <v>27481.19599712311</v>
      </c>
      <c r="AF4" t="n">
        <v>2.262883936598449e-05</v>
      </c>
      <c r="AG4" t="n">
        <v>0.3304166666666666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12.1972</v>
      </c>
      <c r="E2" t="n">
        <v>8.199999999999999</v>
      </c>
      <c r="F2" t="n">
        <v>6.06</v>
      </c>
      <c r="G2" t="n">
        <v>14.53</v>
      </c>
      <c r="H2" t="n">
        <v>0.28</v>
      </c>
      <c r="I2" t="n">
        <v>25</v>
      </c>
      <c r="J2" t="n">
        <v>61.76</v>
      </c>
      <c r="K2" t="n">
        <v>28.92</v>
      </c>
      <c r="L2" t="n">
        <v>1</v>
      </c>
      <c r="M2" t="n">
        <v>15</v>
      </c>
      <c r="N2" t="n">
        <v>6.84</v>
      </c>
      <c r="O2" t="n">
        <v>7851.41</v>
      </c>
      <c r="P2" t="n">
        <v>32</v>
      </c>
      <c r="Q2" t="n">
        <v>534.21</v>
      </c>
      <c r="R2" t="n">
        <v>84.89</v>
      </c>
      <c r="S2" t="n">
        <v>48.21</v>
      </c>
      <c r="T2" t="n">
        <v>12327.19</v>
      </c>
      <c r="U2" t="n">
        <v>0.57</v>
      </c>
      <c r="V2" t="n">
        <v>0.68</v>
      </c>
      <c r="W2" t="n">
        <v>0.21</v>
      </c>
      <c r="X2" t="n">
        <v>0.75</v>
      </c>
      <c r="Y2" t="n">
        <v>4</v>
      </c>
      <c r="Z2" t="n">
        <v>10</v>
      </c>
      <c r="AA2" t="n">
        <v>16.66193340501474</v>
      </c>
      <c r="AB2" t="n">
        <v>23.70873862285264</v>
      </c>
      <c r="AC2" t="n">
        <v>21.48783928489222</v>
      </c>
      <c r="AD2" t="n">
        <v>16661.93340501474</v>
      </c>
      <c r="AE2" t="n">
        <v>23708.73862285263</v>
      </c>
      <c r="AF2" t="n">
        <v>2.893291505836038e-05</v>
      </c>
      <c r="AG2" t="n">
        <v>0.3416666666666666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12.4151</v>
      </c>
      <c r="E3" t="n">
        <v>8.050000000000001</v>
      </c>
      <c r="F3" t="n">
        <v>5.94</v>
      </c>
      <c r="G3" t="n">
        <v>15.49</v>
      </c>
      <c r="H3" t="n">
        <v>0.55</v>
      </c>
      <c r="I3" t="n">
        <v>23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31.36</v>
      </c>
      <c r="Q3" t="n">
        <v>534.09</v>
      </c>
      <c r="R3" t="n">
        <v>80.34</v>
      </c>
      <c r="S3" t="n">
        <v>48.21</v>
      </c>
      <c r="T3" t="n">
        <v>10061.44</v>
      </c>
      <c r="U3" t="n">
        <v>0.6</v>
      </c>
      <c r="V3" t="n">
        <v>0.6899999999999999</v>
      </c>
      <c r="W3" t="n">
        <v>0.23</v>
      </c>
      <c r="X3" t="n">
        <v>0.63</v>
      </c>
      <c r="Y3" t="n">
        <v>4</v>
      </c>
      <c r="Z3" t="n">
        <v>10</v>
      </c>
      <c r="AA3" t="n">
        <v>16.1451633769435</v>
      </c>
      <c r="AB3" t="n">
        <v>22.97341186180823</v>
      </c>
      <c r="AC3" t="n">
        <v>20.82139373860114</v>
      </c>
      <c r="AD3" t="n">
        <v>16145.1633769435</v>
      </c>
      <c r="AE3" t="n">
        <v>22973.41186180824</v>
      </c>
      <c r="AF3" t="n">
        <v>2.944979452177959e-05</v>
      </c>
      <c r="AG3" t="n">
        <v>0.3354166666666667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8.757</v>
      </c>
      <c r="E2" t="n">
        <v>11.42</v>
      </c>
      <c r="F2" t="n">
        <v>6.91</v>
      </c>
      <c r="G2" t="n">
        <v>6.58</v>
      </c>
      <c r="H2" t="n">
        <v>0.11</v>
      </c>
      <c r="I2" t="n">
        <v>63</v>
      </c>
      <c r="J2" t="n">
        <v>167.88</v>
      </c>
      <c r="K2" t="n">
        <v>51.39</v>
      </c>
      <c r="L2" t="n">
        <v>1</v>
      </c>
      <c r="M2" t="n">
        <v>61</v>
      </c>
      <c r="N2" t="n">
        <v>30.49</v>
      </c>
      <c r="O2" t="n">
        <v>20939.59</v>
      </c>
      <c r="P2" t="n">
        <v>85.45999999999999</v>
      </c>
      <c r="Q2" t="n">
        <v>533.83</v>
      </c>
      <c r="R2" t="n">
        <v>112.58</v>
      </c>
      <c r="S2" t="n">
        <v>48.21</v>
      </c>
      <c r="T2" t="n">
        <v>25981.9</v>
      </c>
      <c r="U2" t="n">
        <v>0.43</v>
      </c>
      <c r="V2" t="n">
        <v>0.6</v>
      </c>
      <c r="W2" t="n">
        <v>0.26</v>
      </c>
      <c r="X2" t="n">
        <v>1.6</v>
      </c>
      <c r="Y2" t="n">
        <v>4</v>
      </c>
      <c r="Z2" t="n">
        <v>10</v>
      </c>
      <c r="AA2" t="n">
        <v>45.73569675166741</v>
      </c>
      <c r="AB2" t="n">
        <v>65.07862285025719</v>
      </c>
      <c r="AC2" t="n">
        <v>58.98242883906087</v>
      </c>
      <c r="AD2" t="n">
        <v>45735.69675166741</v>
      </c>
      <c r="AE2" t="n">
        <v>65078.62285025719</v>
      </c>
      <c r="AF2" t="n">
        <v>1.267960730093711e-05</v>
      </c>
      <c r="AG2" t="n">
        <v>0.4758333333333333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10.7739</v>
      </c>
      <c r="E3" t="n">
        <v>9.279999999999999</v>
      </c>
      <c r="F3" t="n">
        <v>5.99</v>
      </c>
      <c r="G3" t="n">
        <v>13.32</v>
      </c>
      <c r="H3" t="n">
        <v>0.21</v>
      </c>
      <c r="I3" t="n">
        <v>27</v>
      </c>
      <c r="J3" t="n">
        <v>169.33</v>
      </c>
      <c r="K3" t="n">
        <v>51.39</v>
      </c>
      <c r="L3" t="n">
        <v>2</v>
      </c>
      <c r="M3" t="n">
        <v>25</v>
      </c>
      <c r="N3" t="n">
        <v>30.94</v>
      </c>
      <c r="O3" t="n">
        <v>21118.46</v>
      </c>
      <c r="P3" t="n">
        <v>71.29000000000001</v>
      </c>
      <c r="Q3" t="n">
        <v>533.61</v>
      </c>
      <c r="R3" t="n">
        <v>83.2</v>
      </c>
      <c r="S3" t="n">
        <v>48.21</v>
      </c>
      <c r="T3" t="n">
        <v>11471.54</v>
      </c>
      <c r="U3" t="n">
        <v>0.58</v>
      </c>
      <c r="V3" t="n">
        <v>0.6899999999999999</v>
      </c>
      <c r="W3" t="n">
        <v>0.2</v>
      </c>
      <c r="X3" t="n">
        <v>0.6899999999999999</v>
      </c>
      <c r="Y3" t="n">
        <v>4</v>
      </c>
      <c r="Z3" t="n">
        <v>10</v>
      </c>
      <c r="AA3" t="n">
        <v>32.36956162440249</v>
      </c>
      <c r="AB3" t="n">
        <v>46.0595692730227</v>
      </c>
      <c r="AC3" t="n">
        <v>41.74497166687505</v>
      </c>
      <c r="AD3" t="n">
        <v>32369.56162440249</v>
      </c>
      <c r="AE3" t="n">
        <v>46059.5692730227</v>
      </c>
      <c r="AF3" t="n">
        <v>1.559995673170793e-05</v>
      </c>
      <c r="AG3" t="n">
        <v>0.3866666666666667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11.4087</v>
      </c>
      <c r="E4" t="n">
        <v>8.77</v>
      </c>
      <c r="F4" t="n">
        <v>5.82</v>
      </c>
      <c r="G4" t="n">
        <v>20.53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15</v>
      </c>
      <c r="N4" t="n">
        <v>31.4</v>
      </c>
      <c r="O4" t="n">
        <v>21297.94</v>
      </c>
      <c r="P4" t="n">
        <v>66.38</v>
      </c>
      <c r="Q4" t="n">
        <v>533.88</v>
      </c>
      <c r="R4" t="n">
        <v>77.45</v>
      </c>
      <c r="S4" t="n">
        <v>48.21</v>
      </c>
      <c r="T4" t="n">
        <v>8647.09</v>
      </c>
      <c r="U4" t="n">
        <v>0.62</v>
      </c>
      <c r="V4" t="n">
        <v>0.71</v>
      </c>
      <c r="W4" t="n">
        <v>0.19</v>
      </c>
      <c r="X4" t="n">
        <v>0.51</v>
      </c>
      <c r="Y4" t="n">
        <v>4</v>
      </c>
      <c r="Z4" t="n">
        <v>10</v>
      </c>
      <c r="AA4" t="n">
        <v>29.22106286178976</v>
      </c>
      <c r="AB4" t="n">
        <v>41.57948089415852</v>
      </c>
      <c r="AC4" t="n">
        <v>37.6845524012857</v>
      </c>
      <c r="AD4" t="n">
        <v>29221.06286178976</v>
      </c>
      <c r="AE4" t="n">
        <v>41579.48089415852</v>
      </c>
      <c r="AF4" t="n">
        <v>1.651910880600676e-05</v>
      </c>
      <c r="AG4" t="n">
        <v>0.3654166666666667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11.9292</v>
      </c>
      <c r="E5" t="n">
        <v>8.380000000000001</v>
      </c>
      <c r="F5" t="n">
        <v>5.6</v>
      </c>
      <c r="G5" t="n">
        <v>28.02</v>
      </c>
      <c r="H5" t="n">
        <v>0.41</v>
      </c>
      <c r="I5" t="n">
        <v>12</v>
      </c>
      <c r="J5" t="n">
        <v>172.25</v>
      </c>
      <c r="K5" t="n">
        <v>51.39</v>
      </c>
      <c r="L5" t="n">
        <v>4</v>
      </c>
      <c r="M5" t="n">
        <v>10</v>
      </c>
      <c r="N5" t="n">
        <v>31.86</v>
      </c>
      <c r="O5" t="n">
        <v>21478.05</v>
      </c>
      <c r="P5" t="n">
        <v>60.59</v>
      </c>
      <c r="Q5" t="n">
        <v>533.5700000000001</v>
      </c>
      <c r="R5" t="n">
        <v>70.2</v>
      </c>
      <c r="S5" t="n">
        <v>48.21</v>
      </c>
      <c r="T5" t="n">
        <v>5045.15</v>
      </c>
      <c r="U5" t="n">
        <v>0.6899999999999999</v>
      </c>
      <c r="V5" t="n">
        <v>0.73</v>
      </c>
      <c r="W5" t="n">
        <v>0.18</v>
      </c>
      <c r="X5" t="n">
        <v>0.3</v>
      </c>
      <c r="Y5" t="n">
        <v>4</v>
      </c>
      <c r="Z5" t="n">
        <v>10</v>
      </c>
      <c r="AA5" t="n">
        <v>26.37129381543415</v>
      </c>
      <c r="AB5" t="n">
        <v>37.52446351932876</v>
      </c>
      <c r="AC5" t="n">
        <v>34.00938591378159</v>
      </c>
      <c r="AD5" t="n">
        <v>26371.29381543415</v>
      </c>
      <c r="AE5" t="n">
        <v>37524.46351932875</v>
      </c>
      <c r="AF5" t="n">
        <v>1.727276138110528e-05</v>
      </c>
      <c r="AG5" t="n">
        <v>0.3491666666666667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12.0349</v>
      </c>
      <c r="E6" t="n">
        <v>8.31</v>
      </c>
      <c r="F6" t="n">
        <v>5.6</v>
      </c>
      <c r="G6" t="n">
        <v>33.59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8</v>
      </c>
      <c r="N6" t="n">
        <v>32.32</v>
      </c>
      <c r="O6" t="n">
        <v>21658.78</v>
      </c>
      <c r="P6" t="n">
        <v>57.04</v>
      </c>
      <c r="Q6" t="n">
        <v>533.48</v>
      </c>
      <c r="R6" t="n">
        <v>70.3</v>
      </c>
      <c r="S6" t="n">
        <v>48.21</v>
      </c>
      <c r="T6" t="n">
        <v>5103.88</v>
      </c>
      <c r="U6" t="n">
        <v>0.6899999999999999</v>
      </c>
      <c r="V6" t="n">
        <v>0.74</v>
      </c>
      <c r="W6" t="n">
        <v>0.18</v>
      </c>
      <c r="X6" t="n">
        <v>0.29</v>
      </c>
      <c r="Y6" t="n">
        <v>4</v>
      </c>
      <c r="Z6" t="n">
        <v>10</v>
      </c>
      <c r="AA6" t="n">
        <v>25.36272168933735</v>
      </c>
      <c r="AB6" t="n">
        <v>36.08933757453623</v>
      </c>
      <c r="AC6" t="n">
        <v>32.70869437781238</v>
      </c>
      <c r="AD6" t="n">
        <v>25362.72168933734</v>
      </c>
      <c r="AE6" t="n">
        <v>36089.33757453623</v>
      </c>
      <c r="AF6" t="n">
        <v>1.742580859952587e-05</v>
      </c>
      <c r="AG6" t="n">
        <v>0.34625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12.2758</v>
      </c>
      <c r="E7" t="n">
        <v>8.15</v>
      </c>
      <c r="F7" t="n">
        <v>5.5</v>
      </c>
      <c r="G7" t="n">
        <v>41.27</v>
      </c>
      <c r="H7" t="n">
        <v>0.61</v>
      </c>
      <c r="I7" t="n">
        <v>8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53.18</v>
      </c>
      <c r="Q7" t="n">
        <v>533.5599999999999</v>
      </c>
      <c r="R7" t="n">
        <v>66.81</v>
      </c>
      <c r="S7" t="n">
        <v>48.21</v>
      </c>
      <c r="T7" t="n">
        <v>3371.92</v>
      </c>
      <c r="U7" t="n">
        <v>0.72</v>
      </c>
      <c r="V7" t="n">
        <v>0.75</v>
      </c>
      <c r="W7" t="n">
        <v>0.18</v>
      </c>
      <c r="X7" t="n">
        <v>0.2</v>
      </c>
      <c r="Y7" t="n">
        <v>4</v>
      </c>
      <c r="Z7" t="n">
        <v>10</v>
      </c>
      <c r="AA7" t="n">
        <v>23.90520839842616</v>
      </c>
      <c r="AB7" t="n">
        <v>34.01540048610853</v>
      </c>
      <c r="AC7" t="n">
        <v>30.82903188070622</v>
      </c>
      <c r="AD7" t="n">
        <v>23905.20839842617</v>
      </c>
      <c r="AE7" t="n">
        <v>34015.40048610853</v>
      </c>
      <c r="AF7" t="n">
        <v>1.777461725532075e-05</v>
      </c>
      <c r="AG7" t="n">
        <v>0.3395833333333333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12.2976</v>
      </c>
      <c r="E8" t="n">
        <v>8.130000000000001</v>
      </c>
      <c r="F8" t="n">
        <v>5.49</v>
      </c>
      <c r="G8" t="n">
        <v>41.16</v>
      </c>
      <c r="H8" t="n">
        <v>0.7</v>
      </c>
      <c r="I8" t="n">
        <v>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53</v>
      </c>
      <c r="Q8" t="n">
        <v>533.5</v>
      </c>
      <c r="R8" t="n">
        <v>66.14</v>
      </c>
      <c r="S8" t="n">
        <v>48.21</v>
      </c>
      <c r="T8" t="n">
        <v>3033.07</v>
      </c>
      <c r="U8" t="n">
        <v>0.73</v>
      </c>
      <c r="V8" t="n">
        <v>0.75</v>
      </c>
      <c r="W8" t="n">
        <v>0.19</v>
      </c>
      <c r="X8" t="n">
        <v>0.18</v>
      </c>
      <c r="Y8" t="n">
        <v>4</v>
      </c>
      <c r="Z8" t="n">
        <v>10</v>
      </c>
      <c r="AA8" t="n">
        <v>23.80909485305454</v>
      </c>
      <c r="AB8" t="n">
        <v>33.8786377905712</v>
      </c>
      <c r="AC8" t="n">
        <v>30.70508033403729</v>
      </c>
      <c r="AD8" t="n">
        <v>23809.09485305454</v>
      </c>
      <c r="AE8" t="n">
        <v>33878.6377905712</v>
      </c>
      <c r="AF8" t="n">
        <v>1.780618233915772e-05</v>
      </c>
      <c r="AG8" t="n">
        <v>0.3387500000000001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12.2079</v>
      </c>
      <c r="E2" t="n">
        <v>8.19</v>
      </c>
      <c r="F2" t="n">
        <v>6.1</v>
      </c>
      <c r="G2" t="n">
        <v>13.07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28.15</v>
      </c>
      <c r="Q2" t="n">
        <v>534.14</v>
      </c>
      <c r="R2" t="n">
        <v>85.16</v>
      </c>
      <c r="S2" t="n">
        <v>48.21</v>
      </c>
      <c r="T2" t="n">
        <v>12443.05</v>
      </c>
      <c r="U2" t="n">
        <v>0.57</v>
      </c>
      <c r="V2" t="n">
        <v>0.68</v>
      </c>
      <c r="W2" t="n">
        <v>0.25</v>
      </c>
      <c r="X2" t="n">
        <v>0.79</v>
      </c>
      <c r="Y2" t="n">
        <v>4</v>
      </c>
      <c r="Z2" t="n">
        <v>10</v>
      </c>
      <c r="AA2" t="n">
        <v>15.35796347027433</v>
      </c>
      <c r="AB2" t="n">
        <v>21.85328273980135</v>
      </c>
      <c r="AC2" t="n">
        <v>19.80619192086461</v>
      </c>
      <c r="AD2" t="n">
        <v>15357.96347027433</v>
      </c>
      <c r="AE2" t="n">
        <v>21853.28273980135</v>
      </c>
      <c r="AF2" t="n">
        <v>3.168570753130758e-05</v>
      </c>
      <c r="AG2" t="n">
        <v>0.34125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9.6028</v>
      </c>
      <c r="E2" t="n">
        <v>10.41</v>
      </c>
      <c r="F2" t="n">
        <v>6.79</v>
      </c>
      <c r="G2" t="n">
        <v>7.69</v>
      </c>
      <c r="H2" t="n">
        <v>0.13</v>
      </c>
      <c r="I2" t="n">
        <v>53</v>
      </c>
      <c r="J2" t="n">
        <v>133.21</v>
      </c>
      <c r="K2" t="n">
        <v>46.47</v>
      </c>
      <c r="L2" t="n">
        <v>1</v>
      </c>
      <c r="M2" t="n">
        <v>51</v>
      </c>
      <c r="N2" t="n">
        <v>20.75</v>
      </c>
      <c r="O2" t="n">
        <v>16663.42</v>
      </c>
      <c r="P2" t="n">
        <v>71.26000000000001</v>
      </c>
      <c r="Q2" t="n">
        <v>534.04</v>
      </c>
      <c r="R2" t="n">
        <v>109.67</v>
      </c>
      <c r="S2" t="n">
        <v>48.21</v>
      </c>
      <c r="T2" t="n">
        <v>24576.67</v>
      </c>
      <c r="U2" t="n">
        <v>0.44</v>
      </c>
      <c r="V2" t="n">
        <v>0.61</v>
      </c>
      <c r="W2" t="n">
        <v>0.23</v>
      </c>
      <c r="X2" t="n">
        <v>1.48</v>
      </c>
      <c r="Y2" t="n">
        <v>4</v>
      </c>
      <c r="Z2" t="n">
        <v>10</v>
      </c>
      <c r="AA2" t="n">
        <v>36.30797616498736</v>
      </c>
      <c r="AB2" t="n">
        <v>51.66365126407995</v>
      </c>
      <c r="AC2" t="n">
        <v>46.82409523724534</v>
      </c>
      <c r="AD2" t="n">
        <v>36307.97616498736</v>
      </c>
      <c r="AE2" t="n">
        <v>51663.65126407996</v>
      </c>
      <c r="AF2" t="n">
        <v>1.549326527640899e-05</v>
      </c>
      <c r="AG2" t="n">
        <v>0.43375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11.3975</v>
      </c>
      <c r="E3" t="n">
        <v>8.77</v>
      </c>
      <c r="F3" t="n">
        <v>5.97</v>
      </c>
      <c r="G3" t="n">
        <v>15.57</v>
      </c>
      <c r="H3" t="n">
        <v>0.26</v>
      </c>
      <c r="I3" t="n">
        <v>23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58.99</v>
      </c>
      <c r="Q3" t="n">
        <v>533.71</v>
      </c>
      <c r="R3" t="n">
        <v>82.2</v>
      </c>
      <c r="S3" t="n">
        <v>48.21</v>
      </c>
      <c r="T3" t="n">
        <v>10990.97</v>
      </c>
      <c r="U3" t="n">
        <v>0.59</v>
      </c>
      <c r="V3" t="n">
        <v>0.6899999999999999</v>
      </c>
      <c r="W3" t="n">
        <v>0.2</v>
      </c>
      <c r="X3" t="n">
        <v>0.66</v>
      </c>
      <c r="Y3" t="n">
        <v>4</v>
      </c>
      <c r="Z3" t="n">
        <v>10</v>
      </c>
      <c r="AA3" t="n">
        <v>26.75628193748876</v>
      </c>
      <c r="AB3" t="n">
        <v>38.07227406068857</v>
      </c>
      <c r="AC3" t="n">
        <v>34.50588068976058</v>
      </c>
      <c r="AD3" t="n">
        <v>26756.28193748876</v>
      </c>
      <c r="AE3" t="n">
        <v>38072.27406068857</v>
      </c>
      <c r="AF3" t="n">
        <v>1.83888543953713e-05</v>
      </c>
      <c r="AG3" t="n">
        <v>0.3654166666666667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12.0688</v>
      </c>
      <c r="E4" t="n">
        <v>8.289999999999999</v>
      </c>
      <c r="F4" t="n">
        <v>5.72</v>
      </c>
      <c r="G4" t="n">
        <v>24.53</v>
      </c>
      <c r="H4" t="n">
        <v>0.39</v>
      </c>
      <c r="I4" t="n">
        <v>14</v>
      </c>
      <c r="J4" t="n">
        <v>135.9</v>
      </c>
      <c r="K4" t="n">
        <v>46.47</v>
      </c>
      <c r="L4" t="n">
        <v>3</v>
      </c>
      <c r="M4" t="n">
        <v>12</v>
      </c>
      <c r="N4" t="n">
        <v>21.43</v>
      </c>
      <c r="O4" t="n">
        <v>16994.64</v>
      </c>
      <c r="P4" t="n">
        <v>52.57</v>
      </c>
      <c r="Q4" t="n">
        <v>533.53</v>
      </c>
      <c r="R4" t="n">
        <v>74.7</v>
      </c>
      <c r="S4" t="n">
        <v>48.21</v>
      </c>
      <c r="T4" t="n">
        <v>7283.31</v>
      </c>
      <c r="U4" t="n">
        <v>0.65</v>
      </c>
      <c r="V4" t="n">
        <v>0.72</v>
      </c>
      <c r="W4" t="n">
        <v>0.18</v>
      </c>
      <c r="X4" t="n">
        <v>0.42</v>
      </c>
      <c r="Y4" t="n">
        <v>4</v>
      </c>
      <c r="Z4" t="n">
        <v>10</v>
      </c>
      <c r="AA4" t="n">
        <v>23.58543212256534</v>
      </c>
      <c r="AB4" t="n">
        <v>33.56038173420922</v>
      </c>
      <c r="AC4" t="n">
        <v>30.41663668887638</v>
      </c>
      <c r="AD4" t="n">
        <v>23585.43212256534</v>
      </c>
      <c r="AE4" t="n">
        <v>33560.38173420922</v>
      </c>
      <c r="AF4" t="n">
        <v>1.947193734826559e-05</v>
      </c>
      <c r="AG4" t="n">
        <v>0.3454166666666666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12.5475</v>
      </c>
      <c r="E5" t="n">
        <v>7.97</v>
      </c>
      <c r="F5" t="n">
        <v>5.52</v>
      </c>
      <c r="G5" t="n">
        <v>33.1</v>
      </c>
      <c r="H5" t="n">
        <v>0.52</v>
      </c>
      <c r="I5" t="n">
        <v>10</v>
      </c>
      <c r="J5" t="n">
        <v>137.25</v>
      </c>
      <c r="K5" t="n">
        <v>46.47</v>
      </c>
      <c r="L5" t="n">
        <v>4</v>
      </c>
      <c r="M5" t="n">
        <v>4</v>
      </c>
      <c r="N5" t="n">
        <v>21.78</v>
      </c>
      <c r="O5" t="n">
        <v>17160.92</v>
      </c>
      <c r="P5" t="n">
        <v>46.1</v>
      </c>
      <c r="Q5" t="n">
        <v>533.48</v>
      </c>
      <c r="R5" t="n">
        <v>67.28</v>
      </c>
      <c r="S5" t="n">
        <v>48.21</v>
      </c>
      <c r="T5" t="n">
        <v>3594.57</v>
      </c>
      <c r="U5" t="n">
        <v>0.72</v>
      </c>
      <c r="V5" t="n">
        <v>0.75</v>
      </c>
      <c r="W5" t="n">
        <v>0.18</v>
      </c>
      <c r="X5" t="n">
        <v>0.21</v>
      </c>
      <c r="Y5" t="n">
        <v>4</v>
      </c>
      <c r="Z5" t="n">
        <v>10</v>
      </c>
      <c r="AA5" t="n">
        <v>21.09788681168628</v>
      </c>
      <c r="AB5" t="n">
        <v>30.02078280785711</v>
      </c>
      <c r="AC5" t="n">
        <v>27.20860719100503</v>
      </c>
      <c r="AD5" t="n">
        <v>21097.88681168628</v>
      </c>
      <c r="AE5" t="n">
        <v>30020.78280785711</v>
      </c>
      <c r="AF5" t="n">
        <v>2.024427729992729e-05</v>
      </c>
      <c r="AG5" t="n">
        <v>0.3320833333333333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12.4818</v>
      </c>
      <c r="E6" t="n">
        <v>8.01</v>
      </c>
      <c r="F6" t="n">
        <v>5.56</v>
      </c>
      <c r="G6" t="n">
        <v>33.35</v>
      </c>
      <c r="H6" t="n">
        <v>0.64</v>
      </c>
      <c r="I6" t="n">
        <v>10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46.48</v>
      </c>
      <c r="Q6" t="n">
        <v>533.62</v>
      </c>
      <c r="R6" t="n">
        <v>68.53</v>
      </c>
      <c r="S6" t="n">
        <v>48.21</v>
      </c>
      <c r="T6" t="n">
        <v>4221.73</v>
      </c>
      <c r="U6" t="n">
        <v>0.7</v>
      </c>
      <c r="V6" t="n">
        <v>0.74</v>
      </c>
      <c r="W6" t="n">
        <v>0.19</v>
      </c>
      <c r="X6" t="n">
        <v>0.25</v>
      </c>
      <c r="Y6" t="n">
        <v>4</v>
      </c>
      <c r="Z6" t="n">
        <v>10</v>
      </c>
      <c r="AA6" t="n">
        <v>21.33402250137981</v>
      </c>
      <c r="AB6" t="n">
        <v>30.35678699238267</v>
      </c>
      <c r="AC6" t="n">
        <v>27.51313642096829</v>
      </c>
      <c r="AD6" t="n">
        <v>21334.0225013798</v>
      </c>
      <c r="AE6" t="n">
        <v>30356.78699238267</v>
      </c>
      <c r="AF6" t="n">
        <v>2.01382761826844e-05</v>
      </c>
      <c r="AG6" t="n">
        <v>0.33375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9.2918</v>
      </c>
      <c r="E2" t="n">
        <v>10.76</v>
      </c>
      <c r="F2" t="n">
        <v>6.74</v>
      </c>
      <c r="G2" t="n">
        <v>7.1</v>
      </c>
      <c r="H2" t="n">
        <v>0.12</v>
      </c>
      <c r="I2" t="n">
        <v>57</v>
      </c>
      <c r="J2" t="n">
        <v>150.44</v>
      </c>
      <c r="K2" t="n">
        <v>49.1</v>
      </c>
      <c r="L2" t="n">
        <v>1</v>
      </c>
      <c r="M2" t="n">
        <v>55</v>
      </c>
      <c r="N2" t="n">
        <v>25.34</v>
      </c>
      <c r="O2" t="n">
        <v>18787.76</v>
      </c>
      <c r="P2" t="n">
        <v>77.19</v>
      </c>
      <c r="Q2" t="n">
        <v>533.72</v>
      </c>
      <c r="R2" t="n">
        <v>107.32</v>
      </c>
      <c r="S2" t="n">
        <v>48.21</v>
      </c>
      <c r="T2" t="n">
        <v>23382.45</v>
      </c>
      <c r="U2" t="n">
        <v>0.45</v>
      </c>
      <c r="V2" t="n">
        <v>0.61</v>
      </c>
      <c r="W2" t="n">
        <v>0.24</v>
      </c>
      <c r="X2" t="n">
        <v>1.44</v>
      </c>
      <c r="Y2" t="n">
        <v>4</v>
      </c>
      <c r="Z2" t="n">
        <v>10</v>
      </c>
      <c r="AA2" t="n">
        <v>39.81481286386528</v>
      </c>
      <c r="AB2" t="n">
        <v>56.65362887746799</v>
      </c>
      <c r="AC2" t="n">
        <v>51.34664022360052</v>
      </c>
      <c r="AD2" t="n">
        <v>39814.81286386529</v>
      </c>
      <c r="AE2" t="n">
        <v>56653.62887746799</v>
      </c>
      <c r="AF2" t="n">
        <v>1.415065194356495e-05</v>
      </c>
      <c r="AG2" t="n">
        <v>0.4483333333333333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10.9743</v>
      </c>
      <c r="E3" t="n">
        <v>9.109999999999999</v>
      </c>
      <c r="F3" t="n">
        <v>6.07</v>
      </c>
      <c r="G3" t="n">
        <v>14.57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66.42</v>
      </c>
      <c r="Q3" t="n">
        <v>533.66</v>
      </c>
      <c r="R3" t="n">
        <v>85.87</v>
      </c>
      <c r="S3" t="n">
        <v>48.21</v>
      </c>
      <c r="T3" t="n">
        <v>12816.48</v>
      </c>
      <c r="U3" t="n">
        <v>0.5600000000000001</v>
      </c>
      <c r="V3" t="n">
        <v>0.68</v>
      </c>
      <c r="W3" t="n">
        <v>0.2</v>
      </c>
      <c r="X3" t="n">
        <v>0.77</v>
      </c>
      <c r="Y3" t="n">
        <v>4</v>
      </c>
      <c r="Z3" t="n">
        <v>10</v>
      </c>
      <c r="AA3" t="n">
        <v>30.24001632523293</v>
      </c>
      <c r="AB3" t="n">
        <v>43.02937873892913</v>
      </c>
      <c r="AC3" t="n">
        <v>38.99863208994033</v>
      </c>
      <c r="AD3" t="n">
        <v>30240.01632523293</v>
      </c>
      <c r="AE3" t="n">
        <v>43029.37873892912</v>
      </c>
      <c r="AF3" t="n">
        <v>1.671296192602777e-05</v>
      </c>
      <c r="AG3" t="n">
        <v>0.3795833333333333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11.7551</v>
      </c>
      <c r="E4" t="n">
        <v>8.51</v>
      </c>
      <c r="F4" t="n">
        <v>5.74</v>
      </c>
      <c r="G4" t="n">
        <v>21.53</v>
      </c>
      <c r="H4" t="n">
        <v>0.35</v>
      </c>
      <c r="I4" t="n">
        <v>16</v>
      </c>
      <c r="J4" t="n">
        <v>153.23</v>
      </c>
      <c r="K4" t="n">
        <v>49.1</v>
      </c>
      <c r="L4" t="n">
        <v>3</v>
      </c>
      <c r="M4" t="n">
        <v>14</v>
      </c>
      <c r="N4" t="n">
        <v>26.13</v>
      </c>
      <c r="O4" t="n">
        <v>19131.85</v>
      </c>
      <c r="P4" t="n">
        <v>59.31</v>
      </c>
      <c r="Q4" t="n">
        <v>533.76</v>
      </c>
      <c r="R4" t="n">
        <v>74.88</v>
      </c>
      <c r="S4" t="n">
        <v>48.21</v>
      </c>
      <c r="T4" t="n">
        <v>7362.92</v>
      </c>
      <c r="U4" t="n">
        <v>0.64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26.22312304251033</v>
      </c>
      <c r="AB4" t="n">
        <v>37.31362711508875</v>
      </c>
      <c r="AC4" t="n">
        <v>33.81829946073248</v>
      </c>
      <c r="AD4" t="n">
        <v>26223.12304251033</v>
      </c>
      <c r="AE4" t="n">
        <v>37313.62711508875</v>
      </c>
      <c r="AF4" t="n">
        <v>1.790205650808244e-05</v>
      </c>
      <c r="AG4" t="n">
        <v>0.3545833333333333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12.1327</v>
      </c>
      <c r="E5" t="n">
        <v>8.24</v>
      </c>
      <c r="F5" t="n">
        <v>5.63</v>
      </c>
      <c r="G5" t="n">
        <v>30.71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9</v>
      </c>
      <c r="N5" t="n">
        <v>26.53</v>
      </c>
      <c r="O5" t="n">
        <v>19304.72</v>
      </c>
      <c r="P5" t="n">
        <v>54.43</v>
      </c>
      <c r="Q5" t="n">
        <v>533.73</v>
      </c>
      <c r="R5" t="n">
        <v>71.36</v>
      </c>
      <c r="S5" t="n">
        <v>48.21</v>
      </c>
      <c r="T5" t="n">
        <v>5632.04</v>
      </c>
      <c r="U5" t="n">
        <v>0.68</v>
      </c>
      <c r="V5" t="n">
        <v>0.73</v>
      </c>
      <c r="W5" t="n">
        <v>0.18</v>
      </c>
      <c r="X5" t="n">
        <v>0.32</v>
      </c>
      <c r="Y5" t="n">
        <v>4</v>
      </c>
      <c r="Z5" t="n">
        <v>10</v>
      </c>
      <c r="AA5" t="n">
        <v>24.21333915878937</v>
      </c>
      <c r="AB5" t="n">
        <v>34.45384850300666</v>
      </c>
      <c r="AC5" t="n">
        <v>31.2264085894273</v>
      </c>
      <c r="AD5" t="n">
        <v>24213.33915878937</v>
      </c>
      <c r="AE5" t="n">
        <v>34453.84850300666</v>
      </c>
      <c r="AF5" t="n">
        <v>1.847711044530559e-05</v>
      </c>
      <c r="AG5" t="n">
        <v>0.3433333333333333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12.3707</v>
      </c>
      <c r="E6" t="n">
        <v>8.08</v>
      </c>
      <c r="F6" t="n">
        <v>5.53</v>
      </c>
      <c r="G6" t="n">
        <v>36.88</v>
      </c>
      <c r="H6" t="n">
        <v>0.57</v>
      </c>
      <c r="I6" t="n">
        <v>9</v>
      </c>
      <c r="J6" t="n">
        <v>156.03</v>
      </c>
      <c r="K6" t="n">
        <v>49.1</v>
      </c>
      <c r="L6" t="n">
        <v>5</v>
      </c>
      <c r="M6" t="n">
        <v>2</v>
      </c>
      <c r="N6" t="n">
        <v>26.94</v>
      </c>
      <c r="O6" t="n">
        <v>19478.15</v>
      </c>
      <c r="P6" t="n">
        <v>50.01</v>
      </c>
      <c r="Q6" t="n">
        <v>533.59</v>
      </c>
      <c r="R6" t="n">
        <v>67.76000000000001</v>
      </c>
      <c r="S6" t="n">
        <v>48.21</v>
      </c>
      <c r="T6" t="n">
        <v>3838.77</v>
      </c>
      <c r="U6" t="n">
        <v>0.71</v>
      </c>
      <c r="V6" t="n">
        <v>0.74</v>
      </c>
      <c r="W6" t="n">
        <v>0.19</v>
      </c>
      <c r="X6" t="n">
        <v>0.23</v>
      </c>
      <c r="Y6" t="n">
        <v>4</v>
      </c>
      <c r="Z6" t="n">
        <v>10</v>
      </c>
      <c r="AA6" t="n">
        <v>22.67894646138087</v>
      </c>
      <c r="AB6" t="n">
        <v>32.27051752193636</v>
      </c>
      <c r="AC6" t="n">
        <v>29.24759959527449</v>
      </c>
      <c r="AD6" t="n">
        <v>22678.94646138087</v>
      </c>
      <c r="AE6" t="n">
        <v>32270.51752193636</v>
      </c>
      <c r="AF6" t="n">
        <v>1.883956499260197e-05</v>
      </c>
      <c r="AG6" t="n">
        <v>0.3366666666666667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12.4001</v>
      </c>
      <c r="E7" t="n">
        <v>8.06</v>
      </c>
      <c r="F7" t="n">
        <v>5.51</v>
      </c>
      <c r="G7" t="n">
        <v>36.75</v>
      </c>
      <c r="H7" t="n">
        <v>0.67</v>
      </c>
      <c r="I7" t="n">
        <v>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49.89</v>
      </c>
      <c r="Q7" t="n">
        <v>533.55</v>
      </c>
      <c r="R7" t="n">
        <v>67.06999999999999</v>
      </c>
      <c r="S7" t="n">
        <v>48.21</v>
      </c>
      <c r="T7" t="n">
        <v>3495.59</v>
      </c>
      <c r="U7" t="n">
        <v>0.72</v>
      </c>
      <c r="V7" t="n">
        <v>0.75</v>
      </c>
      <c r="W7" t="n">
        <v>0.19</v>
      </c>
      <c r="X7" t="n">
        <v>0.21</v>
      </c>
      <c r="Y7" t="n">
        <v>4</v>
      </c>
      <c r="Z7" t="n">
        <v>10</v>
      </c>
      <c r="AA7" t="n">
        <v>22.57473812793716</v>
      </c>
      <c r="AB7" t="n">
        <v>32.1222365223737</v>
      </c>
      <c r="AC7" t="n">
        <v>29.11320871357102</v>
      </c>
      <c r="AD7" t="n">
        <v>22574.73812793715</v>
      </c>
      <c r="AE7" t="n">
        <v>32122.2365223737</v>
      </c>
      <c r="AF7" t="n">
        <v>1.888433878962093e-05</v>
      </c>
      <c r="AG7" t="n">
        <v>0.3358333333333334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8.1433</v>
      </c>
      <c r="E2" t="n">
        <v>12.28</v>
      </c>
      <c r="F2" t="n">
        <v>7.21</v>
      </c>
      <c r="G2" t="n">
        <v>6.18</v>
      </c>
      <c r="H2" t="n">
        <v>0.1</v>
      </c>
      <c r="I2" t="n">
        <v>70</v>
      </c>
      <c r="J2" t="n">
        <v>185.69</v>
      </c>
      <c r="K2" t="n">
        <v>53.44</v>
      </c>
      <c r="L2" t="n">
        <v>1</v>
      </c>
      <c r="M2" t="n">
        <v>68</v>
      </c>
      <c r="N2" t="n">
        <v>36.26</v>
      </c>
      <c r="O2" t="n">
        <v>23136.14</v>
      </c>
      <c r="P2" t="n">
        <v>95.56</v>
      </c>
      <c r="Q2" t="n">
        <v>533.96</v>
      </c>
      <c r="R2" t="n">
        <v>122.04</v>
      </c>
      <c r="S2" t="n">
        <v>48.21</v>
      </c>
      <c r="T2" t="n">
        <v>30676.34</v>
      </c>
      <c r="U2" t="n">
        <v>0.4</v>
      </c>
      <c r="V2" t="n">
        <v>0.57</v>
      </c>
      <c r="W2" t="n">
        <v>0.28</v>
      </c>
      <c r="X2" t="n">
        <v>1.9</v>
      </c>
      <c r="Y2" t="n">
        <v>4</v>
      </c>
      <c r="Z2" t="n">
        <v>10</v>
      </c>
      <c r="AA2" t="n">
        <v>53.90956965412168</v>
      </c>
      <c r="AB2" t="n">
        <v>76.70945892853152</v>
      </c>
      <c r="AC2" t="n">
        <v>69.5237545660122</v>
      </c>
      <c r="AD2" t="n">
        <v>53909.56965412167</v>
      </c>
      <c r="AE2" t="n">
        <v>76709.45892853152</v>
      </c>
      <c r="AF2" t="n">
        <v>1.127369615273325e-05</v>
      </c>
      <c r="AG2" t="n">
        <v>0.5116666666666666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10.4685</v>
      </c>
      <c r="E3" t="n">
        <v>9.550000000000001</v>
      </c>
      <c r="F3" t="n">
        <v>6</v>
      </c>
      <c r="G3" t="n">
        <v>12.42</v>
      </c>
      <c r="H3" t="n">
        <v>0.19</v>
      </c>
      <c r="I3" t="n">
        <v>29</v>
      </c>
      <c r="J3" t="n">
        <v>187.21</v>
      </c>
      <c r="K3" t="n">
        <v>53.44</v>
      </c>
      <c r="L3" t="n">
        <v>2</v>
      </c>
      <c r="M3" t="n">
        <v>27</v>
      </c>
      <c r="N3" t="n">
        <v>36.77</v>
      </c>
      <c r="O3" t="n">
        <v>23322.88</v>
      </c>
      <c r="P3" t="n">
        <v>77.01000000000001</v>
      </c>
      <c r="Q3" t="n">
        <v>533.7</v>
      </c>
      <c r="R3" t="n">
        <v>83.09999999999999</v>
      </c>
      <c r="S3" t="n">
        <v>48.21</v>
      </c>
      <c r="T3" t="n">
        <v>11409.92</v>
      </c>
      <c r="U3" t="n">
        <v>0.58</v>
      </c>
      <c r="V3" t="n">
        <v>0.6899999999999999</v>
      </c>
      <c r="W3" t="n">
        <v>0.21</v>
      </c>
      <c r="X3" t="n">
        <v>0.7</v>
      </c>
      <c r="Y3" t="n">
        <v>4</v>
      </c>
      <c r="Z3" t="n">
        <v>10</v>
      </c>
      <c r="AA3" t="n">
        <v>35.24139900394972</v>
      </c>
      <c r="AB3" t="n">
        <v>50.14598830639739</v>
      </c>
      <c r="AC3" t="n">
        <v>45.44859828474819</v>
      </c>
      <c r="AD3" t="n">
        <v>35241.39900394971</v>
      </c>
      <c r="AE3" t="n">
        <v>50145.98830639739</v>
      </c>
      <c r="AF3" t="n">
        <v>1.44927349078246e-05</v>
      </c>
      <c r="AG3" t="n">
        <v>0.3979166666666667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11.2697</v>
      </c>
      <c r="E4" t="n">
        <v>8.869999999999999</v>
      </c>
      <c r="F4" t="n">
        <v>5.73</v>
      </c>
      <c r="G4" t="n">
        <v>19.12</v>
      </c>
      <c r="H4" t="n">
        <v>0.28</v>
      </c>
      <c r="I4" t="n">
        <v>18</v>
      </c>
      <c r="J4" t="n">
        <v>188.73</v>
      </c>
      <c r="K4" t="n">
        <v>53.44</v>
      </c>
      <c r="L4" t="n">
        <v>3</v>
      </c>
      <c r="M4" t="n">
        <v>16</v>
      </c>
      <c r="N4" t="n">
        <v>37.29</v>
      </c>
      <c r="O4" t="n">
        <v>23510.33</v>
      </c>
      <c r="P4" t="n">
        <v>70.95</v>
      </c>
      <c r="Q4" t="n">
        <v>533.51</v>
      </c>
      <c r="R4" t="n">
        <v>74.66</v>
      </c>
      <c r="S4" t="n">
        <v>48.21</v>
      </c>
      <c r="T4" t="n">
        <v>7243.04</v>
      </c>
      <c r="U4" t="n">
        <v>0.65</v>
      </c>
      <c r="V4" t="n">
        <v>0.72</v>
      </c>
      <c r="W4" t="n">
        <v>0.19</v>
      </c>
      <c r="X4" t="n">
        <v>0.43</v>
      </c>
      <c r="Y4" t="n">
        <v>4</v>
      </c>
      <c r="Z4" t="n">
        <v>10</v>
      </c>
      <c r="AA4" t="n">
        <v>30.93791233749245</v>
      </c>
      <c r="AB4" t="n">
        <v>44.02243481101887</v>
      </c>
      <c r="AC4" t="n">
        <v>39.89866433616711</v>
      </c>
      <c r="AD4" t="n">
        <v>30937.91233749245</v>
      </c>
      <c r="AE4" t="n">
        <v>44022.43481101887</v>
      </c>
      <c r="AF4" t="n">
        <v>1.560192717110482e-05</v>
      </c>
      <c r="AG4" t="n">
        <v>0.3695833333333333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11.4712</v>
      </c>
      <c r="E5" t="n">
        <v>8.720000000000001</v>
      </c>
      <c r="F5" t="n">
        <v>5.73</v>
      </c>
      <c r="G5" t="n">
        <v>24.55</v>
      </c>
      <c r="H5" t="n">
        <v>0.37</v>
      </c>
      <c r="I5" t="n">
        <v>14</v>
      </c>
      <c r="J5" t="n">
        <v>190.25</v>
      </c>
      <c r="K5" t="n">
        <v>53.44</v>
      </c>
      <c r="L5" t="n">
        <v>4</v>
      </c>
      <c r="M5" t="n">
        <v>12</v>
      </c>
      <c r="N5" t="n">
        <v>37.82</v>
      </c>
      <c r="O5" t="n">
        <v>23698.48</v>
      </c>
      <c r="P5" t="n">
        <v>68.37</v>
      </c>
      <c r="Q5" t="n">
        <v>533.53</v>
      </c>
      <c r="R5" t="n">
        <v>74.59</v>
      </c>
      <c r="S5" t="n">
        <v>48.21</v>
      </c>
      <c r="T5" t="n">
        <v>7230.99</v>
      </c>
      <c r="U5" t="n">
        <v>0.65</v>
      </c>
      <c r="V5" t="n">
        <v>0.72</v>
      </c>
      <c r="W5" t="n">
        <v>0.18</v>
      </c>
      <c r="X5" t="n">
        <v>0.42</v>
      </c>
      <c r="Y5" t="n">
        <v>4</v>
      </c>
      <c r="Z5" t="n">
        <v>10</v>
      </c>
      <c r="AA5" t="n">
        <v>29.81502057952112</v>
      </c>
      <c r="AB5" t="n">
        <v>42.42464021273382</v>
      </c>
      <c r="AC5" t="n">
        <v>38.45054201788018</v>
      </c>
      <c r="AD5" t="n">
        <v>29815.02057952113</v>
      </c>
      <c r="AE5" t="n">
        <v>42424.64021273382</v>
      </c>
      <c r="AF5" t="n">
        <v>1.588088653337513e-05</v>
      </c>
      <c r="AG5" t="n">
        <v>0.3633333333333333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11.7886</v>
      </c>
      <c r="E6" t="n">
        <v>8.48</v>
      </c>
      <c r="F6" t="n">
        <v>5.6</v>
      </c>
      <c r="G6" t="n">
        <v>30.57</v>
      </c>
      <c r="H6" t="n">
        <v>0.46</v>
      </c>
      <c r="I6" t="n">
        <v>11</v>
      </c>
      <c r="J6" t="n">
        <v>191.78</v>
      </c>
      <c r="K6" t="n">
        <v>53.44</v>
      </c>
      <c r="L6" t="n">
        <v>5</v>
      </c>
      <c r="M6" t="n">
        <v>9</v>
      </c>
      <c r="N6" t="n">
        <v>38.35</v>
      </c>
      <c r="O6" t="n">
        <v>23887.36</v>
      </c>
      <c r="P6" t="n">
        <v>64.18000000000001</v>
      </c>
      <c r="Q6" t="n">
        <v>533.5700000000001</v>
      </c>
      <c r="R6" t="n">
        <v>70.33</v>
      </c>
      <c r="S6" t="n">
        <v>48.21</v>
      </c>
      <c r="T6" t="n">
        <v>5116.58</v>
      </c>
      <c r="U6" t="n">
        <v>0.6899999999999999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  <c r="AA6" t="n">
        <v>27.8881571859682</v>
      </c>
      <c r="AB6" t="n">
        <v>39.68285152295467</v>
      </c>
      <c r="AC6" t="n">
        <v>35.96558844627749</v>
      </c>
      <c r="AD6" t="n">
        <v>27888.1571859682</v>
      </c>
      <c r="AE6" t="n">
        <v>39682.85152295467</v>
      </c>
      <c r="AF6" t="n">
        <v>1.632029944446492e-05</v>
      </c>
      <c r="AG6" t="n">
        <v>0.3533333333333333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11.9776</v>
      </c>
      <c r="E7" t="n">
        <v>8.35</v>
      </c>
      <c r="F7" t="n">
        <v>5.55</v>
      </c>
      <c r="G7" t="n">
        <v>36.97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60.45</v>
      </c>
      <c r="Q7" t="n">
        <v>533.47</v>
      </c>
      <c r="R7" t="n">
        <v>68.63</v>
      </c>
      <c r="S7" t="n">
        <v>48.21</v>
      </c>
      <c r="T7" t="n">
        <v>4274.98</v>
      </c>
      <c r="U7" t="n">
        <v>0.7</v>
      </c>
      <c r="V7" t="n">
        <v>0.74</v>
      </c>
      <c r="W7" t="n">
        <v>0.17</v>
      </c>
      <c r="X7" t="n">
        <v>0.24</v>
      </c>
      <c r="Y7" t="n">
        <v>4</v>
      </c>
      <c r="Z7" t="n">
        <v>10</v>
      </c>
      <c r="AA7" t="n">
        <v>26.55858859992766</v>
      </c>
      <c r="AB7" t="n">
        <v>37.79097059165007</v>
      </c>
      <c r="AC7" t="n">
        <v>34.2509281244162</v>
      </c>
      <c r="AD7" t="n">
        <v>26558.58859992766</v>
      </c>
      <c r="AE7" t="n">
        <v>37790.97059165008</v>
      </c>
      <c r="AF7" t="n">
        <v>1.658195363537851e-05</v>
      </c>
      <c r="AG7" t="n">
        <v>0.3479166666666667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12.1836</v>
      </c>
      <c r="E8" t="n">
        <v>8.210000000000001</v>
      </c>
      <c r="F8" t="n">
        <v>5.48</v>
      </c>
      <c r="G8" t="n">
        <v>46.96</v>
      </c>
      <c r="H8" t="n">
        <v>0.64</v>
      </c>
      <c r="I8" t="n">
        <v>7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56.31</v>
      </c>
      <c r="Q8" t="n">
        <v>533.51</v>
      </c>
      <c r="R8" t="n">
        <v>66.15000000000001</v>
      </c>
      <c r="S8" t="n">
        <v>48.21</v>
      </c>
      <c r="T8" t="n">
        <v>3045.73</v>
      </c>
      <c r="U8" t="n">
        <v>0.73</v>
      </c>
      <c r="V8" t="n">
        <v>0.75</v>
      </c>
      <c r="W8" t="n">
        <v>0.18</v>
      </c>
      <c r="X8" t="n">
        <v>0.17</v>
      </c>
      <c r="Y8" t="n">
        <v>4</v>
      </c>
      <c r="Z8" t="n">
        <v>10</v>
      </c>
      <c r="AA8" t="n">
        <v>25.11560915121517</v>
      </c>
      <c r="AB8" t="n">
        <v>35.73771412038119</v>
      </c>
      <c r="AC8" t="n">
        <v>32.39000900226937</v>
      </c>
      <c r="AD8" t="n">
        <v>25115.60915121518</v>
      </c>
      <c r="AE8" t="n">
        <v>35737.71412038119</v>
      </c>
      <c r="AF8" t="n">
        <v>1.686714285933723e-05</v>
      </c>
      <c r="AG8" t="n">
        <v>0.3420833333333334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12.1865</v>
      </c>
      <c r="E9" t="n">
        <v>8.210000000000001</v>
      </c>
      <c r="F9" t="n">
        <v>5.48</v>
      </c>
      <c r="G9" t="n">
        <v>46.94</v>
      </c>
      <c r="H9" t="n">
        <v>0.72</v>
      </c>
      <c r="I9" t="n">
        <v>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56.66</v>
      </c>
      <c r="Q9" t="n">
        <v>533.53</v>
      </c>
      <c r="R9" t="n">
        <v>65.91</v>
      </c>
      <c r="S9" t="n">
        <v>48.21</v>
      </c>
      <c r="T9" t="n">
        <v>2927.16</v>
      </c>
      <c r="U9" t="n">
        <v>0.73</v>
      </c>
      <c r="V9" t="n">
        <v>0.75</v>
      </c>
      <c r="W9" t="n">
        <v>0.18</v>
      </c>
      <c r="X9" t="n">
        <v>0.17</v>
      </c>
      <c r="Y9" t="n">
        <v>4</v>
      </c>
      <c r="Z9" t="n">
        <v>10</v>
      </c>
      <c r="AA9" t="n">
        <v>25.18743027846546</v>
      </c>
      <c r="AB9" t="n">
        <v>35.8399104437121</v>
      </c>
      <c r="AC9" t="n">
        <v>32.48263215722383</v>
      </c>
      <c r="AD9" t="n">
        <v>25187.43027846546</v>
      </c>
      <c r="AE9" t="n">
        <v>35839.9104437121</v>
      </c>
      <c r="AF9" t="n">
        <v>1.687115765909198e-05</v>
      </c>
      <c r="AG9" t="n">
        <v>0.3420833333333334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9.7903</v>
      </c>
      <c r="E2" t="n">
        <v>10.21</v>
      </c>
      <c r="F2" t="n">
        <v>6.96</v>
      </c>
      <c r="G2" t="n">
        <v>8.52</v>
      </c>
      <c r="H2" t="n">
        <v>0.15</v>
      </c>
      <c r="I2" t="n">
        <v>49</v>
      </c>
      <c r="J2" t="n">
        <v>116.05</v>
      </c>
      <c r="K2" t="n">
        <v>43.4</v>
      </c>
      <c r="L2" t="n">
        <v>1</v>
      </c>
      <c r="M2" t="n">
        <v>47</v>
      </c>
      <c r="N2" t="n">
        <v>16.65</v>
      </c>
      <c r="O2" t="n">
        <v>14546.17</v>
      </c>
      <c r="P2" t="n">
        <v>66.09</v>
      </c>
      <c r="Q2" t="n">
        <v>534.02</v>
      </c>
      <c r="R2" t="n">
        <v>115.96</v>
      </c>
      <c r="S2" t="n">
        <v>48.21</v>
      </c>
      <c r="T2" t="n">
        <v>27739.88</v>
      </c>
      <c r="U2" t="n">
        <v>0.42</v>
      </c>
      <c r="V2" t="n">
        <v>0.59</v>
      </c>
      <c r="W2" t="n">
        <v>0.23</v>
      </c>
      <c r="X2" t="n">
        <v>1.65</v>
      </c>
      <c r="Y2" t="n">
        <v>4</v>
      </c>
      <c r="Z2" t="n">
        <v>10</v>
      </c>
      <c r="AA2" t="n">
        <v>33.73622168497215</v>
      </c>
      <c r="AB2" t="n">
        <v>48.00422871768295</v>
      </c>
      <c r="AC2" t="n">
        <v>43.50746651214651</v>
      </c>
      <c r="AD2" t="n">
        <v>33736.22168497215</v>
      </c>
      <c r="AE2" t="n">
        <v>48004.22871768295</v>
      </c>
      <c r="AF2" t="n">
        <v>1.689684776848121e-05</v>
      </c>
      <c r="AG2" t="n">
        <v>0.4254166666666667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12.0809</v>
      </c>
      <c r="E3" t="n">
        <v>8.279999999999999</v>
      </c>
      <c r="F3" t="n">
        <v>5.74</v>
      </c>
      <c r="G3" t="n">
        <v>18.12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17</v>
      </c>
      <c r="N3" t="n">
        <v>16.94</v>
      </c>
      <c r="O3" t="n">
        <v>14705.49</v>
      </c>
      <c r="P3" t="n">
        <v>49.68</v>
      </c>
      <c r="Q3" t="n">
        <v>533.5700000000001</v>
      </c>
      <c r="R3" t="n">
        <v>74.52</v>
      </c>
      <c r="S3" t="n">
        <v>48.21</v>
      </c>
      <c r="T3" t="n">
        <v>7170.53</v>
      </c>
      <c r="U3" t="n">
        <v>0.65</v>
      </c>
      <c r="V3" t="n">
        <v>0.72</v>
      </c>
      <c r="W3" t="n">
        <v>0.19</v>
      </c>
      <c r="X3" t="n">
        <v>0.43</v>
      </c>
      <c r="Y3" t="n">
        <v>4</v>
      </c>
      <c r="Z3" t="n">
        <v>10</v>
      </c>
      <c r="AA3" t="n">
        <v>22.43774699327012</v>
      </c>
      <c r="AB3" t="n">
        <v>31.9273079431673</v>
      </c>
      <c r="AC3" t="n">
        <v>28.9365399312859</v>
      </c>
      <c r="AD3" t="n">
        <v>22437.74699327012</v>
      </c>
      <c r="AE3" t="n">
        <v>31927.3079431673</v>
      </c>
      <c r="AF3" t="n">
        <v>2.085014026191686e-05</v>
      </c>
      <c r="AG3" t="n">
        <v>0.345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12.583</v>
      </c>
      <c r="E4" t="n">
        <v>7.95</v>
      </c>
      <c r="F4" t="n">
        <v>5.58</v>
      </c>
      <c r="G4" t="n">
        <v>27.88</v>
      </c>
      <c r="H4" t="n">
        <v>0.45</v>
      </c>
      <c r="I4" t="n">
        <v>12</v>
      </c>
      <c r="J4" t="n">
        <v>118.63</v>
      </c>
      <c r="K4" t="n">
        <v>43.4</v>
      </c>
      <c r="L4" t="n">
        <v>3</v>
      </c>
      <c r="M4" t="n">
        <v>7</v>
      </c>
      <c r="N4" t="n">
        <v>17.23</v>
      </c>
      <c r="O4" t="n">
        <v>14865.24</v>
      </c>
      <c r="P4" t="n">
        <v>43.55</v>
      </c>
      <c r="Q4" t="n">
        <v>533.45</v>
      </c>
      <c r="R4" t="n">
        <v>69.23</v>
      </c>
      <c r="S4" t="n">
        <v>48.21</v>
      </c>
      <c r="T4" t="n">
        <v>4560.76</v>
      </c>
      <c r="U4" t="n">
        <v>0.7</v>
      </c>
      <c r="V4" t="n">
        <v>0.74</v>
      </c>
      <c r="W4" t="n">
        <v>0.19</v>
      </c>
      <c r="X4" t="n">
        <v>0.27</v>
      </c>
      <c r="Y4" t="n">
        <v>4</v>
      </c>
      <c r="Z4" t="n">
        <v>10</v>
      </c>
      <c r="AA4" t="n">
        <v>20.09784023861667</v>
      </c>
      <c r="AB4" t="n">
        <v>28.59778811481456</v>
      </c>
      <c r="AC4" t="n">
        <v>25.91891052033432</v>
      </c>
      <c r="AD4" t="n">
        <v>20097.84023861667</v>
      </c>
      <c r="AE4" t="n">
        <v>28597.78811481456</v>
      </c>
      <c r="AF4" t="n">
        <v>2.171670280489863e-05</v>
      </c>
      <c r="AG4" t="n">
        <v>0.33125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12.6351</v>
      </c>
      <c r="E5" t="n">
        <v>7.91</v>
      </c>
      <c r="F5" t="n">
        <v>5.57</v>
      </c>
      <c r="G5" t="n">
        <v>30.37</v>
      </c>
      <c r="H5" t="n">
        <v>0.59</v>
      </c>
      <c r="I5" t="n">
        <v>11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42.76</v>
      </c>
      <c r="Q5" t="n">
        <v>533.58</v>
      </c>
      <c r="R5" t="n">
        <v>68.73999999999999</v>
      </c>
      <c r="S5" t="n">
        <v>48.21</v>
      </c>
      <c r="T5" t="n">
        <v>4322.04</v>
      </c>
      <c r="U5" t="n">
        <v>0.7</v>
      </c>
      <c r="V5" t="n">
        <v>0.74</v>
      </c>
      <c r="W5" t="n">
        <v>0.19</v>
      </c>
      <c r="X5" t="n">
        <v>0.26</v>
      </c>
      <c r="Y5" t="n">
        <v>4</v>
      </c>
      <c r="Z5" t="n">
        <v>10</v>
      </c>
      <c r="AA5" t="n">
        <v>19.83780844696261</v>
      </c>
      <c r="AB5" t="n">
        <v>28.22778148761288</v>
      </c>
      <c r="AC5" t="n">
        <v>25.58356400248626</v>
      </c>
      <c r="AD5" t="n">
        <v>19837.80844696261</v>
      </c>
      <c r="AE5" t="n">
        <v>28227.78148761288</v>
      </c>
      <c r="AF5" t="n">
        <v>2.180662096560237e-05</v>
      </c>
      <c r="AG5" t="n">
        <v>0.3295833333333333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7.8373</v>
      </c>
      <c r="E2" t="n">
        <v>12.76</v>
      </c>
      <c r="F2" t="n">
        <v>7.37</v>
      </c>
      <c r="G2" t="n">
        <v>5.97</v>
      </c>
      <c r="H2" t="n">
        <v>0.09</v>
      </c>
      <c r="I2" t="n">
        <v>74</v>
      </c>
      <c r="J2" t="n">
        <v>194.77</v>
      </c>
      <c r="K2" t="n">
        <v>54.38</v>
      </c>
      <c r="L2" t="n">
        <v>1</v>
      </c>
      <c r="M2" t="n">
        <v>72</v>
      </c>
      <c r="N2" t="n">
        <v>39.4</v>
      </c>
      <c r="O2" t="n">
        <v>24256.19</v>
      </c>
      <c r="P2" t="n">
        <v>100.95</v>
      </c>
      <c r="Q2" t="n">
        <v>533.89</v>
      </c>
      <c r="R2" t="n">
        <v>127.53</v>
      </c>
      <c r="S2" t="n">
        <v>48.21</v>
      </c>
      <c r="T2" t="n">
        <v>33398.65</v>
      </c>
      <c r="U2" t="n">
        <v>0.38</v>
      </c>
      <c r="V2" t="n">
        <v>0.5600000000000001</v>
      </c>
      <c r="W2" t="n">
        <v>0.28</v>
      </c>
      <c r="X2" t="n">
        <v>2.06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10.1666</v>
      </c>
      <c r="E3" t="n">
        <v>9.84</v>
      </c>
      <c r="F3" t="n">
        <v>6.11</v>
      </c>
      <c r="G3" t="n">
        <v>11.83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29</v>
      </c>
      <c r="N3" t="n">
        <v>39.95</v>
      </c>
      <c r="O3" t="n">
        <v>24447.22</v>
      </c>
      <c r="P3" t="n">
        <v>81.34</v>
      </c>
      <c r="Q3" t="n">
        <v>533.8</v>
      </c>
      <c r="R3" t="n">
        <v>86.76000000000001</v>
      </c>
      <c r="S3" t="n">
        <v>48.21</v>
      </c>
      <c r="T3" t="n">
        <v>13232.27</v>
      </c>
      <c r="U3" t="n">
        <v>0.5600000000000001</v>
      </c>
      <c r="V3" t="n">
        <v>0.67</v>
      </c>
      <c r="W3" t="n">
        <v>0.21</v>
      </c>
      <c r="X3" t="n">
        <v>0.8100000000000001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11.1104</v>
      </c>
      <c r="E4" t="n">
        <v>9</v>
      </c>
      <c r="F4" t="n">
        <v>5.75</v>
      </c>
      <c r="G4" t="n">
        <v>18.14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17</v>
      </c>
      <c r="N4" t="n">
        <v>40.5</v>
      </c>
      <c r="O4" t="n">
        <v>24639</v>
      </c>
      <c r="P4" t="n">
        <v>73.98</v>
      </c>
      <c r="Q4" t="n">
        <v>533.51</v>
      </c>
      <c r="R4" t="n">
        <v>74.77</v>
      </c>
      <c r="S4" t="n">
        <v>48.21</v>
      </c>
      <c r="T4" t="n">
        <v>7295.33</v>
      </c>
      <c r="U4" t="n">
        <v>0.64</v>
      </c>
      <c r="V4" t="n">
        <v>0.72</v>
      </c>
      <c r="W4" t="n">
        <v>0.19</v>
      </c>
      <c r="X4" t="n">
        <v>0.44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11.4858</v>
      </c>
      <c r="E5" t="n">
        <v>8.710000000000001</v>
      </c>
      <c r="F5" t="n">
        <v>5.65</v>
      </c>
      <c r="G5" t="n">
        <v>24.19</v>
      </c>
      <c r="H5" t="n">
        <v>0.36</v>
      </c>
      <c r="I5" t="n">
        <v>14</v>
      </c>
      <c r="J5" t="n">
        <v>199.44</v>
      </c>
      <c r="K5" t="n">
        <v>54.38</v>
      </c>
      <c r="L5" t="n">
        <v>4</v>
      </c>
      <c r="M5" t="n">
        <v>12</v>
      </c>
      <c r="N5" t="n">
        <v>41.06</v>
      </c>
      <c r="O5" t="n">
        <v>24831.54</v>
      </c>
      <c r="P5" t="n">
        <v>70.34</v>
      </c>
      <c r="Q5" t="n">
        <v>533.6</v>
      </c>
      <c r="R5" t="n">
        <v>71.75</v>
      </c>
      <c r="S5" t="n">
        <v>48.21</v>
      </c>
      <c r="T5" t="n">
        <v>5811.34</v>
      </c>
      <c r="U5" t="n">
        <v>0.67</v>
      </c>
      <c r="V5" t="n">
        <v>0.73</v>
      </c>
      <c r="W5" t="n">
        <v>0.18</v>
      </c>
      <c r="X5" t="n">
        <v>0.34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11.6951</v>
      </c>
      <c r="E6" t="n">
        <v>8.550000000000001</v>
      </c>
      <c r="F6" t="n">
        <v>5.61</v>
      </c>
      <c r="G6" t="n">
        <v>30.58</v>
      </c>
      <c r="H6" t="n">
        <v>0.44</v>
      </c>
      <c r="I6" t="n">
        <v>11</v>
      </c>
      <c r="J6" t="n">
        <v>201.01</v>
      </c>
      <c r="K6" t="n">
        <v>54.38</v>
      </c>
      <c r="L6" t="n">
        <v>5</v>
      </c>
      <c r="M6" t="n">
        <v>9</v>
      </c>
      <c r="N6" t="n">
        <v>41.63</v>
      </c>
      <c r="O6" t="n">
        <v>25024.84</v>
      </c>
      <c r="P6" t="n">
        <v>67.45</v>
      </c>
      <c r="Q6" t="n">
        <v>533.5700000000001</v>
      </c>
      <c r="R6" t="n">
        <v>70.38</v>
      </c>
      <c r="S6" t="n">
        <v>48.21</v>
      </c>
      <c r="T6" t="n">
        <v>5138.6</v>
      </c>
      <c r="U6" t="n">
        <v>0.68</v>
      </c>
      <c r="V6" t="n">
        <v>0.73</v>
      </c>
      <c r="W6" t="n">
        <v>0.18</v>
      </c>
      <c r="X6" t="n">
        <v>0.3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11.9534</v>
      </c>
      <c r="E7" t="n">
        <v>8.369999999999999</v>
      </c>
      <c r="F7" t="n">
        <v>5.5</v>
      </c>
      <c r="G7" t="n">
        <v>36.66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63.21</v>
      </c>
      <c r="Q7" t="n">
        <v>533.48</v>
      </c>
      <c r="R7" t="n">
        <v>66.90000000000001</v>
      </c>
      <c r="S7" t="n">
        <v>48.21</v>
      </c>
      <c r="T7" t="n">
        <v>3409.91</v>
      </c>
      <c r="U7" t="n">
        <v>0.72</v>
      </c>
      <c r="V7" t="n">
        <v>0.75</v>
      </c>
      <c r="W7" t="n">
        <v>0.18</v>
      </c>
      <c r="X7" t="n">
        <v>0.19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11.9613</v>
      </c>
      <c r="E8" t="n">
        <v>8.359999999999999</v>
      </c>
      <c r="F8" t="n">
        <v>5.53</v>
      </c>
      <c r="G8" t="n">
        <v>41.49</v>
      </c>
      <c r="H8" t="n">
        <v>0.61</v>
      </c>
      <c r="I8" t="n">
        <v>8</v>
      </c>
      <c r="J8" t="n">
        <v>204.16</v>
      </c>
      <c r="K8" t="n">
        <v>54.38</v>
      </c>
      <c r="L8" t="n">
        <v>7</v>
      </c>
      <c r="M8" t="n">
        <v>6</v>
      </c>
      <c r="N8" t="n">
        <v>42.78</v>
      </c>
      <c r="O8" t="n">
        <v>25413.94</v>
      </c>
      <c r="P8" t="n">
        <v>59.98</v>
      </c>
      <c r="Q8" t="n">
        <v>533.49</v>
      </c>
      <c r="R8" t="n">
        <v>68.14</v>
      </c>
      <c r="S8" t="n">
        <v>48.21</v>
      </c>
      <c r="T8" t="n">
        <v>4033.88</v>
      </c>
      <c r="U8" t="n">
        <v>0.71</v>
      </c>
      <c r="V8" t="n">
        <v>0.74</v>
      </c>
      <c r="W8" t="n">
        <v>0.18</v>
      </c>
      <c r="X8" t="n">
        <v>0.23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12.0866</v>
      </c>
      <c r="E9" t="n">
        <v>8.27</v>
      </c>
      <c r="F9" t="n">
        <v>5.48</v>
      </c>
      <c r="G9" t="n">
        <v>47.01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57.87</v>
      </c>
      <c r="Q9" t="n">
        <v>533.55</v>
      </c>
      <c r="R9" t="n">
        <v>66.27</v>
      </c>
      <c r="S9" t="n">
        <v>48.21</v>
      </c>
      <c r="T9" t="n">
        <v>3105</v>
      </c>
      <c r="U9" t="n">
        <v>0.73</v>
      </c>
      <c r="V9" t="n">
        <v>0.75</v>
      </c>
      <c r="W9" t="n">
        <v>0.18</v>
      </c>
      <c r="X9" t="n">
        <v>0.18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11.1815</v>
      </c>
      <c r="E10" t="n">
        <v>8.94</v>
      </c>
      <c r="F10" t="n">
        <v>6.32</v>
      </c>
      <c r="G10" t="n">
        <v>10.54</v>
      </c>
      <c r="H10" t="n">
        <v>0.2</v>
      </c>
      <c r="I10" t="n">
        <v>36</v>
      </c>
      <c r="J10" t="n">
        <v>89.87</v>
      </c>
      <c r="K10" t="n">
        <v>37.55</v>
      </c>
      <c r="L10" t="n">
        <v>1</v>
      </c>
      <c r="M10" t="n">
        <v>34</v>
      </c>
      <c r="N10" t="n">
        <v>11.32</v>
      </c>
      <c r="O10" t="n">
        <v>11317.98</v>
      </c>
      <c r="P10" t="n">
        <v>48.63</v>
      </c>
      <c r="Q10" t="n">
        <v>533.51</v>
      </c>
      <c r="R10" t="n">
        <v>93.69</v>
      </c>
      <c r="S10" t="n">
        <v>48.21</v>
      </c>
      <c r="T10" t="n">
        <v>16670.76</v>
      </c>
      <c r="U10" t="n">
        <v>0.51</v>
      </c>
      <c r="V10" t="n">
        <v>0.65</v>
      </c>
      <c r="W10" t="n">
        <v>0.22</v>
      </c>
      <c r="X10" t="n">
        <v>1.02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12.6112</v>
      </c>
      <c r="E11" t="n">
        <v>7.93</v>
      </c>
      <c r="F11" t="n">
        <v>5.71</v>
      </c>
      <c r="G11" t="n">
        <v>22.82</v>
      </c>
      <c r="H11" t="n">
        <v>0.39</v>
      </c>
      <c r="I11" t="n">
        <v>15</v>
      </c>
      <c r="J11" t="n">
        <v>91.09999999999999</v>
      </c>
      <c r="K11" t="n">
        <v>37.55</v>
      </c>
      <c r="L11" t="n">
        <v>2</v>
      </c>
      <c r="M11" t="n">
        <v>7</v>
      </c>
      <c r="N11" t="n">
        <v>11.54</v>
      </c>
      <c r="O11" t="n">
        <v>11468.97</v>
      </c>
      <c r="P11" t="n">
        <v>37.69</v>
      </c>
      <c r="Q11" t="n">
        <v>533.95</v>
      </c>
      <c r="R11" t="n">
        <v>73.36</v>
      </c>
      <c r="S11" t="n">
        <v>48.21</v>
      </c>
      <c r="T11" t="n">
        <v>6608.39</v>
      </c>
      <c r="U11" t="n">
        <v>0.66</v>
      </c>
      <c r="V11" t="n">
        <v>0.72</v>
      </c>
      <c r="W11" t="n">
        <v>0.2</v>
      </c>
      <c r="X11" t="n">
        <v>0.4</v>
      </c>
      <c r="Y11" t="n">
        <v>4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12.5769</v>
      </c>
      <c r="E12" t="n">
        <v>7.95</v>
      </c>
      <c r="F12" t="n">
        <v>5.73</v>
      </c>
      <c r="G12" t="n">
        <v>22.91</v>
      </c>
      <c r="H12" t="n">
        <v>0.57</v>
      </c>
      <c r="I12" t="n">
        <v>15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37.97</v>
      </c>
      <c r="Q12" t="n">
        <v>533.55</v>
      </c>
      <c r="R12" t="n">
        <v>73.70999999999999</v>
      </c>
      <c r="S12" t="n">
        <v>48.21</v>
      </c>
      <c r="T12" t="n">
        <v>6785.92</v>
      </c>
      <c r="U12" t="n">
        <v>0.65</v>
      </c>
      <c r="V12" t="n">
        <v>0.72</v>
      </c>
      <c r="W12" t="n">
        <v>0.21</v>
      </c>
      <c r="X12" t="n">
        <v>0.42</v>
      </c>
      <c r="Y12" t="n">
        <v>4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12.0692</v>
      </c>
      <c r="E13" t="n">
        <v>8.289999999999999</v>
      </c>
      <c r="F13" t="n">
        <v>6.01</v>
      </c>
      <c r="G13" t="n">
        <v>12.87</v>
      </c>
      <c r="H13" t="n">
        <v>0.24</v>
      </c>
      <c r="I13" t="n">
        <v>28</v>
      </c>
      <c r="J13" t="n">
        <v>71.52</v>
      </c>
      <c r="K13" t="n">
        <v>32.27</v>
      </c>
      <c r="L13" t="n">
        <v>1</v>
      </c>
      <c r="M13" t="n">
        <v>26</v>
      </c>
      <c r="N13" t="n">
        <v>8.25</v>
      </c>
      <c r="O13" t="n">
        <v>9054.6</v>
      </c>
      <c r="P13" t="n">
        <v>37.02</v>
      </c>
      <c r="Q13" t="n">
        <v>533.77</v>
      </c>
      <c r="R13" t="n">
        <v>83.45</v>
      </c>
      <c r="S13" t="n">
        <v>48.21</v>
      </c>
      <c r="T13" t="n">
        <v>11591.83</v>
      </c>
      <c r="U13" t="n">
        <v>0.58</v>
      </c>
      <c r="V13" t="n">
        <v>0.6899999999999999</v>
      </c>
      <c r="W13" t="n">
        <v>0.2</v>
      </c>
      <c r="X13" t="n">
        <v>0.7</v>
      </c>
      <c r="Y13" t="n">
        <v>4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12.5602</v>
      </c>
      <c r="E14" t="n">
        <v>7.96</v>
      </c>
      <c r="F14" t="n">
        <v>5.82</v>
      </c>
      <c r="G14" t="n">
        <v>18.39</v>
      </c>
      <c r="H14" t="n">
        <v>0.48</v>
      </c>
      <c r="I14" t="n">
        <v>19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33.47</v>
      </c>
      <c r="Q14" t="n">
        <v>533.8200000000001</v>
      </c>
      <c r="R14" t="n">
        <v>76.55</v>
      </c>
      <c r="S14" t="n">
        <v>48.21</v>
      </c>
      <c r="T14" t="n">
        <v>8184.04</v>
      </c>
      <c r="U14" t="n">
        <v>0.63</v>
      </c>
      <c r="V14" t="n">
        <v>0.71</v>
      </c>
      <c r="W14" t="n">
        <v>0.22</v>
      </c>
      <c r="X14" t="n">
        <v>0.52</v>
      </c>
      <c r="Y14" t="n">
        <v>4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11.83</v>
      </c>
      <c r="E15" t="n">
        <v>8.449999999999999</v>
      </c>
      <c r="F15" t="n">
        <v>6.34</v>
      </c>
      <c r="G15" t="n">
        <v>10.29</v>
      </c>
      <c r="H15" t="n">
        <v>0.43</v>
      </c>
      <c r="I15" t="n">
        <v>37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24.86</v>
      </c>
      <c r="Q15" t="n">
        <v>534.3200000000001</v>
      </c>
      <c r="R15" t="n">
        <v>92.90000000000001</v>
      </c>
      <c r="S15" t="n">
        <v>48.21</v>
      </c>
      <c r="T15" t="n">
        <v>16270.95</v>
      </c>
      <c r="U15" t="n">
        <v>0.52</v>
      </c>
      <c r="V15" t="n">
        <v>0.65</v>
      </c>
      <c r="W15" t="n">
        <v>0.26</v>
      </c>
      <c r="X15" t="n">
        <v>1.04</v>
      </c>
      <c r="Y15" t="n">
        <v>4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9.469900000000001</v>
      </c>
      <c r="E16" t="n">
        <v>10.56</v>
      </c>
      <c r="F16" t="n">
        <v>6.74</v>
      </c>
      <c r="G16" t="n">
        <v>7.36</v>
      </c>
      <c r="H16" t="n">
        <v>0.12</v>
      </c>
      <c r="I16" t="n">
        <v>55</v>
      </c>
      <c r="J16" t="n">
        <v>141.81</v>
      </c>
      <c r="K16" t="n">
        <v>47.83</v>
      </c>
      <c r="L16" t="n">
        <v>1</v>
      </c>
      <c r="M16" t="n">
        <v>53</v>
      </c>
      <c r="N16" t="n">
        <v>22.98</v>
      </c>
      <c r="O16" t="n">
        <v>17723.39</v>
      </c>
      <c r="P16" t="n">
        <v>74.02</v>
      </c>
      <c r="Q16" t="n">
        <v>533.71</v>
      </c>
      <c r="R16" t="n">
        <v>107.66</v>
      </c>
      <c r="S16" t="n">
        <v>48.21</v>
      </c>
      <c r="T16" t="n">
        <v>23560.39</v>
      </c>
      <c r="U16" t="n">
        <v>0.45</v>
      </c>
      <c r="V16" t="n">
        <v>0.61</v>
      </c>
      <c r="W16" t="n">
        <v>0.23</v>
      </c>
      <c r="X16" t="n">
        <v>1.43</v>
      </c>
      <c r="Y16" t="n">
        <v>4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11.2017</v>
      </c>
      <c r="E17" t="n">
        <v>8.93</v>
      </c>
      <c r="F17" t="n">
        <v>6.01</v>
      </c>
      <c r="G17" t="n">
        <v>15.01</v>
      </c>
      <c r="H17" t="n">
        <v>0.25</v>
      </c>
      <c r="I17" t="n">
        <v>24</v>
      </c>
      <c r="J17" t="n">
        <v>143.17</v>
      </c>
      <c r="K17" t="n">
        <v>47.83</v>
      </c>
      <c r="L17" t="n">
        <v>2</v>
      </c>
      <c r="M17" t="n">
        <v>22</v>
      </c>
      <c r="N17" t="n">
        <v>23.34</v>
      </c>
      <c r="O17" t="n">
        <v>17891.86</v>
      </c>
      <c r="P17" t="n">
        <v>62.43</v>
      </c>
      <c r="Q17" t="n">
        <v>533.79</v>
      </c>
      <c r="R17" t="n">
        <v>83.64</v>
      </c>
      <c r="S17" t="n">
        <v>48.21</v>
      </c>
      <c r="T17" t="n">
        <v>11703.78</v>
      </c>
      <c r="U17" t="n">
        <v>0.58</v>
      </c>
      <c r="V17" t="n">
        <v>0.6899999999999999</v>
      </c>
      <c r="W17" t="n">
        <v>0.2</v>
      </c>
      <c r="X17" t="n">
        <v>0.7</v>
      </c>
      <c r="Y17" t="n">
        <v>4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12.016</v>
      </c>
      <c r="E18" t="n">
        <v>8.32</v>
      </c>
      <c r="F18" t="n">
        <v>5.66</v>
      </c>
      <c r="G18" t="n">
        <v>22.64</v>
      </c>
      <c r="H18" t="n">
        <v>0.37</v>
      </c>
      <c r="I18" t="n">
        <v>15</v>
      </c>
      <c r="J18" t="n">
        <v>144.54</v>
      </c>
      <c r="K18" t="n">
        <v>47.83</v>
      </c>
      <c r="L18" t="n">
        <v>3</v>
      </c>
      <c r="M18" t="n">
        <v>13</v>
      </c>
      <c r="N18" t="n">
        <v>23.71</v>
      </c>
      <c r="O18" t="n">
        <v>18060.85</v>
      </c>
      <c r="P18" t="n">
        <v>55.1</v>
      </c>
      <c r="Q18" t="n">
        <v>533.51</v>
      </c>
      <c r="R18" t="n">
        <v>72.13</v>
      </c>
      <c r="S18" t="n">
        <v>48.21</v>
      </c>
      <c r="T18" t="n">
        <v>5993.49</v>
      </c>
      <c r="U18" t="n">
        <v>0.67</v>
      </c>
      <c r="V18" t="n">
        <v>0.73</v>
      </c>
      <c r="W18" t="n">
        <v>0.19</v>
      </c>
      <c r="X18" t="n">
        <v>0.35</v>
      </c>
      <c r="Y18" t="n">
        <v>4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12.4014</v>
      </c>
      <c r="E19" t="n">
        <v>8.06</v>
      </c>
      <c r="F19" t="n">
        <v>5.55</v>
      </c>
      <c r="G19" t="n">
        <v>33.28</v>
      </c>
      <c r="H19" t="n">
        <v>0.49</v>
      </c>
      <c r="I19" t="n">
        <v>10</v>
      </c>
      <c r="J19" t="n">
        <v>145.92</v>
      </c>
      <c r="K19" t="n">
        <v>47.83</v>
      </c>
      <c r="L19" t="n">
        <v>4</v>
      </c>
      <c r="M19" t="n">
        <v>8</v>
      </c>
      <c r="N19" t="n">
        <v>24.09</v>
      </c>
      <c r="O19" t="n">
        <v>18230.35</v>
      </c>
      <c r="P19" t="n">
        <v>49.81</v>
      </c>
      <c r="Q19" t="n">
        <v>533.47</v>
      </c>
      <c r="R19" t="n">
        <v>68.41</v>
      </c>
      <c r="S19" t="n">
        <v>48.21</v>
      </c>
      <c r="T19" t="n">
        <v>4157.58</v>
      </c>
      <c r="U19" t="n">
        <v>0.7</v>
      </c>
      <c r="V19" t="n">
        <v>0.74</v>
      </c>
      <c r="W19" t="n">
        <v>0.18</v>
      </c>
      <c r="X19" t="n">
        <v>0.24</v>
      </c>
      <c r="Y19" t="n">
        <v>4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12.4464</v>
      </c>
      <c r="E20" t="n">
        <v>8.029999999999999</v>
      </c>
      <c r="F20" t="n">
        <v>5.55</v>
      </c>
      <c r="G20" t="n">
        <v>36.97</v>
      </c>
      <c r="H20" t="n">
        <v>0.6</v>
      </c>
      <c r="I20" t="n">
        <v>9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47.98</v>
      </c>
      <c r="Q20" t="n">
        <v>533.63</v>
      </c>
      <c r="R20" t="n">
        <v>68.14</v>
      </c>
      <c r="S20" t="n">
        <v>48.21</v>
      </c>
      <c r="T20" t="n">
        <v>4028</v>
      </c>
      <c r="U20" t="n">
        <v>0.71</v>
      </c>
      <c r="V20" t="n">
        <v>0.74</v>
      </c>
      <c r="W20" t="n">
        <v>0.19</v>
      </c>
      <c r="X20" t="n">
        <v>0.24</v>
      </c>
      <c r="Y20" t="n">
        <v>4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8.476800000000001</v>
      </c>
      <c r="E21" t="n">
        <v>11.8</v>
      </c>
      <c r="F21" t="n">
        <v>7.03</v>
      </c>
      <c r="G21" t="n">
        <v>6.39</v>
      </c>
      <c r="H21" t="n">
        <v>0.1</v>
      </c>
      <c r="I21" t="n">
        <v>66</v>
      </c>
      <c r="J21" t="n">
        <v>176.73</v>
      </c>
      <c r="K21" t="n">
        <v>52.44</v>
      </c>
      <c r="L21" t="n">
        <v>1</v>
      </c>
      <c r="M21" t="n">
        <v>64</v>
      </c>
      <c r="N21" t="n">
        <v>33.29</v>
      </c>
      <c r="O21" t="n">
        <v>22031.19</v>
      </c>
      <c r="P21" t="n">
        <v>90.06999999999999</v>
      </c>
      <c r="Q21" t="n">
        <v>533.9400000000001</v>
      </c>
      <c r="R21" t="n">
        <v>116.38</v>
      </c>
      <c r="S21" t="n">
        <v>48.21</v>
      </c>
      <c r="T21" t="n">
        <v>27863.72</v>
      </c>
      <c r="U21" t="n">
        <v>0.41</v>
      </c>
      <c r="V21" t="n">
        <v>0.59</v>
      </c>
      <c r="W21" t="n">
        <v>0.27</v>
      </c>
      <c r="X21" t="n">
        <v>1.72</v>
      </c>
      <c r="Y21" t="n">
        <v>4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10.6386</v>
      </c>
      <c r="E22" t="n">
        <v>9.4</v>
      </c>
      <c r="F22" t="n">
        <v>5.98</v>
      </c>
      <c r="G22" t="n">
        <v>12.82</v>
      </c>
      <c r="H22" t="n">
        <v>0.2</v>
      </c>
      <c r="I22" t="n">
        <v>28</v>
      </c>
      <c r="J22" t="n">
        <v>178.21</v>
      </c>
      <c r="K22" t="n">
        <v>52.44</v>
      </c>
      <c r="L22" t="n">
        <v>2</v>
      </c>
      <c r="M22" t="n">
        <v>26</v>
      </c>
      <c r="N22" t="n">
        <v>33.77</v>
      </c>
      <c r="O22" t="n">
        <v>22213.89</v>
      </c>
      <c r="P22" t="n">
        <v>73.97</v>
      </c>
      <c r="Q22" t="n">
        <v>533.48</v>
      </c>
      <c r="R22" t="n">
        <v>82.56999999999999</v>
      </c>
      <c r="S22" t="n">
        <v>48.21</v>
      </c>
      <c r="T22" t="n">
        <v>11149.76</v>
      </c>
      <c r="U22" t="n">
        <v>0.58</v>
      </c>
      <c r="V22" t="n">
        <v>0.6899999999999999</v>
      </c>
      <c r="W22" t="n">
        <v>0.2</v>
      </c>
      <c r="X22" t="n">
        <v>0.68</v>
      </c>
      <c r="Y22" t="n">
        <v>4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11.2244</v>
      </c>
      <c r="E23" t="n">
        <v>8.91</v>
      </c>
      <c r="F23" t="n">
        <v>5.85</v>
      </c>
      <c r="G23" t="n">
        <v>19.5</v>
      </c>
      <c r="H23" t="n">
        <v>0.3</v>
      </c>
      <c r="I23" t="n">
        <v>18</v>
      </c>
      <c r="J23" t="n">
        <v>179.7</v>
      </c>
      <c r="K23" t="n">
        <v>52.44</v>
      </c>
      <c r="L23" t="n">
        <v>3</v>
      </c>
      <c r="M23" t="n">
        <v>16</v>
      </c>
      <c r="N23" t="n">
        <v>34.26</v>
      </c>
      <c r="O23" t="n">
        <v>22397.24</v>
      </c>
      <c r="P23" t="n">
        <v>69.7</v>
      </c>
      <c r="Q23" t="n">
        <v>533.77</v>
      </c>
      <c r="R23" t="n">
        <v>78.87</v>
      </c>
      <c r="S23" t="n">
        <v>48.21</v>
      </c>
      <c r="T23" t="n">
        <v>9352.26</v>
      </c>
      <c r="U23" t="n">
        <v>0.61</v>
      </c>
      <c r="V23" t="n">
        <v>0.7</v>
      </c>
      <c r="W23" t="n">
        <v>0.18</v>
      </c>
      <c r="X23" t="n">
        <v>0.54</v>
      </c>
      <c r="Y23" t="n">
        <v>4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11.7047</v>
      </c>
      <c r="E24" t="n">
        <v>8.539999999999999</v>
      </c>
      <c r="F24" t="n">
        <v>5.66</v>
      </c>
      <c r="G24" t="n">
        <v>26.13</v>
      </c>
      <c r="H24" t="n">
        <v>0.39</v>
      </c>
      <c r="I24" t="n">
        <v>13</v>
      </c>
      <c r="J24" t="n">
        <v>181.19</v>
      </c>
      <c r="K24" t="n">
        <v>52.44</v>
      </c>
      <c r="L24" t="n">
        <v>4</v>
      </c>
      <c r="M24" t="n">
        <v>11</v>
      </c>
      <c r="N24" t="n">
        <v>34.75</v>
      </c>
      <c r="O24" t="n">
        <v>22581.25</v>
      </c>
      <c r="P24" t="n">
        <v>64.70999999999999</v>
      </c>
      <c r="Q24" t="n">
        <v>533.6900000000001</v>
      </c>
      <c r="R24" t="n">
        <v>72.23999999999999</v>
      </c>
      <c r="S24" t="n">
        <v>48.21</v>
      </c>
      <c r="T24" t="n">
        <v>6059.06</v>
      </c>
      <c r="U24" t="n">
        <v>0.67</v>
      </c>
      <c r="V24" t="n">
        <v>0.73</v>
      </c>
      <c r="W24" t="n">
        <v>0.18</v>
      </c>
      <c r="X24" t="n">
        <v>0.35</v>
      </c>
      <c r="Y24" t="n">
        <v>4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12.049</v>
      </c>
      <c r="E25" t="n">
        <v>8.300000000000001</v>
      </c>
      <c r="F25" t="n">
        <v>5.52</v>
      </c>
      <c r="G25" t="n">
        <v>33.14</v>
      </c>
      <c r="H25" t="n">
        <v>0.49</v>
      </c>
      <c r="I25" t="n">
        <v>10</v>
      </c>
      <c r="J25" t="n">
        <v>182.69</v>
      </c>
      <c r="K25" t="n">
        <v>52.44</v>
      </c>
      <c r="L25" t="n">
        <v>5</v>
      </c>
      <c r="M25" t="n">
        <v>8</v>
      </c>
      <c r="N25" t="n">
        <v>35.25</v>
      </c>
      <c r="O25" t="n">
        <v>22766.06</v>
      </c>
      <c r="P25" t="n">
        <v>59.95</v>
      </c>
      <c r="Q25" t="n">
        <v>533.5</v>
      </c>
      <c r="R25" t="n">
        <v>67.67</v>
      </c>
      <c r="S25" t="n">
        <v>48.21</v>
      </c>
      <c r="T25" t="n">
        <v>3792.4</v>
      </c>
      <c r="U25" t="n">
        <v>0.71</v>
      </c>
      <c r="V25" t="n">
        <v>0.75</v>
      </c>
      <c r="W25" t="n">
        <v>0.18</v>
      </c>
      <c r="X25" t="n">
        <v>0.22</v>
      </c>
      <c r="Y25" t="n">
        <v>4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12.2013</v>
      </c>
      <c r="E26" t="n">
        <v>8.199999999999999</v>
      </c>
      <c r="F26" t="n">
        <v>5.49</v>
      </c>
      <c r="G26" t="n">
        <v>41.18</v>
      </c>
      <c r="H26" t="n">
        <v>0.58</v>
      </c>
      <c r="I26" t="n">
        <v>8</v>
      </c>
      <c r="J26" t="n">
        <v>184.19</v>
      </c>
      <c r="K26" t="n">
        <v>52.44</v>
      </c>
      <c r="L26" t="n">
        <v>6</v>
      </c>
      <c r="M26" t="n">
        <v>6</v>
      </c>
      <c r="N26" t="n">
        <v>35.75</v>
      </c>
      <c r="O26" t="n">
        <v>22951.43</v>
      </c>
      <c r="P26" t="n">
        <v>55.81</v>
      </c>
      <c r="Q26" t="n">
        <v>533.47</v>
      </c>
      <c r="R26" t="n">
        <v>66.56</v>
      </c>
      <c r="S26" t="n">
        <v>48.21</v>
      </c>
      <c r="T26" t="n">
        <v>3247.19</v>
      </c>
      <c r="U26" t="n">
        <v>0.72</v>
      </c>
      <c r="V26" t="n">
        <v>0.75</v>
      </c>
      <c r="W26" t="n">
        <v>0.18</v>
      </c>
      <c r="X26" t="n">
        <v>0.19</v>
      </c>
      <c r="Y26" t="n">
        <v>4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12.2691</v>
      </c>
      <c r="E27" t="n">
        <v>8.15</v>
      </c>
      <c r="F27" t="n">
        <v>5.48</v>
      </c>
      <c r="G27" t="n">
        <v>46.98</v>
      </c>
      <c r="H27" t="n">
        <v>0.67</v>
      </c>
      <c r="I27" t="n">
        <v>7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54.05</v>
      </c>
      <c r="Q27" t="n">
        <v>533.65</v>
      </c>
      <c r="R27" t="n">
        <v>66.17</v>
      </c>
      <c r="S27" t="n">
        <v>48.21</v>
      </c>
      <c r="T27" t="n">
        <v>3056.62</v>
      </c>
      <c r="U27" t="n">
        <v>0.73</v>
      </c>
      <c r="V27" t="n">
        <v>0.75</v>
      </c>
      <c r="W27" t="n">
        <v>0.18</v>
      </c>
      <c r="X27" t="n">
        <v>0.18</v>
      </c>
      <c r="Y27" t="n">
        <v>4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10.9167</v>
      </c>
      <c r="E28" t="n">
        <v>9.16</v>
      </c>
      <c r="F28" t="n">
        <v>6.9</v>
      </c>
      <c r="G28" t="n">
        <v>7.53</v>
      </c>
      <c r="H28" t="n">
        <v>0.64</v>
      </c>
      <c r="I28" t="n">
        <v>55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19.98</v>
      </c>
      <c r="Q28" t="n">
        <v>534.9400000000001</v>
      </c>
      <c r="R28" t="n">
        <v>109.71</v>
      </c>
      <c r="S28" t="n">
        <v>48.21</v>
      </c>
      <c r="T28" t="n">
        <v>24584.03</v>
      </c>
      <c r="U28" t="n">
        <v>0.44</v>
      </c>
      <c r="V28" t="n">
        <v>0.6</v>
      </c>
      <c r="W28" t="n">
        <v>0.33</v>
      </c>
      <c r="X28" t="n">
        <v>1.59</v>
      </c>
      <c r="Y28" t="n">
        <v>4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10.762</v>
      </c>
      <c r="E29" t="n">
        <v>9.289999999999999</v>
      </c>
      <c r="F29" t="n">
        <v>6.48</v>
      </c>
      <c r="G29" t="n">
        <v>9.720000000000001</v>
      </c>
      <c r="H29" t="n">
        <v>0.18</v>
      </c>
      <c r="I29" t="n">
        <v>40</v>
      </c>
      <c r="J29" t="n">
        <v>98.70999999999999</v>
      </c>
      <c r="K29" t="n">
        <v>39.72</v>
      </c>
      <c r="L29" t="n">
        <v>1</v>
      </c>
      <c r="M29" t="n">
        <v>38</v>
      </c>
      <c r="N29" t="n">
        <v>12.99</v>
      </c>
      <c r="O29" t="n">
        <v>12407.75</v>
      </c>
      <c r="P29" t="n">
        <v>54</v>
      </c>
      <c r="Q29" t="n">
        <v>533.59</v>
      </c>
      <c r="R29" t="n">
        <v>99.03</v>
      </c>
      <c r="S29" t="n">
        <v>48.21</v>
      </c>
      <c r="T29" t="n">
        <v>19321.92</v>
      </c>
      <c r="U29" t="n">
        <v>0.49</v>
      </c>
      <c r="V29" t="n">
        <v>0.64</v>
      </c>
      <c r="W29" t="n">
        <v>0.23</v>
      </c>
      <c r="X29" t="n">
        <v>1.17</v>
      </c>
      <c r="Y29" t="n">
        <v>4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12.4443</v>
      </c>
      <c r="E30" t="n">
        <v>8.039999999999999</v>
      </c>
      <c r="F30" t="n">
        <v>5.72</v>
      </c>
      <c r="G30" t="n">
        <v>21.45</v>
      </c>
      <c r="H30" t="n">
        <v>0.35</v>
      </c>
      <c r="I30" t="n">
        <v>16</v>
      </c>
      <c r="J30" t="n">
        <v>99.95</v>
      </c>
      <c r="K30" t="n">
        <v>39.72</v>
      </c>
      <c r="L30" t="n">
        <v>2</v>
      </c>
      <c r="M30" t="n">
        <v>14</v>
      </c>
      <c r="N30" t="n">
        <v>13.24</v>
      </c>
      <c r="O30" t="n">
        <v>12561.45</v>
      </c>
      <c r="P30" t="n">
        <v>41.68</v>
      </c>
      <c r="Q30" t="n">
        <v>533.5</v>
      </c>
      <c r="R30" t="n">
        <v>74</v>
      </c>
      <c r="S30" t="n">
        <v>48.21</v>
      </c>
      <c r="T30" t="n">
        <v>6922.76</v>
      </c>
      <c r="U30" t="n">
        <v>0.65</v>
      </c>
      <c r="V30" t="n">
        <v>0.72</v>
      </c>
      <c r="W30" t="n">
        <v>0.19</v>
      </c>
      <c r="X30" t="n">
        <v>0.41</v>
      </c>
      <c r="Y30" t="n">
        <v>4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12.6148</v>
      </c>
      <c r="E31" t="n">
        <v>7.93</v>
      </c>
      <c r="F31" t="n">
        <v>5.67</v>
      </c>
      <c r="G31" t="n">
        <v>26.18</v>
      </c>
      <c r="H31" t="n">
        <v>0.52</v>
      </c>
      <c r="I31" t="n">
        <v>13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39.53</v>
      </c>
      <c r="Q31" t="n">
        <v>533.71</v>
      </c>
      <c r="R31" t="n">
        <v>72.22</v>
      </c>
      <c r="S31" t="n">
        <v>48.21</v>
      </c>
      <c r="T31" t="n">
        <v>6048.65</v>
      </c>
      <c r="U31" t="n">
        <v>0.67</v>
      </c>
      <c r="V31" t="n">
        <v>0.73</v>
      </c>
      <c r="W31" t="n">
        <v>0.2</v>
      </c>
      <c r="X31" t="n">
        <v>0.37</v>
      </c>
      <c r="Y31" t="n">
        <v>4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9.6105</v>
      </c>
      <c r="E32" t="n">
        <v>10.41</v>
      </c>
      <c r="F32" t="n">
        <v>6.94</v>
      </c>
      <c r="G32" t="n">
        <v>8.01</v>
      </c>
      <c r="H32" t="n">
        <v>0.14</v>
      </c>
      <c r="I32" t="n">
        <v>52</v>
      </c>
      <c r="J32" t="n">
        <v>124.63</v>
      </c>
      <c r="K32" t="n">
        <v>45</v>
      </c>
      <c r="L32" t="n">
        <v>1</v>
      </c>
      <c r="M32" t="n">
        <v>50</v>
      </c>
      <c r="N32" t="n">
        <v>18.64</v>
      </c>
      <c r="O32" t="n">
        <v>15605.44</v>
      </c>
      <c r="P32" t="n">
        <v>69.53</v>
      </c>
      <c r="Q32" t="n">
        <v>533.98</v>
      </c>
      <c r="R32" t="n">
        <v>115.68</v>
      </c>
      <c r="S32" t="n">
        <v>48.21</v>
      </c>
      <c r="T32" t="n">
        <v>27585.37</v>
      </c>
      <c r="U32" t="n">
        <v>0.42</v>
      </c>
      <c r="V32" t="n">
        <v>0.59</v>
      </c>
      <c r="W32" t="n">
        <v>0.22</v>
      </c>
      <c r="X32" t="n">
        <v>1.64</v>
      </c>
      <c r="Y32" t="n">
        <v>4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11.718</v>
      </c>
      <c r="E33" t="n">
        <v>8.529999999999999</v>
      </c>
      <c r="F33" t="n">
        <v>5.87</v>
      </c>
      <c r="G33" t="n">
        <v>16.76</v>
      </c>
      <c r="H33" t="n">
        <v>0.28</v>
      </c>
      <c r="I33" t="n">
        <v>21</v>
      </c>
      <c r="J33" t="n">
        <v>125.95</v>
      </c>
      <c r="K33" t="n">
        <v>45</v>
      </c>
      <c r="L33" t="n">
        <v>2</v>
      </c>
      <c r="M33" t="n">
        <v>19</v>
      </c>
      <c r="N33" t="n">
        <v>18.95</v>
      </c>
      <c r="O33" t="n">
        <v>15767.7</v>
      </c>
      <c r="P33" t="n">
        <v>54.7</v>
      </c>
      <c r="Q33" t="n">
        <v>533.61</v>
      </c>
      <c r="R33" t="n">
        <v>78.78</v>
      </c>
      <c r="S33" t="n">
        <v>48.21</v>
      </c>
      <c r="T33" t="n">
        <v>9291.99</v>
      </c>
      <c r="U33" t="n">
        <v>0.61</v>
      </c>
      <c r="V33" t="n">
        <v>0.7</v>
      </c>
      <c r="W33" t="n">
        <v>0.2</v>
      </c>
      <c r="X33" t="n">
        <v>0.5600000000000001</v>
      </c>
      <c r="Y33" t="n">
        <v>4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12.3588</v>
      </c>
      <c r="E34" t="n">
        <v>8.09</v>
      </c>
      <c r="F34" t="n">
        <v>5.63</v>
      </c>
      <c r="G34" t="n">
        <v>25.97</v>
      </c>
      <c r="H34" t="n">
        <v>0.42</v>
      </c>
      <c r="I34" t="n">
        <v>13</v>
      </c>
      <c r="J34" t="n">
        <v>127.27</v>
      </c>
      <c r="K34" t="n">
        <v>45</v>
      </c>
      <c r="L34" t="n">
        <v>3</v>
      </c>
      <c r="M34" t="n">
        <v>11</v>
      </c>
      <c r="N34" t="n">
        <v>19.27</v>
      </c>
      <c r="O34" t="n">
        <v>15930.42</v>
      </c>
      <c r="P34" t="n">
        <v>47.8</v>
      </c>
      <c r="Q34" t="n">
        <v>533.55</v>
      </c>
      <c r="R34" t="n">
        <v>70.98</v>
      </c>
      <c r="S34" t="n">
        <v>48.21</v>
      </c>
      <c r="T34" t="n">
        <v>5428.7</v>
      </c>
      <c r="U34" t="n">
        <v>0.68</v>
      </c>
      <c r="V34" t="n">
        <v>0.73</v>
      </c>
      <c r="W34" t="n">
        <v>0.19</v>
      </c>
      <c r="X34" t="n">
        <v>0.32</v>
      </c>
      <c r="Y34" t="n">
        <v>4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12.5799</v>
      </c>
      <c r="E35" t="n">
        <v>7.95</v>
      </c>
      <c r="F35" t="n">
        <v>5.56</v>
      </c>
      <c r="G35" t="n">
        <v>33.37</v>
      </c>
      <c r="H35" t="n">
        <v>0.55</v>
      </c>
      <c r="I35" t="n">
        <v>10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44.51</v>
      </c>
      <c r="Q35" t="n">
        <v>533.8</v>
      </c>
      <c r="R35" t="n">
        <v>68.53</v>
      </c>
      <c r="S35" t="n">
        <v>48.21</v>
      </c>
      <c r="T35" t="n">
        <v>4220.28</v>
      </c>
      <c r="U35" t="n">
        <v>0.7</v>
      </c>
      <c r="V35" t="n">
        <v>0.74</v>
      </c>
      <c r="W35" t="n">
        <v>0.19</v>
      </c>
      <c r="X35" t="n">
        <v>0.26</v>
      </c>
      <c r="Y35" t="n">
        <v>4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9.0305</v>
      </c>
      <c r="E36" t="n">
        <v>11.07</v>
      </c>
      <c r="F36" t="n">
        <v>6.82</v>
      </c>
      <c r="G36" t="n">
        <v>6.82</v>
      </c>
      <c r="H36" t="n">
        <v>0.11</v>
      </c>
      <c r="I36" t="n">
        <v>60</v>
      </c>
      <c r="J36" t="n">
        <v>159.12</v>
      </c>
      <c r="K36" t="n">
        <v>50.28</v>
      </c>
      <c r="L36" t="n">
        <v>1</v>
      </c>
      <c r="M36" t="n">
        <v>58</v>
      </c>
      <c r="N36" t="n">
        <v>27.84</v>
      </c>
      <c r="O36" t="n">
        <v>19859.16</v>
      </c>
      <c r="P36" t="n">
        <v>81.17</v>
      </c>
      <c r="Q36" t="n">
        <v>533.71</v>
      </c>
      <c r="R36" t="n">
        <v>109.45</v>
      </c>
      <c r="S36" t="n">
        <v>48.21</v>
      </c>
      <c r="T36" t="n">
        <v>24428.91</v>
      </c>
      <c r="U36" t="n">
        <v>0.44</v>
      </c>
      <c r="V36" t="n">
        <v>0.6</v>
      </c>
      <c r="W36" t="n">
        <v>0.25</v>
      </c>
      <c r="X36" t="n">
        <v>1.51</v>
      </c>
      <c r="Y36" t="n">
        <v>4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10.8202</v>
      </c>
      <c r="E37" t="n">
        <v>9.24</v>
      </c>
      <c r="F37" t="n">
        <v>6.08</v>
      </c>
      <c r="G37" t="n">
        <v>14.03</v>
      </c>
      <c r="H37" t="n">
        <v>0.22</v>
      </c>
      <c r="I37" t="n">
        <v>26</v>
      </c>
      <c r="J37" t="n">
        <v>160.54</v>
      </c>
      <c r="K37" t="n">
        <v>50.28</v>
      </c>
      <c r="L37" t="n">
        <v>2</v>
      </c>
      <c r="M37" t="n">
        <v>24</v>
      </c>
      <c r="N37" t="n">
        <v>28.26</v>
      </c>
      <c r="O37" t="n">
        <v>20034.4</v>
      </c>
      <c r="P37" t="n">
        <v>69.48</v>
      </c>
      <c r="Q37" t="n">
        <v>533.63</v>
      </c>
      <c r="R37" t="n">
        <v>86.56</v>
      </c>
      <c r="S37" t="n">
        <v>48.21</v>
      </c>
      <c r="T37" t="n">
        <v>13156.06</v>
      </c>
      <c r="U37" t="n">
        <v>0.5600000000000001</v>
      </c>
      <c r="V37" t="n">
        <v>0.68</v>
      </c>
      <c r="W37" t="n">
        <v>0.19</v>
      </c>
      <c r="X37" t="n">
        <v>0.77</v>
      </c>
      <c r="Y37" t="n">
        <v>4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11.6641</v>
      </c>
      <c r="E38" t="n">
        <v>8.57</v>
      </c>
      <c r="F38" t="n">
        <v>5.73</v>
      </c>
      <c r="G38" t="n">
        <v>21.5</v>
      </c>
      <c r="H38" t="n">
        <v>0.33</v>
      </c>
      <c r="I38" t="n">
        <v>16</v>
      </c>
      <c r="J38" t="n">
        <v>161.97</v>
      </c>
      <c r="K38" t="n">
        <v>50.28</v>
      </c>
      <c r="L38" t="n">
        <v>3</v>
      </c>
      <c r="M38" t="n">
        <v>14</v>
      </c>
      <c r="N38" t="n">
        <v>28.69</v>
      </c>
      <c r="O38" t="n">
        <v>20210.21</v>
      </c>
      <c r="P38" t="n">
        <v>62.18</v>
      </c>
      <c r="Q38" t="n">
        <v>533.5700000000001</v>
      </c>
      <c r="R38" t="n">
        <v>74.61</v>
      </c>
      <c r="S38" t="n">
        <v>48.21</v>
      </c>
      <c r="T38" t="n">
        <v>7229.82</v>
      </c>
      <c r="U38" t="n">
        <v>0.65</v>
      </c>
      <c r="V38" t="n">
        <v>0.72</v>
      </c>
      <c r="W38" t="n">
        <v>0.19</v>
      </c>
      <c r="X38" t="n">
        <v>0.43</v>
      </c>
      <c r="Y38" t="n">
        <v>4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12.0438</v>
      </c>
      <c r="E39" t="n">
        <v>8.300000000000001</v>
      </c>
      <c r="F39" t="n">
        <v>5.59</v>
      </c>
      <c r="G39" t="n">
        <v>27.96</v>
      </c>
      <c r="H39" t="n">
        <v>0.43</v>
      </c>
      <c r="I39" t="n">
        <v>12</v>
      </c>
      <c r="J39" t="n">
        <v>163.4</v>
      </c>
      <c r="K39" t="n">
        <v>50.28</v>
      </c>
      <c r="L39" t="n">
        <v>4</v>
      </c>
      <c r="M39" t="n">
        <v>10</v>
      </c>
      <c r="N39" t="n">
        <v>29.12</v>
      </c>
      <c r="O39" t="n">
        <v>20386.62</v>
      </c>
      <c r="P39" t="n">
        <v>57.26</v>
      </c>
      <c r="Q39" t="n">
        <v>533.45</v>
      </c>
      <c r="R39" t="n">
        <v>70.01000000000001</v>
      </c>
      <c r="S39" t="n">
        <v>48.21</v>
      </c>
      <c r="T39" t="n">
        <v>4947.67</v>
      </c>
      <c r="U39" t="n">
        <v>0.6899999999999999</v>
      </c>
      <c r="V39" t="n">
        <v>0.74</v>
      </c>
      <c r="W39" t="n">
        <v>0.18</v>
      </c>
      <c r="X39" t="n">
        <v>0.29</v>
      </c>
      <c r="Y39" t="n">
        <v>4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12.3127</v>
      </c>
      <c r="E40" t="n">
        <v>8.119999999999999</v>
      </c>
      <c r="F40" t="n">
        <v>5.51</v>
      </c>
      <c r="G40" t="n">
        <v>36.71</v>
      </c>
      <c r="H40" t="n">
        <v>0.54</v>
      </c>
      <c r="I40" t="n">
        <v>9</v>
      </c>
      <c r="J40" t="n">
        <v>164.83</v>
      </c>
      <c r="K40" t="n">
        <v>50.28</v>
      </c>
      <c r="L40" t="n">
        <v>5</v>
      </c>
      <c r="M40" t="n">
        <v>7</v>
      </c>
      <c r="N40" t="n">
        <v>29.55</v>
      </c>
      <c r="O40" t="n">
        <v>20563.61</v>
      </c>
      <c r="P40" t="n">
        <v>52.74</v>
      </c>
      <c r="Q40" t="n">
        <v>533.59</v>
      </c>
      <c r="R40" t="n">
        <v>67.20999999999999</v>
      </c>
      <c r="S40" t="n">
        <v>48.21</v>
      </c>
      <c r="T40" t="n">
        <v>3563.85</v>
      </c>
      <c r="U40" t="n">
        <v>0.72</v>
      </c>
      <c r="V40" t="n">
        <v>0.75</v>
      </c>
      <c r="W40" t="n">
        <v>0.18</v>
      </c>
      <c r="X40" t="n">
        <v>0.2</v>
      </c>
      <c r="Y40" t="n">
        <v>4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12.3771</v>
      </c>
      <c r="E41" t="n">
        <v>8.08</v>
      </c>
      <c r="F41" t="n">
        <v>5.5</v>
      </c>
      <c r="G41" t="n">
        <v>41.23</v>
      </c>
      <c r="H41" t="n">
        <v>0.64</v>
      </c>
      <c r="I41" t="n">
        <v>8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51.28</v>
      </c>
      <c r="Q41" t="n">
        <v>533.59</v>
      </c>
      <c r="R41" t="n">
        <v>66.53</v>
      </c>
      <c r="S41" t="n">
        <v>48.21</v>
      </c>
      <c r="T41" t="n">
        <v>3227.64</v>
      </c>
      <c r="U41" t="n">
        <v>0.72</v>
      </c>
      <c r="V41" t="n">
        <v>0.75</v>
      </c>
      <c r="W41" t="n">
        <v>0.19</v>
      </c>
      <c r="X41" t="n">
        <v>0.19</v>
      </c>
      <c r="Y41" t="n">
        <v>4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11.6283</v>
      </c>
      <c r="E42" t="n">
        <v>8.6</v>
      </c>
      <c r="F42" t="n">
        <v>6.16</v>
      </c>
      <c r="G42" t="n">
        <v>11.54</v>
      </c>
      <c r="H42" t="n">
        <v>0.22</v>
      </c>
      <c r="I42" t="n">
        <v>32</v>
      </c>
      <c r="J42" t="n">
        <v>80.84</v>
      </c>
      <c r="K42" t="n">
        <v>35.1</v>
      </c>
      <c r="L42" t="n">
        <v>1</v>
      </c>
      <c r="M42" t="n">
        <v>30</v>
      </c>
      <c r="N42" t="n">
        <v>9.74</v>
      </c>
      <c r="O42" t="n">
        <v>10204.21</v>
      </c>
      <c r="P42" t="n">
        <v>42.93</v>
      </c>
      <c r="Q42" t="n">
        <v>533.55</v>
      </c>
      <c r="R42" t="n">
        <v>88.26000000000001</v>
      </c>
      <c r="S42" t="n">
        <v>48.21</v>
      </c>
      <c r="T42" t="n">
        <v>13972.68</v>
      </c>
      <c r="U42" t="n">
        <v>0.55</v>
      </c>
      <c r="V42" t="n">
        <v>0.67</v>
      </c>
      <c r="W42" t="n">
        <v>0.21</v>
      </c>
      <c r="X42" t="n">
        <v>0.85</v>
      </c>
      <c r="Y42" t="n">
        <v>4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12.5479</v>
      </c>
      <c r="E43" t="n">
        <v>7.97</v>
      </c>
      <c r="F43" t="n">
        <v>5.78</v>
      </c>
      <c r="G43" t="n">
        <v>20.42</v>
      </c>
      <c r="H43" t="n">
        <v>0.43</v>
      </c>
      <c r="I43" t="n">
        <v>17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35.63</v>
      </c>
      <c r="Q43" t="n">
        <v>533.7</v>
      </c>
      <c r="R43" t="n">
        <v>75.61</v>
      </c>
      <c r="S43" t="n">
        <v>48.21</v>
      </c>
      <c r="T43" t="n">
        <v>7726.99</v>
      </c>
      <c r="U43" t="n">
        <v>0.64</v>
      </c>
      <c r="V43" t="n">
        <v>0.71</v>
      </c>
      <c r="W43" t="n">
        <v>0.21</v>
      </c>
      <c r="X43" t="n">
        <v>0.48</v>
      </c>
      <c r="Y43" t="n">
        <v>4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10.2018</v>
      </c>
      <c r="E44" t="n">
        <v>9.800000000000001</v>
      </c>
      <c r="F44" t="n">
        <v>6.77</v>
      </c>
      <c r="G44" t="n">
        <v>9.02</v>
      </c>
      <c r="H44" t="n">
        <v>0.16</v>
      </c>
      <c r="I44" t="n">
        <v>45</v>
      </c>
      <c r="J44" t="n">
        <v>107.41</v>
      </c>
      <c r="K44" t="n">
        <v>41.65</v>
      </c>
      <c r="L44" t="n">
        <v>1</v>
      </c>
      <c r="M44" t="n">
        <v>43</v>
      </c>
      <c r="N44" t="n">
        <v>14.77</v>
      </c>
      <c r="O44" t="n">
        <v>13481.73</v>
      </c>
      <c r="P44" t="n">
        <v>60.54</v>
      </c>
      <c r="Q44" t="n">
        <v>533.84</v>
      </c>
      <c r="R44" t="n">
        <v>108.76</v>
      </c>
      <c r="S44" t="n">
        <v>48.21</v>
      </c>
      <c r="T44" t="n">
        <v>24159.48</v>
      </c>
      <c r="U44" t="n">
        <v>0.44</v>
      </c>
      <c r="V44" t="n">
        <v>0.61</v>
      </c>
      <c r="W44" t="n">
        <v>0.24</v>
      </c>
      <c r="X44" t="n">
        <v>1.46</v>
      </c>
      <c r="Y44" t="n">
        <v>4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12.1327</v>
      </c>
      <c r="E45" t="n">
        <v>8.24</v>
      </c>
      <c r="F45" t="n">
        <v>5.81</v>
      </c>
      <c r="G45" t="n">
        <v>19.35</v>
      </c>
      <c r="H45" t="n">
        <v>0.32</v>
      </c>
      <c r="I45" t="n">
        <v>18</v>
      </c>
      <c r="J45" t="n">
        <v>108.68</v>
      </c>
      <c r="K45" t="n">
        <v>41.65</v>
      </c>
      <c r="L45" t="n">
        <v>2</v>
      </c>
      <c r="M45" t="n">
        <v>16</v>
      </c>
      <c r="N45" t="n">
        <v>15.03</v>
      </c>
      <c r="O45" t="n">
        <v>13638.32</v>
      </c>
      <c r="P45" t="n">
        <v>46.65</v>
      </c>
      <c r="Q45" t="n">
        <v>533.55</v>
      </c>
      <c r="R45" t="n">
        <v>77.36</v>
      </c>
      <c r="S45" t="n">
        <v>48.21</v>
      </c>
      <c r="T45" t="n">
        <v>8596.5</v>
      </c>
      <c r="U45" t="n">
        <v>0.62</v>
      </c>
      <c r="V45" t="n">
        <v>0.71</v>
      </c>
      <c r="W45" t="n">
        <v>0.18</v>
      </c>
      <c r="X45" t="n">
        <v>0.5</v>
      </c>
      <c r="Y45" t="n">
        <v>4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12.617</v>
      </c>
      <c r="E46" t="n">
        <v>7.93</v>
      </c>
      <c r="F46" t="n">
        <v>5.62</v>
      </c>
      <c r="G46" t="n">
        <v>28.12</v>
      </c>
      <c r="H46" t="n">
        <v>0.48</v>
      </c>
      <c r="I46" t="n">
        <v>12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41.09</v>
      </c>
      <c r="Q46" t="n">
        <v>533.64</v>
      </c>
      <c r="R46" t="n">
        <v>70.48999999999999</v>
      </c>
      <c r="S46" t="n">
        <v>48.21</v>
      </c>
      <c r="T46" t="n">
        <v>5189.76</v>
      </c>
      <c r="U46" t="n">
        <v>0.68</v>
      </c>
      <c r="V46" t="n">
        <v>0.73</v>
      </c>
      <c r="W46" t="n">
        <v>0.2</v>
      </c>
      <c r="X46" t="n">
        <v>0.32</v>
      </c>
      <c r="Y46" t="n">
        <v>4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12.1972</v>
      </c>
      <c r="E47" t="n">
        <v>8.199999999999999</v>
      </c>
      <c r="F47" t="n">
        <v>6.06</v>
      </c>
      <c r="G47" t="n">
        <v>14.53</v>
      </c>
      <c r="H47" t="n">
        <v>0.28</v>
      </c>
      <c r="I47" t="n">
        <v>25</v>
      </c>
      <c r="J47" t="n">
        <v>61.76</v>
      </c>
      <c r="K47" t="n">
        <v>28.92</v>
      </c>
      <c r="L47" t="n">
        <v>1</v>
      </c>
      <c r="M47" t="n">
        <v>15</v>
      </c>
      <c r="N47" t="n">
        <v>6.84</v>
      </c>
      <c r="O47" t="n">
        <v>7851.41</v>
      </c>
      <c r="P47" t="n">
        <v>32</v>
      </c>
      <c r="Q47" t="n">
        <v>534.21</v>
      </c>
      <c r="R47" t="n">
        <v>84.89</v>
      </c>
      <c r="S47" t="n">
        <v>48.21</v>
      </c>
      <c r="T47" t="n">
        <v>12327.19</v>
      </c>
      <c r="U47" t="n">
        <v>0.57</v>
      </c>
      <c r="V47" t="n">
        <v>0.68</v>
      </c>
      <c r="W47" t="n">
        <v>0.21</v>
      </c>
      <c r="X47" t="n">
        <v>0.75</v>
      </c>
      <c r="Y47" t="n">
        <v>4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12.4151</v>
      </c>
      <c r="E48" t="n">
        <v>8.050000000000001</v>
      </c>
      <c r="F48" t="n">
        <v>5.94</v>
      </c>
      <c r="G48" t="n">
        <v>15.49</v>
      </c>
      <c r="H48" t="n">
        <v>0.55</v>
      </c>
      <c r="I48" t="n">
        <v>23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31.36</v>
      </c>
      <c r="Q48" t="n">
        <v>534.09</v>
      </c>
      <c r="R48" t="n">
        <v>80.34</v>
      </c>
      <c r="S48" t="n">
        <v>48.21</v>
      </c>
      <c r="T48" t="n">
        <v>10061.44</v>
      </c>
      <c r="U48" t="n">
        <v>0.6</v>
      </c>
      <c r="V48" t="n">
        <v>0.6899999999999999</v>
      </c>
      <c r="W48" t="n">
        <v>0.23</v>
      </c>
      <c r="X48" t="n">
        <v>0.63</v>
      </c>
      <c r="Y48" t="n">
        <v>4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8.757</v>
      </c>
      <c r="E49" t="n">
        <v>11.42</v>
      </c>
      <c r="F49" t="n">
        <v>6.91</v>
      </c>
      <c r="G49" t="n">
        <v>6.58</v>
      </c>
      <c r="H49" t="n">
        <v>0.11</v>
      </c>
      <c r="I49" t="n">
        <v>63</v>
      </c>
      <c r="J49" t="n">
        <v>167.88</v>
      </c>
      <c r="K49" t="n">
        <v>51.39</v>
      </c>
      <c r="L49" t="n">
        <v>1</v>
      </c>
      <c r="M49" t="n">
        <v>61</v>
      </c>
      <c r="N49" t="n">
        <v>30.49</v>
      </c>
      <c r="O49" t="n">
        <v>20939.59</v>
      </c>
      <c r="P49" t="n">
        <v>85.45999999999999</v>
      </c>
      <c r="Q49" t="n">
        <v>533.83</v>
      </c>
      <c r="R49" t="n">
        <v>112.58</v>
      </c>
      <c r="S49" t="n">
        <v>48.21</v>
      </c>
      <c r="T49" t="n">
        <v>25981.9</v>
      </c>
      <c r="U49" t="n">
        <v>0.43</v>
      </c>
      <c r="V49" t="n">
        <v>0.6</v>
      </c>
      <c r="W49" t="n">
        <v>0.26</v>
      </c>
      <c r="X49" t="n">
        <v>1.6</v>
      </c>
      <c r="Y49" t="n">
        <v>4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10.7739</v>
      </c>
      <c r="E50" t="n">
        <v>9.279999999999999</v>
      </c>
      <c r="F50" t="n">
        <v>5.99</v>
      </c>
      <c r="G50" t="n">
        <v>13.32</v>
      </c>
      <c r="H50" t="n">
        <v>0.21</v>
      </c>
      <c r="I50" t="n">
        <v>27</v>
      </c>
      <c r="J50" t="n">
        <v>169.33</v>
      </c>
      <c r="K50" t="n">
        <v>51.39</v>
      </c>
      <c r="L50" t="n">
        <v>2</v>
      </c>
      <c r="M50" t="n">
        <v>25</v>
      </c>
      <c r="N50" t="n">
        <v>30.94</v>
      </c>
      <c r="O50" t="n">
        <v>21118.46</v>
      </c>
      <c r="P50" t="n">
        <v>71.29000000000001</v>
      </c>
      <c r="Q50" t="n">
        <v>533.61</v>
      </c>
      <c r="R50" t="n">
        <v>83.2</v>
      </c>
      <c r="S50" t="n">
        <v>48.21</v>
      </c>
      <c r="T50" t="n">
        <v>11471.54</v>
      </c>
      <c r="U50" t="n">
        <v>0.58</v>
      </c>
      <c r="V50" t="n">
        <v>0.6899999999999999</v>
      </c>
      <c r="W50" t="n">
        <v>0.2</v>
      </c>
      <c r="X50" t="n">
        <v>0.6899999999999999</v>
      </c>
      <c r="Y50" t="n">
        <v>4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11.4087</v>
      </c>
      <c r="E51" t="n">
        <v>8.77</v>
      </c>
      <c r="F51" t="n">
        <v>5.82</v>
      </c>
      <c r="G51" t="n">
        <v>20.53</v>
      </c>
      <c r="H51" t="n">
        <v>0.31</v>
      </c>
      <c r="I51" t="n">
        <v>17</v>
      </c>
      <c r="J51" t="n">
        <v>170.79</v>
      </c>
      <c r="K51" t="n">
        <v>51.39</v>
      </c>
      <c r="L51" t="n">
        <v>3</v>
      </c>
      <c r="M51" t="n">
        <v>15</v>
      </c>
      <c r="N51" t="n">
        <v>31.4</v>
      </c>
      <c r="O51" t="n">
        <v>21297.94</v>
      </c>
      <c r="P51" t="n">
        <v>66.38</v>
      </c>
      <c r="Q51" t="n">
        <v>533.88</v>
      </c>
      <c r="R51" t="n">
        <v>77.45</v>
      </c>
      <c r="S51" t="n">
        <v>48.21</v>
      </c>
      <c r="T51" t="n">
        <v>8647.09</v>
      </c>
      <c r="U51" t="n">
        <v>0.62</v>
      </c>
      <c r="V51" t="n">
        <v>0.71</v>
      </c>
      <c r="W51" t="n">
        <v>0.19</v>
      </c>
      <c r="X51" t="n">
        <v>0.51</v>
      </c>
      <c r="Y51" t="n">
        <v>4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11.9292</v>
      </c>
      <c r="E52" t="n">
        <v>8.380000000000001</v>
      </c>
      <c r="F52" t="n">
        <v>5.6</v>
      </c>
      <c r="G52" t="n">
        <v>28.02</v>
      </c>
      <c r="H52" t="n">
        <v>0.41</v>
      </c>
      <c r="I52" t="n">
        <v>12</v>
      </c>
      <c r="J52" t="n">
        <v>172.25</v>
      </c>
      <c r="K52" t="n">
        <v>51.39</v>
      </c>
      <c r="L52" t="n">
        <v>4</v>
      </c>
      <c r="M52" t="n">
        <v>10</v>
      </c>
      <c r="N52" t="n">
        <v>31.86</v>
      </c>
      <c r="O52" t="n">
        <v>21478.05</v>
      </c>
      <c r="P52" t="n">
        <v>60.59</v>
      </c>
      <c r="Q52" t="n">
        <v>533.5700000000001</v>
      </c>
      <c r="R52" t="n">
        <v>70.2</v>
      </c>
      <c r="S52" t="n">
        <v>48.21</v>
      </c>
      <c r="T52" t="n">
        <v>5045.15</v>
      </c>
      <c r="U52" t="n">
        <v>0.6899999999999999</v>
      </c>
      <c r="V52" t="n">
        <v>0.73</v>
      </c>
      <c r="W52" t="n">
        <v>0.18</v>
      </c>
      <c r="X52" t="n">
        <v>0.3</v>
      </c>
      <c r="Y52" t="n">
        <v>4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12.0349</v>
      </c>
      <c r="E53" t="n">
        <v>8.31</v>
      </c>
      <c r="F53" t="n">
        <v>5.6</v>
      </c>
      <c r="G53" t="n">
        <v>33.59</v>
      </c>
      <c r="H53" t="n">
        <v>0.51</v>
      </c>
      <c r="I53" t="n">
        <v>10</v>
      </c>
      <c r="J53" t="n">
        <v>173.71</v>
      </c>
      <c r="K53" t="n">
        <v>51.39</v>
      </c>
      <c r="L53" t="n">
        <v>5</v>
      </c>
      <c r="M53" t="n">
        <v>8</v>
      </c>
      <c r="N53" t="n">
        <v>32.32</v>
      </c>
      <c r="O53" t="n">
        <v>21658.78</v>
      </c>
      <c r="P53" t="n">
        <v>57.04</v>
      </c>
      <c r="Q53" t="n">
        <v>533.48</v>
      </c>
      <c r="R53" t="n">
        <v>70.3</v>
      </c>
      <c r="S53" t="n">
        <v>48.21</v>
      </c>
      <c r="T53" t="n">
        <v>5103.88</v>
      </c>
      <c r="U53" t="n">
        <v>0.6899999999999999</v>
      </c>
      <c r="V53" t="n">
        <v>0.74</v>
      </c>
      <c r="W53" t="n">
        <v>0.18</v>
      </c>
      <c r="X53" t="n">
        <v>0.29</v>
      </c>
      <c r="Y53" t="n">
        <v>4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12.2758</v>
      </c>
      <c r="E54" t="n">
        <v>8.15</v>
      </c>
      <c r="F54" t="n">
        <v>5.5</v>
      </c>
      <c r="G54" t="n">
        <v>41.27</v>
      </c>
      <c r="H54" t="n">
        <v>0.61</v>
      </c>
      <c r="I54" t="n">
        <v>8</v>
      </c>
      <c r="J54" t="n">
        <v>175.18</v>
      </c>
      <c r="K54" t="n">
        <v>51.39</v>
      </c>
      <c r="L54" t="n">
        <v>6</v>
      </c>
      <c r="M54" t="n">
        <v>2</v>
      </c>
      <c r="N54" t="n">
        <v>32.79</v>
      </c>
      <c r="O54" t="n">
        <v>21840.16</v>
      </c>
      <c r="P54" t="n">
        <v>53.18</v>
      </c>
      <c r="Q54" t="n">
        <v>533.5599999999999</v>
      </c>
      <c r="R54" t="n">
        <v>66.81</v>
      </c>
      <c r="S54" t="n">
        <v>48.21</v>
      </c>
      <c r="T54" t="n">
        <v>3371.92</v>
      </c>
      <c r="U54" t="n">
        <v>0.72</v>
      </c>
      <c r="V54" t="n">
        <v>0.75</v>
      </c>
      <c r="W54" t="n">
        <v>0.18</v>
      </c>
      <c r="X54" t="n">
        <v>0.2</v>
      </c>
      <c r="Y54" t="n">
        <v>4</v>
      </c>
      <c r="Z54" t="n">
        <v>10</v>
      </c>
    </row>
    <row r="55">
      <c r="A55" t="n">
        <v>6</v>
      </c>
      <c r="B55" t="n">
        <v>85</v>
      </c>
      <c r="C55" t="inlineStr">
        <is>
          <t xml:space="preserve">CONCLUIDO	</t>
        </is>
      </c>
      <c r="D55" t="n">
        <v>12.2976</v>
      </c>
      <c r="E55" t="n">
        <v>8.130000000000001</v>
      </c>
      <c r="F55" t="n">
        <v>5.49</v>
      </c>
      <c r="G55" t="n">
        <v>41.16</v>
      </c>
      <c r="H55" t="n">
        <v>0.7</v>
      </c>
      <c r="I55" t="n">
        <v>8</v>
      </c>
      <c r="J55" t="n">
        <v>176.66</v>
      </c>
      <c r="K55" t="n">
        <v>51.39</v>
      </c>
      <c r="L55" t="n">
        <v>7</v>
      </c>
      <c r="M55" t="n">
        <v>0</v>
      </c>
      <c r="N55" t="n">
        <v>33.27</v>
      </c>
      <c r="O55" t="n">
        <v>22022.17</v>
      </c>
      <c r="P55" t="n">
        <v>53</v>
      </c>
      <c r="Q55" t="n">
        <v>533.5</v>
      </c>
      <c r="R55" t="n">
        <v>66.14</v>
      </c>
      <c r="S55" t="n">
        <v>48.21</v>
      </c>
      <c r="T55" t="n">
        <v>3033.07</v>
      </c>
      <c r="U55" t="n">
        <v>0.73</v>
      </c>
      <c r="V55" t="n">
        <v>0.75</v>
      </c>
      <c r="W55" t="n">
        <v>0.19</v>
      </c>
      <c r="X55" t="n">
        <v>0.18</v>
      </c>
      <c r="Y55" t="n">
        <v>4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12.2079</v>
      </c>
      <c r="E56" t="n">
        <v>8.19</v>
      </c>
      <c r="F56" t="n">
        <v>6.1</v>
      </c>
      <c r="G56" t="n">
        <v>13.07</v>
      </c>
      <c r="H56" t="n">
        <v>0.34</v>
      </c>
      <c r="I56" t="n">
        <v>28</v>
      </c>
      <c r="J56" t="n">
        <v>51.33</v>
      </c>
      <c r="K56" t="n">
        <v>24.83</v>
      </c>
      <c r="L56" t="n">
        <v>1</v>
      </c>
      <c r="M56" t="n">
        <v>0</v>
      </c>
      <c r="N56" t="n">
        <v>5.51</v>
      </c>
      <c r="O56" t="n">
        <v>6564.78</v>
      </c>
      <c r="P56" t="n">
        <v>28.15</v>
      </c>
      <c r="Q56" t="n">
        <v>534.14</v>
      </c>
      <c r="R56" t="n">
        <v>85.16</v>
      </c>
      <c r="S56" t="n">
        <v>48.21</v>
      </c>
      <c r="T56" t="n">
        <v>12443.05</v>
      </c>
      <c r="U56" t="n">
        <v>0.57</v>
      </c>
      <c r="V56" t="n">
        <v>0.68</v>
      </c>
      <c r="W56" t="n">
        <v>0.25</v>
      </c>
      <c r="X56" t="n">
        <v>0.79</v>
      </c>
      <c r="Y56" t="n">
        <v>4</v>
      </c>
      <c r="Z56" t="n">
        <v>10</v>
      </c>
    </row>
    <row r="57">
      <c r="A57" t="n">
        <v>0</v>
      </c>
      <c r="B57" t="n">
        <v>65</v>
      </c>
      <c r="C57" t="inlineStr">
        <is>
          <t xml:space="preserve">CONCLUIDO	</t>
        </is>
      </c>
      <c r="D57" t="n">
        <v>9.6028</v>
      </c>
      <c r="E57" t="n">
        <v>10.41</v>
      </c>
      <c r="F57" t="n">
        <v>6.79</v>
      </c>
      <c r="G57" t="n">
        <v>7.69</v>
      </c>
      <c r="H57" t="n">
        <v>0.13</v>
      </c>
      <c r="I57" t="n">
        <v>53</v>
      </c>
      <c r="J57" t="n">
        <v>133.21</v>
      </c>
      <c r="K57" t="n">
        <v>46.47</v>
      </c>
      <c r="L57" t="n">
        <v>1</v>
      </c>
      <c r="M57" t="n">
        <v>51</v>
      </c>
      <c r="N57" t="n">
        <v>20.75</v>
      </c>
      <c r="O57" t="n">
        <v>16663.42</v>
      </c>
      <c r="P57" t="n">
        <v>71.26000000000001</v>
      </c>
      <c r="Q57" t="n">
        <v>534.04</v>
      </c>
      <c r="R57" t="n">
        <v>109.67</v>
      </c>
      <c r="S57" t="n">
        <v>48.21</v>
      </c>
      <c r="T57" t="n">
        <v>24576.67</v>
      </c>
      <c r="U57" t="n">
        <v>0.44</v>
      </c>
      <c r="V57" t="n">
        <v>0.61</v>
      </c>
      <c r="W57" t="n">
        <v>0.23</v>
      </c>
      <c r="X57" t="n">
        <v>1.48</v>
      </c>
      <c r="Y57" t="n">
        <v>4</v>
      </c>
      <c r="Z57" t="n">
        <v>10</v>
      </c>
    </row>
    <row r="58">
      <c r="A58" t="n">
        <v>1</v>
      </c>
      <c r="B58" t="n">
        <v>65</v>
      </c>
      <c r="C58" t="inlineStr">
        <is>
          <t xml:space="preserve">CONCLUIDO	</t>
        </is>
      </c>
      <c r="D58" t="n">
        <v>11.3975</v>
      </c>
      <c r="E58" t="n">
        <v>8.77</v>
      </c>
      <c r="F58" t="n">
        <v>5.97</v>
      </c>
      <c r="G58" t="n">
        <v>15.57</v>
      </c>
      <c r="H58" t="n">
        <v>0.26</v>
      </c>
      <c r="I58" t="n">
        <v>23</v>
      </c>
      <c r="J58" t="n">
        <v>134.55</v>
      </c>
      <c r="K58" t="n">
        <v>46.47</v>
      </c>
      <c r="L58" t="n">
        <v>2</v>
      </c>
      <c r="M58" t="n">
        <v>21</v>
      </c>
      <c r="N58" t="n">
        <v>21.09</v>
      </c>
      <c r="O58" t="n">
        <v>16828.84</v>
      </c>
      <c r="P58" t="n">
        <v>58.99</v>
      </c>
      <c r="Q58" t="n">
        <v>533.71</v>
      </c>
      <c r="R58" t="n">
        <v>82.2</v>
      </c>
      <c r="S58" t="n">
        <v>48.21</v>
      </c>
      <c r="T58" t="n">
        <v>10990.97</v>
      </c>
      <c r="U58" t="n">
        <v>0.59</v>
      </c>
      <c r="V58" t="n">
        <v>0.6899999999999999</v>
      </c>
      <c r="W58" t="n">
        <v>0.2</v>
      </c>
      <c r="X58" t="n">
        <v>0.66</v>
      </c>
      <c r="Y58" t="n">
        <v>4</v>
      </c>
      <c r="Z58" t="n">
        <v>10</v>
      </c>
    </row>
    <row r="59">
      <c r="A59" t="n">
        <v>2</v>
      </c>
      <c r="B59" t="n">
        <v>65</v>
      </c>
      <c r="C59" t="inlineStr">
        <is>
          <t xml:space="preserve">CONCLUIDO	</t>
        </is>
      </c>
      <c r="D59" t="n">
        <v>12.0688</v>
      </c>
      <c r="E59" t="n">
        <v>8.289999999999999</v>
      </c>
      <c r="F59" t="n">
        <v>5.72</v>
      </c>
      <c r="G59" t="n">
        <v>24.53</v>
      </c>
      <c r="H59" t="n">
        <v>0.39</v>
      </c>
      <c r="I59" t="n">
        <v>14</v>
      </c>
      <c r="J59" t="n">
        <v>135.9</v>
      </c>
      <c r="K59" t="n">
        <v>46.47</v>
      </c>
      <c r="L59" t="n">
        <v>3</v>
      </c>
      <c r="M59" t="n">
        <v>12</v>
      </c>
      <c r="N59" t="n">
        <v>21.43</v>
      </c>
      <c r="O59" t="n">
        <v>16994.64</v>
      </c>
      <c r="P59" t="n">
        <v>52.57</v>
      </c>
      <c r="Q59" t="n">
        <v>533.53</v>
      </c>
      <c r="R59" t="n">
        <v>74.7</v>
      </c>
      <c r="S59" t="n">
        <v>48.21</v>
      </c>
      <c r="T59" t="n">
        <v>7283.31</v>
      </c>
      <c r="U59" t="n">
        <v>0.65</v>
      </c>
      <c r="V59" t="n">
        <v>0.72</v>
      </c>
      <c r="W59" t="n">
        <v>0.18</v>
      </c>
      <c r="X59" t="n">
        <v>0.42</v>
      </c>
      <c r="Y59" t="n">
        <v>4</v>
      </c>
      <c r="Z59" t="n">
        <v>10</v>
      </c>
    </row>
    <row r="60">
      <c r="A60" t="n">
        <v>3</v>
      </c>
      <c r="B60" t="n">
        <v>65</v>
      </c>
      <c r="C60" t="inlineStr">
        <is>
          <t xml:space="preserve">CONCLUIDO	</t>
        </is>
      </c>
      <c r="D60" t="n">
        <v>12.5475</v>
      </c>
      <c r="E60" t="n">
        <v>7.97</v>
      </c>
      <c r="F60" t="n">
        <v>5.52</v>
      </c>
      <c r="G60" t="n">
        <v>33.1</v>
      </c>
      <c r="H60" t="n">
        <v>0.52</v>
      </c>
      <c r="I60" t="n">
        <v>10</v>
      </c>
      <c r="J60" t="n">
        <v>137.25</v>
      </c>
      <c r="K60" t="n">
        <v>46.47</v>
      </c>
      <c r="L60" t="n">
        <v>4</v>
      </c>
      <c r="M60" t="n">
        <v>4</v>
      </c>
      <c r="N60" t="n">
        <v>21.78</v>
      </c>
      <c r="O60" t="n">
        <v>17160.92</v>
      </c>
      <c r="P60" t="n">
        <v>46.1</v>
      </c>
      <c r="Q60" t="n">
        <v>533.48</v>
      </c>
      <c r="R60" t="n">
        <v>67.28</v>
      </c>
      <c r="S60" t="n">
        <v>48.21</v>
      </c>
      <c r="T60" t="n">
        <v>3594.57</v>
      </c>
      <c r="U60" t="n">
        <v>0.72</v>
      </c>
      <c r="V60" t="n">
        <v>0.75</v>
      </c>
      <c r="W60" t="n">
        <v>0.18</v>
      </c>
      <c r="X60" t="n">
        <v>0.21</v>
      </c>
      <c r="Y60" t="n">
        <v>4</v>
      </c>
      <c r="Z60" t="n">
        <v>10</v>
      </c>
    </row>
    <row r="61">
      <c r="A61" t="n">
        <v>4</v>
      </c>
      <c r="B61" t="n">
        <v>65</v>
      </c>
      <c r="C61" t="inlineStr">
        <is>
          <t xml:space="preserve">CONCLUIDO	</t>
        </is>
      </c>
      <c r="D61" t="n">
        <v>12.4818</v>
      </c>
      <c r="E61" t="n">
        <v>8.01</v>
      </c>
      <c r="F61" t="n">
        <v>5.56</v>
      </c>
      <c r="G61" t="n">
        <v>33.35</v>
      </c>
      <c r="H61" t="n">
        <v>0.64</v>
      </c>
      <c r="I61" t="n">
        <v>10</v>
      </c>
      <c r="J61" t="n">
        <v>138.6</v>
      </c>
      <c r="K61" t="n">
        <v>46.47</v>
      </c>
      <c r="L61" t="n">
        <v>5</v>
      </c>
      <c r="M61" t="n">
        <v>0</v>
      </c>
      <c r="N61" t="n">
        <v>22.13</v>
      </c>
      <c r="O61" t="n">
        <v>17327.69</v>
      </c>
      <c r="P61" t="n">
        <v>46.48</v>
      </c>
      <c r="Q61" t="n">
        <v>533.62</v>
      </c>
      <c r="R61" t="n">
        <v>68.53</v>
      </c>
      <c r="S61" t="n">
        <v>48.21</v>
      </c>
      <c r="T61" t="n">
        <v>4221.73</v>
      </c>
      <c r="U61" t="n">
        <v>0.7</v>
      </c>
      <c r="V61" t="n">
        <v>0.74</v>
      </c>
      <c r="W61" t="n">
        <v>0.19</v>
      </c>
      <c r="X61" t="n">
        <v>0.25</v>
      </c>
      <c r="Y61" t="n">
        <v>4</v>
      </c>
      <c r="Z61" t="n">
        <v>10</v>
      </c>
    </row>
    <row r="62">
      <c r="A62" t="n">
        <v>0</v>
      </c>
      <c r="B62" t="n">
        <v>75</v>
      </c>
      <c r="C62" t="inlineStr">
        <is>
          <t xml:space="preserve">CONCLUIDO	</t>
        </is>
      </c>
      <c r="D62" t="n">
        <v>9.2918</v>
      </c>
      <c r="E62" t="n">
        <v>10.76</v>
      </c>
      <c r="F62" t="n">
        <v>6.74</v>
      </c>
      <c r="G62" t="n">
        <v>7.1</v>
      </c>
      <c r="H62" t="n">
        <v>0.12</v>
      </c>
      <c r="I62" t="n">
        <v>57</v>
      </c>
      <c r="J62" t="n">
        <v>150.44</v>
      </c>
      <c r="K62" t="n">
        <v>49.1</v>
      </c>
      <c r="L62" t="n">
        <v>1</v>
      </c>
      <c r="M62" t="n">
        <v>55</v>
      </c>
      <c r="N62" t="n">
        <v>25.34</v>
      </c>
      <c r="O62" t="n">
        <v>18787.76</v>
      </c>
      <c r="P62" t="n">
        <v>77.19</v>
      </c>
      <c r="Q62" t="n">
        <v>533.72</v>
      </c>
      <c r="R62" t="n">
        <v>107.32</v>
      </c>
      <c r="S62" t="n">
        <v>48.21</v>
      </c>
      <c r="T62" t="n">
        <v>23382.45</v>
      </c>
      <c r="U62" t="n">
        <v>0.45</v>
      </c>
      <c r="V62" t="n">
        <v>0.61</v>
      </c>
      <c r="W62" t="n">
        <v>0.24</v>
      </c>
      <c r="X62" t="n">
        <v>1.44</v>
      </c>
      <c r="Y62" t="n">
        <v>4</v>
      </c>
      <c r="Z62" t="n">
        <v>10</v>
      </c>
    </row>
    <row r="63">
      <c r="A63" t="n">
        <v>1</v>
      </c>
      <c r="B63" t="n">
        <v>75</v>
      </c>
      <c r="C63" t="inlineStr">
        <is>
          <t xml:space="preserve">CONCLUIDO	</t>
        </is>
      </c>
      <c r="D63" t="n">
        <v>10.9743</v>
      </c>
      <c r="E63" t="n">
        <v>9.109999999999999</v>
      </c>
      <c r="F63" t="n">
        <v>6.07</v>
      </c>
      <c r="G63" t="n">
        <v>14.57</v>
      </c>
      <c r="H63" t="n">
        <v>0.23</v>
      </c>
      <c r="I63" t="n">
        <v>25</v>
      </c>
      <c r="J63" t="n">
        <v>151.83</v>
      </c>
      <c r="K63" t="n">
        <v>49.1</v>
      </c>
      <c r="L63" t="n">
        <v>2</v>
      </c>
      <c r="M63" t="n">
        <v>23</v>
      </c>
      <c r="N63" t="n">
        <v>25.73</v>
      </c>
      <c r="O63" t="n">
        <v>18959.54</v>
      </c>
      <c r="P63" t="n">
        <v>66.42</v>
      </c>
      <c r="Q63" t="n">
        <v>533.66</v>
      </c>
      <c r="R63" t="n">
        <v>85.87</v>
      </c>
      <c r="S63" t="n">
        <v>48.21</v>
      </c>
      <c r="T63" t="n">
        <v>12816.48</v>
      </c>
      <c r="U63" t="n">
        <v>0.5600000000000001</v>
      </c>
      <c r="V63" t="n">
        <v>0.68</v>
      </c>
      <c r="W63" t="n">
        <v>0.2</v>
      </c>
      <c r="X63" t="n">
        <v>0.77</v>
      </c>
      <c r="Y63" t="n">
        <v>4</v>
      </c>
      <c r="Z63" t="n">
        <v>10</v>
      </c>
    </row>
    <row r="64">
      <c r="A64" t="n">
        <v>2</v>
      </c>
      <c r="B64" t="n">
        <v>75</v>
      </c>
      <c r="C64" t="inlineStr">
        <is>
          <t xml:space="preserve">CONCLUIDO	</t>
        </is>
      </c>
      <c r="D64" t="n">
        <v>11.7551</v>
      </c>
      <c r="E64" t="n">
        <v>8.51</v>
      </c>
      <c r="F64" t="n">
        <v>5.74</v>
      </c>
      <c r="G64" t="n">
        <v>21.53</v>
      </c>
      <c r="H64" t="n">
        <v>0.35</v>
      </c>
      <c r="I64" t="n">
        <v>16</v>
      </c>
      <c r="J64" t="n">
        <v>153.23</v>
      </c>
      <c r="K64" t="n">
        <v>49.1</v>
      </c>
      <c r="L64" t="n">
        <v>3</v>
      </c>
      <c r="M64" t="n">
        <v>14</v>
      </c>
      <c r="N64" t="n">
        <v>26.13</v>
      </c>
      <c r="O64" t="n">
        <v>19131.85</v>
      </c>
      <c r="P64" t="n">
        <v>59.31</v>
      </c>
      <c r="Q64" t="n">
        <v>533.76</v>
      </c>
      <c r="R64" t="n">
        <v>74.88</v>
      </c>
      <c r="S64" t="n">
        <v>48.21</v>
      </c>
      <c r="T64" t="n">
        <v>7362.92</v>
      </c>
      <c r="U64" t="n">
        <v>0.64</v>
      </c>
      <c r="V64" t="n">
        <v>0.72</v>
      </c>
      <c r="W64" t="n">
        <v>0.19</v>
      </c>
      <c r="X64" t="n">
        <v>0.43</v>
      </c>
      <c r="Y64" t="n">
        <v>4</v>
      </c>
      <c r="Z64" t="n">
        <v>10</v>
      </c>
    </row>
    <row r="65">
      <c r="A65" t="n">
        <v>3</v>
      </c>
      <c r="B65" t="n">
        <v>75</v>
      </c>
      <c r="C65" t="inlineStr">
        <is>
          <t xml:space="preserve">CONCLUIDO	</t>
        </is>
      </c>
      <c r="D65" t="n">
        <v>12.1327</v>
      </c>
      <c r="E65" t="n">
        <v>8.24</v>
      </c>
      <c r="F65" t="n">
        <v>5.63</v>
      </c>
      <c r="G65" t="n">
        <v>30.71</v>
      </c>
      <c r="H65" t="n">
        <v>0.46</v>
      </c>
      <c r="I65" t="n">
        <v>11</v>
      </c>
      <c r="J65" t="n">
        <v>154.63</v>
      </c>
      <c r="K65" t="n">
        <v>49.1</v>
      </c>
      <c r="L65" t="n">
        <v>4</v>
      </c>
      <c r="M65" t="n">
        <v>9</v>
      </c>
      <c r="N65" t="n">
        <v>26.53</v>
      </c>
      <c r="O65" t="n">
        <v>19304.72</v>
      </c>
      <c r="P65" t="n">
        <v>54.43</v>
      </c>
      <c r="Q65" t="n">
        <v>533.73</v>
      </c>
      <c r="R65" t="n">
        <v>71.36</v>
      </c>
      <c r="S65" t="n">
        <v>48.21</v>
      </c>
      <c r="T65" t="n">
        <v>5632.04</v>
      </c>
      <c r="U65" t="n">
        <v>0.68</v>
      </c>
      <c r="V65" t="n">
        <v>0.73</v>
      </c>
      <c r="W65" t="n">
        <v>0.18</v>
      </c>
      <c r="X65" t="n">
        <v>0.32</v>
      </c>
      <c r="Y65" t="n">
        <v>4</v>
      </c>
      <c r="Z65" t="n">
        <v>10</v>
      </c>
    </row>
    <row r="66">
      <c r="A66" t="n">
        <v>4</v>
      </c>
      <c r="B66" t="n">
        <v>75</v>
      </c>
      <c r="C66" t="inlineStr">
        <is>
          <t xml:space="preserve">CONCLUIDO	</t>
        </is>
      </c>
      <c r="D66" t="n">
        <v>12.3707</v>
      </c>
      <c r="E66" t="n">
        <v>8.08</v>
      </c>
      <c r="F66" t="n">
        <v>5.53</v>
      </c>
      <c r="G66" t="n">
        <v>36.88</v>
      </c>
      <c r="H66" t="n">
        <v>0.57</v>
      </c>
      <c r="I66" t="n">
        <v>9</v>
      </c>
      <c r="J66" t="n">
        <v>156.03</v>
      </c>
      <c r="K66" t="n">
        <v>49.1</v>
      </c>
      <c r="L66" t="n">
        <v>5</v>
      </c>
      <c r="M66" t="n">
        <v>2</v>
      </c>
      <c r="N66" t="n">
        <v>26.94</v>
      </c>
      <c r="O66" t="n">
        <v>19478.15</v>
      </c>
      <c r="P66" t="n">
        <v>50.01</v>
      </c>
      <c r="Q66" t="n">
        <v>533.59</v>
      </c>
      <c r="R66" t="n">
        <v>67.76000000000001</v>
      </c>
      <c r="S66" t="n">
        <v>48.21</v>
      </c>
      <c r="T66" t="n">
        <v>3838.77</v>
      </c>
      <c r="U66" t="n">
        <v>0.71</v>
      </c>
      <c r="V66" t="n">
        <v>0.74</v>
      </c>
      <c r="W66" t="n">
        <v>0.19</v>
      </c>
      <c r="X66" t="n">
        <v>0.23</v>
      </c>
      <c r="Y66" t="n">
        <v>4</v>
      </c>
      <c r="Z66" t="n">
        <v>10</v>
      </c>
    </row>
    <row r="67">
      <c r="A67" t="n">
        <v>5</v>
      </c>
      <c r="B67" t="n">
        <v>75</v>
      </c>
      <c r="C67" t="inlineStr">
        <is>
          <t xml:space="preserve">CONCLUIDO	</t>
        </is>
      </c>
      <c r="D67" t="n">
        <v>12.4001</v>
      </c>
      <c r="E67" t="n">
        <v>8.06</v>
      </c>
      <c r="F67" t="n">
        <v>5.51</v>
      </c>
      <c r="G67" t="n">
        <v>36.75</v>
      </c>
      <c r="H67" t="n">
        <v>0.67</v>
      </c>
      <c r="I67" t="n">
        <v>9</v>
      </c>
      <c r="J67" t="n">
        <v>157.44</v>
      </c>
      <c r="K67" t="n">
        <v>49.1</v>
      </c>
      <c r="L67" t="n">
        <v>6</v>
      </c>
      <c r="M67" t="n">
        <v>0</v>
      </c>
      <c r="N67" t="n">
        <v>27.35</v>
      </c>
      <c r="O67" t="n">
        <v>19652.13</v>
      </c>
      <c r="P67" t="n">
        <v>49.89</v>
      </c>
      <c r="Q67" t="n">
        <v>533.55</v>
      </c>
      <c r="R67" t="n">
        <v>67.06999999999999</v>
      </c>
      <c r="S67" t="n">
        <v>48.21</v>
      </c>
      <c r="T67" t="n">
        <v>3495.59</v>
      </c>
      <c r="U67" t="n">
        <v>0.72</v>
      </c>
      <c r="V67" t="n">
        <v>0.75</v>
      </c>
      <c r="W67" t="n">
        <v>0.19</v>
      </c>
      <c r="X67" t="n">
        <v>0.21</v>
      </c>
      <c r="Y67" t="n">
        <v>4</v>
      </c>
      <c r="Z67" t="n">
        <v>10</v>
      </c>
    </row>
    <row r="68">
      <c r="A68" t="n">
        <v>0</v>
      </c>
      <c r="B68" t="n">
        <v>95</v>
      </c>
      <c r="C68" t="inlineStr">
        <is>
          <t xml:space="preserve">CONCLUIDO	</t>
        </is>
      </c>
      <c r="D68" t="n">
        <v>8.1433</v>
      </c>
      <c r="E68" t="n">
        <v>12.28</v>
      </c>
      <c r="F68" t="n">
        <v>7.21</v>
      </c>
      <c r="G68" t="n">
        <v>6.18</v>
      </c>
      <c r="H68" t="n">
        <v>0.1</v>
      </c>
      <c r="I68" t="n">
        <v>70</v>
      </c>
      <c r="J68" t="n">
        <v>185.69</v>
      </c>
      <c r="K68" t="n">
        <v>53.44</v>
      </c>
      <c r="L68" t="n">
        <v>1</v>
      </c>
      <c r="M68" t="n">
        <v>68</v>
      </c>
      <c r="N68" t="n">
        <v>36.26</v>
      </c>
      <c r="O68" t="n">
        <v>23136.14</v>
      </c>
      <c r="P68" t="n">
        <v>95.56</v>
      </c>
      <c r="Q68" t="n">
        <v>533.96</v>
      </c>
      <c r="R68" t="n">
        <v>122.04</v>
      </c>
      <c r="S68" t="n">
        <v>48.21</v>
      </c>
      <c r="T68" t="n">
        <v>30676.34</v>
      </c>
      <c r="U68" t="n">
        <v>0.4</v>
      </c>
      <c r="V68" t="n">
        <v>0.57</v>
      </c>
      <c r="W68" t="n">
        <v>0.28</v>
      </c>
      <c r="X68" t="n">
        <v>1.9</v>
      </c>
      <c r="Y68" t="n">
        <v>4</v>
      </c>
      <c r="Z68" t="n">
        <v>10</v>
      </c>
    </row>
    <row r="69">
      <c r="A69" t="n">
        <v>1</v>
      </c>
      <c r="B69" t="n">
        <v>95</v>
      </c>
      <c r="C69" t="inlineStr">
        <is>
          <t xml:space="preserve">CONCLUIDO	</t>
        </is>
      </c>
      <c r="D69" t="n">
        <v>10.4685</v>
      </c>
      <c r="E69" t="n">
        <v>9.550000000000001</v>
      </c>
      <c r="F69" t="n">
        <v>6</v>
      </c>
      <c r="G69" t="n">
        <v>12.42</v>
      </c>
      <c r="H69" t="n">
        <v>0.19</v>
      </c>
      <c r="I69" t="n">
        <v>29</v>
      </c>
      <c r="J69" t="n">
        <v>187.21</v>
      </c>
      <c r="K69" t="n">
        <v>53.44</v>
      </c>
      <c r="L69" t="n">
        <v>2</v>
      </c>
      <c r="M69" t="n">
        <v>27</v>
      </c>
      <c r="N69" t="n">
        <v>36.77</v>
      </c>
      <c r="O69" t="n">
        <v>23322.88</v>
      </c>
      <c r="P69" t="n">
        <v>77.01000000000001</v>
      </c>
      <c r="Q69" t="n">
        <v>533.7</v>
      </c>
      <c r="R69" t="n">
        <v>83.09999999999999</v>
      </c>
      <c r="S69" t="n">
        <v>48.21</v>
      </c>
      <c r="T69" t="n">
        <v>11409.92</v>
      </c>
      <c r="U69" t="n">
        <v>0.58</v>
      </c>
      <c r="V69" t="n">
        <v>0.6899999999999999</v>
      </c>
      <c r="W69" t="n">
        <v>0.21</v>
      </c>
      <c r="X69" t="n">
        <v>0.7</v>
      </c>
      <c r="Y69" t="n">
        <v>4</v>
      </c>
      <c r="Z69" t="n">
        <v>10</v>
      </c>
    </row>
    <row r="70">
      <c r="A70" t="n">
        <v>2</v>
      </c>
      <c r="B70" t="n">
        <v>95</v>
      </c>
      <c r="C70" t="inlineStr">
        <is>
          <t xml:space="preserve">CONCLUIDO	</t>
        </is>
      </c>
      <c r="D70" t="n">
        <v>11.2697</v>
      </c>
      <c r="E70" t="n">
        <v>8.869999999999999</v>
      </c>
      <c r="F70" t="n">
        <v>5.73</v>
      </c>
      <c r="G70" t="n">
        <v>19.12</v>
      </c>
      <c r="H70" t="n">
        <v>0.28</v>
      </c>
      <c r="I70" t="n">
        <v>18</v>
      </c>
      <c r="J70" t="n">
        <v>188.73</v>
      </c>
      <c r="K70" t="n">
        <v>53.44</v>
      </c>
      <c r="L70" t="n">
        <v>3</v>
      </c>
      <c r="M70" t="n">
        <v>16</v>
      </c>
      <c r="N70" t="n">
        <v>37.29</v>
      </c>
      <c r="O70" t="n">
        <v>23510.33</v>
      </c>
      <c r="P70" t="n">
        <v>70.95</v>
      </c>
      <c r="Q70" t="n">
        <v>533.51</v>
      </c>
      <c r="R70" t="n">
        <v>74.66</v>
      </c>
      <c r="S70" t="n">
        <v>48.21</v>
      </c>
      <c r="T70" t="n">
        <v>7243.04</v>
      </c>
      <c r="U70" t="n">
        <v>0.65</v>
      </c>
      <c r="V70" t="n">
        <v>0.72</v>
      </c>
      <c r="W70" t="n">
        <v>0.19</v>
      </c>
      <c r="X70" t="n">
        <v>0.43</v>
      </c>
      <c r="Y70" t="n">
        <v>4</v>
      </c>
      <c r="Z70" t="n">
        <v>10</v>
      </c>
    </row>
    <row r="71">
      <c r="A71" t="n">
        <v>3</v>
      </c>
      <c r="B71" t="n">
        <v>95</v>
      </c>
      <c r="C71" t="inlineStr">
        <is>
          <t xml:space="preserve">CONCLUIDO	</t>
        </is>
      </c>
      <c r="D71" t="n">
        <v>11.4712</v>
      </c>
      <c r="E71" t="n">
        <v>8.720000000000001</v>
      </c>
      <c r="F71" t="n">
        <v>5.73</v>
      </c>
      <c r="G71" t="n">
        <v>24.55</v>
      </c>
      <c r="H71" t="n">
        <v>0.37</v>
      </c>
      <c r="I71" t="n">
        <v>14</v>
      </c>
      <c r="J71" t="n">
        <v>190.25</v>
      </c>
      <c r="K71" t="n">
        <v>53.44</v>
      </c>
      <c r="L71" t="n">
        <v>4</v>
      </c>
      <c r="M71" t="n">
        <v>12</v>
      </c>
      <c r="N71" t="n">
        <v>37.82</v>
      </c>
      <c r="O71" t="n">
        <v>23698.48</v>
      </c>
      <c r="P71" t="n">
        <v>68.37</v>
      </c>
      <c r="Q71" t="n">
        <v>533.53</v>
      </c>
      <c r="R71" t="n">
        <v>74.59</v>
      </c>
      <c r="S71" t="n">
        <v>48.21</v>
      </c>
      <c r="T71" t="n">
        <v>7230.99</v>
      </c>
      <c r="U71" t="n">
        <v>0.65</v>
      </c>
      <c r="V71" t="n">
        <v>0.72</v>
      </c>
      <c r="W71" t="n">
        <v>0.18</v>
      </c>
      <c r="X71" t="n">
        <v>0.42</v>
      </c>
      <c r="Y71" t="n">
        <v>4</v>
      </c>
      <c r="Z71" t="n">
        <v>10</v>
      </c>
    </row>
    <row r="72">
      <c r="A72" t="n">
        <v>4</v>
      </c>
      <c r="B72" t="n">
        <v>95</v>
      </c>
      <c r="C72" t="inlineStr">
        <is>
          <t xml:space="preserve">CONCLUIDO	</t>
        </is>
      </c>
      <c r="D72" t="n">
        <v>11.7886</v>
      </c>
      <c r="E72" t="n">
        <v>8.48</v>
      </c>
      <c r="F72" t="n">
        <v>5.6</v>
      </c>
      <c r="G72" t="n">
        <v>30.57</v>
      </c>
      <c r="H72" t="n">
        <v>0.46</v>
      </c>
      <c r="I72" t="n">
        <v>11</v>
      </c>
      <c r="J72" t="n">
        <v>191.78</v>
      </c>
      <c r="K72" t="n">
        <v>53.44</v>
      </c>
      <c r="L72" t="n">
        <v>5</v>
      </c>
      <c r="M72" t="n">
        <v>9</v>
      </c>
      <c r="N72" t="n">
        <v>38.35</v>
      </c>
      <c r="O72" t="n">
        <v>23887.36</v>
      </c>
      <c r="P72" t="n">
        <v>64.18000000000001</v>
      </c>
      <c r="Q72" t="n">
        <v>533.5700000000001</v>
      </c>
      <c r="R72" t="n">
        <v>70.33</v>
      </c>
      <c r="S72" t="n">
        <v>48.21</v>
      </c>
      <c r="T72" t="n">
        <v>5116.58</v>
      </c>
      <c r="U72" t="n">
        <v>0.6899999999999999</v>
      </c>
      <c r="V72" t="n">
        <v>0.73</v>
      </c>
      <c r="W72" t="n">
        <v>0.18</v>
      </c>
      <c r="X72" t="n">
        <v>0.3</v>
      </c>
      <c r="Y72" t="n">
        <v>4</v>
      </c>
      <c r="Z72" t="n">
        <v>10</v>
      </c>
    </row>
    <row r="73">
      <c r="A73" t="n">
        <v>5</v>
      </c>
      <c r="B73" t="n">
        <v>95</v>
      </c>
      <c r="C73" t="inlineStr">
        <is>
          <t xml:space="preserve">CONCLUIDO	</t>
        </is>
      </c>
      <c r="D73" t="n">
        <v>11.9776</v>
      </c>
      <c r="E73" t="n">
        <v>8.35</v>
      </c>
      <c r="F73" t="n">
        <v>5.55</v>
      </c>
      <c r="G73" t="n">
        <v>36.97</v>
      </c>
      <c r="H73" t="n">
        <v>0.55</v>
      </c>
      <c r="I73" t="n">
        <v>9</v>
      </c>
      <c r="J73" t="n">
        <v>193.32</v>
      </c>
      <c r="K73" t="n">
        <v>53.44</v>
      </c>
      <c r="L73" t="n">
        <v>6</v>
      </c>
      <c r="M73" t="n">
        <v>7</v>
      </c>
      <c r="N73" t="n">
        <v>38.89</v>
      </c>
      <c r="O73" t="n">
        <v>24076.95</v>
      </c>
      <c r="P73" t="n">
        <v>60.45</v>
      </c>
      <c r="Q73" t="n">
        <v>533.47</v>
      </c>
      <c r="R73" t="n">
        <v>68.63</v>
      </c>
      <c r="S73" t="n">
        <v>48.21</v>
      </c>
      <c r="T73" t="n">
        <v>4274.98</v>
      </c>
      <c r="U73" t="n">
        <v>0.7</v>
      </c>
      <c r="V73" t="n">
        <v>0.74</v>
      </c>
      <c r="W73" t="n">
        <v>0.17</v>
      </c>
      <c r="X73" t="n">
        <v>0.24</v>
      </c>
      <c r="Y73" t="n">
        <v>4</v>
      </c>
      <c r="Z73" t="n">
        <v>10</v>
      </c>
    </row>
    <row r="74">
      <c r="A74" t="n">
        <v>6</v>
      </c>
      <c r="B74" t="n">
        <v>95</v>
      </c>
      <c r="C74" t="inlineStr">
        <is>
          <t xml:space="preserve">CONCLUIDO	</t>
        </is>
      </c>
      <c r="D74" t="n">
        <v>12.1836</v>
      </c>
      <c r="E74" t="n">
        <v>8.210000000000001</v>
      </c>
      <c r="F74" t="n">
        <v>5.48</v>
      </c>
      <c r="G74" t="n">
        <v>46.96</v>
      </c>
      <c r="H74" t="n">
        <v>0.64</v>
      </c>
      <c r="I74" t="n">
        <v>7</v>
      </c>
      <c r="J74" t="n">
        <v>194.86</v>
      </c>
      <c r="K74" t="n">
        <v>53.44</v>
      </c>
      <c r="L74" t="n">
        <v>7</v>
      </c>
      <c r="M74" t="n">
        <v>4</v>
      </c>
      <c r="N74" t="n">
        <v>39.43</v>
      </c>
      <c r="O74" t="n">
        <v>24267.28</v>
      </c>
      <c r="P74" t="n">
        <v>56.31</v>
      </c>
      <c r="Q74" t="n">
        <v>533.51</v>
      </c>
      <c r="R74" t="n">
        <v>66.15000000000001</v>
      </c>
      <c r="S74" t="n">
        <v>48.21</v>
      </c>
      <c r="T74" t="n">
        <v>3045.73</v>
      </c>
      <c r="U74" t="n">
        <v>0.73</v>
      </c>
      <c r="V74" t="n">
        <v>0.75</v>
      </c>
      <c r="W74" t="n">
        <v>0.18</v>
      </c>
      <c r="X74" t="n">
        <v>0.17</v>
      </c>
      <c r="Y74" t="n">
        <v>4</v>
      </c>
      <c r="Z74" t="n">
        <v>10</v>
      </c>
    </row>
    <row r="75">
      <c r="A75" t="n">
        <v>7</v>
      </c>
      <c r="B75" t="n">
        <v>95</v>
      </c>
      <c r="C75" t="inlineStr">
        <is>
          <t xml:space="preserve">CONCLUIDO	</t>
        </is>
      </c>
      <c r="D75" t="n">
        <v>12.1865</v>
      </c>
      <c r="E75" t="n">
        <v>8.210000000000001</v>
      </c>
      <c r="F75" t="n">
        <v>5.48</v>
      </c>
      <c r="G75" t="n">
        <v>46.94</v>
      </c>
      <c r="H75" t="n">
        <v>0.72</v>
      </c>
      <c r="I75" t="n">
        <v>7</v>
      </c>
      <c r="J75" t="n">
        <v>196.41</v>
      </c>
      <c r="K75" t="n">
        <v>53.44</v>
      </c>
      <c r="L75" t="n">
        <v>8</v>
      </c>
      <c r="M75" t="n">
        <v>0</v>
      </c>
      <c r="N75" t="n">
        <v>39.98</v>
      </c>
      <c r="O75" t="n">
        <v>24458.36</v>
      </c>
      <c r="P75" t="n">
        <v>56.66</v>
      </c>
      <c r="Q75" t="n">
        <v>533.53</v>
      </c>
      <c r="R75" t="n">
        <v>65.91</v>
      </c>
      <c r="S75" t="n">
        <v>48.21</v>
      </c>
      <c r="T75" t="n">
        <v>2927.16</v>
      </c>
      <c r="U75" t="n">
        <v>0.73</v>
      </c>
      <c r="V75" t="n">
        <v>0.75</v>
      </c>
      <c r="W75" t="n">
        <v>0.18</v>
      </c>
      <c r="X75" t="n">
        <v>0.17</v>
      </c>
      <c r="Y75" t="n">
        <v>4</v>
      </c>
      <c r="Z75" t="n">
        <v>10</v>
      </c>
    </row>
    <row r="76">
      <c r="A76" t="n">
        <v>0</v>
      </c>
      <c r="B76" t="n">
        <v>55</v>
      </c>
      <c r="C76" t="inlineStr">
        <is>
          <t xml:space="preserve">CONCLUIDO	</t>
        </is>
      </c>
      <c r="D76" t="n">
        <v>9.7903</v>
      </c>
      <c r="E76" t="n">
        <v>10.21</v>
      </c>
      <c r="F76" t="n">
        <v>6.96</v>
      </c>
      <c r="G76" t="n">
        <v>8.52</v>
      </c>
      <c r="H76" t="n">
        <v>0.15</v>
      </c>
      <c r="I76" t="n">
        <v>49</v>
      </c>
      <c r="J76" t="n">
        <v>116.05</v>
      </c>
      <c r="K76" t="n">
        <v>43.4</v>
      </c>
      <c r="L76" t="n">
        <v>1</v>
      </c>
      <c r="M76" t="n">
        <v>47</v>
      </c>
      <c r="N76" t="n">
        <v>16.65</v>
      </c>
      <c r="O76" t="n">
        <v>14546.17</v>
      </c>
      <c r="P76" t="n">
        <v>66.09</v>
      </c>
      <c r="Q76" t="n">
        <v>534.02</v>
      </c>
      <c r="R76" t="n">
        <v>115.96</v>
      </c>
      <c r="S76" t="n">
        <v>48.21</v>
      </c>
      <c r="T76" t="n">
        <v>27739.88</v>
      </c>
      <c r="U76" t="n">
        <v>0.42</v>
      </c>
      <c r="V76" t="n">
        <v>0.59</v>
      </c>
      <c r="W76" t="n">
        <v>0.23</v>
      </c>
      <c r="X76" t="n">
        <v>1.65</v>
      </c>
      <c r="Y76" t="n">
        <v>4</v>
      </c>
      <c r="Z76" t="n">
        <v>10</v>
      </c>
    </row>
    <row r="77">
      <c r="A77" t="n">
        <v>1</v>
      </c>
      <c r="B77" t="n">
        <v>55</v>
      </c>
      <c r="C77" t="inlineStr">
        <is>
          <t xml:space="preserve">CONCLUIDO	</t>
        </is>
      </c>
      <c r="D77" t="n">
        <v>12.0809</v>
      </c>
      <c r="E77" t="n">
        <v>8.279999999999999</v>
      </c>
      <c r="F77" t="n">
        <v>5.74</v>
      </c>
      <c r="G77" t="n">
        <v>18.12</v>
      </c>
      <c r="H77" t="n">
        <v>0.3</v>
      </c>
      <c r="I77" t="n">
        <v>19</v>
      </c>
      <c r="J77" t="n">
        <v>117.34</v>
      </c>
      <c r="K77" t="n">
        <v>43.4</v>
      </c>
      <c r="L77" t="n">
        <v>2</v>
      </c>
      <c r="M77" t="n">
        <v>17</v>
      </c>
      <c r="N77" t="n">
        <v>16.94</v>
      </c>
      <c r="O77" t="n">
        <v>14705.49</v>
      </c>
      <c r="P77" t="n">
        <v>49.68</v>
      </c>
      <c r="Q77" t="n">
        <v>533.5700000000001</v>
      </c>
      <c r="R77" t="n">
        <v>74.52</v>
      </c>
      <c r="S77" t="n">
        <v>48.21</v>
      </c>
      <c r="T77" t="n">
        <v>7170.53</v>
      </c>
      <c r="U77" t="n">
        <v>0.65</v>
      </c>
      <c r="V77" t="n">
        <v>0.72</v>
      </c>
      <c r="W77" t="n">
        <v>0.19</v>
      </c>
      <c r="X77" t="n">
        <v>0.43</v>
      </c>
      <c r="Y77" t="n">
        <v>4</v>
      </c>
      <c r="Z77" t="n">
        <v>10</v>
      </c>
    </row>
    <row r="78">
      <c r="A78" t="n">
        <v>2</v>
      </c>
      <c r="B78" t="n">
        <v>55</v>
      </c>
      <c r="C78" t="inlineStr">
        <is>
          <t xml:space="preserve">CONCLUIDO	</t>
        </is>
      </c>
      <c r="D78" t="n">
        <v>12.583</v>
      </c>
      <c r="E78" t="n">
        <v>7.95</v>
      </c>
      <c r="F78" t="n">
        <v>5.58</v>
      </c>
      <c r="G78" t="n">
        <v>27.88</v>
      </c>
      <c r="H78" t="n">
        <v>0.45</v>
      </c>
      <c r="I78" t="n">
        <v>12</v>
      </c>
      <c r="J78" t="n">
        <v>118.63</v>
      </c>
      <c r="K78" t="n">
        <v>43.4</v>
      </c>
      <c r="L78" t="n">
        <v>3</v>
      </c>
      <c r="M78" t="n">
        <v>7</v>
      </c>
      <c r="N78" t="n">
        <v>17.23</v>
      </c>
      <c r="O78" t="n">
        <v>14865.24</v>
      </c>
      <c r="P78" t="n">
        <v>43.55</v>
      </c>
      <c r="Q78" t="n">
        <v>533.45</v>
      </c>
      <c r="R78" t="n">
        <v>69.23</v>
      </c>
      <c r="S78" t="n">
        <v>48.21</v>
      </c>
      <c r="T78" t="n">
        <v>4560.76</v>
      </c>
      <c r="U78" t="n">
        <v>0.7</v>
      </c>
      <c r="V78" t="n">
        <v>0.74</v>
      </c>
      <c r="W78" t="n">
        <v>0.19</v>
      </c>
      <c r="X78" t="n">
        <v>0.27</v>
      </c>
      <c r="Y78" t="n">
        <v>4</v>
      </c>
      <c r="Z78" t="n">
        <v>10</v>
      </c>
    </row>
    <row r="79">
      <c r="A79" t="n">
        <v>3</v>
      </c>
      <c r="B79" t="n">
        <v>55</v>
      </c>
      <c r="C79" t="inlineStr">
        <is>
          <t xml:space="preserve">CONCLUIDO	</t>
        </is>
      </c>
      <c r="D79" t="n">
        <v>12.6351</v>
      </c>
      <c r="E79" t="n">
        <v>7.91</v>
      </c>
      <c r="F79" t="n">
        <v>5.57</v>
      </c>
      <c r="G79" t="n">
        <v>30.37</v>
      </c>
      <c r="H79" t="n">
        <v>0.59</v>
      </c>
      <c r="I79" t="n">
        <v>11</v>
      </c>
      <c r="J79" t="n">
        <v>119.93</v>
      </c>
      <c r="K79" t="n">
        <v>43.4</v>
      </c>
      <c r="L79" t="n">
        <v>4</v>
      </c>
      <c r="M79" t="n">
        <v>0</v>
      </c>
      <c r="N79" t="n">
        <v>17.53</v>
      </c>
      <c r="O79" t="n">
        <v>15025.44</v>
      </c>
      <c r="P79" t="n">
        <v>42.76</v>
      </c>
      <c r="Q79" t="n">
        <v>533.58</v>
      </c>
      <c r="R79" t="n">
        <v>68.73999999999999</v>
      </c>
      <c r="S79" t="n">
        <v>48.21</v>
      </c>
      <c r="T79" t="n">
        <v>4322.04</v>
      </c>
      <c r="U79" t="n">
        <v>0.7</v>
      </c>
      <c r="V79" t="n">
        <v>0.74</v>
      </c>
      <c r="W79" t="n">
        <v>0.19</v>
      </c>
      <c r="X79" t="n">
        <v>0.26</v>
      </c>
      <c r="Y79" t="n">
        <v>4</v>
      </c>
      <c r="Z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INDEX(resultados!$A$2:$ZZ$79, 1, MATCH($B$1, resultados!$A$1:$ZZ$1, 0))</f>
        <v/>
      </c>
      <c r="B7">
        <f>INDEX(resultados!$A$2:$ZZ$79, 1, MATCH($B$2, resultados!$A$1:$ZZ$1, 0))</f>
        <v/>
      </c>
      <c r="C7">
        <f>INDEX(resultados!$A$2:$ZZ$79, 1, MATCH($B$3, resultados!$A$1:$ZZ$1, 0))</f>
        <v/>
      </c>
    </row>
    <row r="8">
      <c r="A8">
        <f>INDEX(resultados!$A$2:$ZZ$79, 2, MATCH($B$1, resultados!$A$1:$ZZ$1, 0))</f>
        <v/>
      </c>
      <c r="B8">
        <f>INDEX(resultados!$A$2:$ZZ$79, 2, MATCH($B$2, resultados!$A$1:$ZZ$1, 0))</f>
        <v/>
      </c>
      <c r="C8">
        <f>INDEX(resultados!$A$2:$ZZ$79, 2, MATCH($B$3, resultados!$A$1:$ZZ$1, 0))</f>
        <v/>
      </c>
    </row>
    <row r="9">
      <c r="A9">
        <f>INDEX(resultados!$A$2:$ZZ$79, 3, MATCH($B$1, resultados!$A$1:$ZZ$1, 0))</f>
        <v/>
      </c>
      <c r="B9">
        <f>INDEX(resultados!$A$2:$ZZ$79, 3, MATCH($B$2, resultados!$A$1:$ZZ$1, 0))</f>
        <v/>
      </c>
      <c r="C9">
        <f>INDEX(resultados!$A$2:$ZZ$79, 3, MATCH($B$3, resultados!$A$1:$ZZ$1, 0))</f>
        <v/>
      </c>
    </row>
    <row r="10">
      <c r="A10">
        <f>INDEX(resultados!$A$2:$ZZ$79, 4, MATCH($B$1, resultados!$A$1:$ZZ$1, 0))</f>
        <v/>
      </c>
      <c r="B10">
        <f>INDEX(resultados!$A$2:$ZZ$79, 4, MATCH($B$2, resultados!$A$1:$ZZ$1, 0))</f>
        <v/>
      </c>
      <c r="C10">
        <f>INDEX(resultados!$A$2:$ZZ$79, 4, MATCH($B$3, resultados!$A$1:$ZZ$1, 0))</f>
        <v/>
      </c>
    </row>
    <row r="11">
      <c r="A11">
        <f>INDEX(resultados!$A$2:$ZZ$79, 5, MATCH($B$1, resultados!$A$1:$ZZ$1, 0))</f>
        <v/>
      </c>
      <c r="B11">
        <f>INDEX(resultados!$A$2:$ZZ$79, 5, MATCH($B$2, resultados!$A$1:$ZZ$1, 0))</f>
        <v/>
      </c>
      <c r="C11">
        <f>INDEX(resultados!$A$2:$ZZ$79, 5, MATCH($B$3, resultados!$A$1:$ZZ$1, 0))</f>
        <v/>
      </c>
    </row>
    <row r="12">
      <c r="A12">
        <f>INDEX(resultados!$A$2:$ZZ$79, 6, MATCH($B$1, resultados!$A$1:$ZZ$1, 0))</f>
        <v/>
      </c>
      <c r="B12">
        <f>INDEX(resultados!$A$2:$ZZ$79, 6, MATCH($B$2, resultados!$A$1:$ZZ$1, 0))</f>
        <v/>
      </c>
      <c r="C12">
        <f>INDEX(resultados!$A$2:$ZZ$79, 6, MATCH($B$3, resultados!$A$1:$ZZ$1, 0))</f>
        <v/>
      </c>
    </row>
    <row r="13">
      <c r="A13">
        <f>INDEX(resultados!$A$2:$ZZ$79, 7, MATCH($B$1, resultados!$A$1:$ZZ$1, 0))</f>
        <v/>
      </c>
      <c r="B13">
        <f>INDEX(resultados!$A$2:$ZZ$79, 7, MATCH($B$2, resultados!$A$1:$ZZ$1, 0))</f>
        <v/>
      </c>
      <c r="C13">
        <f>INDEX(resultados!$A$2:$ZZ$79, 7, MATCH($B$3, resultados!$A$1:$ZZ$1, 0))</f>
        <v/>
      </c>
    </row>
    <row r="14">
      <c r="A14">
        <f>INDEX(resultados!$A$2:$ZZ$79, 8, MATCH($B$1, resultados!$A$1:$ZZ$1, 0))</f>
        <v/>
      </c>
      <c r="B14">
        <f>INDEX(resultados!$A$2:$ZZ$79, 8, MATCH($B$2, resultados!$A$1:$ZZ$1, 0))</f>
        <v/>
      </c>
      <c r="C14">
        <f>INDEX(resultados!$A$2:$ZZ$79, 8, MATCH($B$3, resultados!$A$1:$ZZ$1, 0))</f>
        <v/>
      </c>
    </row>
    <row r="15">
      <c r="A15">
        <f>INDEX(resultados!$A$2:$ZZ$79, 9, MATCH($B$1, resultados!$A$1:$ZZ$1, 0))</f>
        <v/>
      </c>
      <c r="B15">
        <f>INDEX(resultados!$A$2:$ZZ$79, 9, MATCH($B$2, resultados!$A$1:$ZZ$1, 0))</f>
        <v/>
      </c>
      <c r="C15">
        <f>INDEX(resultados!$A$2:$ZZ$79, 9, MATCH($B$3, resultados!$A$1:$ZZ$1, 0))</f>
        <v/>
      </c>
    </row>
    <row r="16">
      <c r="A16">
        <f>INDEX(resultados!$A$2:$ZZ$79, 10, MATCH($B$1, resultados!$A$1:$ZZ$1, 0))</f>
        <v/>
      </c>
      <c r="B16">
        <f>INDEX(resultados!$A$2:$ZZ$79, 10, MATCH($B$2, resultados!$A$1:$ZZ$1, 0))</f>
        <v/>
      </c>
      <c r="C16">
        <f>INDEX(resultados!$A$2:$ZZ$79, 10, MATCH($B$3, resultados!$A$1:$ZZ$1, 0))</f>
        <v/>
      </c>
    </row>
    <row r="17">
      <c r="A17">
        <f>INDEX(resultados!$A$2:$ZZ$79, 11, MATCH($B$1, resultados!$A$1:$ZZ$1, 0))</f>
        <v/>
      </c>
      <c r="B17">
        <f>INDEX(resultados!$A$2:$ZZ$79, 11, MATCH($B$2, resultados!$A$1:$ZZ$1, 0))</f>
        <v/>
      </c>
      <c r="C17">
        <f>INDEX(resultados!$A$2:$ZZ$79, 11, MATCH($B$3, resultados!$A$1:$ZZ$1, 0))</f>
        <v/>
      </c>
    </row>
    <row r="18">
      <c r="A18">
        <f>INDEX(resultados!$A$2:$ZZ$79, 12, MATCH($B$1, resultados!$A$1:$ZZ$1, 0))</f>
        <v/>
      </c>
      <c r="B18">
        <f>INDEX(resultados!$A$2:$ZZ$79, 12, MATCH($B$2, resultados!$A$1:$ZZ$1, 0))</f>
        <v/>
      </c>
      <c r="C18">
        <f>INDEX(resultados!$A$2:$ZZ$79, 12, MATCH($B$3, resultados!$A$1:$ZZ$1, 0))</f>
        <v/>
      </c>
    </row>
    <row r="19">
      <c r="A19">
        <f>INDEX(resultados!$A$2:$ZZ$79, 13, MATCH($B$1, resultados!$A$1:$ZZ$1, 0))</f>
        <v/>
      </c>
      <c r="B19">
        <f>INDEX(resultados!$A$2:$ZZ$79, 13, MATCH($B$2, resultados!$A$1:$ZZ$1, 0))</f>
        <v/>
      </c>
      <c r="C19">
        <f>INDEX(resultados!$A$2:$ZZ$79, 13, MATCH($B$3, resultados!$A$1:$ZZ$1, 0))</f>
        <v/>
      </c>
    </row>
    <row r="20">
      <c r="A20">
        <f>INDEX(resultados!$A$2:$ZZ$79, 14, MATCH($B$1, resultados!$A$1:$ZZ$1, 0))</f>
        <v/>
      </c>
      <c r="B20">
        <f>INDEX(resultados!$A$2:$ZZ$79, 14, MATCH($B$2, resultados!$A$1:$ZZ$1, 0))</f>
        <v/>
      </c>
      <c r="C20">
        <f>INDEX(resultados!$A$2:$ZZ$79, 14, MATCH($B$3, resultados!$A$1:$ZZ$1, 0))</f>
        <v/>
      </c>
    </row>
    <row r="21">
      <c r="A21">
        <f>INDEX(resultados!$A$2:$ZZ$79, 15, MATCH($B$1, resultados!$A$1:$ZZ$1, 0))</f>
        <v/>
      </c>
      <c r="B21">
        <f>INDEX(resultados!$A$2:$ZZ$79, 15, MATCH($B$2, resultados!$A$1:$ZZ$1, 0))</f>
        <v/>
      </c>
      <c r="C21">
        <f>INDEX(resultados!$A$2:$ZZ$79, 15, MATCH($B$3, resultados!$A$1:$ZZ$1, 0))</f>
        <v/>
      </c>
    </row>
    <row r="22">
      <c r="A22">
        <f>INDEX(resultados!$A$2:$ZZ$79, 16, MATCH($B$1, resultados!$A$1:$ZZ$1, 0))</f>
        <v/>
      </c>
      <c r="B22">
        <f>INDEX(resultados!$A$2:$ZZ$79, 16, MATCH($B$2, resultados!$A$1:$ZZ$1, 0))</f>
        <v/>
      </c>
      <c r="C22">
        <f>INDEX(resultados!$A$2:$ZZ$79, 16, MATCH($B$3, resultados!$A$1:$ZZ$1, 0))</f>
        <v/>
      </c>
    </row>
    <row r="23">
      <c r="A23">
        <f>INDEX(resultados!$A$2:$ZZ$79, 17, MATCH($B$1, resultados!$A$1:$ZZ$1, 0))</f>
        <v/>
      </c>
      <c r="B23">
        <f>INDEX(resultados!$A$2:$ZZ$79, 17, MATCH($B$2, resultados!$A$1:$ZZ$1, 0))</f>
        <v/>
      </c>
      <c r="C23">
        <f>INDEX(resultados!$A$2:$ZZ$79, 17, MATCH($B$3, resultados!$A$1:$ZZ$1, 0))</f>
        <v/>
      </c>
    </row>
    <row r="24">
      <c r="A24">
        <f>INDEX(resultados!$A$2:$ZZ$79, 18, MATCH($B$1, resultados!$A$1:$ZZ$1, 0))</f>
        <v/>
      </c>
      <c r="B24">
        <f>INDEX(resultados!$A$2:$ZZ$79, 18, MATCH($B$2, resultados!$A$1:$ZZ$1, 0))</f>
        <v/>
      </c>
      <c r="C24">
        <f>INDEX(resultados!$A$2:$ZZ$79, 18, MATCH($B$3, resultados!$A$1:$ZZ$1, 0))</f>
        <v/>
      </c>
    </row>
    <row r="25">
      <c r="A25">
        <f>INDEX(resultados!$A$2:$ZZ$79, 19, MATCH($B$1, resultados!$A$1:$ZZ$1, 0))</f>
        <v/>
      </c>
      <c r="B25">
        <f>INDEX(resultados!$A$2:$ZZ$79, 19, MATCH($B$2, resultados!$A$1:$ZZ$1, 0))</f>
        <v/>
      </c>
      <c r="C25">
        <f>INDEX(resultados!$A$2:$ZZ$79, 19, MATCH($B$3, resultados!$A$1:$ZZ$1, 0))</f>
        <v/>
      </c>
    </row>
    <row r="26">
      <c r="A26">
        <f>INDEX(resultados!$A$2:$ZZ$79, 20, MATCH($B$1, resultados!$A$1:$ZZ$1, 0))</f>
        <v/>
      </c>
      <c r="B26">
        <f>INDEX(resultados!$A$2:$ZZ$79, 20, MATCH($B$2, resultados!$A$1:$ZZ$1, 0))</f>
        <v/>
      </c>
      <c r="C26">
        <f>INDEX(resultados!$A$2:$ZZ$79, 20, MATCH($B$3, resultados!$A$1:$ZZ$1, 0))</f>
        <v/>
      </c>
    </row>
    <row r="27">
      <c r="A27">
        <f>INDEX(resultados!$A$2:$ZZ$79, 21, MATCH($B$1, resultados!$A$1:$ZZ$1, 0))</f>
        <v/>
      </c>
      <c r="B27">
        <f>INDEX(resultados!$A$2:$ZZ$79, 21, MATCH($B$2, resultados!$A$1:$ZZ$1, 0))</f>
        <v/>
      </c>
      <c r="C27">
        <f>INDEX(resultados!$A$2:$ZZ$79, 21, MATCH($B$3, resultados!$A$1:$ZZ$1, 0))</f>
        <v/>
      </c>
    </row>
    <row r="28">
      <c r="A28">
        <f>INDEX(resultados!$A$2:$ZZ$79, 22, MATCH($B$1, resultados!$A$1:$ZZ$1, 0))</f>
        <v/>
      </c>
      <c r="B28">
        <f>INDEX(resultados!$A$2:$ZZ$79, 22, MATCH($B$2, resultados!$A$1:$ZZ$1, 0))</f>
        <v/>
      </c>
      <c r="C28">
        <f>INDEX(resultados!$A$2:$ZZ$79, 22, MATCH($B$3, resultados!$A$1:$ZZ$1, 0))</f>
        <v/>
      </c>
    </row>
    <row r="29">
      <c r="A29">
        <f>INDEX(resultados!$A$2:$ZZ$79, 23, MATCH($B$1, resultados!$A$1:$ZZ$1, 0))</f>
        <v/>
      </c>
      <c r="B29">
        <f>INDEX(resultados!$A$2:$ZZ$79, 23, MATCH($B$2, resultados!$A$1:$ZZ$1, 0))</f>
        <v/>
      </c>
      <c r="C29">
        <f>INDEX(resultados!$A$2:$ZZ$79, 23, MATCH($B$3, resultados!$A$1:$ZZ$1, 0))</f>
        <v/>
      </c>
    </row>
    <row r="30">
      <c r="A30">
        <f>INDEX(resultados!$A$2:$ZZ$79, 24, MATCH($B$1, resultados!$A$1:$ZZ$1, 0))</f>
        <v/>
      </c>
      <c r="B30">
        <f>INDEX(resultados!$A$2:$ZZ$79, 24, MATCH($B$2, resultados!$A$1:$ZZ$1, 0))</f>
        <v/>
      </c>
      <c r="C30">
        <f>INDEX(resultados!$A$2:$ZZ$79, 24, MATCH($B$3, resultados!$A$1:$ZZ$1, 0))</f>
        <v/>
      </c>
    </row>
    <row r="31">
      <c r="A31">
        <f>INDEX(resultados!$A$2:$ZZ$79, 25, MATCH($B$1, resultados!$A$1:$ZZ$1, 0))</f>
        <v/>
      </c>
      <c r="B31">
        <f>INDEX(resultados!$A$2:$ZZ$79, 25, MATCH($B$2, resultados!$A$1:$ZZ$1, 0))</f>
        <v/>
      </c>
      <c r="C31">
        <f>INDEX(resultados!$A$2:$ZZ$79, 25, MATCH($B$3, resultados!$A$1:$ZZ$1, 0))</f>
        <v/>
      </c>
    </row>
    <row r="32">
      <c r="A32">
        <f>INDEX(resultados!$A$2:$ZZ$79, 26, MATCH($B$1, resultados!$A$1:$ZZ$1, 0))</f>
        <v/>
      </c>
      <c r="B32">
        <f>INDEX(resultados!$A$2:$ZZ$79, 26, MATCH($B$2, resultados!$A$1:$ZZ$1, 0))</f>
        <v/>
      </c>
      <c r="C32">
        <f>INDEX(resultados!$A$2:$ZZ$79, 26, MATCH($B$3, resultados!$A$1:$ZZ$1, 0))</f>
        <v/>
      </c>
    </row>
    <row r="33">
      <c r="A33">
        <f>INDEX(resultados!$A$2:$ZZ$79, 27, MATCH($B$1, resultados!$A$1:$ZZ$1, 0))</f>
        <v/>
      </c>
      <c r="B33">
        <f>INDEX(resultados!$A$2:$ZZ$79, 27, MATCH($B$2, resultados!$A$1:$ZZ$1, 0))</f>
        <v/>
      </c>
      <c r="C33">
        <f>INDEX(resultados!$A$2:$ZZ$79, 27, MATCH($B$3, resultados!$A$1:$ZZ$1, 0))</f>
        <v/>
      </c>
    </row>
    <row r="34">
      <c r="A34">
        <f>INDEX(resultados!$A$2:$ZZ$79, 28, MATCH($B$1, resultados!$A$1:$ZZ$1, 0))</f>
        <v/>
      </c>
      <c r="B34">
        <f>INDEX(resultados!$A$2:$ZZ$79, 28, MATCH($B$2, resultados!$A$1:$ZZ$1, 0))</f>
        <v/>
      </c>
      <c r="C34">
        <f>INDEX(resultados!$A$2:$ZZ$79, 28, MATCH($B$3, resultados!$A$1:$ZZ$1, 0))</f>
        <v/>
      </c>
    </row>
    <row r="35">
      <c r="A35">
        <f>INDEX(resultados!$A$2:$ZZ$79, 29, MATCH($B$1, resultados!$A$1:$ZZ$1, 0))</f>
        <v/>
      </c>
      <c r="B35">
        <f>INDEX(resultados!$A$2:$ZZ$79, 29, MATCH($B$2, resultados!$A$1:$ZZ$1, 0))</f>
        <v/>
      </c>
      <c r="C35">
        <f>INDEX(resultados!$A$2:$ZZ$79, 29, MATCH($B$3, resultados!$A$1:$ZZ$1, 0))</f>
        <v/>
      </c>
    </row>
    <row r="36">
      <c r="A36">
        <f>INDEX(resultados!$A$2:$ZZ$79, 30, MATCH($B$1, resultados!$A$1:$ZZ$1, 0))</f>
        <v/>
      </c>
      <c r="B36">
        <f>INDEX(resultados!$A$2:$ZZ$79, 30, MATCH($B$2, resultados!$A$1:$ZZ$1, 0))</f>
        <v/>
      </c>
      <c r="C36">
        <f>INDEX(resultados!$A$2:$ZZ$79, 30, MATCH($B$3, resultados!$A$1:$ZZ$1, 0))</f>
        <v/>
      </c>
    </row>
    <row r="37">
      <c r="A37">
        <f>INDEX(resultados!$A$2:$ZZ$79, 31, MATCH($B$1, resultados!$A$1:$ZZ$1, 0))</f>
        <v/>
      </c>
      <c r="B37">
        <f>INDEX(resultados!$A$2:$ZZ$79, 31, MATCH($B$2, resultados!$A$1:$ZZ$1, 0))</f>
        <v/>
      </c>
      <c r="C37">
        <f>INDEX(resultados!$A$2:$ZZ$79, 31, MATCH($B$3, resultados!$A$1:$ZZ$1, 0))</f>
        <v/>
      </c>
    </row>
    <row r="38">
      <c r="A38">
        <f>INDEX(resultados!$A$2:$ZZ$79, 32, MATCH($B$1, resultados!$A$1:$ZZ$1, 0))</f>
        <v/>
      </c>
      <c r="B38">
        <f>INDEX(resultados!$A$2:$ZZ$79, 32, MATCH($B$2, resultados!$A$1:$ZZ$1, 0))</f>
        <v/>
      </c>
      <c r="C38">
        <f>INDEX(resultados!$A$2:$ZZ$79, 32, MATCH($B$3, resultados!$A$1:$ZZ$1, 0))</f>
        <v/>
      </c>
    </row>
    <row r="39">
      <c r="A39">
        <f>INDEX(resultados!$A$2:$ZZ$79, 33, MATCH($B$1, resultados!$A$1:$ZZ$1, 0))</f>
        <v/>
      </c>
      <c r="B39">
        <f>INDEX(resultados!$A$2:$ZZ$79, 33, MATCH($B$2, resultados!$A$1:$ZZ$1, 0))</f>
        <v/>
      </c>
      <c r="C39">
        <f>INDEX(resultados!$A$2:$ZZ$79, 33, MATCH($B$3, resultados!$A$1:$ZZ$1, 0))</f>
        <v/>
      </c>
    </row>
    <row r="40">
      <c r="A40">
        <f>INDEX(resultados!$A$2:$ZZ$79, 34, MATCH($B$1, resultados!$A$1:$ZZ$1, 0))</f>
        <v/>
      </c>
      <c r="B40">
        <f>INDEX(resultados!$A$2:$ZZ$79, 34, MATCH($B$2, resultados!$A$1:$ZZ$1, 0))</f>
        <v/>
      </c>
      <c r="C40">
        <f>INDEX(resultados!$A$2:$ZZ$79, 34, MATCH($B$3, resultados!$A$1:$ZZ$1, 0))</f>
        <v/>
      </c>
    </row>
    <row r="41">
      <c r="A41">
        <f>INDEX(resultados!$A$2:$ZZ$79, 35, MATCH($B$1, resultados!$A$1:$ZZ$1, 0))</f>
        <v/>
      </c>
      <c r="B41">
        <f>INDEX(resultados!$A$2:$ZZ$79, 35, MATCH($B$2, resultados!$A$1:$ZZ$1, 0))</f>
        <v/>
      </c>
      <c r="C41">
        <f>INDEX(resultados!$A$2:$ZZ$79, 35, MATCH($B$3, resultados!$A$1:$ZZ$1, 0))</f>
        <v/>
      </c>
    </row>
    <row r="42">
      <c r="A42">
        <f>INDEX(resultados!$A$2:$ZZ$79, 36, MATCH($B$1, resultados!$A$1:$ZZ$1, 0))</f>
        <v/>
      </c>
      <c r="B42">
        <f>INDEX(resultados!$A$2:$ZZ$79, 36, MATCH($B$2, resultados!$A$1:$ZZ$1, 0))</f>
        <v/>
      </c>
      <c r="C42">
        <f>INDEX(resultados!$A$2:$ZZ$79, 36, MATCH($B$3, resultados!$A$1:$ZZ$1, 0))</f>
        <v/>
      </c>
    </row>
    <row r="43">
      <c r="A43">
        <f>INDEX(resultados!$A$2:$ZZ$79, 37, MATCH($B$1, resultados!$A$1:$ZZ$1, 0))</f>
        <v/>
      </c>
      <c r="B43">
        <f>INDEX(resultados!$A$2:$ZZ$79, 37, MATCH($B$2, resultados!$A$1:$ZZ$1, 0))</f>
        <v/>
      </c>
      <c r="C43">
        <f>INDEX(resultados!$A$2:$ZZ$79, 37, MATCH($B$3, resultados!$A$1:$ZZ$1, 0))</f>
        <v/>
      </c>
    </row>
    <row r="44">
      <c r="A44">
        <f>INDEX(resultados!$A$2:$ZZ$79, 38, MATCH($B$1, resultados!$A$1:$ZZ$1, 0))</f>
        <v/>
      </c>
      <c r="B44">
        <f>INDEX(resultados!$A$2:$ZZ$79, 38, MATCH($B$2, resultados!$A$1:$ZZ$1, 0))</f>
        <v/>
      </c>
      <c r="C44">
        <f>INDEX(resultados!$A$2:$ZZ$79, 38, MATCH($B$3, resultados!$A$1:$ZZ$1, 0))</f>
        <v/>
      </c>
    </row>
    <row r="45">
      <c r="A45">
        <f>INDEX(resultados!$A$2:$ZZ$79, 39, MATCH($B$1, resultados!$A$1:$ZZ$1, 0))</f>
        <v/>
      </c>
      <c r="B45">
        <f>INDEX(resultados!$A$2:$ZZ$79, 39, MATCH($B$2, resultados!$A$1:$ZZ$1, 0))</f>
        <v/>
      </c>
      <c r="C45">
        <f>INDEX(resultados!$A$2:$ZZ$79, 39, MATCH($B$3, resultados!$A$1:$ZZ$1, 0))</f>
        <v/>
      </c>
    </row>
    <row r="46">
      <c r="A46">
        <f>INDEX(resultados!$A$2:$ZZ$79, 40, MATCH($B$1, resultados!$A$1:$ZZ$1, 0))</f>
        <v/>
      </c>
      <c r="B46">
        <f>INDEX(resultados!$A$2:$ZZ$79, 40, MATCH($B$2, resultados!$A$1:$ZZ$1, 0))</f>
        <v/>
      </c>
      <c r="C46">
        <f>INDEX(resultados!$A$2:$ZZ$79, 40, MATCH($B$3, resultados!$A$1:$ZZ$1, 0))</f>
        <v/>
      </c>
    </row>
    <row r="47">
      <c r="A47">
        <f>INDEX(resultados!$A$2:$ZZ$79, 41, MATCH($B$1, resultados!$A$1:$ZZ$1, 0))</f>
        <v/>
      </c>
      <c r="B47">
        <f>INDEX(resultados!$A$2:$ZZ$79, 41, MATCH($B$2, resultados!$A$1:$ZZ$1, 0))</f>
        <v/>
      </c>
      <c r="C47">
        <f>INDEX(resultados!$A$2:$ZZ$79, 41, MATCH($B$3, resultados!$A$1:$ZZ$1, 0))</f>
        <v/>
      </c>
    </row>
    <row r="48">
      <c r="A48">
        <f>INDEX(resultados!$A$2:$ZZ$79, 42, MATCH($B$1, resultados!$A$1:$ZZ$1, 0))</f>
        <v/>
      </c>
      <c r="B48">
        <f>INDEX(resultados!$A$2:$ZZ$79, 42, MATCH($B$2, resultados!$A$1:$ZZ$1, 0))</f>
        <v/>
      </c>
      <c r="C48">
        <f>INDEX(resultados!$A$2:$ZZ$79, 42, MATCH($B$3, resultados!$A$1:$ZZ$1, 0))</f>
        <v/>
      </c>
    </row>
    <row r="49">
      <c r="A49">
        <f>INDEX(resultados!$A$2:$ZZ$79, 43, MATCH($B$1, resultados!$A$1:$ZZ$1, 0))</f>
        <v/>
      </c>
      <c r="B49">
        <f>INDEX(resultados!$A$2:$ZZ$79, 43, MATCH($B$2, resultados!$A$1:$ZZ$1, 0))</f>
        <v/>
      </c>
      <c r="C49">
        <f>INDEX(resultados!$A$2:$ZZ$79, 43, MATCH($B$3, resultados!$A$1:$ZZ$1, 0))</f>
        <v/>
      </c>
    </row>
    <row r="50">
      <c r="A50">
        <f>INDEX(resultados!$A$2:$ZZ$79, 44, MATCH($B$1, resultados!$A$1:$ZZ$1, 0))</f>
        <v/>
      </c>
      <c r="B50">
        <f>INDEX(resultados!$A$2:$ZZ$79, 44, MATCH($B$2, resultados!$A$1:$ZZ$1, 0))</f>
        <v/>
      </c>
      <c r="C50">
        <f>INDEX(resultados!$A$2:$ZZ$79, 44, MATCH($B$3, resultados!$A$1:$ZZ$1, 0))</f>
        <v/>
      </c>
    </row>
    <row r="51">
      <c r="A51">
        <f>INDEX(resultados!$A$2:$ZZ$79, 45, MATCH($B$1, resultados!$A$1:$ZZ$1, 0))</f>
        <v/>
      </c>
      <c r="B51">
        <f>INDEX(resultados!$A$2:$ZZ$79, 45, MATCH($B$2, resultados!$A$1:$ZZ$1, 0))</f>
        <v/>
      </c>
      <c r="C51">
        <f>INDEX(resultados!$A$2:$ZZ$79, 45, MATCH($B$3, resultados!$A$1:$ZZ$1, 0))</f>
        <v/>
      </c>
    </row>
    <row r="52">
      <c r="A52">
        <f>INDEX(resultados!$A$2:$ZZ$79, 46, MATCH($B$1, resultados!$A$1:$ZZ$1, 0))</f>
        <v/>
      </c>
      <c r="B52">
        <f>INDEX(resultados!$A$2:$ZZ$79, 46, MATCH($B$2, resultados!$A$1:$ZZ$1, 0))</f>
        <v/>
      </c>
      <c r="C52">
        <f>INDEX(resultados!$A$2:$ZZ$79, 46, MATCH($B$3, resultados!$A$1:$ZZ$1, 0))</f>
        <v/>
      </c>
    </row>
    <row r="53">
      <c r="A53">
        <f>INDEX(resultados!$A$2:$ZZ$79, 47, MATCH($B$1, resultados!$A$1:$ZZ$1, 0))</f>
        <v/>
      </c>
      <c r="B53">
        <f>INDEX(resultados!$A$2:$ZZ$79, 47, MATCH($B$2, resultados!$A$1:$ZZ$1, 0))</f>
        <v/>
      </c>
      <c r="C53">
        <f>INDEX(resultados!$A$2:$ZZ$79, 47, MATCH($B$3, resultados!$A$1:$ZZ$1, 0))</f>
        <v/>
      </c>
    </row>
    <row r="54">
      <c r="A54">
        <f>INDEX(resultados!$A$2:$ZZ$79, 48, MATCH($B$1, resultados!$A$1:$ZZ$1, 0))</f>
        <v/>
      </c>
      <c r="B54">
        <f>INDEX(resultados!$A$2:$ZZ$79, 48, MATCH($B$2, resultados!$A$1:$ZZ$1, 0))</f>
        <v/>
      </c>
      <c r="C54">
        <f>INDEX(resultados!$A$2:$ZZ$79, 48, MATCH($B$3, resultados!$A$1:$ZZ$1, 0))</f>
        <v/>
      </c>
    </row>
    <row r="55">
      <c r="A55">
        <f>INDEX(resultados!$A$2:$ZZ$79, 49, MATCH($B$1, resultados!$A$1:$ZZ$1, 0))</f>
        <v/>
      </c>
      <c r="B55">
        <f>INDEX(resultados!$A$2:$ZZ$79, 49, MATCH($B$2, resultados!$A$1:$ZZ$1, 0))</f>
        <v/>
      </c>
      <c r="C55">
        <f>INDEX(resultados!$A$2:$ZZ$79, 49, MATCH($B$3, resultados!$A$1:$ZZ$1, 0))</f>
        <v/>
      </c>
    </row>
    <row r="56">
      <c r="A56">
        <f>INDEX(resultados!$A$2:$ZZ$79, 50, MATCH($B$1, resultados!$A$1:$ZZ$1, 0))</f>
        <v/>
      </c>
      <c r="B56">
        <f>INDEX(resultados!$A$2:$ZZ$79, 50, MATCH($B$2, resultados!$A$1:$ZZ$1, 0))</f>
        <v/>
      </c>
      <c r="C56">
        <f>INDEX(resultados!$A$2:$ZZ$79, 50, MATCH($B$3, resultados!$A$1:$ZZ$1, 0))</f>
        <v/>
      </c>
    </row>
    <row r="57">
      <c r="A57">
        <f>INDEX(resultados!$A$2:$ZZ$79, 51, MATCH($B$1, resultados!$A$1:$ZZ$1, 0))</f>
        <v/>
      </c>
      <c r="B57">
        <f>INDEX(resultados!$A$2:$ZZ$79, 51, MATCH($B$2, resultados!$A$1:$ZZ$1, 0))</f>
        <v/>
      </c>
      <c r="C57">
        <f>INDEX(resultados!$A$2:$ZZ$79, 51, MATCH($B$3, resultados!$A$1:$ZZ$1, 0))</f>
        <v/>
      </c>
    </row>
    <row r="58">
      <c r="A58">
        <f>INDEX(resultados!$A$2:$ZZ$79, 52, MATCH($B$1, resultados!$A$1:$ZZ$1, 0))</f>
        <v/>
      </c>
      <c r="B58">
        <f>INDEX(resultados!$A$2:$ZZ$79, 52, MATCH($B$2, resultados!$A$1:$ZZ$1, 0))</f>
        <v/>
      </c>
      <c r="C58">
        <f>INDEX(resultados!$A$2:$ZZ$79, 52, MATCH($B$3, resultados!$A$1:$ZZ$1, 0))</f>
        <v/>
      </c>
    </row>
    <row r="59">
      <c r="A59">
        <f>INDEX(resultados!$A$2:$ZZ$79, 53, MATCH($B$1, resultados!$A$1:$ZZ$1, 0))</f>
        <v/>
      </c>
      <c r="B59">
        <f>INDEX(resultados!$A$2:$ZZ$79, 53, MATCH($B$2, resultados!$A$1:$ZZ$1, 0))</f>
        <v/>
      </c>
      <c r="C59">
        <f>INDEX(resultados!$A$2:$ZZ$79, 53, MATCH($B$3, resultados!$A$1:$ZZ$1, 0))</f>
        <v/>
      </c>
    </row>
    <row r="60">
      <c r="A60">
        <f>INDEX(resultados!$A$2:$ZZ$79, 54, MATCH($B$1, resultados!$A$1:$ZZ$1, 0))</f>
        <v/>
      </c>
      <c r="B60">
        <f>INDEX(resultados!$A$2:$ZZ$79, 54, MATCH($B$2, resultados!$A$1:$ZZ$1, 0))</f>
        <v/>
      </c>
      <c r="C60">
        <f>INDEX(resultados!$A$2:$ZZ$79, 54, MATCH($B$3, resultados!$A$1:$ZZ$1, 0))</f>
        <v/>
      </c>
    </row>
    <row r="61">
      <c r="A61">
        <f>INDEX(resultados!$A$2:$ZZ$79, 55, MATCH($B$1, resultados!$A$1:$ZZ$1, 0))</f>
        <v/>
      </c>
      <c r="B61">
        <f>INDEX(resultados!$A$2:$ZZ$79, 55, MATCH($B$2, resultados!$A$1:$ZZ$1, 0))</f>
        <v/>
      </c>
      <c r="C61">
        <f>INDEX(resultados!$A$2:$ZZ$79, 55, MATCH($B$3, resultados!$A$1:$ZZ$1, 0))</f>
        <v/>
      </c>
    </row>
    <row r="62">
      <c r="A62">
        <f>INDEX(resultados!$A$2:$ZZ$79, 56, MATCH($B$1, resultados!$A$1:$ZZ$1, 0))</f>
        <v/>
      </c>
      <c r="B62">
        <f>INDEX(resultados!$A$2:$ZZ$79, 56, MATCH($B$2, resultados!$A$1:$ZZ$1, 0))</f>
        <v/>
      </c>
      <c r="C62">
        <f>INDEX(resultados!$A$2:$ZZ$79, 56, MATCH($B$3, resultados!$A$1:$ZZ$1, 0))</f>
        <v/>
      </c>
    </row>
    <row r="63">
      <c r="A63">
        <f>INDEX(resultados!$A$2:$ZZ$79, 57, MATCH($B$1, resultados!$A$1:$ZZ$1, 0))</f>
        <v/>
      </c>
      <c r="B63">
        <f>INDEX(resultados!$A$2:$ZZ$79, 57, MATCH($B$2, resultados!$A$1:$ZZ$1, 0))</f>
        <v/>
      </c>
      <c r="C63">
        <f>INDEX(resultados!$A$2:$ZZ$79, 57, MATCH($B$3, resultados!$A$1:$ZZ$1, 0))</f>
        <v/>
      </c>
    </row>
    <row r="64">
      <c r="A64">
        <f>INDEX(resultados!$A$2:$ZZ$79, 58, MATCH($B$1, resultados!$A$1:$ZZ$1, 0))</f>
        <v/>
      </c>
      <c r="B64">
        <f>INDEX(resultados!$A$2:$ZZ$79, 58, MATCH($B$2, resultados!$A$1:$ZZ$1, 0))</f>
        <v/>
      </c>
      <c r="C64">
        <f>INDEX(resultados!$A$2:$ZZ$79, 58, MATCH($B$3, resultados!$A$1:$ZZ$1, 0))</f>
        <v/>
      </c>
    </row>
    <row r="65">
      <c r="A65">
        <f>INDEX(resultados!$A$2:$ZZ$79, 59, MATCH($B$1, resultados!$A$1:$ZZ$1, 0))</f>
        <v/>
      </c>
      <c r="B65">
        <f>INDEX(resultados!$A$2:$ZZ$79, 59, MATCH($B$2, resultados!$A$1:$ZZ$1, 0))</f>
        <v/>
      </c>
      <c r="C65">
        <f>INDEX(resultados!$A$2:$ZZ$79, 59, MATCH($B$3, resultados!$A$1:$ZZ$1, 0))</f>
        <v/>
      </c>
    </row>
    <row r="66">
      <c r="A66">
        <f>INDEX(resultados!$A$2:$ZZ$79, 60, MATCH($B$1, resultados!$A$1:$ZZ$1, 0))</f>
        <v/>
      </c>
      <c r="B66">
        <f>INDEX(resultados!$A$2:$ZZ$79, 60, MATCH($B$2, resultados!$A$1:$ZZ$1, 0))</f>
        <v/>
      </c>
      <c r="C66">
        <f>INDEX(resultados!$A$2:$ZZ$79, 60, MATCH($B$3, resultados!$A$1:$ZZ$1, 0))</f>
        <v/>
      </c>
    </row>
    <row r="67">
      <c r="A67">
        <f>INDEX(resultados!$A$2:$ZZ$79, 61, MATCH($B$1, resultados!$A$1:$ZZ$1, 0))</f>
        <v/>
      </c>
      <c r="B67">
        <f>INDEX(resultados!$A$2:$ZZ$79, 61, MATCH($B$2, resultados!$A$1:$ZZ$1, 0))</f>
        <v/>
      </c>
      <c r="C67">
        <f>INDEX(resultados!$A$2:$ZZ$79, 61, MATCH($B$3, resultados!$A$1:$ZZ$1, 0))</f>
        <v/>
      </c>
    </row>
    <row r="68">
      <c r="A68">
        <f>INDEX(resultados!$A$2:$ZZ$79, 62, MATCH($B$1, resultados!$A$1:$ZZ$1, 0))</f>
        <v/>
      </c>
      <c r="B68">
        <f>INDEX(resultados!$A$2:$ZZ$79, 62, MATCH($B$2, resultados!$A$1:$ZZ$1, 0))</f>
        <v/>
      </c>
      <c r="C68">
        <f>INDEX(resultados!$A$2:$ZZ$79, 62, MATCH($B$3, resultados!$A$1:$ZZ$1, 0))</f>
        <v/>
      </c>
    </row>
    <row r="69">
      <c r="A69">
        <f>INDEX(resultados!$A$2:$ZZ$79, 63, MATCH($B$1, resultados!$A$1:$ZZ$1, 0))</f>
        <v/>
      </c>
      <c r="B69">
        <f>INDEX(resultados!$A$2:$ZZ$79, 63, MATCH($B$2, resultados!$A$1:$ZZ$1, 0))</f>
        <v/>
      </c>
      <c r="C69">
        <f>INDEX(resultados!$A$2:$ZZ$79, 63, MATCH($B$3, resultados!$A$1:$ZZ$1, 0))</f>
        <v/>
      </c>
    </row>
    <row r="70">
      <c r="A70">
        <f>INDEX(resultados!$A$2:$ZZ$79, 64, MATCH($B$1, resultados!$A$1:$ZZ$1, 0))</f>
        <v/>
      </c>
      <c r="B70">
        <f>INDEX(resultados!$A$2:$ZZ$79, 64, MATCH($B$2, resultados!$A$1:$ZZ$1, 0))</f>
        <v/>
      </c>
      <c r="C70">
        <f>INDEX(resultados!$A$2:$ZZ$79, 64, MATCH($B$3, resultados!$A$1:$ZZ$1, 0))</f>
        <v/>
      </c>
    </row>
    <row r="71">
      <c r="A71">
        <f>INDEX(resultados!$A$2:$ZZ$79, 65, MATCH($B$1, resultados!$A$1:$ZZ$1, 0))</f>
        <v/>
      </c>
      <c r="B71">
        <f>INDEX(resultados!$A$2:$ZZ$79, 65, MATCH($B$2, resultados!$A$1:$ZZ$1, 0))</f>
        <v/>
      </c>
      <c r="C71">
        <f>INDEX(resultados!$A$2:$ZZ$79, 65, MATCH($B$3, resultados!$A$1:$ZZ$1, 0))</f>
        <v/>
      </c>
    </row>
    <row r="72">
      <c r="A72">
        <f>INDEX(resultados!$A$2:$ZZ$79, 66, MATCH($B$1, resultados!$A$1:$ZZ$1, 0))</f>
        <v/>
      </c>
      <c r="B72">
        <f>INDEX(resultados!$A$2:$ZZ$79, 66, MATCH($B$2, resultados!$A$1:$ZZ$1, 0))</f>
        <v/>
      </c>
      <c r="C72">
        <f>INDEX(resultados!$A$2:$ZZ$79, 66, MATCH($B$3, resultados!$A$1:$ZZ$1, 0))</f>
        <v/>
      </c>
    </row>
    <row r="73">
      <c r="A73">
        <f>INDEX(resultados!$A$2:$ZZ$79, 67, MATCH($B$1, resultados!$A$1:$ZZ$1, 0))</f>
        <v/>
      </c>
      <c r="B73">
        <f>INDEX(resultados!$A$2:$ZZ$79, 67, MATCH($B$2, resultados!$A$1:$ZZ$1, 0))</f>
        <v/>
      </c>
      <c r="C73">
        <f>INDEX(resultados!$A$2:$ZZ$79, 67, MATCH($B$3, resultados!$A$1:$ZZ$1, 0))</f>
        <v/>
      </c>
    </row>
    <row r="74">
      <c r="A74">
        <f>INDEX(resultados!$A$2:$ZZ$79, 68, MATCH($B$1, resultados!$A$1:$ZZ$1, 0))</f>
        <v/>
      </c>
      <c r="B74">
        <f>INDEX(resultados!$A$2:$ZZ$79, 68, MATCH($B$2, resultados!$A$1:$ZZ$1, 0))</f>
        <v/>
      </c>
      <c r="C74">
        <f>INDEX(resultados!$A$2:$ZZ$79, 68, MATCH($B$3, resultados!$A$1:$ZZ$1, 0))</f>
        <v/>
      </c>
    </row>
    <row r="75">
      <c r="A75">
        <f>INDEX(resultados!$A$2:$ZZ$79, 69, MATCH($B$1, resultados!$A$1:$ZZ$1, 0))</f>
        <v/>
      </c>
      <c r="B75">
        <f>INDEX(resultados!$A$2:$ZZ$79, 69, MATCH($B$2, resultados!$A$1:$ZZ$1, 0))</f>
        <v/>
      </c>
      <c r="C75">
        <f>INDEX(resultados!$A$2:$ZZ$79, 69, MATCH($B$3, resultados!$A$1:$ZZ$1, 0))</f>
        <v/>
      </c>
    </row>
    <row r="76">
      <c r="A76">
        <f>INDEX(resultados!$A$2:$ZZ$79, 70, MATCH($B$1, resultados!$A$1:$ZZ$1, 0))</f>
        <v/>
      </c>
      <c r="B76">
        <f>INDEX(resultados!$A$2:$ZZ$79, 70, MATCH($B$2, resultados!$A$1:$ZZ$1, 0))</f>
        <v/>
      </c>
      <c r="C76">
        <f>INDEX(resultados!$A$2:$ZZ$79, 70, MATCH($B$3, resultados!$A$1:$ZZ$1, 0))</f>
        <v/>
      </c>
    </row>
    <row r="77">
      <c r="A77">
        <f>INDEX(resultados!$A$2:$ZZ$79, 71, MATCH($B$1, resultados!$A$1:$ZZ$1, 0))</f>
        <v/>
      </c>
      <c r="B77">
        <f>INDEX(resultados!$A$2:$ZZ$79, 71, MATCH($B$2, resultados!$A$1:$ZZ$1, 0))</f>
        <v/>
      </c>
      <c r="C77">
        <f>INDEX(resultados!$A$2:$ZZ$79, 71, MATCH($B$3, resultados!$A$1:$ZZ$1, 0))</f>
        <v/>
      </c>
    </row>
    <row r="78">
      <c r="A78">
        <f>INDEX(resultados!$A$2:$ZZ$79, 72, MATCH($B$1, resultados!$A$1:$ZZ$1, 0))</f>
        <v/>
      </c>
      <c r="B78">
        <f>INDEX(resultados!$A$2:$ZZ$79, 72, MATCH($B$2, resultados!$A$1:$ZZ$1, 0))</f>
        <v/>
      </c>
      <c r="C78">
        <f>INDEX(resultados!$A$2:$ZZ$79, 72, MATCH($B$3, resultados!$A$1:$ZZ$1, 0))</f>
        <v/>
      </c>
    </row>
    <row r="79">
      <c r="A79">
        <f>INDEX(resultados!$A$2:$ZZ$79, 73, MATCH($B$1, resultados!$A$1:$ZZ$1, 0))</f>
        <v/>
      </c>
      <c r="B79">
        <f>INDEX(resultados!$A$2:$ZZ$79, 73, MATCH($B$2, resultados!$A$1:$ZZ$1, 0))</f>
        <v/>
      </c>
      <c r="C79">
        <f>INDEX(resultados!$A$2:$ZZ$79, 73, MATCH($B$3, resultados!$A$1:$ZZ$1, 0))</f>
        <v/>
      </c>
    </row>
    <row r="80">
      <c r="A80">
        <f>INDEX(resultados!$A$2:$ZZ$79, 74, MATCH($B$1, resultados!$A$1:$ZZ$1, 0))</f>
        <v/>
      </c>
      <c r="B80">
        <f>INDEX(resultados!$A$2:$ZZ$79, 74, MATCH($B$2, resultados!$A$1:$ZZ$1, 0))</f>
        <v/>
      </c>
      <c r="C80">
        <f>INDEX(resultados!$A$2:$ZZ$79, 74, MATCH($B$3, resultados!$A$1:$ZZ$1, 0))</f>
        <v/>
      </c>
    </row>
    <row r="81">
      <c r="A81">
        <f>INDEX(resultados!$A$2:$ZZ$79, 75, MATCH($B$1, resultados!$A$1:$ZZ$1, 0))</f>
        <v/>
      </c>
      <c r="B81">
        <f>INDEX(resultados!$A$2:$ZZ$79, 75, MATCH($B$2, resultados!$A$1:$ZZ$1, 0))</f>
        <v/>
      </c>
      <c r="C81">
        <f>INDEX(resultados!$A$2:$ZZ$79, 75, MATCH($B$3, resultados!$A$1:$ZZ$1, 0))</f>
        <v/>
      </c>
    </row>
    <row r="82">
      <c r="A82">
        <f>INDEX(resultados!$A$2:$ZZ$79, 76, MATCH($B$1, resultados!$A$1:$ZZ$1, 0))</f>
        <v/>
      </c>
      <c r="B82">
        <f>INDEX(resultados!$A$2:$ZZ$79, 76, MATCH($B$2, resultados!$A$1:$ZZ$1, 0))</f>
        <v/>
      </c>
      <c r="C82">
        <f>INDEX(resultados!$A$2:$ZZ$79, 76, MATCH($B$3, resultados!$A$1:$ZZ$1, 0))</f>
        <v/>
      </c>
    </row>
    <row r="83">
      <c r="A83">
        <f>INDEX(resultados!$A$2:$ZZ$79, 77, MATCH($B$1, resultados!$A$1:$ZZ$1, 0))</f>
        <v/>
      </c>
      <c r="B83">
        <f>INDEX(resultados!$A$2:$ZZ$79, 77, MATCH($B$2, resultados!$A$1:$ZZ$1, 0))</f>
        <v/>
      </c>
      <c r="C83">
        <f>INDEX(resultados!$A$2:$ZZ$79, 77, MATCH($B$3, resultados!$A$1:$ZZ$1, 0))</f>
        <v/>
      </c>
    </row>
    <row r="84">
      <c r="A84">
        <f>INDEX(resultados!$A$2:$ZZ$79, 78, MATCH($B$1, resultados!$A$1:$ZZ$1, 0))</f>
        <v/>
      </c>
      <c r="B84">
        <f>INDEX(resultados!$A$2:$ZZ$79, 78, MATCH($B$2, resultados!$A$1:$ZZ$1, 0))</f>
        <v/>
      </c>
      <c r="C84">
        <f>INDEX(resultados!$A$2:$ZZ$79, 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2024-09-26T13:13:08Z</dcterms:created>
  <dcterms:modified xmlns:dcterms="http://purl.org/dc/terms/" xmlns:xsi="http://www.w3.org/2001/XMLSchema-instance" xsi:type="dcterms:W3CDTF">2024-09-26T13:13:08Z</dcterms:modified>
</cp:coreProperties>
</file>