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xVal>
          <yVal>
            <numRef>
              <f>gráficos!$B$7:$B$103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  <c r="AA2" t="n">
        <v>89.75196712558599</v>
      </c>
      <c r="AB2" t="n">
        <v>127.7106250366948</v>
      </c>
      <c r="AC2" t="n">
        <v>115.7474224760821</v>
      </c>
      <c r="AD2" t="n">
        <v>89751.96712558599</v>
      </c>
      <c r="AE2" t="n">
        <v>127710.6250366948</v>
      </c>
      <c r="AF2" t="n">
        <v>8.6841006353576e-06</v>
      </c>
      <c r="AG2" t="n">
        <v>0.6508333333333333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  <c r="AA3" t="n">
        <v>55.2238400146632</v>
      </c>
      <c r="AB3" t="n">
        <v>78.57957157995327</v>
      </c>
      <c r="AC3" t="n">
        <v>71.21868573622729</v>
      </c>
      <c r="AD3" t="n">
        <v>55223.8400146632</v>
      </c>
      <c r="AE3" t="n">
        <v>78579.57157995326</v>
      </c>
      <c r="AF3" t="n">
        <v>1.163001487828002e-05</v>
      </c>
      <c r="AG3" t="n">
        <v>0.4858333333333333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  <c r="AA4" t="n">
        <v>46.99750687008691</v>
      </c>
      <c r="AB4" t="n">
        <v>66.87408833208998</v>
      </c>
      <c r="AC4" t="n">
        <v>60.60970536055279</v>
      </c>
      <c r="AD4" t="n">
        <v>46997.50687008691</v>
      </c>
      <c r="AE4" t="n">
        <v>66874.08833208999</v>
      </c>
      <c r="AF4" t="n">
        <v>1.278266959494548e-05</v>
      </c>
      <c r="AG4" t="n">
        <v>0.4420833333333333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  <c r="AA5" t="n">
        <v>43.72559446787102</v>
      </c>
      <c r="AB5" t="n">
        <v>62.21839117765791</v>
      </c>
      <c r="AC5" t="n">
        <v>56.39012734736232</v>
      </c>
      <c r="AD5" t="n">
        <v>43725.59446787102</v>
      </c>
      <c r="AE5" t="n">
        <v>62218.39117765791</v>
      </c>
      <c r="AF5" t="n">
        <v>1.328278613554104e-05</v>
      </c>
      <c r="AG5" t="n">
        <v>0.4254166666666667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  <c r="AA6" t="n">
        <v>41.46364238755353</v>
      </c>
      <c r="AB6" t="n">
        <v>58.99979527128101</v>
      </c>
      <c r="AC6" t="n">
        <v>53.47303113826631</v>
      </c>
      <c r="AD6" t="n">
        <v>41463.64238755353</v>
      </c>
      <c r="AE6" t="n">
        <v>58999.79527128101</v>
      </c>
      <c r="AF6" t="n">
        <v>1.363793939471125e-05</v>
      </c>
      <c r="AG6" t="n">
        <v>0.4141666666666666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  <c r="AA7" t="n">
        <v>39.95788091615032</v>
      </c>
      <c r="AB7" t="n">
        <v>56.8572044754768</v>
      </c>
      <c r="AC7" t="n">
        <v>51.53114602131168</v>
      </c>
      <c r="AD7" t="n">
        <v>39957.88091615032</v>
      </c>
      <c r="AE7" t="n">
        <v>56857.2044754768</v>
      </c>
      <c r="AF7" t="n">
        <v>1.382914447124046e-05</v>
      </c>
      <c r="AG7" t="n">
        <v>0.40875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  <c r="AA8" t="n">
        <v>38.4574634340687</v>
      </c>
      <c r="AB8" t="n">
        <v>54.7222177939701</v>
      </c>
      <c r="AC8" t="n">
        <v>49.59615270862076</v>
      </c>
      <c r="AD8" t="n">
        <v>38457.4634340687</v>
      </c>
      <c r="AE8" t="n">
        <v>54722.21779397009</v>
      </c>
      <c r="AF8" t="n">
        <v>1.402862154044222e-05</v>
      </c>
      <c r="AG8" t="n">
        <v>0.4029166666666666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  <c r="AA9" t="n">
        <v>36.84804598362264</v>
      </c>
      <c r="AB9" t="n">
        <v>52.43213195937977</v>
      </c>
      <c r="AC9" t="n">
        <v>47.52058904641879</v>
      </c>
      <c r="AD9" t="n">
        <v>36848.04598362264</v>
      </c>
      <c r="AE9" t="n">
        <v>52432.13195937977</v>
      </c>
      <c r="AF9" t="n">
        <v>1.424640547867336e-05</v>
      </c>
      <c r="AG9" t="n">
        <v>0.3966666666666667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35.8937608357195</v>
      </c>
      <c r="AB10" t="n">
        <v>51.07425249885369</v>
      </c>
      <c r="AC10" t="n">
        <v>46.28990798488449</v>
      </c>
      <c r="AD10" t="n">
        <v>35893.7608357195</v>
      </c>
      <c r="AE10" t="n">
        <v>51074.25249885369</v>
      </c>
      <c r="AF10" t="n">
        <v>1.430363139519487e-05</v>
      </c>
      <c r="AG10" t="n">
        <v>0.395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35.95159919816903</v>
      </c>
      <c r="AB11" t="n">
        <v>51.15655234871853</v>
      </c>
      <c r="AC11" t="n">
        <v>46.36449845446604</v>
      </c>
      <c r="AD11" t="n">
        <v>35951.59919816903</v>
      </c>
      <c r="AE11" t="n">
        <v>51156.55234871853</v>
      </c>
      <c r="AF11" t="n">
        <v>1.431203899430467e-05</v>
      </c>
      <c r="AG11" t="n">
        <v>0.395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  <c r="AA12" t="n">
        <v>35.99290060637252</v>
      </c>
      <c r="AB12" t="n">
        <v>51.21532129635809</v>
      </c>
      <c r="AC12" t="n">
        <v>46.41776226246138</v>
      </c>
      <c r="AD12" t="n">
        <v>35992.90060637252</v>
      </c>
      <c r="AE12" t="n">
        <v>51215.32129635809</v>
      </c>
      <c r="AF12" t="n">
        <v>1.430580109819095e-05</v>
      </c>
      <c r="AG12" t="n">
        <v>0.395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7.3019</v>
      </c>
      <c r="E2" t="n">
        <v>13.7</v>
      </c>
      <c r="F2" t="n">
        <v>8.82</v>
      </c>
      <c r="G2" t="n">
        <v>6.7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107.92</v>
      </c>
      <c r="Q2" t="n">
        <v>544.97</v>
      </c>
      <c r="R2" t="n">
        <v>120.71</v>
      </c>
      <c r="S2" t="n">
        <v>35.62</v>
      </c>
      <c r="T2" t="n">
        <v>37746.25</v>
      </c>
      <c r="U2" t="n">
        <v>0.3</v>
      </c>
      <c r="V2" t="n">
        <v>0.53</v>
      </c>
      <c r="W2" t="n">
        <v>2.74</v>
      </c>
      <c r="X2" t="n">
        <v>2.31</v>
      </c>
      <c r="Y2" t="n">
        <v>4</v>
      </c>
      <c r="Z2" t="n">
        <v>10</v>
      </c>
      <c r="AA2" t="n">
        <v>67.00625369239384</v>
      </c>
      <c r="AB2" t="n">
        <v>95.34510289265026</v>
      </c>
      <c r="AC2" t="n">
        <v>86.41371774967496</v>
      </c>
      <c r="AD2" t="n">
        <v>67006.25369239385</v>
      </c>
      <c r="AE2" t="n">
        <v>95345.10289265026</v>
      </c>
      <c r="AF2" t="n">
        <v>1.083444292623474e-05</v>
      </c>
      <c r="AG2" t="n">
        <v>0.5708333333333333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9.2433</v>
      </c>
      <c r="E3" t="n">
        <v>10.82</v>
      </c>
      <c r="F3" t="n">
        <v>7.43</v>
      </c>
      <c r="G3" t="n">
        <v>13.51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88.26000000000001</v>
      </c>
      <c r="Q3" t="n">
        <v>544.65</v>
      </c>
      <c r="R3" t="n">
        <v>74.81</v>
      </c>
      <c r="S3" t="n">
        <v>35.62</v>
      </c>
      <c r="T3" t="n">
        <v>15024.66</v>
      </c>
      <c r="U3" t="n">
        <v>0.48</v>
      </c>
      <c r="V3" t="n">
        <v>0.63</v>
      </c>
      <c r="W3" t="n">
        <v>2.67</v>
      </c>
      <c r="X3" t="n">
        <v>0.92</v>
      </c>
      <c r="Y3" t="n">
        <v>4</v>
      </c>
      <c r="Z3" t="n">
        <v>10</v>
      </c>
      <c r="AA3" t="n">
        <v>44.82458079596731</v>
      </c>
      <c r="AB3" t="n">
        <v>63.78217006031154</v>
      </c>
      <c r="AC3" t="n">
        <v>57.80742034814423</v>
      </c>
      <c r="AD3" t="n">
        <v>44824.58079596731</v>
      </c>
      <c r="AE3" t="n">
        <v>63782.17006031154</v>
      </c>
      <c r="AF3" t="n">
        <v>1.371506132651304e-05</v>
      </c>
      <c r="AG3" t="n">
        <v>0.4508333333333334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9.898</v>
      </c>
      <c r="E4" t="n">
        <v>10.1</v>
      </c>
      <c r="F4" t="n">
        <v>7.1</v>
      </c>
      <c r="G4" t="n">
        <v>20.29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81.5</v>
      </c>
      <c r="Q4" t="n">
        <v>544.53</v>
      </c>
      <c r="R4" t="n">
        <v>64.27</v>
      </c>
      <c r="S4" t="n">
        <v>35.62</v>
      </c>
      <c r="T4" t="n">
        <v>9815.57</v>
      </c>
      <c r="U4" t="n">
        <v>0.55</v>
      </c>
      <c r="V4" t="n">
        <v>0.66</v>
      </c>
      <c r="W4" t="n">
        <v>2.65</v>
      </c>
      <c r="X4" t="n">
        <v>0.59</v>
      </c>
      <c r="Y4" t="n">
        <v>4</v>
      </c>
      <c r="Z4" t="n">
        <v>10</v>
      </c>
      <c r="AA4" t="n">
        <v>39.53641670050472</v>
      </c>
      <c r="AB4" t="n">
        <v>56.2574910637891</v>
      </c>
      <c r="AC4" t="n">
        <v>50.98761033970837</v>
      </c>
      <c r="AD4" t="n">
        <v>39536.41670050471</v>
      </c>
      <c r="AE4" t="n">
        <v>56257.4910637891</v>
      </c>
      <c r="AF4" t="n">
        <v>1.468649475942857e-05</v>
      </c>
      <c r="AG4" t="n">
        <v>0.4208333333333333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10.2931</v>
      </c>
      <c r="E5" t="n">
        <v>9.720000000000001</v>
      </c>
      <c r="F5" t="n">
        <v>6.91</v>
      </c>
      <c r="G5" t="n">
        <v>27.63</v>
      </c>
      <c r="H5" t="n">
        <v>0.43</v>
      </c>
      <c r="I5" t="n">
        <v>15</v>
      </c>
      <c r="J5" t="n">
        <v>163.4</v>
      </c>
      <c r="K5" t="n">
        <v>50.28</v>
      </c>
      <c r="L5" t="n">
        <v>4</v>
      </c>
      <c r="M5" t="n">
        <v>13</v>
      </c>
      <c r="N5" t="n">
        <v>29.12</v>
      </c>
      <c r="O5" t="n">
        <v>20386.62</v>
      </c>
      <c r="P5" t="n">
        <v>76.41</v>
      </c>
      <c r="Q5" t="n">
        <v>544.49</v>
      </c>
      <c r="R5" t="n">
        <v>57.91</v>
      </c>
      <c r="S5" t="n">
        <v>35.62</v>
      </c>
      <c r="T5" t="n">
        <v>6663.83</v>
      </c>
      <c r="U5" t="n">
        <v>0.62</v>
      </c>
      <c r="V5" t="n">
        <v>0.68</v>
      </c>
      <c r="W5" t="n">
        <v>2.63</v>
      </c>
      <c r="X5" t="n">
        <v>0.4</v>
      </c>
      <c r="Y5" t="n">
        <v>4</v>
      </c>
      <c r="Z5" t="n">
        <v>10</v>
      </c>
      <c r="AA5" t="n">
        <v>36.42780424732273</v>
      </c>
      <c r="AB5" t="n">
        <v>51.83415804829949</v>
      </c>
      <c r="AC5" t="n">
        <v>46.97862991893263</v>
      </c>
      <c r="AD5" t="n">
        <v>36427.80424732273</v>
      </c>
      <c r="AE5" t="n">
        <v>51834.15804829949</v>
      </c>
      <c r="AF5" t="n">
        <v>1.527273784686545e-05</v>
      </c>
      <c r="AG5" t="n">
        <v>0.405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10.4868</v>
      </c>
      <c r="E6" t="n">
        <v>9.539999999999999</v>
      </c>
      <c r="F6" t="n">
        <v>6.82</v>
      </c>
      <c r="G6" t="n">
        <v>34.12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72.55</v>
      </c>
      <c r="Q6" t="n">
        <v>544.52</v>
      </c>
      <c r="R6" t="n">
        <v>55.35</v>
      </c>
      <c r="S6" t="n">
        <v>35.62</v>
      </c>
      <c r="T6" t="n">
        <v>5400.18</v>
      </c>
      <c r="U6" t="n">
        <v>0.64</v>
      </c>
      <c r="V6" t="n">
        <v>0.68</v>
      </c>
      <c r="W6" t="n">
        <v>2.63</v>
      </c>
      <c r="X6" t="n">
        <v>0.32</v>
      </c>
      <c r="Y6" t="n">
        <v>4</v>
      </c>
      <c r="Z6" t="n">
        <v>10</v>
      </c>
      <c r="AA6" t="n">
        <v>34.64515104630162</v>
      </c>
      <c r="AB6" t="n">
        <v>49.29757014034925</v>
      </c>
      <c r="AC6" t="n">
        <v>44.67965509091521</v>
      </c>
      <c r="AD6" t="n">
        <v>34645.15104630162</v>
      </c>
      <c r="AE6" t="n">
        <v>49297.57014034925</v>
      </c>
      <c r="AF6" t="n">
        <v>1.556014682190094e-05</v>
      </c>
      <c r="AG6" t="n">
        <v>0.3975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10.6267</v>
      </c>
      <c r="E7" t="n">
        <v>9.41</v>
      </c>
      <c r="F7" t="n">
        <v>6.76</v>
      </c>
      <c r="G7" t="n">
        <v>40.58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67.75</v>
      </c>
      <c r="Q7" t="n">
        <v>544.52</v>
      </c>
      <c r="R7" t="n">
        <v>53.39</v>
      </c>
      <c r="S7" t="n">
        <v>35.62</v>
      </c>
      <c r="T7" t="n">
        <v>4428.34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32.898603034361</v>
      </c>
      <c r="AB7" t="n">
        <v>46.8123573321567</v>
      </c>
      <c r="AC7" t="n">
        <v>42.42724283648715</v>
      </c>
      <c r="AD7" t="n">
        <v>32898.603034361</v>
      </c>
      <c r="AE7" t="n">
        <v>46812.3573321567</v>
      </c>
      <c r="AF7" t="n">
        <v>1.576772821378254e-05</v>
      </c>
      <c r="AG7" t="n">
        <v>0.3920833333333333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10.7585</v>
      </c>
      <c r="E8" t="n">
        <v>9.300000000000001</v>
      </c>
      <c r="F8" t="n">
        <v>6.71</v>
      </c>
      <c r="G8" t="n">
        <v>50.35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65.44</v>
      </c>
      <c r="Q8" t="n">
        <v>544.79</v>
      </c>
      <c r="R8" t="n">
        <v>51.29</v>
      </c>
      <c r="S8" t="n">
        <v>35.62</v>
      </c>
      <c r="T8" t="n">
        <v>3389.34</v>
      </c>
      <c r="U8" t="n">
        <v>0.6899999999999999</v>
      </c>
      <c r="V8" t="n">
        <v>0.7</v>
      </c>
      <c r="W8" t="n">
        <v>2.63</v>
      </c>
      <c r="X8" t="n">
        <v>0.21</v>
      </c>
      <c r="Y8" t="n">
        <v>4</v>
      </c>
      <c r="Z8" t="n">
        <v>10</v>
      </c>
      <c r="AA8" t="n">
        <v>31.85821807485057</v>
      </c>
      <c r="AB8" t="n">
        <v>45.33196400248619</v>
      </c>
      <c r="AC8" t="n">
        <v>41.08552430593262</v>
      </c>
      <c r="AD8" t="n">
        <v>31858.21807485057</v>
      </c>
      <c r="AE8" t="n">
        <v>45331.96400248619</v>
      </c>
      <c r="AF8" t="n">
        <v>1.596329095466885e-05</v>
      </c>
      <c r="AG8" t="n">
        <v>0.3875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10.7508</v>
      </c>
      <c r="E9" t="n">
        <v>9.300000000000001</v>
      </c>
      <c r="F9" t="n">
        <v>6.72</v>
      </c>
      <c r="G9" t="n">
        <v>50.4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65.76000000000001</v>
      </c>
      <c r="Q9" t="n">
        <v>544.76</v>
      </c>
      <c r="R9" t="n">
        <v>51.5</v>
      </c>
      <c r="S9" t="n">
        <v>35.62</v>
      </c>
      <c r="T9" t="n">
        <v>3496.22</v>
      </c>
      <c r="U9" t="n">
        <v>0.6899999999999999</v>
      </c>
      <c r="V9" t="n">
        <v>0.6899999999999999</v>
      </c>
      <c r="W9" t="n">
        <v>2.63</v>
      </c>
      <c r="X9" t="n">
        <v>0.21</v>
      </c>
      <c r="Y9" t="n">
        <v>4</v>
      </c>
      <c r="Z9" t="n">
        <v>10</v>
      </c>
      <c r="AA9" t="n">
        <v>31.9728228521881</v>
      </c>
      <c r="AB9" t="n">
        <v>45.49503839756268</v>
      </c>
      <c r="AC9" t="n">
        <v>41.23332282227813</v>
      </c>
      <c r="AD9" t="n">
        <v>31972.8228521881</v>
      </c>
      <c r="AE9" t="n">
        <v>45495.03839756268</v>
      </c>
      <c r="AF9" t="n">
        <v>1.595186581730295e-05</v>
      </c>
      <c r="AG9" t="n">
        <v>0.3875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9.6897</v>
      </c>
      <c r="E2" t="n">
        <v>10.32</v>
      </c>
      <c r="F2" t="n">
        <v>7.71</v>
      </c>
      <c r="G2" t="n">
        <v>11.01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56.8</v>
      </c>
      <c r="Q2" t="n">
        <v>545.25</v>
      </c>
      <c r="R2" t="n">
        <v>83.72</v>
      </c>
      <c r="S2" t="n">
        <v>35.62</v>
      </c>
      <c r="T2" t="n">
        <v>19437.07</v>
      </c>
      <c r="U2" t="n">
        <v>0.43</v>
      </c>
      <c r="V2" t="n">
        <v>0.61</v>
      </c>
      <c r="W2" t="n">
        <v>2.68</v>
      </c>
      <c r="X2" t="n">
        <v>1.19</v>
      </c>
      <c r="Y2" t="n">
        <v>4</v>
      </c>
      <c r="Z2" t="n">
        <v>10</v>
      </c>
      <c r="AA2" t="n">
        <v>30.62924152769196</v>
      </c>
      <c r="AB2" t="n">
        <v>43.58321834242662</v>
      </c>
      <c r="AC2" t="n">
        <v>39.50059115992137</v>
      </c>
      <c r="AD2" t="n">
        <v>30629.24152769196</v>
      </c>
      <c r="AE2" t="n">
        <v>43583.21834242662</v>
      </c>
      <c r="AF2" t="n">
        <v>2.006776483569714e-05</v>
      </c>
      <c r="AG2" t="n">
        <v>0.43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10.8525</v>
      </c>
      <c r="E3" t="n">
        <v>9.210000000000001</v>
      </c>
      <c r="F3" t="n">
        <v>7.01</v>
      </c>
      <c r="G3" t="n">
        <v>23.38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9</v>
      </c>
      <c r="N3" t="n">
        <v>9.94</v>
      </c>
      <c r="O3" t="n">
        <v>10352.53</v>
      </c>
      <c r="P3" t="n">
        <v>45.82</v>
      </c>
      <c r="Q3" t="n">
        <v>544.66</v>
      </c>
      <c r="R3" t="n">
        <v>61.31</v>
      </c>
      <c r="S3" t="n">
        <v>35.62</v>
      </c>
      <c r="T3" t="n">
        <v>8347.219999999999</v>
      </c>
      <c r="U3" t="n">
        <v>0.58</v>
      </c>
      <c r="V3" t="n">
        <v>0.67</v>
      </c>
      <c r="W3" t="n">
        <v>2.64</v>
      </c>
      <c r="X3" t="n">
        <v>0.51</v>
      </c>
      <c r="Y3" t="n">
        <v>4</v>
      </c>
      <c r="Z3" t="n">
        <v>10</v>
      </c>
      <c r="AA3" t="n">
        <v>23.9707194065142</v>
      </c>
      <c r="AB3" t="n">
        <v>34.10861796153142</v>
      </c>
      <c r="AC3" t="n">
        <v>30.91351727498602</v>
      </c>
      <c r="AD3" t="n">
        <v>23970.7194065142</v>
      </c>
      <c r="AE3" t="n">
        <v>34108.61796153142</v>
      </c>
      <c r="AF3" t="n">
        <v>2.247597117345254e-05</v>
      </c>
      <c r="AG3" t="n">
        <v>0.38375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10.9091</v>
      </c>
      <c r="E4" t="n">
        <v>9.17</v>
      </c>
      <c r="F4" t="n">
        <v>6.98</v>
      </c>
      <c r="G4" t="n">
        <v>24.64</v>
      </c>
      <c r="H4" t="n">
        <v>0.63</v>
      </c>
      <c r="I4" t="n">
        <v>17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45.36</v>
      </c>
      <c r="Q4" t="n">
        <v>545.33</v>
      </c>
      <c r="R4" t="n">
        <v>59.9</v>
      </c>
      <c r="S4" t="n">
        <v>35.62</v>
      </c>
      <c r="T4" t="n">
        <v>7651.23</v>
      </c>
      <c r="U4" t="n">
        <v>0.59</v>
      </c>
      <c r="V4" t="n">
        <v>0.67</v>
      </c>
      <c r="W4" t="n">
        <v>2.65</v>
      </c>
      <c r="X4" t="n">
        <v>0.47</v>
      </c>
      <c r="Y4" t="n">
        <v>4</v>
      </c>
      <c r="Z4" t="n">
        <v>10</v>
      </c>
      <c r="AA4" t="n">
        <v>23.70886901529794</v>
      </c>
      <c r="AB4" t="n">
        <v>33.73602359731593</v>
      </c>
      <c r="AC4" t="n">
        <v>30.57582542456451</v>
      </c>
      <c r="AD4" t="n">
        <v>23708.86901529794</v>
      </c>
      <c r="AE4" t="n">
        <v>33736.02359731593</v>
      </c>
      <c r="AF4" t="n">
        <v>2.259319208738182e-05</v>
      </c>
      <c r="AG4" t="n">
        <v>0.3820833333333333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8.811199999999999</v>
      </c>
      <c r="E2" t="n">
        <v>11.35</v>
      </c>
      <c r="F2" t="n">
        <v>8.09</v>
      </c>
      <c r="G2" t="n">
        <v>8.83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545.55</v>
      </c>
      <c r="R2" t="n">
        <v>96.34999999999999</v>
      </c>
      <c r="S2" t="n">
        <v>35.62</v>
      </c>
      <c r="T2" t="n">
        <v>25683.3</v>
      </c>
      <c r="U2" t="n">
        <v>0.37</v>
      </c>
      <c r="V2" t="n">
        <v>0.58</v>
      </c>
      <c r="W2" t="n">
        <v>2.7</v>
      </c>
      <c r="X2" t="n">
        <v>1.58</v>
      </c>
      <c r="Y2" t="n">
        <v>4</v>
      </c>
      <c r="Z2" t="n">
        <v>10</v>
      </c>
      <c r="AA2" t="n">
        <v>41.39695582673875</v>
      </c>
      <c r="AB2" t="n">
        <v>58.90490506847058</v>
      </c>
      <c r="AC2" t="n">
        <v>53.38702970815507</v>
      </c>
      <c r="AD2" t="n">
        <v>41396.95582673875</v>
      </c>
      <c r="AE2" t="n">
        <v>58904.90506847058</v>
      </c>
      <c r="AF2" t="n">
        <v>1.580306169624812e-05</v>
      </c>
      <c r="AG2" t="n">
        <v>0.4729166666666667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10.2678</v>
      </c>
      <c r="E3" t="n">
        <v>9.74</v>
      </c>
      <c r="F3" t="n">
        <v>7.17</v>
      </c>
      <c r="G3" t="n">
        <v>17.92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62.1</v>
      </c>
      <c r="Q3" t="n">
        <v>544.74</v>
      </c>
      <c r="R3" t="n">
        <v>66.44</v>
      </c>
      <c r="S3" t="n">
        <v>35.62</v>
      </c>
      <c r="T3" t="n">
        <v>10885.19</v>
      </c>
      <c r="U3" t="n">
        <v>0.54</v>
      </c>
      <c r="V3" t="n">
        <v>0.65</v>
      </c>
      <c r="W3" t="n">
        <v>2.65</v>
      </c>
      <c r="X3" t="n">
        <v>0.66</v>
      </c>
      <c r="Y3" t="n">
        <v>4</v>
      </c>
      <c r="Z3" t="n">
        <v>10</v>
      </c>
      <c r="AA3" t="n">
        <v>31.07837792716492</v>
      </c>
      <c r="AB3" t="n">
        <v>44.22230729100666</v>
      </c>
      <c r="AC3" t="n">
        <v>40.07981390282126</v>
      </c>
      <c r="AD3" t="n">
        <v>31078.37792716492</v>
      </c>
      <c r="AE3" t="n">
        <v>44222.30729100665</v>
      </c>
      <c r="AF3" t="n">
        <v>1.841550264262944e-05</v>
      </c>
      <c r="AG3" t="n">
        <v>0.4058333333333333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10.7678</v>
      </c>
      <c r="E4" t="n">
        <v>9.289999999999999</v>
      </c>
      <c r="F4" t="n">
        <v>6.92</v>
      </c>
      <c r="G4" t="n">
        <v>27.67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55.12</v>
      </c>
      <c r="Q4" t="n">
        <v>544.63</v>
      </c>
      <c r="R4" t="n">
        <v>58.48</v>
      </c>
      <c r="S4" t="n">
        <v>35.62</v>
      </c>
      <c r="T4" t="n">
        <v>6951.93</v>
      </c>
      <c r="U4" t="n">
        <v>0.61</v>
      </c>
      <c r="V4" t="n">
        <v>0.67</v>
      </c>
      <c r="W4" t="n">
        <v>2.63</v>
      </c>
      <c r="X4" t="n">
        <v>0.41</v>
      </c>
      <c r="Y4" t="n">
        <v>4</v>
      </c>
      <c r="Z4" t="n">
        <v>10</v>
      </c>
      <c r="AA4" t="n">
        <v>27.62722579360849</v>
      </c>
      <c r="AB4" t="n">
        <v>39.31156482833278</v>
      </c>
      <c r="AC4" t="n">
        <v>35.62908177042438</v>
      </c>
      <c r="AD4" t="n">
        <v>27627.22579360849</v>
      </c>
      <c r="AE4" t="n">
        <v>39311.56482833278</v>
      </c>
      <c r="AF4" t="n">
        <v>1.93122625445865e-05</v>
      </c>
      <c r="AG4" t="n">
        <v>0.3870833333333333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10.9462</v>
      </c>
      <c r="E5" t="n">
        <v>9.140000000000001</v>
      </c>
      <c r="F5" t="n">
        <v>6.83</v>
      </c>
      <c r="G5" t="n">
        <v>34.16</v>
      </c>
      <c r="H5" t="n">
        <v>0.63</v>
      </c>
      <c r="I5" t="n">
        <v>12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52.36</v>
      </c>
      <c r="Q5" t="n">
        <v>544.5599999999999</v>
      </c>
      <c r="R5" t="n">
        <v>55.17</v>
      </c>
      <c r="S5" t="n">
        <v>35.62</v>
      </c>
      <c r="T5" t="n">
        <v>5311.38</v>
      </c>
      <c r="U5" t="n">
        <v>0.65</v>
      </c>
      <c r="V5" t="n">
        <v>0.68</v>
      </c>
      <c r="W5" t="n">
        <v>2.64</v>
      </c>
      <c r="X5" t="n">
        <v>0.33</v>
      </c>
      <c r="Y5" t="n">
        <v>4</v>
      </c>
      <c r="Z5" t="n">
        <v>10</v>
      </c>
      <c r="AA5" t="n">
        <v>26.40561867993666</v>
      </c>
      <c r="AB5" t="n">
        <v>37.57330534464239</v>
      </c>
      <c r="AC5" t="n">
        <v>34.05365251562044</v>
      </c>
      <c r="AD5" t="n">
        <v>26405.61867993666</v>
      </c>
      <c r="AE5" t="n">
        <v>37573.30534464239</v>
      </c>
      <c r="AF5" t="n">
        <v>1.963222647760477e-05</v>
      </c>
      <c r="AG5" t="n">
        <v>0.3808333333333334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10.3523</v>
      </c>
      <c r="E2" t="n">
        <v>9.66</v>
      </c>
      <c r="F2" t="n">
        <v>7.42</v>
      </c>
      <c r="G2" t="n">
        <v>13.91</v>
      </c>
      <c r="H2" t="n">
        <v>0.28</v>
      </c>
      <c r="I2" t="n">
        <v>32</v>
      </c>
      <c r="J2" t="n">
        <v>61.76</v>
      </c>
      <c r="K2" t="n">
        <v>28.92</v>
      </c>
      <c r="L2" t="n">
        <v>1</v>
      </c>
      <c r="M2" t="n">
        <v>30</v>
      </c>
      <c r="N2" t="n">
        <v>6.84</v>
      </c>
      <c r="O2" t="n">
        <v>7851.41</v>
      </c>
      <c r="P2" t="n">
        <v>42.58</v>
      </c>
      <c r="Q2" t="n">
        <v>544.75</v>
      </c>
      <c r="R2" t="n">
        <v>74.59</v>
      </c>
      <c r="S2" t="n">
        <v>35.62</v>
      </c>
      <c r="T2" t="n">
        <v>14917.57</v>
      </c>
      <c r="U2" t="n">
        <v>0.48</v>
      </c>
      <c r="V2" t="n">
        <v>0.63</v>
      </c>
      <c r="W2" t="n">
        <v>2.66</v>
      </c>
      <c r="X2" t="n">
        <v>0.91</v>
      </c>
      <c r="Y2" t="n">
        <v>4</v>
      </c>
      <c r="Z2" t="n">
        <v>10</v>
      </c>
      <c r="AA2" t="n">
        <v>23.56974560074011</v>
      </c>
      <c r="AB2" t="n">
        <v>33.53806093644727</v>
      </c>
      <c r="AC2" t="n">
        <v>30.39640677607298</v>
      </c>
      <c r="AD2" t="n">
        <v>23569.74560074011</v>
      </c>
      <c r="AE2" t="n">
        <v>33538.06093644728</v>
      </c>
      <c r="AF2" t="n">
        <v>2.455663730681338e-05</v>
      </c>
      <c r="AG2" t="n">
        <v>0.4025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10.7891</v>
      </c>
      <c r="E3" t="n">
        <v>9.27</v>
      </c>
      <c r="F3" t="n">
        <v>7.15</v>
      </c>
      <c r="G3" t="n">
        <v>18.66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39.03</v>
      </c>
      <c r="Q3" t="n">
        <v>545.77</v>
      </c>
      <c r="R3" t="n">
        <v>65.15000000000001</v>
      </c>
      <c r="S3" t="n">
        <v>35.62</v>
      </c>
      <c r="T3" t="n">
        <v>10244.01</v>
      </c>
      <c r="U3" t="n">
        <v>0.55</v>
      </c>
      <c r="V3" t="n">
        <v>0.65</v>
      </c>
      <c r="W3" t="n">
        <v>2.67</v>
      </c>
      <c r="X3" t="n">
        <v>0.64</v>
      </c>
      <c r="Y3" t="n">
        <v>4</v>
      </c>
      <c r="Z3" t="n">
        <v>10</v>
      </c>
      <c r="AA3" t="n">
        <v>21.51375095238612</v>
      </c>
      <c r="AB3" t="n">
        <v>30.61252771392379</v>
      </c>
      <c r="AC3" t="n">
        <v>27.74492081099753</v>
      </c>
      <c r="AD3" t="n">
        <v>21513.75095238612</v>
      </c>
      <c r="AE3" t="n">
        <v>30612.52771392379</v>
      </c>
      <c r="AF3" t="n">
        <v>2.559276832848162e-05</v>
      </c>
      <c r="AG3" t="n">
        <v>0.38625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7.0728</v>
      </c>
      <c r="E2" t="n">
        <v>14.14</v>
      </c>
      <c r="F2" t="n">
        <v>8.949999999999999</v>
      </c>
      <c r="G2" t="n">
        <v>6.47</v>
      </c>
      <c r="H2" t="n">
        <v>0.11</v>
      </c>
      <c r="I2" t="n">
        <v>83</v>
      </c>
      <c r="J2" t="n">
        <v>167.88</v>
      </c>
      <c r="K2" t="n">
        <v>51.39</v>
      </c>
      <c r="L2" t="n">
        <v>1</v>
      </c>
      <c r="M2" t="n">
        <v>81</v>
      </c>
      <c r="N2" t="n">
        <v>30.49</v>
      </c>
      <c r="O2" t="n">
        <v>20939.59</v>
      </c>
      <c r="P2" t="n">
        <v>113.53</v>
      </c>
      <c r="Q2" t="n">
        <v>545.67</v>
      </c>
      <c r="R2" t="n">
        <v>124.59</v>
      </c>
      <c r="S2" t="n">
        <v>35.62</v>
      </c>
      <c r="T2" t="n">
        <v>39663.03</v>
      </c>
      <c r="U2" t="n">
        <v>0.29</v>
      </c>
      <c r="V2" t="n">
        <v>0.52</v>
      </c>
      <c r="W2" t="n">
        <v>2.75</v>
      </c>
      <c r="X2" t="n">
        <v>2.44</v>
      </c>
      <c r="Y2" t="n">
        <v>4</v>
      </c>
      <c r="Z2" t="n">
        <v>10</v>
      </c>
      <c r="AA2" t="n">
        <v>72.120884747388</v>
      </c>
      <c r="AB2" t="n">
        <v>102.6228567937735</v>
      </c>
      <c r="AC2" t="n">
        <v>93.00973319642193</v>
      </c>
      <c r="AD2" t="n">
        <v>72120.884747388</v>
      </c>
      <c r="AE2" t="n">
        <v>102622.8567937735</v>
      </c>
      <c r="AF2" t="n">
        <v>1.024098738358662e-05</v>
      </c>
      <c r="AG2" t="n">
        <v>0.5891666666666667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9.050700000000001</v>
      </c>
      <c r="E3" t="n">
        <v>11.05</v>
      </c>
      <c r="F3" t="n">
        <v>7.49</v>
      </c>
      <c r="G3" t="n">
        <v>12.84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92.55</v>
      </c>
      <c r="Q3" t="n">
        <v>545.0700000000001</v>
      </c>
      <c r="R3" t="n">
        <v>76.84</v>
      </c>
      <c r="S3" t="n">
        <v>35.62</v>
      </c>
      <c r="T3" t="n">
        <v>16027.3</v>
      </c>
      <c r="U3" t="n">
        <v>0.46</v>
      </c>
      <c r="V3" t="n">
        <v>0.62</v>
      </c>
      <c r="W3" t="n">
        <v>2.67</v>
      </c>
      <c r="X3" t="n">
        <v>0.98</v>
      </c>
      <c r="Y3" t="n">
        <v>4</v>
      </c>
      <c r="Z3" t="n">
        <v>10</v>
      </c>
      <c r="AA3" t="n">
        <v>47.49811127826608</v>
      </c>
      <c r="AB3" t="n">
        <v>67.58641257312941</v>
      </c>
      <c r="AC3" t="n">
        <v>61.25530313163874</v>
      </c>
      <c r="AD3" t="n">
        <v>47498.11127826608</v>
      </c>
      <c r="AE3" t="n">
        <v>67586.4125731294</v>
      </c>
      <c r="AF3" t="n">
        <v>1.3104867168961e-05</v>
      </c>
      <c r="AG3" t="n">
        <v>0.4604166666666667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9.7834</v>
      </c>
      <c r="E4" t="n">
        <v>10.22</v>
      </c>
      <c r="F4" t="n">
        <v>7.1</v>
      </c>
      <c r="G4" t="n">
        <v>19.37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85.06</v>
      </c>
      <c r="Q4" t="n">
        <v>544.85</v>
      </c>
      <c r="R4" t="n">
        <v>64.43000000000001</v>
      </c>
      <c r="S4" t="n">
        <v>35.62</v>
      </c>
      <c r="T4" t="n">
        <v>9891.549999999999</v>
      </c>
      <c r="U4" t="n">
        <v>0.55</v>
      </c>
      <c r="V4" t="n">
        <v>0.66</v>
      </c>
      <c r="W4" t="n">
        <v>2.64</v>
      </c>
      <c r="X4" t="n">
        <v>0.6</v>
      </c>
      <c r="Y4" t="n">
        <v>4</v>
      </c>
      <c r="Z4" t="n">
        <v>10</v>
      </c>
      <c r="AA4" t="n">
        <v>41.27913053077135</v>
      </c>
      <c r="AB4" t="n">
        <v>58.73724810589907</v>
      </c>
      <c r="AC4" t="n">
        <v>53.2350778930866</v>
      </c>
      <c r="AD4" t="n">
        <v>41279.13053077135</v>
      </c>
      <c r="AE4" t="n">
        <v>58737.24810589907</v>
      </c>
      <c r="AF4" t="n">
        <v>1.416577253260113e-05</v>
      </c>
      <c r="AG4" t="n">
        <v>0.4258333333333333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10.1343</v>
      </c>
      <c r="E5" t="n">
        <v>9.869999999999999</v>
      </c>
      <c r="F5" t="n">
        <v>6.95</v>
      </c>
      <c r="G5" t="n">
        <v>26.07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80.84999999999999</v>
      </c>
      <c r="Q5" t="n">
        <v>544.79</v>
      </c>
      <c r="R5" t="n">
        <v>59.47</v>
      </c>
      <c r="S5" t="n">
        <v>35.62</v>
      </c>
      <c r="T5" t="n">
        <v>7441.53</v>
      </c>
      <c r="U5" t="n">
        <v>0.6</v>
      </c>
      <c r="V5" t="n">
        <v>0.67</v>
      </c>
      <c r="W5" t="n">
        <v>2.63</v>
      </c>
      <c r="X5" t="n">
        <v>0.45</v>
      </c>
      <c r="Y5" t="n">
        <v>4</v>
      </c>
      <c r="Z5" t="n">
        <v>10</v>
      </c>
      <c r="AA5" t="n">
        <v>38.52052648131212</v>
      </c>
      <c r="AB5" t="n">
        <v>54.81195199632898</v>
      </c>
      <c r="AC5" t="n">
        <v>49.67748112297956</v>
      </c>
      <c r="AD5" t="n">
        <v>38520.52648131212</v>
      </c>
      <c r="AE5" t="n">
        <v>54811.95199632898</v>
      </c>
      <c r="AF5" t="n">
        <v>1.467385454720646e-05</v>
      </c>
      <c r="AG5" t="n">
        <v>0.4112499999999999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10.4179</v>
      </c>
      <c r="E6" t="n">
        <v>9.6</v>
      </c>
      <c r="F6" t="n">
        <v>6.82</v>
      </c>
      <c r="G6" t="n">
        <v>34.1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76.18000000000001</v>
      </c>
      <c r="Q6" t="n">
        <v>544.58</v>
      </c>
      <c r="R6" t="n">
        <v>55.18</v>
      </c>
      <c r="S6" t="n">
        <v>35.62</v>
      </c>
      <c r="T6" t="n">
        <v>5314.78</v>
      </c>
      <c r="U6" t="n">
        <v>0.65</v>
      </c>
      <c r="V6" t="n">
        <v>0.68</v>
      </c>
      <c r="W6" t="n">
        <v>2.63</v>
      </c>
      <c r="X6" t="n">
        <v>0.31</v>
      </c>
      <c r="Y6" t="n">
        <v>4</v>
      </c>
      <c r="Z6" t="n">
        <v>10</v>
      </c>
      <c r="AA6" t="n">
        <v>36.08529216934264</v>
      </c>
      <c r="AB6" t="n">
        <v>51.34678787734668</v>
      </c>
      <c r="AC6" t="n">
        <v>46.53691380436972</v>
      </c>
      <c r="AD6" t="n">
        <v>36085.29216934264</v>
      </c>
      <c r="AE6" t="n">
        <v>51346.78787734668</v>
      </c>
      <c r="AF6" t="n">
        <v>1.50844902250123e-05</v>
      </c>
      <c r="AG6" t="n">
        <v>0.4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10.5516</v>
      </c>
      <c r="E7" t="n">
        <v>9.48</v>
      </c>
      <c r="F7" t="n">
        <v>6.77</v>
      </c>
      <c r="G7" t="n">
        <v>40.59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72.81999999999999</v>
      </c>
      <c r="Q7" t="n">
        <v>544.6799999999999</v>
      </c>
      <c r="R7" t="n">
        <v>53.55</v>
      </c>
      <c r="S7" t="n">
        <v>35.62</v>
      </c>
      <c r="T7" t="n">
        <v>4509.66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34.70902742269222</v>
      </c>
      <c r="AB7" t="n">
        <v>49.38846165186887</v>
      </c>
      <c r="AC7" t="n">
        <v>44.76203240431686</v>
      </c>
      <c r="AD7" t="n">
        <v>34709.02742269223</v>
      </c>
      <c r="AE7" t="n">
        <v>49388.46165186887</v>
      </c>
      <c r="AF7" t="n">
        <v>1.527807975294827e-05</v>
      </c>
      <c r="AG7" t="n">
        <v>0.395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10.7098</v>
      </c>
      <c r="E8" t="n">
        <v>9.34</v>
      </c>
      <c r="F8" t="n">
        <v>6.69</v>
      </c>
      <c r="G8" t="n">
        <v>50.2</v>
      </c>
      <c r="H8" t="n">
        <v>0.7</v>
      </c>
      <c r="I8" t="n">
        <v>8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68.44</v>
      </c>
      <c r="Q8" t="n">
        <v>544.59</v>
      </c>
      <c r="R8" t="n">
        <v>51.02</v>
      </c>
      <c r="S8" t="n">
        <v>35.62</v>
      </c>
      <c r="T8" t="n">
        <v>3255.73</v>
      </c>
      <c r="U8" t="n">
        <v>0.7</v>
      </c>
      <c r="V8" t="n">
        <v>0.7</v>
      </c>
      <c r="W8" t="n">
        <v>2.62</v>
      </c>
      <c r="X8" t="n">
        <v>0.19</v>
      </c>
      <c r="Y8" t="n">
        <v>4</v>
      </c>
      <c r="Z8" t="n">
        <v>10</v>
      </c>
      <c r="AA8" t="n">
        <v>32.98934952403634</v>
      </c>
      <c r="AB8" t="n">
        <v>46.94148309159637</v>
      </c>
      <c r="AC8" t="n">
        <v>42.54427283165114</v>
      </c>
      <c r="AD8" t="n">
        <v>32989.34952403634</v>
      </c>
      <c r="AE8" t="n">
        <v>46941.48309159638</v>
      </c>
      <c r="AF8" t="n">
        <v>1.55071438017102e-05</v>
      </c>
      <c r="AG8" t="n">
        <v>0.3891666666666667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10.7089</v>
      </c>
      <c r="E9" t="n">
        <v>9.34</v>
      </c>
      <c r="F9" t="n">
        <v>6.69</v>
      </c>
      <c r="G9" t="n">
        <v>50.21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67.91</v>
      </c>
      <c r="Q9" t="n">
        <v>545.12</v>
      </c>
      <c r="R9" t="n">
        <v>50.87</v>
      </c>
      <c r="S9" t="n">
        <v>35.62</v>
      </c>
      <c r="T9" t="n">
        <v>3181.44</v>
      </c>
      <c r="U9" t="n">
        <v>0.7</v>
      </c>
      <c r="V9" t="n">
        <v>0.7</v>
      </c>
      <c r="W9" t="n">
        <v>2.63</v>
      </c>
      <c r="X9" t="n">
        <v>0.19</v>
      </c>
      <c r="Y9" t="n">
        <v>4</v>
      </c>
      <c r="Z9" t="n">
        <v>10</v>
      </c>
      <c r="AA9" t="n">
        <v>32.85950574180948</v>
      </c>
      <c r="AB9" t="n">
        <v>46.75672468332575</v>
      </c>
      <c r="AC9" t="n">
        <v>42.37682153672561</v>
      </c>
      <c r="AD9" t="n">
        <v>32859.50574180948</v>
      </c>
      <c r="AE9" t="n">
        <v>46756.72468332575</v>
      </c>
      <c r="AF9" t="n">
        <v>1.550584065604721e-05</v>
      </c>
      <c r="AG9" t="n">
        <v>0.3891666666666667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10.5932</v>
      </c>
      <c r="E2" t="n">
        <v>9.44</v>
      </c>
      <c r="F2" t="n">
        <v>7.34</v>
      </c>
      <c r="G2" t="n">
        <v>15.18</v>
      </c>
      <c r="H2" t="n">
        <v>0.34</v>
      </c>
      <c r="I2" t="n">
        <v>29</v>
      </c>
      <c r="J2" t="n">
        <v>51.33</v>
      </c>
      <c r="K2" t="n">
        <v>24.83</v>
      </c>
      <c r="L2" t="n">
        <v>1</v>
      </c>
      <c r="M2" t="n">
        <v>4</v>
      </c>
      <c r="N2" t="n">
        <v>5.51</v>
      </c>
      <c r="O2" t="n">
        <v>6564.78</v>
      </c>
      <c r="P2" t="n">
        <v>35.01</v>
      </c>
      <c r="Q2" t="n">
        <v>545.26</v>
      </c>
      <c r="R2" t="n">
        <v>70.78</v>
      </c>
      <c r="S2" t="n">
        <v>35.62</v>
      </c>
      <c r="T2" t="n">
        <v>13029.79</v>
      </c>
      <c r="U2" t="n">
        <v>0.5</v>
      </c>
      <c r="V2" t="n">
        <v>0.64</v>
      </c>
      <c r="W2" t="n">
        <v>2.69</v>
      </c>
      <c r="X2" t="n">
        <v>0.83</v>
      </c>
      <c r="Y2" t="n">
        <v>4</v>
      </c>
      <c r="Z2" t="n">
        <v>10</v>
      </c>
      <c r="AA2" t="n">
        <v>20.40617274236876</v>
      </c>
      <c r="AB2" t="n">
        <v>29.03652319810672</v>
      </c>
      <c r="AC2" t="n">
        <v>26.31654740471265</v>
      </c>
      <c r="AD2" t="n">
        <v>20406.17274236876</v>
      </c>
      <c r="AE2" t="n">
        <v>29036.52319810672</v>
      </c>
      <c r="AF2" t="n">
        <v>2.749474004707177e-05</v>
      </c>
      <c r="AG2" t="n">
        <v>0.3933333333333333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10.573</v>
      </c>
      <c r="E3" t="n">
        <v>9.460000000000001</v>
      </c>
      <c r="F3" t="n">
        <v>7.36</v>
      </c>
      <c r="G3" t="n">
        <v>15.22</v>
      </c>
      <c r="H3" t="n">
        <v>0.66</v>
      </c>
      <c r="I3" t="n">
        <v>29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35.72</v>
      </c>
      <c r="Q3" t="n">
        <v>546</v>
      </c>
      <c r="R3" t="n">
        <v>71.38</v>
      </c>
      <c r="S3" t="n">
        <v>35.62</v>
      </c>
      <c r="T3" t="n">
        <v>13331.63</v>
      </c>
      <c r="U3" t="n">
        <v>0.5</v>
      </c>
      <c r="V3" t="n">
        <v>0.63</v>
      </c>
      <c r="W3" t="n">
        <v>2.69</v>
      </c>
      <c r="X3" t="n">
        <v>0.85</v>
      </c>
      <c r="Y3" t="n">
        <v>4</v>
      </c>
      <c r="Z3" t="n">
        <v>10</v>
      </c>
      <c r="AA3" t="n">
        <v>20.64168714828688</v>
      </c>
      <c r="AB3" t="n">
        <v>29.37164334028958</v>
      </c>
      <c r="AC3" t="n">
        <v>26.62027540437499</v>
      </c>
      <c r="AD3" t="n">
        <v>20641.68714828688</v>
      </c>
      <c r="AE3" t="n">
        <v>29371.64334028958</v>
      </c>
      <c r="AF3" t="n">
        <v>2.744231077650661e-05</v>
      </c>
      <c r="AG3" t="n">
        <v>0.3941666666666667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8.0167</v>
      </c>
      <c r="E2" t="n">
        <v>12.47</v>
      </c>
      <c r="F2" t="n">
        <v>8.470000000000001</v>
      </c>
      <c r="G2" t="n">
        <v>7.58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91.62</v>
      </c>
      <c r="Q2" t="n">
        <v>545.63</v>
      </c>
      <c r="R2" t="n">
        <v>108.23</v>
      </c>
      <c r="S2" t="n">
        <v>35.62</v>
      </c>
      <c r="T2" t="n">
        <v>31565.45</v>
      </c>
      <c r="U2" t="n">
        <v>0.33</v>
      </c>
      <c r="V2" t="n">
        <v>0.55</v>
      </c>
      <c r="W2" t="n">
        <v>2.73</v>
      </c>
      <c r="X2" t="n">
        <v>1.96</v>
      </c>
      <c r="Y2" t="n">
        <v>4</v>
      </c>
      <c r="Z2" t="n">
        <v>10</v>
      </c>
      <c r="AA2" t="n">
        <v>53.45944217852089</v>
      </c>
      <c r="AB2" t="n">
        <v>76.06895974955991</v>
      </c>
      <c r="AC2" t="n">
        <v>68.9432536950562</v>
      </c>
      <c r="AD2" t="n">
        <v>53459.44217852089</v>
      </c>
      <c r="AE2" t="n">
        <v>76068.95974955992</v>
      </c>
      <c r="AF2" t="n">
        <v>1.293423373822093e-05</v>
      </c>
      <c r="AG2" t="n">
        <v>0.5195833333333334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9.736000000000001</v>
      </c>
      <c r="E3" t="n">
        <v>10.27</v>
      </c>
      <c r="F3" t="n">
        <v>7.3</v>
      </c>
      <c r="G3" t="n">
        <v>15.11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75.73999999999999</v>
      </c>
      <c r="Q3" t="n">
        <v>544.62</v>
      </c>
      <c r="R3" t="n">
        <v>70.91</v>
      </c>
      <c r="S3" t="n">
        <v>35.62</v>
      </c>
      <c r="T3" t="n">
        <v>13094.16</v>
      </c>
      <c r="U3" t="n">
        <v>0.5</v>
      </c>
      <c r="V3" t="n">
        <v>0.64</v>
      </c>
      <c r="W3" t="n">
        <v>2.65</v>
      </c>
      <c r="X3" t="n">
        <v>0.79</v>
      </c>
      <c r="Y3" t="n">
        <v>4</v>
      </c>
      <c r="Z3" t="n">
        <v>10</v>
      </c>
      <c r="AA3" t="n">
        <v>37.87695152786617</v>
      </c>
      <c r="AB3" t="n">
        <v>53.89619090278845</v>
      </c>
      <c r="AC3" t="n">
        <v>48.84750330280277</v>
      </c>
      <c r="AD3" t="n">
        <v>37876.95152786617</v>
      </c>
      <c r="AE3" t="n">
        <v>53896.19090278845</v>
      </c>
      <c r="AF3" t="n">
        <v>1.570817165109322e-05</v>
      </c>
      <c r="AG3" t="n">
        <v>0.4279166666666667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10.3502</v>
      </c>
      <c r="E4" t="n">
        <v>9.66</v>
      </c>
      <c r="F4" t="n">
        <v>6.99</v>
      </c>
      <c r="G4" t="n">
        <v>23.3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68.92</v>
      </c>
      <c r="Q4" t="n">
        <v>544.66</v>
      </c>
      <c r="R4" t="n">
        <v>60.76</v>
      </c>
      <c r="S4" t="n">
        <v>35.62</v>
      </c>
      <c r="T4" t="n">
        <v>8073.7</v>
      </c>
      <c r="U4" t="n">
        <v>0.59</v>
      </c>
      <c r="V4" t="n">
        <v>0.67</v>
      </c>
      <c r="W4" t="n">
        <v>2.64</v>
      </c>
      <c r="X4" t="n">
        <v>0.48</v>
      </c>
      <c r="Y4" t="n">
        <v>4</v>
      </c>
      <c r="Z4" t="n">
        <v>10</v>
      </c>
      <c r="AA4" t="n">
        <v>33.46326617610477</v>
      </c>
      <c r="AB4" t="n">
        <v>47.61583256592174</v>
      </c>
      <c r="AC4" t="n">
        <v>43.15545309546213</v>
      </c>
      <c r="AD4" t="n">
        <v>33463.26617610477</v>
      </c>
      <c r="AE4" t="n">
        <v>47615.83256592174</v>
      </c>
      <c r="AF4" t="n">
        <v>1.669912882324825e-05</v>
      </c>
      <c r="AG4" t="n">
        <v>0.4025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10.6462</v>
      </c>
      <c r="E5" t="n">
        <v>9.390000000000001</v>
      </c>
      <c r="F5" t="n">
        <v>6.86</v>
      </c>
      <c r="G5" t="n">
        <v>31.66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64.29000000000001</v>
      </c>
      <c r="Q5" t="n">
        <v>544.64</v>
      </c>
      <c r="R5" t="n">
        <v>56.31</v>
      </c>
      <c r="S5" t="n">
        <v>35.62</v>
      </c>
      <c r="T5" t="n">
        <v>5873.74</v>
      </c>
      <c r="U5" t="n">
        <v>0.63</v>
      </c>
      <c r="V5" t="n">
        <v>0.68</v>
      </c>
      <c r="W5" t="n">
        <v>2.63</v>
      </c>
      <c r="X5" t="n">
        <v>0.35</v>
      </c>
      <c r="Y5" t="n">
        <v>4</v>
      </c>
      <c r="Z5" t="n">
        <v>10</v>
      </c>
      <c r="AA5" t="n">
        <v>31.20910316464431</v>
      </c>
      <c r="AB5" t="n">
        <v>44.40831994700964</v>
      </c>
      <c r="AC5" t="n">
        <v>40.24840195470907</v>
      </c>
      <c r="AD5" t="n">
        <v>31209.10316464431</v>
      </c>
      <c r="AE5" t="n">
        <v>44408.31994700964</v>
      </c>
      <c r="AF5" t="n">
        <v>1.717669854476875e-05</v>
      </c>
      <c r="AG5" t="n">
        <v>0.39125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10.8444</v>
      </c>
      <c r="E6" t="n">
        <v>9.220000000000001</v>
      </c>
      <c r="F6" t="n">
        <v>6.77</v>
      </c>
      <c r="G6" t="n">
        <v>40.61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59.5</v>
      </c>
      <c r="Q6" t="n">
        <v>544.67</v>
      </c>
      <c r="R6" t="n">
        <v>53.2</v>
      </c>
      <c r="S6" t="n">
        <v>35.62</v>
      </c>
      <c r="T6" t="n">
        <v>4335.16</v>
      </c>
      <c r="U6" t="n">
        <v>0.67</v>
      </c>
      <c r="V6" t="n">
        <v>0.6899999999999999</v>
      </c>
      <c r="W6" t="n">
        <v>2.63</v>
      </c>
      <c r="X6" t="n">
        <v>0.26</v>
      </c>
      <c r="Y6" t="n">
        <v>4</v>
      </c>
      <c r="Z6" t="n">
        <v>10</v>
      </c>
      <c r="AA6" t="n">
        <v>29.34910185325611</v>
      </c>
      <c r="AB6" t="n">
        <v>41.76167121435857</v>
      </c>
      <c r="AC6" t="n">
        <v>37.84967617197608</v>
      </c>
      <c r="AD6" t="n">
        <v>29349.10185325611</v>
      </c>
      <c r="AE6" t="n">
        <v>41761.67121435857</v>
      </c>
      <c r="AF6" t="n">
        <v>1.749647664884093e-05</v>
      </c>
      <c r="AG6" t="n">
        <v>0.3841666666666667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10.8395</v>
      </c>
      <c r="E7" t="n">
        <v>9.23</v>
      </c>
      <c r="F7" t="n">
        <v>6.77</v>
      </c>
      <c r="G7" t="n">
        <v>40.64</v>
      </c>
      <c r="H7" t="n">
        <v>0.76</v>
      </c>
      <c r="I7" t="n">
        <v>10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59.7</v>
      </c>
      <c r="Q7" t="n">
        <v>545.0700000000001</v>
      </c>
      <c r="R7" t="n">
        <v>53.47</v>
      </c>
      <c r="S7" t="n">
        <v>35.62</v>
      </c>
      <c r="T7" t="n">
        <v>4469.39</v>
      </c>
      <c r="U7" t="n">
        <v>0.67</v>
      </c>
      <c r="V7" t="n">
        <v>0.6899999999999999</v>
      </c>
      <c r="W7" t="n">
        <v>2.63</v>
      </c>
      <c r="X7" t="n">
        <v>0.27</v>
      </c>
      <c r="Y7" t="n">
        <v>4</v>
      </c>
      <c r="Z7" t="n">
        <v>10</v>
      </c>
      <c r="AA7" t="n">
        <v>29.4135953460374</v>
      </c>
      <c r="AB7" t="n">
        <v>41.85344083833075</v>
      </c>
      <c r="AC7" t="n">
        <v>37.93284934126676</v>
      </c>
      <c r="AD7" t="n">
        <v>29413.5953460374</v>
      </c>
      <c r="AE7" t="n">
        <v>41853.44083833075</v>
      </c>
      <c r="AF7" t="n">
        <v>1.74885709338563e-05</v>
      </c>
      <c r="AG7" t="n">
        <v>0.3845833333333333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7.4819</v>
      </c>
      <c r="E2" t="n">
        <v>13.37</v>
      </c>
      <c r="F2" t="n">
        <v>8.77</v>
      </c>
      <c r="G2" t="n">
        <v>6.92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103.19</v>
      </c>
      <c r="Q2" t="n">
        <v>545.5599999999999</v>
      </c>
      <c r="R2" t="n">
        <v>118.46</v>
      </c>
      <c r="S2" t="n">
        <v>35.62</v>
      </c>
      <c r="T2" t="n">
        <v>36632.66</v>
      </c>
      <c r="U2" t="n">
        <v>0.3</v>
      </c>
      <c r="V2" t="n">
        <v>0.53</v>
      </c>
      <c r="W2" t="n">
        <v>2.74</v>
      </c>
      <c r="X2" t="n">
        <v>2.25</v>
      </c>
      <c r="Y2" t="n">
        <v>4</v>
      </c>
      <c r="Z2" t="n">
        <v>10</v>
      </c>
      <c r="AA2" t="n">
        <v>63.0886222778628</v>
      </c>
      <c r="AB2" t="n">
        <v>89.77059380237226</v>
      </c>
      <c r="AC2" t="n">
        <v>81.36139685949951</v>
      </c>
      <c r="AD2" t="n">
        <v>63088.6222778628</v>
      </c>
      <c r="AE2" t="n">
        <v>89770.59380237226</v>
      </c>
      <c r="AF2" t="n">
        <v>1.139432217401996e-05</v>
      </c>
      <c r="AG2" t="n">
        <v>0.5570833333333333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9.368399999999999</v>
      </c>
      <c r="E3" t="n">
        <v>10.67</v>
      </c>
      <c r="F3" t="n">
        <v>7.42</v>
      </c>
      <c r="G3" t="n">
        <v>13.91</v>
      </c>
      <c r="H3" t="n">
        <v>0.23</v>
      </c>
      <c r="I3" t="n">
        <v>32</v>
      </c>
      <c r="J3" t="n">
        <v>151.83</v>
      </c>
      <c r="K3" t="n">
        <v>49.1</v>
      </c>
      <c r="L3" t="n">
        <v>2</v>
      </c>
      <c r="M3" t="n">
        <v>30</v>
      </c>
      <c r="N3" t="n">
        <v>25.73</v>
      </c>
      <c r="O3" t="n">
        <v>18959.54</v>
      </c>
      <c r="P3" t="n">
        <v>84.7</v>
      </c>
      <c r="Q3" t="n">
        <v>544.73</v>
      </c>
      <c r="R3" t="n">
        <v>74.69</v>
      </c>
      <c r="S3" t="n">
        <v>35.62</v>
      </c>
      <c r="T3" t="n">
        <v>14968.25</v>
      </c>
      <c r="U3" t="n">
        <v>0.48</v>
      </c>
      <c r="V3" t="n">
        <v>0.63</v>
      </c>
      <c r="W3" t="n">
        <v>2.66</v>
      </c>
      <c r="X3" t="n">
        <v>0.91</v>
      </c>
      <c r="Y3" t="n">
        <v>4</v>
      </c>
      <c r="Z3" t="n">
        <v>10</v>
      </c>
      <c r="AA3" t="n">
        <v>42.84353587628416</v>
      </c>
      <c r="AB3" t="n">
        <v>60.96328493700425</v>
      </c>
      <c r="AC3" t="n">
        <v>55.25259229694807</v>
      </c>
      <c r="AD3" t="n">
        <v>42843.53587628416</v>
      </c>
      <c r="AE3" t="n">
        <v>60963.28493700425</v>
      </c>
      <c r="AF3" t="n">
        <v>1.426730748273681e-05</v>
      </c>
      <c r="AG3" t="n">
        <v>0.4445833333333333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10.0578</v>
      </c>
      <c r="E4" t="n">
        <v>9.94</v>
      </c>
      <c r="F4" t="n">
        <v>7.05</v>
      </c>
      <c r="G4" t="n">
        <v>21.17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18</v>
      </c>
      <c r="N4" t="n">
        <v>26.13</v>
      </c>
      <c r="O4" t="n">
        <v>19131.85</v>
      </c>
      <c r="P4" t="n">
        <v>77.58</v>
      </c>
      <c r="Q4" t="n">
        <v>544.71</v>
      </c>
      <c r="R4" t="n">
        <v>62.69</v>
      </c>
      <c r="S4" t="n">
        <v>35.62</v>
      </c>
      <c r="T4" t="n">
        <v>9030.879999999999</v>
      </c>
      <c r="U4" t="n">
        <v>0.57</v>
      </c>
      <c r="V4" t="n">
        <v>0.66</v>
      </c>
      <c r="W4" t="n">
        <v>2.64</v>
      </c>
      <c r="X4" t="n">
        <v>0.55</v>
      </c>
      <c r="Y4" t="n">
        <v>4</v>
      </c>
      <c r="Z4" t="n">
        <v>10</v>
      </c>
      <c r="AA4" t="n">
        <v>37.47931998097307</v>
      </c>
      <c r="AB4" t="n">
        <v>53.33038967286283</v>
      </c>
      <c r="AC4" t="n">
        <v>48.33470310329719</v>
      </c>
      <c r="AD4" t="n">
        <v>37479.31998097307</v>
      </c>
      <c r="AE4" t="n">
        <v>53330.38967286283</v>
      </c>
      <c r="AF4" t="n">
        <v>1.531720733528354e-05</v>
      </c>
      <c r="AG4" t="n">
        <v>0.4141666666666666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6.88</v>
      </c>
      <c r="G5" t="n">
        <v>29.5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72.5</v>
      </c>
      <c r="Q5" t="n">
        <v>544.75</v>
      </c>
      <c r="R5" t="n">
        <v>57.26</v>
      </c>
      <c r="S5" t="n">
        <v>35.62</v>
      </c>
      <c r="T5" t="n">
        <v>6343.42</v>
      </c>
      <c r="U5" t="n">
        <v>0.62</v>
      </c>
      <c r="V5" t="n">
        <v>0.68</v>
      </c>
      <c r="W5" t="n">
        <v>2.63</v>
      </c>
      <c r="X5" t="n">
        <v>0.38</v>
      </c>
      <c r="Y5" t="n">
        <v>4</v>
      </c>
      <c r="Z5" t="n">
        <v>10</v>
      </c>
      <c r="AA5" t="n">
        <v>34.61081324533924</v>
      </c>
      <c r="AB5" t="n">
        <v>49.24870990737916</v>
      </c>
      <c r="AC5" t="n">
        <v>44.63537180574411</v>
      </c>
      <c r="AD5" t="n">
        <v>34610.81324533925</v>
      </c>
      <c r="AE5" t="n">
        <v>49248.70990737916</v>
      </c>
      <c r="AF5" t="n">
        <v>1.588388522204397e-05</v>
      </c>
      <c r="AG5" t="n">
        <v>0.3995833333333333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10.6273</v>
      </c>
      <c r="E6" t="n">
        <v>9.41</v>
      </c>
      <c r="F6" t="n">
        <v>6.8</v>
      </c>
      <c r="G6" t="n">
        <v>37.08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67.90000000000001</v>
      </c>
      <c r="Q6" t="n">
        <v>544.5599999999999</v>
      </c>
      <c r="R6" t="n">
        <v>54.35</v>
      </c>
      <c r="S6" t="n">
        <v>35.62</v>
      </c>
      <c r="T6" t="n">
        <v>4907</v>
      </c>
      <c r="U6" t="n">
        <v>0.66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32.70591868910096</v>
      </c>
      <c r="AB6" t="n">
        <v>46.5381813006336</v>
      </c>
      <c r="AC6" t="n">
        <v>42.17875005098512</v>
      </c>
      <c r="AD6" t="n">
        <v>32705.91868910096</v>
      </c>
      <c r="AE6" t="n">
        <v>46538.18130063359</v>
      </c>
      <c r="AF6" t="n">
        <v>1.618450928774273e-05</v>
      </c>
      <c r="AG6" t="n">
        <v>0.3920833333333333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10.7759</v>
      </c>
      <c r="E7" t="n">
        <v>9.279999999999999</v>
      </c>
      <c r="F7" t="n">
        <v>6.73</v>
      </c>
      <c r="G7" t="n">
        <v>44.86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63.97</v>
      </c>
      <c r="Q7" t="n">
        <v>544.7</v>
      </c>
      <c r="R7" t="n">
        <v>52.08</v>
      </c>
      <c r="S7" t="n">
        <v>35.62</v>
      </c>
      <c r="T7" t="n">
        <v>3781.88</v>
      </c>
      <c r="U7" t="n">
        <v>0.68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31.18759888306734</v>
      </c>
      <c r="AB7" t="n">
        <v>44.37772089353921</v>
      </c>
      <c r="AC7" t="n">
        <v>40.22066924595129</v>
      </c>
      <c r="AD7" t="n">
        <v>31187.59888306734</v>
      </c>
      <c r="AE7" t="n">
        <v>44377.7208935392</v>
      </c>
      <c r="AF7" t="n">
        <v>1.641081494206306e-05</v>
      </c>
      <c r="AG7" t="n">
        <v>0.3866666666666667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10.7517</v>
      </c>
      <c r="E8" t="n">
        <v>9.300000000000001</v>
      </c>
      <c r="F8" t="n">
        <v>6.75</v>
      </c>
      <c r="G8" t="n">
        <v>45</v>
      </c>
      <c r="H8" t="n">
        <v>0.78</v>
      </c>
      <c r="I8" t="n">
        <v>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64.03</v>
      </c>
      <c r="Q8" t="n">
        <v>544.61</v>
      </c>
      <c r="R8" t="n">
        <v>52.5</v>
      </c>
      <c r="S8" t="n">
        <v>35.62</v>
      </c>
      <c r="T8" t="n">
        <v>3989.56</v>
      </c>
      <c r="U8" t="n">
        <v>0.68</v>
      </c>
      <c r="V8" t="n">
        <v>0.6899999999999999</v>
      </c>
      <c r="W8" t="n">
        <v>2.64</v>
      </c>
      <c r="X8" t="n">
        <v>0.24</v>
      </c>
      <c r="Y8" t="n">
        <v>4</v>
      </c>
      <c r="Z8" t="n">
        <v>10</v>
      </c>
      <c r="AA8" t="n">
        <v>31.30080041518036</v>
      </c>
      <c r="AB8" t="n">
        <v>44.5387985711014</v>
      </c>
      <c r="AC8" t="n">
        <v>40.36665808588479</v>
      </c>
      <c r="AD8" t="n">
        <v>31300.80041518036</v>
      </c>
      <c r="AE8" t="n">
        <v>44538.7985711014</v>
      </c>
      <c r="AF8" t="n">
        <v>1.637396032002705e-05</v>
      </c>
      <c r="AG8" t="n">
        <v>0.3875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6.6429</v>
      </c>
      <c r="E2" t="n">
        <v>15.05</v>
      </c>
      <c r="F2" t="n">
        <v>9.199999999999999</v>
      </c>
      <c r="G2" t="n">
        <v>6.06</v>
      </c>
      <c r="H2" t="n">
        <v>0.1</v>
      </c>
      <c r="I2" t="n">
        <v>91</v>
      </c>
      <c r="J2" t="n">
        <v>185.69</v>
      </c>
      <c r="K2" t="n">
        <v>53.44</v>
      </c>
      <c r="L2" t="n">
        <v>1</v>
      </c>
      <c r="M2" t="n">
        <v>89</v>
      </c>
      <c r="N2" t="n">
        <v>36.26</v>
      </c>
      <c r="O2" t="n">
        <v>23136.14</v>
      </c>
      <c r="P2" t="n">
        <v>124.67</v>
      </c>
      <c r="Q2" t="n">
        <v>546.0599999999999</v>
      </c>
      <c r="R2" t="n">
        <v>132.44</v>
      </c>
      <c r="S2" t="n">
        <v>35.62</v>
      </c>
      <c r="T2" t="n">
        <v>43549.7</v>
      </c>
      <c r="U2" t="n">
        <v>0.27</v>
      </c>
      <c r="V2" t="n">
        <v>0.51</v>
      </c>
      <c r="W2" t="n">
        <v>2.76</v>
      </c>
      <c r="X2" t="n">
        <v>2.68</v>
      </c>
      <c r="Y2" t="n">
        <v>4</v>
      </c>
      <c r="Z2" t="n">
        <v>10</v>
      </c>
      <c r="AA2" t="n">
        <v>82.99304402814872</v>
      </c>
      <c r="AB2" t="n">
        <v>118.0931612529674</v>
      </c>
      <c r="AC2" t="n">
        <v>107.0308678166424</v>
      </c>
      <c r="AD2" t="n">
        <v>82993.04402814871</v>
      </c>
      <c r="AE2" t="n">
        <v>118093.1612529674</v>
      </c>
      <c r="AF2" t="n">
        <v>9.196521824443617e-06</v>
      </c>
      <c r="AG2" t="n">
        <v>0.6270833333333333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8.773199999999999</v>
      </c>
      <c r="E3" t="n">
        <v>11.4</v>
      </c>
      <c r="F3" t="n">
        <v>7.55</v>
      </c>
      <c r="G3" t="n">
        <v>12.25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100.32</v>
      </c>
      <c r="Q3" t="n">
        <v>544.77</v>
      </c>
      <c r="R3" t="n">
        <v>78.81</v>
      </c>
      <c r="S3" t="n">
        <v>35.62</v>
      </c>
      <c r="T3" t="n">
        <v>17005.69</v>
      </c>
      <c r="U3" t="n">
        <v>0.45</v>
      </c>
      <c r="V3" t="n">
        <v>0.62</v>
      </c>
      <c r="W3" t="n">
        <v>2.67</v>
      </c>
      <c r="X3" t="n">
        <v>1.04</v>
      </c>
      <c r="Y3" t="n">
        <v>4</v>
      </c>
      <c r="Z3" t="n">
        <v>10</v>
      </c>
      <c r="AA3" t="n">
        <v>52.16970094969047</v>
      </c>
      <c r="AB3" t="n">
        <v>74.23375029683956</v>
      </c>
      <c r="AC3" t="n">
        <v>67.27995619106667</v>
      </c>
      <c r="AD3" t="n">
        <v>52169.70094969046</v>
      </c>
      <c r="AE3" t="n">
        <v>74233.75029683956</v>
      </c>
      <c r="AF3" t="n">
        <v>1.214573834774101e-05</v>
      </c>
      <c r="AG3" t="n">
        <v>0.475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9.4999</v>
      </c>
      <c r="E4" t="n">
        <v>10.53</v>
      </c>
      <c r="F4" t="n">
        <v>7.16</v>
      </c>
      <c r="G4" t="n">
        <v>17.91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92.87</v>
      </c>
      <c r="Q4" t="n">
        <v>544.8200000000001</v>
      </c>
      <c r="R4" t="n">
        <v>66.55</v>
      </c>
      <c r="S4" t="n">
        <v>35.62</v>
      </c>
      <c r="T4" t="n">
        <v>10940.69</v>
      </c>
      <c r="U4" t="n">
        <v>0.54</v>
      </c>
      <c r="V4" t="n">
        <v>0.65</v>
      </c>
      <c r="W4" t="n">
        <v>2.64</v>
      </c>
      <c r="X4" t="n">
        <v>0.66</v>
      </c>
      <c r="Y4" t="n">
        <v>4</v>
      </c>
      <c r="Z4" t="n">
        <v>10</v>
      </c>
      <c r="AA4" t="n">
        <v>45.41737658362926</v>
      </c>
      <c r="AB4" t="n">
        <v>64.6256760355656</v>
      </c>
      <c r="AC4" t="n">
        <v>58.57191149718484</v>
      </c>
      <c r="AD4" t="n">
        <v>45417.37658362926</v>
      </c>
      <c r="AE4" t="n">
        <v>64625.6760355656</v>
      </c>
      <c r="AF4" t="n">
        <v>1.315179178973519e-05</v>
      </c>
      <c r="AG4" t="n">
        <v>0.43875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9.9299</v>
      </c>
      <c r="E5" t="n">
        <v>10.07</v>
      </c>
      <c r="F5" t="n">
        <v>6.97</v>
      </c>
      <c r="G5" t="n">
        <v>24.6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87.88</v>
      </c>
      <c r="Q5" t="n">
        <v>544.5599999999999</v>
      </c>
      <c r="R5" t="n">
        <v>60.15</v>
      </c>
      <c r="S5" t="n">
        <v>35.62</v>
      </c>
      <c r="T5" t="n">
        <v>7772.16</v>
      </c>
      <c r="U5" t="n">
        <v>0.59</v>
      </c>
      <c r="V5" t="n">
        <v>0.67</v>
      </c>
      <c r="W5" t="n">
        <v>2.63</v>
      </c>
      <c r="X5" t="n">
        <v>0.46</v>
      </c>
      <c r="Y5" t="n">
        <v>4</v>
      </c>
      <c r="Z5" t="n">
        <v>10</v>
      </c>
      <c r="AA5" t="n">
        <v>41.80365167889161</v>
      </c>
      <c r="AB5" t="n">
        <v>59.48360415598436</v>
      </c>
      <c r="AC5" t="n">
        <v>53.91151956755281</v>
      </c>
      <c r="AD5" t="n">
        <v>41803.65167889161</v>
      </c>
      <c r="AE5" t="n">
        <v>59483.60415598436</v>
      </c>
      <c r="AF5" t="n">
        <v>1.374708968440631e-05</v>
      </c>
      <c r="AG5" t="n">
        <v>0.4195833333333334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10.1269</v>
      </c>
      <c r="E6" t="n">
        <v>9.869999999999999</v>
      </c>
      <c r="F6" t="n">
        <v>6.88</v>
      </c>
      <c r="G6" t="n">
        <v>29.51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84.42</v>
      </c>
      <c r="Q6" t="n">
        <v>544.55</v>
      </c>
      <c r="R6" t="n">
        <v>57.49</v>
      </c>
      <c r="S6" t="n">
        <v>35.62</v>
      </c>
      <c r="T6" t="n">
        <v>6461.03</v>
      </c>
      <c r="U6" t="n">
        <v>0.62</v>
      </c>
      <c r="V6" t="n">
        <v>0.68</v>
      </c>
      <c r="W6" t="n">
        <v>2.63</v>
      </c>
      <c r="X6" t="n">
        <v>0.38</v>
      </c>
      <c r="Y6" t="n">
        <v>4</v>
      </c>
      <c r="Z6" t="n">
        <v>10</v>
      </c>
      <c r="AA6" t="n">
        <v>39.93463932632703</v>
      </c>
      <c r="AB6" t="n">
        <v>56.82413335672329</v>
      </c>
      <c r="AC6" t="n">
        <v>51.50117281623946</v>
      </c>
      <c r="AD6" t="n">
        <v>39934.63932632703</v>
      </c>
      <c r="AE6" t="n">
        <v>56824.13335672329</v>
      </c>
      <c r="AF6" t="n">
        <v>1.401981918498819e-05</v>
      </c>
      <c r="AG6" t="n">
        <v>0.4112499999999999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10.335</v>
      </c>
      <c r="E7" t="n">
        <v>9.68</v>
      </c>
      <c r="F7" t="n">
        <v>6.8</v>
      </c>
      <c r="G7" t="n">
        <v>37.08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80.89</v>
      </c>
      <c r="Q7" t="n">
        <v>544.5599999999999</v>
      </c>
      <c r="R7" t="n">
        <v>54.43</v>
      </c>
      <c r="S7" t="n">
        <v>35.62</v>
      </c>
      <c r="T7" t="n">
        <v>4944.41</v>
      </c>
      <c r="U7" t="n">
        <v>0.65</v>
      </c>
      <c r="V7" t="n">
        <v>0.6899999999999999</v>
      </c>
      <c r="W7" t="n">
        <v>2.63</v>
      </c>
      <c r="X7" t="n">
        <v>0.29</v>
      </c>
      <c r="Y7" t="n">
        <v>4</v>
      </c>
      <c r="Z7" t="n">
        <v>10</v>
      </c>
      <c r="AA7" t="n">
        <v>38.10214233533066</v>
      </c>
      <c r="AB7" t="n">
        <v>54.21662130331099</v>
      </c>
      <c r="AC7" t="n">
        <v>49.13791761197138</v>
      </c>
      <c r="AD7" t="n">
        <v>38102.14233533066</v>
      </c>
      <c r="AE7" t="n">
        <v>54216.621303311</v>
      </c>
      <c r="AF7" t="n">
        <v>1.430791567773484e-05</v>
      </c>
      <c r="AG7" t="n">
        <v>0.4033333333333333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10.4828</v>
      </c>
      <c r="E8" t="n">
        <v>9.539999999999999</v>
      </c>
      <c r="F8" t="n">
        <v>6.74</v>
      </c>
      <c r="G8" t="n">
        <v>44.91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77.06</v>
      </c>
      <c r="Q8" t="n">
        <v>544.5</v>
      </c>
      <c r="R8" t="n">
        <v>52.42</v>
      </c>
      <c r="S8" t="n">
        <v>35.62</v>
      </c>
      <c r="T8" t="n">
        <v>3948.35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36.49812170466221</v>
      </c>
      <c r="AB8" t="n">
        <v>51.93421475697559</v>
      </c>
      <c r="AC8" t="n">
        <v>47.06931388612325</v>
      </c>
      <c r="AD8" t="n">
        <v>36498.12170466221</v>
      </c>
      <c r="AE8" t="n">
        <v>51934.21475697559</v>
      </c>
      <c r="AF8" t="n">
        <v>1.451253202385668e-05</v>
      </c>
      <c r="AG8" t="n">
        <v>0.3975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10.5714</v>
      </c>
      <c r="E9" t="n">
        <v>9.460000000000001</v>
      </c>
      <c r="F9" t="n">
        <v>6.69</v>
      </c>
      <c r="G9" t="n">
        <v>50.2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74.37</v>
      </c>
      <c r="Q9" t="n">
        <v>544.62</v>
      </c>
      <c r="R9" t="n">
        <v>50.96</v>
      </c>
      <c r="S9" t="n">
        <v>35.62</v>
      </c>
      <c r="T9" t="n">
        <v>3222.79</v>
      </c>
      <c r="U9" t="n">
        <v>0.7</v>
      </c>
      <c r="V9" t="n">
        <v>0.7</v>
      </c>
      <c r="W9" t="n">
        <v>2.62</v>
      </c>
      <c r="X9" t="n">
        <v>0.19</v>
      </c>
      <c r="Y9" t="n">
        <v>4</v>
      </c>
      <c r="Z9" t="n">
        <v>10</v>
      </c>
      <c r="AA9" t="n">
        <v>35.43513435614368</v>
      </c>
      <c r="AB9" t="n">
        <v>50.42165984555947</v>
      </c>
      <c r="AC9" t="n">
        <v>45.69844648726784</v>
      </c>
      <c r="AD9" t="n">
        <v>35435.13435614368</v>
      </c>
      <c r="AE9" t="n">
        <v>50421.65984555946</v>
      </c>
      <c r="AF9" t="n">
        <v>1.46351910784331e-05</v>
      </c>
      <c r="AG9" t="n">
        <v>0.3941666666666667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10.6148</v>
      </c>
      <c r="E10" t="n">
        <v>9.42</v>
      </c>
      <c r="F10" t="n">
        <v>6.69</v>
      </c>
      <c r="G10" t="n">
        <v>57.36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71.73999999999999</v>
      </c>
      <c r="Q10" t="n">
        <v>544.64</v>
      </c>
      <c r="R10" t="n">
        <v>50.95</v>
      </c>
      <c r="S10" t="n">
        <v>35.62</v>
      </c>
      <c r="T10" t="n">
        <v>3226.73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34.63227630862487</v>
      </c>
      <c r="AB10" t="n">
        <v>49.27925031017131</v>
      </c>
      <c r="AC10" t="n">
        <v>44.66305135788446</v>
      </c>
      <c r="AD10" t="n">
        <v>34632.27630862487</v>
      </c>
      <c r="AE10" t="n">
        <v>49279.25031017131</v>
      </c>
      <c r="AF10" t="n">
        <v>1.469527463338363e-05</v>
      </c>
      <c r="AG10" t="n">
        <v>0.3925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10.6151</v>
      </c>
      <c r="E11" t="n">
        <v>9.42</v>
      </c>
      <c r="F11" t="n">
        <v>6.69</v>
      </c>
      <c r="G11" t="n">
        <v>57.35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72.23</v>
      </c>
      <c r="Q11" t="n">
        <v>544.7</v>
      </c>
      <c r="R11" t="n">
        <v>50.88</v>
      </c>
      <c r="S11" t="n">
        <v>35.62</v>
      </c>
      <c r="T11" t="n">
        <v>3188.74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34.75473887152206</v>
      </c>
      <c r="AB11" t="n">
        <v>49.45350577166187</v>
      </c>
      <c r="AC11" t="n">
        <v>44.82098356214823</v>
      </c>
      <c r="AD11" t="n">
        <v>34754.73887152206</v>
      </c>
      <c r="AE11" t="n">
        <v>49453.50577166188</v>
      </c>
      <c r="AF11" t="n">
        <v>1.469568995749619e-05</v>
      </c>
      <c r="AG11" t="n">
        <v>0.3925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8.540100000000001</v>
      </c>
      <c r="E2" t="n">
        <v>11.71</v>
      </c>
      <c r="F2" t="n">
        <v>8.220000000000001</v>
      </c>
      <c r="G2" t="n">
        <v>8.359999999999999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80.52</v>
      </c>
      <c r="Q2" t="n">
        <v>545.64</v>
      </c>
      <c r="R2" t="n">
        <v>100.39</v>
      </c>
      <c r="S2" t="n">
        <v>35.62</v>
      </c>
      <c r="T2" t="n">
        <v>27683.68</v>
      </c>
      <c r="U2" t="n">
        <v>0.35</v>
      </c>
      <c r="V2" t="n">
        <v>0.57</v>
      </c>
      <c r="W2" t="n">
        <v>2.71</v>
      </c>
      <c r="X2" t="n">
        <v>1.7</v>
      </c>
      <c r="Y2" t="n">
        <v>4</v>
      </c>
      <c r="Z2" t="n">
        <v>10</v>
      </c>
      <c r="AA2" t="n">
        <v>45.19487980858221</v>
      </c>
      <c r="AB2" t="n">
        <v>64.30907905034212</v>
      </c>
      <c r="AC2" t="n">
        <v>58.28497151084579</v>
      </c>
      <c r="AD2" t="n">
        <v>45194.87980858221</v>
      </c>
      <c r="AE2" t="n">
        <v>64309.07905034212</v>
      </c>
      <c r="AF2" t="n">
        <v>1.473915708687235e-05</v>
      </c>
      <c r="AG2" t="n">
        <v>0.4879166666666667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10.1141</v>
      </c>
      <c r="E3" t="n">
        <v>9.890000000000001</v>
      </c>
      <c r="F3" t="n">
        <v>7.21</v>
      </c>
      <c r="G3" t="n">
        <v>17.29</v>
      </c>
      <c r="H3" t="n">
        <v>0.3</v>
      </c>
      <c r="I3" t="n">
        <v>25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66.69</v>
      </c>
      <c r="Q3" t="n">
        <v>545.03</v>
      </c>
      <c r="R3" t="n">
        <v>67.67</v>
      </c>
      <c r="S3" t="n">
        <v>35.62</v>
      </c>
      <c r="T3" t="n">
        <v>11493.05</v>
      </c>
      <c r="U3" t="n">
        <v>0.53</v>
      </c>
      <c r="V3" t="n">
        <v>0.65</v>
      </c>
      <c r="W3" t="n">
        <v>2.65</v>
      </c>
      <c r="X3" t="n">
        <v>0.7</v>
      </c>
      <c r="Y3" t="n">
        <v>4</v>
      </c>
      <c r="Z3" t="n">
        <v>10</v>
      </c>
      <c r="AA3" t="n">
        <v>33.21393878505013</v>
      </c>
      <c r="AB3" t="n">
        <v>47.26105753457648</v>
      </c>
      <c r="AC3" t="n">
        <v>42.8339113644953</v>
      </c>
      <c r="AD3" t="n">
        <v>33213.93878505012</v>
      </c>
      <c r="AE3" t="n">
        <v>47261.05753457648</v>
      </c>
      <c r="AF3" t="n">
        <v>1.745568654844037e-05</v>
      </c>
      <c r="AG3" t="n">
        <v>0.4120833333333334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10.627</v>
      </c>
      <c r="E4" t="n">
        <v>9.41</v>
      </c>
      <c r="F4" t="n">
        <v>6.94</v>
      </c>
      <c r="G4" t="n">
        <v>26.04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59.96</v>
      </c>
      <c r="Q4" t="n">
        <v>544.5700000000001</v>
      </c>
      <c r="R4" t="n">
        <v>59.17</v>
      </c>
      <c r="S4" t="n">
        <v>35.62</v>
      </c>
      <c r="T4" t="n">
        <v>7292.11</v>
      </c>
      <c r="U4" t="n">
        <v>0.6</v>
      </c>
      <c r="V4" t="n">
        <v>0.67</v>
      </c>
      <c r="W4" t="n">
        <v>2.64</v>
      </c>
      <c r="X4" t="n">
        <v>0.44</v>
      </c>
      <c r="Y4" t="n">
        <v>4</v>
      </c>
      <c r="Z4" t="n">
        <v>10</v>
      </c>
      <c r="AA4" t="n">
        <v>29.59778180713692</v>
      </c>
      <c r="AB4" t="n">
        <v>42.11552498894712</v>
      </c>
      <c r="AC4" t="n">
        <v>38.17038294426192</v>
      </c>
      <c r="AD4" t="n">
        <v>29597.78180713692</v>
      </c>
      <c r="AE4" t="n">
        <v>42115.52498894712</v>
      </c>
      <c r="AF4" t="n">
        <v>1.834088855659681e-05</v>
      </c>
      <c r="AG4" t="n">
        <v>0.3920833333333333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10.8784</v>
      </c>
      <c r="E5" t="n">
        <v>9.19</v>
      </c>
      <c r="F5" t="n">
        <v>6.82</v>
      </c>
      <c r="G5" t="n">
        <v>34.11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54.85</v>
      </c>
      <c r="Q5" t="n">
        <v>545.22</v>
      </c>
      <c r="R5" t="n">
        <v>54.92</v>
      </c>
      <c r="S5" t="n">
        <v>35.62</v>
      </c>
      <c r="T5" t="n">
        <v>5187.02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27.52120718425405</v>
      </c>
      <c r="AB5" t="n">
        <v>39.1607079357234</v>
      </c>
      <c r="AC5" t="n">
        <v>35.49235629063523</v>
      </c>
      <c r="AD5" t="n">
        <v>27521.20718425405</v>
      </c>
      <c r="AE5" t="n">
        <v>39160.7079357234</v>
      </c>
      <c r="AF5" t="n">
        <v>1.877477388482947e-05</v>
      </c>
      <c r="AG5" t="n">
        <v>0.3829166666666666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10.9124</v>
      </c>
      <c r="E6" t="n">
        <v>9.16</v>
      </c>
      <c r="F6" t="n">
        <v>6.82</v>
      </c>
      <c r="G6" t="n">
        <v>37.18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55.18</v>
      </c>
      <c r="Q6" t="n">
        <v>545.14</v>
      </c>
      <c r="R6" t="n">
        <v>54.5</v>
      </c>
      <c r="S6" t="n">
        <v>35.62</v>
      </c>
      <c r="T6" t="n">
        <v>4980.6</v>
      </c>
      <c r="U6" t="n">
        <v>0.65</v>
      </c>
      <c r="V6" t="n">
        <v>0.68</v>
      </c>
      <c r="W6" t="n">
        <v>2.64</v>
      </c>
      <c r="X6" t="n">
        <v>0.31</v>
      </c>
      <c r="Y6" t="n">
        <v>4</v>
      </c>
      <c r="Z6" t="n">
        <v>10</v>
      </c>
      <c r="AA6" t="n">
        <v>27.51901187581776</v>
      </c>
      <c r="AB6" t="n">
        <v>39.15758416895232</v>
      </c>
      <c r="AC6" t="n">
        <v>35.48952514050919</v>
      </c>
      <c r="AD6" t="n">
        <v>27519.01187581776</v>
      </c>
      <c r="AE6" t="n">
        <v>39157.58416895232</v>
      </c>
      <c r="AF6" t="n">
        <v>1.883345368260159e-05</v>
      </c>
      <c r="AG6" t="n">
        <v>0.3816666666666667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9.3645</v>
      </c>
      <c r="E2" t="n">
        <v>10.68</v>
      </c>
      <c r="F2" t="n">
        <v>7.85</v>
      </c>
      <c r="G2" t="n">
        <v>10.02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63.23</v>
      </c>
      <c r="Q2" t="n">
        <v>545.22</v>
      </c>
      <c r="R2" t="n">
        <v>88.41</v>
      </c>
      <c r="S2" t="n">
        <v>35.62</v>
      </c>
      <c r="T2" t="n">
        <v>21755.79</v>
      </c>
      <c r="U2" t="n">
        <v>0.4</v>
      </c>
      <c r="V2" t="n">
        <v>0.59</v>
      </c>
      <c r="W2" t="n">
        <v>2.69</v>
      </c>
      <c r="X2" t="n">
        <v>1.34</v>
      </c>
      <c r="Y2" t="n">
        <v>4</v>
      </c>
      <c r="Z2" t="n">
        <v>10</v>
      </c>
      <c r="AA2" t="n">
        <v>34.26158105692245</v>
      </c>
      <c r="AB2" t="n">
        <v>48.75177750028079</v>
      </c>
      <c r="AC2" t="n">
        <v>44.18498919074992</v>
      </c>
      <c r="AD2" t="n">
        <v>34261.58105692245</v>
      </c>
      <c r="AE2" t="n">
        <v>48751.77750028079</v>
      </c>
      <c r="AF2" t="n">
        <v>1.837727734413478e-05</v>
      </c>
      <c r="AG2" t="n">
        <v>0.445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10.6796</v>
      </c>
      <c r="E3" t="n">
        <v>9.359999999999999</v>
      </c>
      <c r="F3" t="n">
        <v>7.05</v>
      </c>
      <c r="G3" t="n">
        <v>21.14</v>
      </c>
      <c r="H3" t="n">
        <v>0.39</v>
      </c>
      <c r="I3" t="n">
        <v>20</v>
      </c>
      <c r="J3" t="n">
        <v>91.09999999999999</v>
      </c>
      <c r="K3" t="n">
        <v>37.55</v>
      </c>
      <c r="L3" t="n">
        <v>2</v>
      </c>
      <c r="M3" t="n">
        <v>18</v>
      </c>
      <c r="N3" t="n">
        <v>11.54</v>
      </c>
      <c r="O3" t="n">
        <v>11468.97</v>
      </c>
      <c r="P3" t="n">
        <v>51.38</v>
      </c>
      <c r="Q3" t="n">
        <v>544.8</v>
      </c>
      <c r="R3" t="n">
        <v>62.44</v>
      </c>
      <c r="S3" t="n">
        <v>35.62</v>
      </c>
      <c r="T3" t="n">
        <v>8906.83</v>
      </c>
      <c r="U3" t="n">
        <v>0.57</v>
      </c>
      <c r="V3" t="n">
        <v>0.66</v>
      </c>
      <c r="W3" t="n">
        <v>2.64</v>
      </c>
      <c r="X3" t="n">
        <v>0.54</v>
      </c>
      <c r="Y3" t="n">
        <v>4</v>
      </c>
      <c r="Z3" t="n">
        <v>10</v>
      </c>
      <c r="AA3" t="n">
        <v>26.24371701767217</v>
      </c>
      <c r="AB3" t="n">
        <v>37.34293086768754</v>
      </c>
      <c r="AC3" t="n">
        <v>33.8448582050125</v>
      </c>
      <c r="AD3" t="n">
        <v>26243.71701767217</v>
      </c>
      <c r="AE3" t="n">
        <v>37342.93086768754</v>
      </c>
      <c r="AF3" t="n">
        <v>2.095808330657502e-05</v>
      </c>
      <c r="AG3" t="n">
        <v>0.39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10.919</v>
      </c>
      <c r="E4" t="n">
        <v>9.16</v>
      </c>
      <c r="F4" t="n">
        <v>6.93</v>
      </c>
      <c r="G4" t="n">
        <v>27.74</v>
      </c>
      <c r="H4" t="n">
        <v>0.57</v>
      </c>
      <c r="I4" t="n">
        <v>15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47.77</v>
      </c>
      <c r="Q4" t="n">
        <v>544.87</v>
      </c>
      <c r="R4" t="n">
        <v>58.27</v>
      </c>
      <c r="S4" t="n">
        <v>35.62</v>
      </c>
      <c r="T4" t="n">
        <v>6842.44</v>
      </c>
      <c r="U4" t="n">
        <v>0.61</v>
      </c>
      <c r="V4" t="n">
        <v>0.67</v>
      </c>
      <c r="W4" t="n">
        <v>2.65</v>
      </c>
      <c r="X4" t="n">
        <v>0.43</v>
      </c>
      <c r="Y4" t="n">
        <v>4</v>
      </c>
      <c r="Z4" t="n">
        <v>10</v>
      </c>
      <c r="AA4" t="n">
        <v>24.66926824801505</v>
      </c>
      <c r="AB4" t="n">
        <v>35.10260296290394</v>
      </c>
      <c r="AC4" t="n">
        <v>31.81439143370142</v>
      </c>
      <c r="AD4" t="n">
        <v>24669.26824801505</v>
      </c>
      <c r="AE4" t="n">
        <v>35102.60296290395</v>
      </c>
      <c r="AF4" t="n">
        <v>2.14278916461752e-05</v>
      </c>
      <c r="AG4" t="n">
        <v>0.3816666666666667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9.3645</v>
      </c>
      <c r="E13" t="n">
        <v>10.68</v>
      </c>
      <c r="F13" t="n">
        <v>7.85</v>
      </c>
      <c r="G13" t="n">
        <v>10.02</v>
      </c>
      <c r="H13" t="n">
        <v>0.2</v>
      </c>
      <c r="I13" t="n">
        <v>47</v>
      </c>
      <c r="J13" t="n">
        <v>89.87</v>
      </c>
      <c r="K13" t="n">
        <v>37.55</v>
      </c>
      <c r="L13" t="n">
        <v>1</v>
      </c>
      <c r="M13" t="n">
        <v>45</v>
      </c>
      <c r="N13" t="n">
        <v>11.32</v>
      </c>
      <c r="O13" t="n">
        <v>11317.98</v>
      </c>
      <c r="P13" t="n">
        <v>63.23</v>
      </c>
      <c r="Q13" t="n">
        <v>545.22</v>
      </c>
      <c r="R13" t="n">
        <v>88.41</v>
      </c>
      <c r="S13" t="n">
        <v>35.62</v>
      </c>
      <c r="T13" t="n">
        <v>21755.79</v>
      </c>
      <c r="U13" t="n">
        <v>0.4</v>
      </c>
      <c r="V13" t="n">
        <v>0.59</v>
      </c>
      <c r="W13" t="n">
        <v>2.69</v>
      </c>
      <c r="X13" t="n">
        <v>1.34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10.6796</v>
      </c>
      <c r="E14" t="n">
        <v>9.359999999999999</v>
      </c>
      <c r="F14" t="n">
        <v>7.05</v>
      </c>
      <c r="G14" t="n">
        <v>21.14</v>
      </c>
      <c r="H14" t="n">
        <v>0.39</v>
      </c>
      <c r="I14" t="n">
        <v>20</v>
      </c>
      <c r="J14" t="n">
        <v>91.09999999999999</v>
      </c>
      <c r="K14" t="n">
        <v>37.55</v>
      </c>
      <c r="L14" t="n">
        <v>2</v>
      </c>
      <c r="M14" t="n">
        <v>18</v>
      </c>
      <c r="N14" t="n">
        <v>11.54</v>
      </c>
      <c r="O14" t="n">
        <v>11468.97</v>
      </c>
      <c r="P14" t="n">
        <v>51.38</v>
      </c>
      <c r="Q14" t="n">
        <v>544.8</v>
      </c>
      <c r="R14" t="n">
        <v>62.44</v>
      </c>
      <c r="S14" t="n">
        <v>35.62</v>
      </c>
      <c r="T14" t="n">
        <v>8906.83</v>
      </c>
      <c r="U14" t="n">
        <v>0.57</v>
      </c>
      <c r="V14" t="n">
        <v>0.66</v>
      </c>
      <c r="W14" t="n">
        <v>2.64</v>
      </c>
      <c r="X14" t="n">
        <v>0.54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10.919</v>
      </c>
      <c r="E15" t="n">
        <v>9.16</v>
      </c>
      <c r="F15" t="n">
        <v>6.93</v>
      </c>
      <c r="G15" t="n">
        <v>27.74</v>
      </c>
      <c r="H15" t="n">
        <v>0.57</v>
      </c>
      <c r="I15" t="n">
        <v>15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47.77</v>
      </c>
      <c r="Q15" t="n">
        <v>544.87</v>
      </c>
      <c r="R15" t="n">
        <v>58.27</v>
      </c>
      <c r="S15" t="n">
        <v>35.62</v>
      </c>
      <c r="T15" t="n">
        <v>6842.44</v>
      </c>
      <c r="U15" t="n">
        <v>0.61</v>
      </c>
      <c r="V15" t="n">
        <v>0.67</v>
      </c>
      <c r="W15" t="n">
        <v>2.65</v>
      </c>
      <c r="X15" t="n">
        <v>0.43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10.0334</v>
      </c>
      <c r="E16" t="n">
        <v>9.970000000000001</v>
      </c>
      <c r="F16" t="n">
        <v>7.55</v>
      </c>
      <c r="G16" t="n">
        <v>12.24</v>
      </c>
      <c r="H16" t="n">
        <v>0.24</v>
      </c>
      <c r="I16" t="n">
        <v>37</v>
      </c>
      <c r="J16" t="n">
        <v>71.52</v>
      </c>
      <c r="K16" t="n">
        <v>32.27</v>
      </c>
      <c r="L16" t="n">
        <v>1</v>
      </c>
      <c r="M16" t="n">
        <v>35</v>
      </c>
      <c r="N16" t="n">
        <v>8.25</v>
      </c>
      <c r="O16" t="n">
        <v>9054.6</v>
      </c>
      <c r="P16" t="n">
        <v>49.94</v>
      </c>
      <c r="Q16" t="n">
        <v>545.27</v>
      </c>
      <c r="R16" t="n">
        <v>78.86</v>
      </c>
      <c r="S16" t="n">
        <v>35.62</v>
      </c>
      <c r="T16" t="n">
        <v>17030.05</v>
      </c>
      <c r="U16" t="n">
        <v>0.45</v>
      </c>
      <c r="V16" t="n">
        <v>0.62</v>
      </c>
      <c r="W16" t="n">
        <v>2.67</v>
      </c>
      <c r="X16" t="n">
        <v>1.04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10.8515</v>
      </c>
      <c r="E17" t="n">
        <v>9.220000000000001</v>
      </c>
      <c r="F17" t="n">
        <v>7.06</v>
      </c>
      <c r="G17" t="n">
        <v>21.18</v>
      </c>
      <c r="H17" t="n">
        <v>0.48</v>
      </c>
      <c r="I17" t="n">
        <v>20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42.18</v>
      </c>
      <c r="Q17" t="n">
        <v>545.52</v>
      </c>
      <c r="R17" t="n">
        <v>62.17</v>
      </c>
      <c r="S17" t="n">
        <v>35.62</v>
      </c>
      <c r="T17" t="n">
        <v>8768.719999999999</v>
      </c>
      <c r="U17" t="n">
        <v>0.57</v>
      </c>
      <c r="V17" t="n">
        <v>0.66</v>
      </c>
      <c r="W17" t="n">
        <v>2.66</v>
      </c>
      <c r="X17" t="n">
        <v>0.55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10.2766</v>
      </c>
      <c r="E18" t="n">
        <v>9.73</v>
      </c>
      <c r="F18" t="n">
        <v>7.61</v>
      </c>
      <c r="G18" t="n">
        <v>12.02</v>
      </c>
      <c r="H18" t="n">
        <v>0.43</v>
      </c>
      <c r="I18" t="n">
        <v>38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30.51</v>
      </c>
      <c r="Q18" t="n">
        <v>546.39</v>
      </c>
      <c r="R18" t="n">
        <v>79.17</v>
      </c>
      <c r="S18" t="n">
        <v>35.62</v>
      </c>
      <c r="T18" t="n">
        <v>17179.62</v>
      </c>
      <c r="U18" t="n">
        <v>0.45</v>
      </c>
      <c r="V18" t="n">
        <v>0.61</v>
      </c>
      <c r="W18" t="n">
        <v>2.72</v>
      </c>
      <c r="X18" t="n">
        <v>1.1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7.7806</v>
      </c>
      <c r="E19" t="n">
        <v>12.85</v>
      </c>
      <c r="F19" t="n">
        <v>8.57</v>
      </c>
      <c r="G19" t="n">
        <v>7.24</v>
      </c>
      <c r="H19" t="n">
        <v>0.12</v>
      </c>
      <c r="I19" t="n">
        <v>71</v>
      </c>
      <c r="J19" t="n">
        <v>141.81</v>
      </c>
      <c r="K19" t="n">
        <v>47.83</v>
      </c>
      <c r="L19" t="n">
        <v>1</v>
      </c>
      <c r="M19" t="n">
        <v>69</v>
      </c>
      <c r="N19" t="n">
        <v>22.98</v>
      </c>
      <c r="O19" t="n">
        <v>17723.39</v>
      </c>
      <c r="P19" t="n">
        <v>96.93000000000001</v>
      </c>
      <c r="Q19" t="n">
        <v>545.4400000000001</v>
      </c>
      <c r="R19" t="n">
        <v>112.15</v>
      </c>
      <c r="S19" t="n">
        <v>35.62</v>
      </c>
      <c r="T19" t="n">
        <v>33502.53</v>
      </c>
      <c r="U19" t="n">
        <v>0.32</v>
      </c>
      <c r="V19" t="n">
        <v>0.54</v>
      </c>
      <c r="W19" t="n">
        <v>2.73</v>
      </c>
      <c r="X19" t="n">
        <v>2.06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9.5585</v>
      </c>
      <c r="E20" t="n">
        <v>10.46</v>
      </c>
      <c r="F20" t="n">
        <v>7.37</v>
      </c>
      <c r="G20" t="n">
        <v>14.73</v>
      </c>
      <c r="H20" t="n">
        <v>0.25</v>
      </c>
      <c r="I20" t="n">
        <v>30</v>
      </c>
      <c r="J20" t="n">
        <v>143.17</v>
      </c>
      <c r="K20" t="n">
        <v>47.83</v>
      </c>
      <c r="L20" t="n">
        <v>2</v>
      </c>
      <c r="M20" t="n">
        <v>28</v>
      </c>
      <c r="N20" t="n">
        <v>23.34</v>
      </c>
      <c r="O20" t="n">
        <v>17891.86</v>
      </c>
      <c r="P20" t="n">
        <v>80.28</v>
      </c>
      <c r="Q20" t="n">
        <v>544.75</v>
      </c>
      <c r="R20" t="n">
        <v>73.11</v>
      </c>
      <c r="S20" t="n">
        <v>35.62</v>
      </c>
      <c r="T20" t="n">
        <v>14192</v>
      </c>
      <c r="U20" t="n">
        <v>0.49</v>
      </c>
      <c r="V20" t="n">
        <v>0.63</v>
      </c>
      <c r="W20" t="n">
        <v>2.65</v>
      </c>
      <c r="X20" t="n">
        <v>0.86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10.2055</v>
      </c>
      <c r="E21" t="n">
        <v>9.800000000000001</v>
      </c>
      <c r="F21" t="n">
        <v>7.02</v>
      </c>
      <c r="G21" t="n">
        <v>22.17</v>
      </c>
      <c r="H21" t="n">
        <v>0.37</v>
      </c>
      <c r="I21" t="n">
        <v>19</v>
      </c>
      <c r="J21" t="n">
        <v>144.54</v>
      </c>
      <c r="K21" t="n">
        <v>47.83</v>
      </c>
      <c r="L21" t="n">
        <v>3</v>
      </c>
      <c r="M21" t="n">
        <v>17</v>
      </c>
      <c r="N21" t="n">
        <v>23.71</v>
      </c>
      <c r="O21" t="n">
        <v>18060.85</v>
      </c>
      <c r="P21" t="n">
        <v>73.34999999999999</v>
      </c>
      <c r="Q21" t="n">
        <v>544.54</v>
      </c>
      <c r="R21" t="n">
        <v>61.76</v>
      </c>
      <c r="S21" t="n">
        <v>35.62</v>
      </c>
      <c r="T21" t="n">
        <v>8567.809999999999</v>
      </c>
      <c r="U21" t="n">
        <v>0.58</v>
      </c>
      <c r="V21" t="n">
        <v>0.66</v>
      </c>
      <c r="W21" t="n">
        <v>2.64</v>
      </c>
      <c r="X21" t="n">
        <v>0.51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10.5149</v>
      </c>
      <c r="E22" t="n">
        <v>9.51</v>
      </c>
      <c r="F22" t="n">
        <v>6.88</v>
      </c>
      <c r="G22" t="n">
        <v>29.48</v>
      </c>
      <c r="H22" t="n">
        <v>0.49</v>
      </c>
      <c r="I22" t="n">
        <v>14</v>
      </c>
      <c r="J22" t="n">
        <v>145.92</v>
      </c>
      <c r="K22" t="n">
        <v>47.83</v>
      </c>
      <c r="L22" t="n">
        <v>4</v>
      </c>
      <c r="M22" t="n">
        <v>12</v>
      </c>
      <c r="N22" t="n">
        <v>24.09</v>
      </c>
      <c r="O22" t="n">
        <v>18230.35</v>
      </c>
      <c r="P22" t="n">
        <v>68.13</v>
      </c>
      <c r="Q22" t="n">
        <v>544.64</v>
      </c>
      <c r="R22" t="n">
        <v>57.11</v>
      </c>
      <c r="S22" t="n">
        <v>35.62</v>
      </c>
      <c r="T22" t="n">
        <v>6269.12</v>
      </c>
      <c r="U22" t="n">
        <v>0.62</v>
      </c>
      <c r="V22" t="n">
        <v>0.68</v>
      </c>
      <c r="W22" t="n">
        <v>2.63</v>
      </c>
      <c r="X22" t="n">
        <v>0.37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10.6996</v>
      </c>
      <c r="E23" t="n">
        <v>9.35</v>
      </c>
      <c r="F23" t="n">
        <v>6.8</v>
      </c>
      <c r="G23" t="n">
        <v>37.09</v>
      </c>
      <c r="H23" t="n">
        <v>0.6</v>
      </c>
      <c r="I23" t="n">
        <v>11</v>
      </c>
      <c r="J23" t="n">
        <v>147.3</v>
      </c>
      <c r="K23" t="n">
        <v>47.83</v>
      </c>
      <c r="L23" t="n">
        <v>5</v>
      </c>
      <c r="M23" t="n">
        <v>9</v>
      </c>
      <c r="N23" t="n">
        <v>24.47</v>
      </c>
      <c r="O23" t="n">
        <v>18400.38</v>
      </c>
      <c r="P23" t="n">
        <v>63.82</v>
      </c>
      <c r="Q23" t="n">
        <v>544.5700000000001</v>
      </c>
      <c r="R23" t="n">
        <v>54.57</v>
      </c>
      <c r="S23" t="n">
        <v>35.62</v>
      </c>
      <c r="T23" t="n">
        <v>5013.34</v>
      </c>
      <c r="U23" t="n">
        <v>0.65</v>
      </c>
      <c r="V23" t="n">
        <v>0.6899999999999999</v>
      </c>
      <c r="W23" t="n">
        <v>2.63</v>
      </c>
      <c r="X23" t="n">
        <v>0.29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10.8466</v>
      </c>
      <c r="E24" t="n">
        <v>9.220000000000001</v>
      </c>
      <c r="F24" t="n">
        <v>6.73</v>
      </c>
      <c r="G24" t="n">
        <v>44.87</v>
      </c>
      <c r="H24" t="n">
        <v>0.71</v>
      </c>
      <c r="I24" t="n">
        <v>9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60.87</v>
      </c>
      <c r="Q24" t="n">
        <v>544.6799999999999</v>
      </c>
      <c r="R24" t="n">
        <v>52.01</v>
      </c>
      <c r="S24" t="n">
        <v>35.62</v>
      </c>
      <c r="T24" t="n">
        <v>3742.39</v>
      </c>
      <c r="U24" t="n">
        <v>0.6899999999999999</v>
      </c>
      <c r="V24" t="n">
        <v>0.6899999999999999</v>
      </c>
      <c r="W24" t="n">
        <v>2.63</v>
      </c>
      <c r="X24" t="n">
        <v>0.22</v>
      </c>
      <c r="Y24" t="n">
        <v>4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6.8528</v>
      </c>
      <c r="E25" t="n">
        <v>14.59</v>
      </c>
      <c r="F25" t="n">
        <v>9.08</v>
      </c>
      <c r="G25" t="n">
        <v>6.26</v>
      </c>
      <c r="H25" t="n">
        <v>0.1</v>
      </c>
      <c r="I25" t="n">
        <v>87</v>
      </c>
      <c r="J25" t="n">
        <v>176.73</v>
      </c>
      <c r="K25" t="n">
        <v>52.44</v>
      </c>
      <c r="L25" t="n">
        <v>1</v>
      </c>
      <c r="M25" t="n">
        <v>85</v>
      </c>
      <c r="N25" t="n">
        <v>33.29</v>
      </c>
      <c r="O25" t="n">
        <v>22031.19</v>
      </c>
      <c r="P25" t="n">
        <v>119.1</v>
      </c>
      <c r="Q25" t="n">
        <v>545.88</v>
      </c>
      <c r="R25" t="n">
        <v>128.62</v>
      </c>
      <c r="S25" t="n">
        <v>35.62</v>
      </c>
      <c r="T25" t="n">
        <v>41660.06</v>
      </c>
      <c r="U25" t="n">
        <v>0.28</v>
      </c>
      <c r="V25" t="n">
        <v>0.51</v>
      </c>
      <c r="W25" t="n">
        <v>2.76</v>
      </c>
      <c r="X25" t="n">
        <v>2.57</v>
      </c>
      <c r="Y25" t="n">
        <v>4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8.9025</v>
      </c>
      <c r="E26" t="n">
        <v>11.23</v>
      </c>
      <c r="F26" t="n">
        <v>7.53</v>
      </c>
      <c r="G26" t="n">
        <v>12.55</v>
      </c>
      <c r="H26" t="n">
        <v>0.2</v>
      </c>
      <c r="I26" t="n">
        <v>36</v>
      </c>
      <c r="J26" t="n">
        <v>178.21</v>
      </c>
      <c r="K26" t="n">
        <v>52.44</v>
      </c>
      <c r="L26" t="n">
        <v>2</v>
      </c>
      <c r="M26" t="n">
        <v>34</v>
      </c>
      <c r="N26" t="n">
        <v>33.77</v>
      </c>
      <c r="O26" t="n">
        <v>22213.89</v>
      </c>
      <c r="P26" t="n">
        <v>96.62</v>
      </c>
      <c r="Q26" t="n">
        <v>544.86</v>
      </c>
      <c r="R26" t="n">
        <v>78.28</v>
      </c>
      <c r="S26" t="n">
        <v>35.62</v>
      </c>
      <c r="T26" t="n">
        <v>16746.33</v>
      </c>
      <c r="U26" t="n">
        <v>0.46</v>
      </c>
      <c r="V26" t="n">
        <v>0.62</v>
      </c>
      <c r="W26" t="n">
        <v>2.67</v>
      </c>
      <c r="X26" t="n">
        <v>1.02</v>
      </c>
      <c r="Y26" t="n">
        <v>4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9.6486</v>
      </c>
      <c r="E27" t="n">
        <v>10.36</v>
      </c>
      <c r="F27" t="n">
        <v>7.13</v>
      </c>
      <c r="G27" t="n">
        <v>18.59</v>
      </c>
      <c r="H27" t="n">
        <v>0.3</v>
      </c>
      <c r="I27" t="n">
        <v>23</v>
      </c>
      <c r="J27" t="n">
        <v>179.7</v>
      </c>
      <c r="K27" t="n">
        <v>52.44</v>
      </c>
      <c r="L27" t="n">
        <v>3</v>
      </c>
      <c r="M27" t="n">
        <v>21</v>
      </c>
      <c r="N27" t="n">
        <v>34.26</v>
      </c>
      <c r="O27" t="n">
        <v>22397.24</v>
      </c>
      <c r="P27" t="n">
        <v>88.98</v>
      </c>
      <c r="Q27" t="n">
        <v>544.72</v>
      </c>
      <c r="R27" t="n">
        <v>65.25</v>
      </c>
      <c r="S27" t="n">
        <v>35.62</v>
      </c>
      <c r="T27" t="n">
        <v>10294.12</v>
      </c>
      <c r="U27" t="n">
        <v>0.55</v>
      </c>
      <c r="V27" t="n">
        <v>0.65</v>
      </c>
      <c r="W27" t="n">
        <v>2.64</v>
      </c>
      <c r="X27" t="n">
        <v>0.62</v>
      </c>
      <c r="Y27" t="n">
        <v>4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10</v>
      </c>
      <c r="E28" t="n">
        <v>10</v>
      </c>
      <c r="F28" t="n">
        <v>6.97</v>
      </c>
      <c r="G28" t="n">
        <v>24.62</v>
      </c>
      <c r="H28" t="n">
        <v>0.39</v>
      </c>
      <c r="I28" t="n">
        <v>17</v>
      </c>
      <c r="J28" t="n">
        <v>181.19</v>
      </c>
      <c r="K28" t="n">
        <v>52.44</v>
      </c>
      <c r="L28" t="n">
        <v>4</v>
      </c>
      <c r="M28" t="n">
        <v>15</v>
      </c>
      <c r="N28" t="n">
        <v>34.75</v>
      </c>
      <c r="O28" t="n">
        <v>22581.25</v>
      </c>
      <c r="P28" t="n">
        <v>84.69</v>
      </c>
      <c r="Q28" t="n">
        <v>544.54</v>
      </c>
      <c r="R28" t="n">
        <v>60.17</v>
      </c>
      <c r="S28" t="n">
        <v>35.62</v>
      </c>
      <c r="T28" t="n">
        <v>7785.11</v>
      </c>
      <c r="U28" t="n">
        <v>0.59</v>
      </c>
      <c r="V28" t="n">
        <v>0.67</v>
      </c>
      <c r="W28" t="n">
        <v>2.64</v>
      </c>
      <c r="X28" t="n">
        <v>0.47</v>
      </c>
      <c r="Y28" t="n">
        <v>4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10.2664</v>
      </c>
      <c r="E29" t="n">
        <v>9.74</v>
      </c>
      <c r="F29" t="n">
        <v>6.86</v>
      </c>
      <c r="G29" t="n">
        <v>31.65</v>
      </c>
      <c r="H29" t="n">
        <v>0.49</v>
      </c>
      <c r="I29" t="n">
        <v>13</v>
      </c>
      <c r="J29" t="n">
        <v>182.69</v>
      </c>
      <c r="K29" t="n">
        <v>52.44</v>
      </c>
      <c r="L29" t="n">
        <v>5</v>
      </c>
      <c r="M29" t="n">
        <v>11</v>
      </c>
      <c r="N29" t="n">
        <v>35.25</v>
      </c>
      <c r="O29" t="n">
        <v>22766.06</v>
      </c>
      <c r="P29" t="n">
        <v>80.88</v>
      </c>
      <c r="Q29" t="n">
        <v>544.58</v>
      </c>
      <c r="R29" t="n">
        <v>56.42</v>
      </c>
      <c r="S29" t="n">
        <v>35.62</v>
      </c>
      <c r="T29" t="n">
        <v>5928.3</v>
      </c>
      <c r="U29" t="n">
        <v>0.63</v>
      </c>
      <c r="V29" t="n">
        <v>0.68</v>
      </c>
      <c r="W29" t="n">
        <v>2.63</v>
      </c>
      <c r="X29" t="n">
        <v>0.35</v>
      </c>
      <c r="Y29" t="n">
        <v>4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10.4185</v>
      </c>
      <c r="E30" t="n">
        <v>9.6</v>
      </c>
      <c r="F30" t="n">
        <v>6.79</v>
      </c>
      <c r="G30" t="n">
        <v>37.02</v>
      </c>
      <c r="H30" t="n">
        <v>0.58</v>
      </c>
      <c r="I30" t="n">
        <v>11</v>
      </c>
      <c r="J30" t="n">
        <v>184.19</v>
      </c>
      <c r="K30" t="n">
        <v>52.44</v>
      </c>
      <c r="L30" t="n">
        <v>6</v>
      </c>
      <c r="M30" t="n">
        <v>9</v>
      </c>
      <c r="N30" t="n">
        <v>35.75</v>
      </c>
      <c r="O30" t="n">
        <v>22951.43</v>
      </c>
      <c r="P30" t="n">
        <v>77.12</v>
      </c>
      <c r="Q30" t="n">
        <v>544.48</v>
      </c>
      <c r="R30" t="n">
        <v>54</v>
      </c>
      <c r="S30" t="n">
        <v>35.62</v>
      </c>
      <c r="T30" t="n">
        <v>4728.11</v>
      </c>
      <c r="U30" t="n">
        <v>0.66</v>
      </c>
      <c r="V30" t="n">
        <v>0.6899999999999999</v>
      </c>
      <c r="W30" t="n">
        <v>2.63</v>
      </c>
      <c r="X30" t="n">
        <v>0.28</v>
      </c>
      <c r="Y30" t="n">
        <v>4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10.5464</v>
      </c>
      <c r="E31" t="n">
        <v>9.48</v>
      </c>
      <c r="F31" t="n">
        <v>6.74</v>
      </c>
      <c r="G31" t="n">
        <v>44.94</v>
      </c>
      <c r="H31" t="n">
        <v>0.67</v>
      </c>
      <c r="I31" t="n">
        <v>9</v>
      </c>
      <c r="J31" t="n">
        <v>185.7</v>
      </c>
      <c r="K31" t="n">
        <v>52.44</v>
      </c>
      <c r="L31" t="n">
        <v>7</v>
      </c>
      <c r="M31" t="n">
        <v>7</v>
      </c>
      <c r="N31" t="n">
        <v>36.26</v>
      </c>
      <c r="O31" t="n">
        <v>23137.49</v>
      </c>
      <c r="P31" t="n">
        <v>73.93000000000001</v>
      </c>
      <c r="Q31" t="n">
        <v>544.5599999999999</v>
      </c>
      <c r="R31" t="n">
        <v>52.72</v>
      </c>
      <c r="S31" t="n">
        <v>35.62</v>
      </c>
      <c r="T31" t="n">
        <v>4099.07</v>
      </c>
      <c r="U31" t="n">
        <v>0.68</v>
      </c>
      <c r="V31" t="n">
        <v>0.6899999999999999</v>
      </c>
      <c r="W31" t="n">
        <v>2.62</v>
      </c>
      <c r="X31" t="n">
        <v>0.23</v>
      </c>
      <c r="Y31" t="n">
        <v>4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10.6204</v>
      </c>
      <c r="E32" t="n">
        <v>9.42</v>
      </c>
      <c r="F32" t="n">
        <v>6.71</v>
      </c>
      <c r="G32" t="n">
        <v>50.33</v>
      </c>
      <c r="H32" t="n">
        <v>0.76</v>
      </c>
      <c r="I32" t="n">
        <v>8</v>
      </c>
      <c r="J32" t="n">
        <v>187.22</v>
      </c>
      <c r="K32" t="n">
        <v>52.44</v>
      </c>
      <c r="L32" t="n">
        <v>8</v>
      </c>
      <c r="M32" t="n">
        <v>5</v>
      </c>
      <c r="N32" t="n">
        <v>36.78</v>
      </c>
      <c r="O32" t="n">
        <v>23324.24</v>
      </c>
      <c r="P32" t="n">
        <v>69.90000000000001</v>
      </c>
      <c r="Q32" t="n">
        <v>544.65</v>
      </c>
      <c r="R32" t="n">
        <v>51.74</v>
      </c>
      <c r="S32" t="n">
        <v>35.62</v>
      </c>
      <c r="T32" t="n">
        <v>3614.56</v>
      </c>
      <c r="U32" t="n">
        <v>0.6899999999999999</v>
      </c>
      <c r="V32" t="n">
        <v>0.7</v>
      </c>
      <c r="W32" t="n">
        <v>2.62</v>
      </c>
      <c r="X32" t="n">
        <v>0.2</v>
      </c>
      <c r="Y32" t="n">
        <v>4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10.6282</v>
      </c>
      <c r="E33" t="n">
        <v>9.41</v>
      </c>
      <c r="F33" t="n">
        <v>6.7</v>
      </c>
      <c r="G33" t="n">
        <v>50.28</v>
      </c>
      <c r="H33" t="n">
        <v>0.85</v>
      </c>
      <c r="I33" t="n">
        <v>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69.48</v>
      </c>
      <c r="Q33" t="n">
        <v>544.59</v>
      </c>
      <c r="R33" t="n">
        <v>51.23</v>
      </c>
      <c r="S33" t="n">
        <v>35.62</v>
      </c>
      <c r="T33" t="n">
        <v>3358.2</v>
      </c>
      <c r="U33" t="n">
        <v>0.7</v>
      </c>
      <c r="V33" t="n">
        <v>0.7</v>
      </c>
      <c r="W33" t="n">
        <v>2.63</v>
      </c>
      <c r="X33" t="n">
        <v>0.2</v>
      </c>
      <c r="Y33" t="n">
        <v>4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9.5977</v>
      </c>
      <c r="E34" t="n">
        <v>10.42</v>
      </c>
      <c r="F34" t="n">
        <v>8.15</v>
      </c>
      <c r="G34" t="n">
        <v>8.73</v>
      </c>
      <c r="H34" t="n">
        <v>0.64</v>
      </c>
      <c r="I34" t="n">
        <v>56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23.73</v>
      </c>
      <c r="Q34" t="n">
        <v>546.67</v>
      </c>
      <c r="R34" t="n">
        <v>96.05</v>
      </c>
      <c r="S34" t="n">
        <v>35.62</v>
      </c>
      <c r="T34" t="n">
        <v>25531.71</v>
      </c>
      <c r="U34" t="n">
        <v>0.37</v>
      </c>
      <c r="V34" t="n">
        <v>0.57</v>
      </c>
      <c r="W34" t="n">
        <v>2.77</v>
      </c>
      <c r="X34" t="n">
        <v>1.64</v>
      </c>
      <c r="Y34" t="n">
        <v>4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9.0724</v>
      </c>
      <c r="E35" t="n">
        <v>11.02</v>
      </c>
      <c r="F35" t="n">
        <v>7.99</v>
      </c>
      <c r="G35" t="n">
        <v>9.4</v>
      </c>
      <c r="H35" t="n">
        <v>0.18</v>
      </c>
      <c r="I35" t="n">
        <v>51</v>
      </c>
      <c r="J35" t="n">
        <v>98.70999999999999</v>
      </c>
      <c r="K35" t="n">
        <v>39.72</v>
      </c>
      <c r="L35" t="n">
        <v>1</v>
      </c>
      <c r="M35" t="n">
        <v>49</v>
      </c>
      <c r="N35" t="n">
        <v>12.99</v>
      </c>
      <c r="O35" t="n">
        <v>12407.75</v>
      </c>
      <c r="P35" t="n">
        <v>69.3</v>
      </c>
      <c r="Q35" t="n">
        <v>545.34</v>
      </c>
      <c r="R35" t="n">
        <v>92.73999999999999</v>
      </c>
      <c r="S35" t="n">
        <v>35.62</v>
      </c>
      <c r="T35" t="n">
        <v>23899.3</v>
      </c>
      <c r="U35" t="n">
        <v>0.38</v>
      </c>
      <c r="V35" t="n">
        <v>0.58</v>
      </c>
      <c r="W35" t="n">
        <v>2.7</v>
      </c>
      <c r="X35" t="n">
        <v>1.47</v>
      </c>
      <c r="Y35" t="n">
        <v>4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10.4739</v>
      </c>
      <c r="E36" t="n">
        <v>9.550000000000001</v>
      </c>
      <c r="F36" t="n">
        <v>7.11</v>
      </c>
      <c r="G36" t="n">
        <v>19.38</v>
      </c>
      <c r="H36" t="n">
        <v>0.35</v>
      </c>
      <c r="I36" t="n">
        <v>22</v>
      </c>
      <c r="J36" t="n">
        <v>99.95</v>
      </c>
      <c r="K36" t="n">
        <v>39.72</v>
      </c>
      <c r="L36" t="n">
        <v>2</v>
      </c>
      <c r="M36" t="n">
        <v>20</v>
      </c>
      <c r="N36" t="n">
        <v>13.24</v>
      </c>
      <c r="O36" t="n">
        <v>12561.45</v>
      </c>
      <c r="P36" t="n">
        <v>56.69</v>
      </c>
      <c r="Q36" t="n">
        <v>544.63</v>
      </c>
      <c r="R36" t="n">
        <v>64.56</v>
      </c>
      <c r="S36" t="n">
        <v>35.62</v>
      </c>
      <c r="T36" t="n">
        <v>9955.26</v>
      </c>
      <c r="U36" t="n">
        <v>0.55</v>
      </c>
      <c r="V36" t="n">
        <v>0.66</v>
      </c>
      <c r="W36" t="n">
        <v>2.64</v>
      </c>
      <c r="X36" t="n">
        <v>0.6</v>
      </c>
      <c r="Y36" t="n">
        <v>4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10.9107</v>
      </c>
      <c r="E37" t="n">
        <v>9.17</v>
      </c>
      <c r="F37" t="n">
        <v>6.89</v>
      </c>
      <c r="G37" t="n">
        <v>29.53</v>
      </c>
      <c r="H37" t="n">
        <v>0.52</v>
      </c>
      <c r="I37" t="n">
        <v>14</v>
      </c>
      <c r="J37" t="n">
        <v>101.2</v>
      </c>
      <c r="K37" t="n">
        <v>39.72</v>
      </c>
      <c r="L37" t="n">
        <v>3</v>
      </c>
      <c r="M37" t="n">
        <v>5</v>
      </c>
      <c r="N37" t="n">
        <v>13.49</v>
      </c>
      <c r="O37" t="n">
        <v>12715.54</v>
      </c>
      <c r="P37" t="n">
        <v>50.16</v>
      </c>
      <c r="Q37" t="n">
        <v>544.84</v>
      </c>
      <c r="R37" t="n">
        <v>57.1</v>
      </c>
      <c r="S37" t="n">
        <v>35.62</v>
      </c>
      <c r="T37" t="n">
        <v>6265.77</v>
      </c>
      <c r="U37" t="n">
        <v>0.62</v>
      </c>
      <c r="V37" t="n">
        <v>0.68</v>
      </c>
      <c r="W37" t="n">
        <v>2.64</v>
      </c>
      <c r="X37" t="n">
        <v>0.38</v>
      </c>
      <c r="Y37" t="n">
        <v>4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10.9197</v>
      </c>
      <c r="E38" t="n">
        <v>9.16</v>
      </c>
      <c r="F38" t="n">
        <v>6.88</v>
      </c>
      <c r="G38" t="n">
        <v>29.49</v>
      </c>
      <c r="H38" t="n">
        <v>0.6899999999999999</v>
      </c>
      <c r="I38" t="n">
        <v>14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50.51</v>
      </c>
      <c r="Q38" t="n">
        <v>544.8099999999999</v>
      </c>
      <c r="R38" t="n">
        <v>56.83</v>
      </c>
      <c r="S38" t="n">
        <v>35.62</v>
      </c>
      <c r="T38" t="n">
        <v>6127.75</v>
      </c>
      <c r="U38" t="n">
        <v>0.63</v>
      </c>
      <c r="V38" t="n">
        <v>0.68</v>
      </c>
      <c r="W38" t="n">
        <v>2.64</v>
      </c>
      <c r="X38" t="n">
        <v>0.38</v>
      </c>
      <c r="Y38" t="n">
        <v>4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8.279999999999999</v>
      </c>
      <c r="E39" t="n">
        <v>12.08</v>
      </c>
      <c r="F39" t="n">
        <v>8.34</v>
      </c>
      <c r="G39" t="n">
        <v>7.94</v>
      </c>
      <c r="H39" t="n">
        <v>0.14</v>
      </c>
      <c r="I39" t="n">
        <v>63</v>
      </c>
      <c r="J39" t="n">
        <v>124.63</v>
      </c>
      <c r="K39" t="n">
        <v>45</v>
      </c>
      <c r="L39" t="n">
        <v>1</v>
      </c>
      <c r="M39" t="n">
        <v>61</v>
      </c>
      <c r="N39" t="n">
        <v>18.64</v>
      </c>
      <c r="O39" t="n">
        <v>15605.44</v>
      </c>
      <c r="P39" t="n">
        <v>86.06999999999999</v>
      </c>
      <c r="Q39" t="n">
        <v>545</v>
      </c>
      <c r="R39" t="n">
        <v>104.48</v>
      </c>
      <c r="S39" t="n">
        <v>35.62</v>
      </c>
      <c r="T39" t="n">
        <v>29708.12</v>
      </c>
      <c r="U39" t="n">
        <v>0.34</v>
      </c>
      <c r="V39" t="n">
        <v>0.5600000000000001</v>
      </c>
      <c r="W39" t="n">
        <v>2.72</v>
      </c>
      <c r="X39" t="n">
        <v>1.82</v>
      </c>
      <c r="Y39" t="n">
        <v>4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9.9176</v>
      </c>
      <c r="E40" t="n">
        <v>10.08</v>
      </c>
      <c r="F40" t="n">
        <v>7.26</v>
      </c>
      <c r="G40" t="n">
        <v>16.14</v>
      </c>
      <c r="H40" t="n">
        <v>0.28</v>
      </c>
      <c r="I40" t="n">
        <v>27</v>
      </c>
      <c r="J40" t="n">
        <v>125.95</v>
      </c>
      <c r="K40" t="n">
        <v>45</v>
      </c>
      <c r="L40" t="n">
        <v>2</v>
      </c>
      <c r="M40" t="n">
        <v>25</v>
      </c>
      <c r="N40" t="n">
        <v>18.95</v>
      </c>
      <c r="O40" t="n">
        <v>15767.7</v>
      </c>
      <c r="P40" t="n">
        <v>71.42</v>
      </c>
      <c r="Q40" t="n">
        <v>544.72</v>
      </c>
      <c r="R40" t="n">
        <v>69.45</v>
      </c>
      <c r="S40" t="n">
        <v>35.62</v>
      </c>
      <c r="T40" t="n">
        <v>12376.23</v>
      </c>
      <c r="U40" t="n">
        <v>0.51</v>
      </c>
      <c r="V40" t="n">
        <v>0.64</v>
      </c>
      <c r="W40" t="n">
        <v>2.65</v>
      </c>
      <c r="X40" t="n">
        <v>0.75</v>
      </c>
      <c r="Y40" t="n">
        <v>4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10.5002</v>
      </c>
      <c r="E41" t="n">
        <v>9.52</v>
      </c>
      <c r="F41" t="n">
        <v>6.96</v>
      </c>
      <c r="G41" t="n">
        <v>24.55</v>
      </c>
      <c r="H41" t="n">
        <v>0.42</v>
      </c>
      <c r="I41" t="n">
        <v>17</v>
      </c>
      <c r="J41" t="n">
        <v>127.27</v>
      </c>
      <c r="K41" t="n">
        <v>45</v>
      </c>
      <c r="L41" t="n">
        <v>3</v>
      </c>
      <c r="M41" t="n">
        <v>15</v>
      </c>
      <c r="N41" t="n">
        <v>19.27</v>
      </c>
      <c r="O41" t="n">
        <v>15930.42</v>
      </c>
      <c r="P41" t="n">
        <v>64.59</v>
      </c>
      <c r="Q41" t="n">
        <v>544.71</v>
      </c>
      <c r="R41" t="n">
        <v>59.64</v>
      </c>
      <c r="S41" t="n">
        <v>35.62</v>
      </c>
      <c r="T41" t="n">
        <v>7517.85</v>
      </c>
      <c r="U41" t="n">
        <v>0.6</v>
      </c>
      <c r="V41" t="n">
        <v>0.67</v>
      </c>
      <c r="W41" t="n">
        <v>2.64</v>
      </c>
      <c r="X41" t="n">
        <v>0.45</v>
      </c>
      <c r="Y41" t="n">
        <v>4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10.8102</v>
      </c>
      <c r="E42" t="n">
        <v>9.25</v>
      </c>
      <c r="F42" t="n">
        <v>6.81</v>
      </c>
      <c r="G42" t="n">
        <v>34.06</v>
      </c>
      <c r="H42" t="n">
        <v>0.55</v>
      </c>
      <c r="I42" t="n">
        <v>12</v>
      </c>
      <c r="J42" t="n">
        <v>128.59</v>
      </c>
      <c r="K42" t="n">
        <v>45</v>
      </c>
      <c r="L42" t="n">
        <v>4</v>
      </c>
      <c r="M42" t="n">
        <v>10</v>
      </c>
      <c r="N42" t="n">
        <v>19.59</v>
      </c>
      <c r="O42" t="n">
        <v>16093.6</v>
      </c>
      <c r="P42" t="n">
        <v>59.05</v>
      </c>
      <c r="Q42" t="n">
        <v>544.5</v>
      </c>
      <c r="R42" t="n">
        <v>54.86</v>
      </c>
      <c r="S42" t="n">
        <v>35.62</v>
      </c>
      <c r="T42" t="n">
        <v>5154.89</v>
      </c>
      <c r="U42" t="n">
        <v>0.65</v>
      </c>
      <c r="V42" t="n">
        <v>0.68</v>
      </c>
      <c r="W42" t="n">
        <v>2.63</v>
      </c>
      <c r="X42" t="n">
        <v>0.31</v>
      </c>
      <c r="Y42" t="n">
        <v>4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10.8607</v>
      </c>
      <c r="E43" t="n">
        <v>9.210000000000001</v>
      </c>
      <c r="F43" t="n">
        <v>6.79</v>
      </c>
      <c r="G43" t="n">
        <v>37.06</v>
      </c>
      <c r="H43" t="n">
        <v>0.68</v>
      </c>
      <c r="I43" t="n">
        <v>11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57.14</v>
      </c>
      <c r="Q43" t="n">
        <v>544.92</v>
      </c>
      <c r="R43" t="n">
        <v>53.84</v>
      </c>
      <c r="S43" t="n">
        <v>35.62</v>
      </c>
      <c r="T43" t="n">
        <v>4650.35</v>
      </c>
      <c r="U43" t="n">
        <v>0.66</v>
      </c>
      <c r="V43" t="n">
        <v>0.6899999999999999</v>
      </c>
      <c r="W43" t="n">
        <v>2.64</v>
      </c>
      <c r="X43" t="n">
        <v>0.29</v>
      </c>
      <c r="Y43" t="n">
        <v>4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7.3019</v>
      </c>
      <c r="E44" t="n">
        <v>13.7</v>
      </c>
      <c r="F44" t="n">
        <v>8.82</v>
      </c>
      <c r="G44" t="n">
        <v>6.7</v>
      </c>
      <c r="H44" t="n">
        <v>0.11</v>
      </c>
      <c r="I44" t="n">
        <v>79</v>
      </c>
      <c r="J44" t="n">
        <v>159.12</v>
      </c>
      <c r="K44" t="n">
        <v>50.28</v>
      </c>
      <c r="L44" t="n">
        <v>1</v>
      </c>
      <c r="M44" t="n">
        <v>77</v>
      </c>
      <c r="N44" t="n">
        <v>27.84</v>
      </c>
      <c r="O44" t="n">
        <v>19859.16</v>
      </c>
      <c r="P44" t="n">
        <v>107.92</v>
      </c>
      <c r="Q44" t="n">
        <v>544.97</v>
      </c>
      <c r="R44" t="n">
        <v>120.71</v>
      </c>
      <c r="S44" t="n">
        <v>35.62</v>
      </c>
      <c r="T44" t="n">
        <v>37746.25</v>
      </c>
      <c r="U44" t="n">
        <v>0.3</v>
      </c>
      <c r="V44" t="n">
        <v>0.53</v>
      </c>
      <c r="W44" t="n">
        <v>2.74</v>
      </c>
      <c r="X44" t="n">
        <v>2.31</v>
      </c>
      <c r="Y44" t="n">
        <v>4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9.2433</v>
      </c>
      <c r="E45" t="n">
        <v>10.82</v>
      </c>
      <c r="F45" t="n">
        <v>7.43</v>
      </c>
      <c r="G45" t="n">
        <v>13.51</v>
      </c>
      <c r="H45" t="n">
        <v>0.22</v>
      </c>
      <c r="I45" t="n">
        <v>33</v>
      </c>
      <c r="J45" t="n">
        <v>160.54</v>
      </c>
      <c r="K45" t="n">
        <v>50.28</v>
      </c>
      <c r="L45" t="n">
        <v>2</v>
      </c>
      <c r="M45" t="n">
        <v>31</v>
      </c>
      <c r="N45" t="n">
        <v>28.26</v>
      </c>
      <c r="O45" t="n">
        <v>20034.4</v>
      </c>
      <c r="P45" t="n">
        <v>88.26000000000001</v>
      </c>
      <c r="Q45" t="n">
        <v>544.65</v>
      </c>
      <c r="R45" t="n">
        <v>74.81</v>
      </c>
      <c r="S45" t="n">
        <v>35.62</v>
      </c>
      <c r="T45" t="n">
        <v>15024.66</v>
      </c>
      <c r="U45" t="n">
        <v>0.48</v>
      </c>
      <c r="V45" t="n">
        <v>0.63</v>
      </c>
      <c r="W45" t="n">
        <v>2.67</v>
      </c>
      <c r="X45" t="n">
        <v>0.92</v>
      </c>
      <c r="Y45" t="n">
        <v>4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9.898</v>
      </c>
      <c r="E46" t="n">
        <v>10.1</v>
      </c>
      <c r="F46" t="n">
        <v>7.1</v>
      </c>
      <c r="G46" t="n">
        <v>20.29</v>
      </c>
      <c r="H46" t="n">
        <v>0.33</v>
      </c>
      <c r="I46" t="n">
        <v>21</v>
      </c>
      <c r="J46" t="n">
        <v>161.97</v>
      </c>
      <c r="K46" t="n">
        <v>50.28</v>
      </c>
      <c r="L46" t="n">
        <v>3</v>
      </c>
      <c r="M46" t="n">
        <v>19</v>
      </c>
      <c r="N46" t="n">
        <v>28.69</v>
      </c>
      <c r="O46" t="n">
        <v>20210.21</v>
      </c>
      <c r="P46" t="n">
        <v>81.5</v>
      </c>
      <c r="Q46" t="n">
        <v>544.53</v>
      </c>
      <c r="R46" t="n">
        <v>64.27</v>
      </c>
      <c r="S46" t="n">
        <v>35.62</v>
      </c>
      <c r="T46" t="n">
        <v>9815.57</v>
      </c>
      <c r="U46" t="n">
        <v>0.55</v>
      </c>
      <c r="V46" t="n">
        <v>0.66</v>
      </c>
      <c r="W46" t="n">
        <v>2.65</v>
      </c>
      <c r="X46" t="n">
        <v>0.59</v>
      </c>
      <c r="Y46" t="n">
        <v>4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10.2931</v>
      </c>
      <c r="E47" t="n">
        <v>9.720000000000001</v>
      </c>
      <c r="F47" t="n">
        <v>6.91</v>
      </c>
      <c r="G47" t="n">
        <v>27.63</v>
      </c>
      <c r="H47" t="n">
        <v>0.43</v>
      </c>
      <c r="I47" t="n">
        <v>15</v>
      </c>
      <c r="J47" t="n">
        <v>163.4</v>
      </c>
      <c r="K47" t="n">
        <v>50.28</v>
      </c>
      <c r="L47" t="n">
        <v>4</v>
      </c>
      <c r="M47" t="n">
        <v>13</v>
      </c>
      <c r="N47" t="n">
        <v>29.12</v>
      </c>
      <c r="O47" t="n">
        <v>20386.62</v>
      </c>
      <c r="P47" t="n">
        <v>76.41</v>
      </c>
      <c r="Q47" t="n">
        <v>544.49</v>
      </c>
      <c r="R47" t="n">
        <v>57.91</v>
      </c>
      <c r="S47" t="n">
        <v>35.62</v>
      </c>
      <c r="T47" t="n">
        <v>6663.83</v>
      </c>
      <c r="U47" t="n">
        <v>0.62</v>
      </c>
      <c r="V47" t="n">
        <v>0.68</v>
      </c>
      <c r="W47" t="n">
        <v>2.63</v>
      </c>
      <c r="X47" t="n">
        <v>0.4</v>
      </c>
      <c r="Y47" t="n">
        <v>4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10.4868</v>
      </c>
      <c r="E48" t="n">
        <v>9.539999999999999</v>
      </c>
      <c r="F48" t="n">
        <v>6.82</v>
      </c>
      <c r="G48" t="n">
        <v>34.12</v>
      </c>
      <c r="H48" t="n">
        <v>0.54</v>
      </c>
      <c r="I48" t="n">
        <v>12</v>
      </c>
      <c r="J48" t="n">
        <v>164.83</v>
      </c>
      <c r="K48" t="n">
        <v>50.28</v>
      </c>
      <c r="L48" t="n">
        <v>5</v>
      </c>
      <c r="M48" t="n">
        <v>10</v>
      </c>
      <c r="N48" t="n">
        <v>29.55</v>
      </c>
      <c r="O48" t="n">
        <v>20563.61</v>
      </c>
      <c r="P48" t="n">
        <v>72.55</v>
      </c>
      <c r="Q48" t="n">
        <v>544.52</v>
      </c>
      <c r="R48" t="n">
        <v>55.35</v>
      </c>
      <c r="S48" t="n">
        <v>35.62</v>
      </c>
      <c r="T48" t="n">
        <v>5400.18</v>
      </c>
      <c r="U48" t="n">
        <v>0.64</v>
      </c>
      <c r="V48" t="n">
        <v>0.68</v>
      </c>
      <c r="W48" t="n">
        <v>2.63</v>
      </c>
      <c r="X48" t="n">
        <v>0.32</v>
      </c>
      <c r="Y48" t="n">
        <v>4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10.6267</v>
      </c>
      <c r="E49" t="n">
        <v>9.41</v>
      </c>
      <c r="F49" t="n">
        <v>6.76</v>
      </c>
      <c r="G49" t="n">
        <v>40.58</v>
      </c>
      <c r="H49" t="n">
        <v>0.64</v>
      </c>
      <c r="I49" t="n">
        <v>10</v>
      </c>
      <c r="J49" t="n">
        <v>166.27</v>
      </c>
      <c r="K49" t="n">
        <v>50.28</v>
      </c>
      <c r="L49" t="n">
        <v>6</v>
      </c>
      <c r="M49" t="n">
        <v>8</v>
      </c>
      <c r="N49" t="n">
        <v>29.99</v>
      </c>
      <c r="O49" t="n">
        <v>20741.2</v>
      </c>
      <c r="P49" t="n">
        <v>67.75</v>
      </c>
      <c r="Q49" t="n">
        <v>544.52</v>
      </c>
      <c r="R49" t="n">
        <v>53.39</v>
      </c>
      <c r="S49" t="n">
        <v>35.62</v>
      </c>
      <c r="T49" t="n">
        <v>4428.34</v>
      </c>
      <c r="U49" t="n">
        <v>0.67</v>
      </c>
      <c r="V49" t="n">
        <v>0.6899999999999999</v>
      </c>
      <c r="W49" t="n">
        <v>2.62</v>
      </c>
      <c r="X49" t="n">
        <v>0.26</v>
      </c>
      <c r="Y49" t="n">
        <v>4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10.7585</v>
      </c>
      <c r="E50" t="n">
        <v>9.300000000000001</v>
      </c>
      <c r="F50" t="n">
        <v>6.71</v>
      </c>
      <c r="G50" t="n">
        <v>50.35</v>
      </c>
      <c r="H50" t="n">
        <v>0.74</v>
      </c>
      <c r="I50" t="n">
        <v>8</v>
      </c>
      <c r="J50" t="n">
        <v>167.72</v>
      </c>
      <c r="K50" t="n">
        <v>50.28</v>
      </c>
      <c r="L50" t="n">
        <v>7</v>
      </c>
      <c r="M50" t="n">
        <v>1</v>
      </c>
      <c r="N50" t="n">
        <v>30.44</v>
      </c>
      <c r="O50" t="n">
        <v>20919.39</v>
      </c>
      <c r="P50" t="n">
        <v>65.44</v>
      </c>
      <c r="Q50" t="n">
        <v>544.79</v>
      </c>
      <c r="R50" t="n">
        <v>51.29</v>
      </c>
      <c r="S50" t="n">
        <v>35.62</v>
      </c>
      <c r="T50" t="n">
        <v>3389.34</v>
      </c>
      <c r="U50" t="n">
        <v>0.6899999999999999</v>
      </c>
      <c r="V50" t="n">
        <v>0.7</v>
      </c>
      <c r="W50" t="n">
        <v>2.63</v>
      </c>
      <c r="X50" t="n">
        <v>0.21</v>
      </c>
      <c r="Y50" t="n">
        <v>4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10.7508</v>
      </c>
      <c r="E51" t="n">
        <v>9.300000000000001</v>
      </c>
      <c r="F51" t="n">
        <v>6.72</v>
      </c>
      <c r="G51" t="n">
        <v>50.4</v>
      </c>
      <c r="H51" t="n">
        <v>0.84</v>
      </c>
      <c r="I51" t="n">
        <v>8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65.76000000000001</v>
      </c>
      <c r="Q51" t="n">
        <v>544.76</v>
      </c>
      <c r="R51" t="n">
        <v>51.5</v>
      </c>
      <c r="S51" t="n">
        <v>35.62</v>
      </c>
      <c r="T51" t="n">
        <v>3496.22</v>
      </c>
      <c r="U51" t="n">
        <v>0.6899999999999999</v>
      </c>
      <c r="V51" t="n">
        <v>0.6899999999999999</v>
      </c>
      <c r="W51" t="n">
        <v>2.63</v>
      </c>
      <c r="X51" t="n">
        <v>0.21</v>
      </c>
      <c r="Y51" t="n">
        <v>4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9.6897</v>
      </c>
      <c r="E52" t="n">
        <v>10.32</v>
      </c>
      <c r="F52" t="n">
        <v>7.71</v>
      </c>
      <c r="G52" t="n">
        <v>11.01</v>
      </c>
      <c r="H52" t="n">
        <v>0.22</v>
      </c>
      <c r="I52" t="n">
        <v>42</v>
      </c>
      <c r="J52" t="n">
        <v>80.84</v>
      </c>
      <c r="K52" t="n">
        <v>35.1</v>
      </c>
      <c r="L52" t="n">
        <v>1</v>
      </c>
      <c r="M52" t="n">
        <v>40</v>
      </c>
      <c r="N52" t="n">
        <v>9.74</v>
      </c>
      <c r="O52" t="n">
        <v>10204.21</v>
      </c>
      <c r="P52" t="n">
        <v>56.8</v>
      </c>
      <c r="Q52" t="n">
        <v>545.25</v>
      </c>
      <c r="R52" t="n">
        <v>83.72</v>
      </c>
      <c r="S52" t="n">
        <v>35.62</v>
      </c>
      <c r="T52" t="n">
        <v>19437.07</v>
      </c>
      <c r="U52" t="n">
        <v>0.43</v>
      </c>
      <c r="V52" t="n">
        <v>0.61</v>
      </c>
      <c r="W52" t="n">
        <v>2.68</v>
      </c>
      <c r="X52" t="n">
        <v>1.19</v>
      </c>
      <c r="Y52" t="n">
        <v>4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10.8525</v>
      </c>
      <c r="E53" t="n">
        <v>9.210000000000001</v>
      </c>
      <c r="F53" t="n">
        <v>7.01</v>
      </c>
      <c r="G53" t="n">
        <v>23.38</v>
      </c>
      <c r="H53" t="n">
        <v>0.43</v>
      </c>
      <c r="I53" t="n">
        <v>18</v>
      </c>
      <c r="J53" t="n">
        <v>82.04000000000001</v>
      </c>
      <c r="K53" t="n">
        <v>35.1</v>
      </c>
      <c r="L53" t="n">
        <v>2</v>
      </c>
      <c r="M53" t="n">
        <v>9</v>
      </c>
      <c r="N53" t="n">
        <v>9.94</v>
      </c>
      <c r="O53" t="n">
        <v>10352.53</v>
      </c>
      <c r="P53" t="n">
        <v>45.82</v>
      </c>
      <c r="Q53" t="n">
        <v>544.66</v>
      </c>
      <c r="R53" t="n">
        <v>61.31</v>
      </c>
      <c r="S53" t="n">
        <v>35.62</v>
      </c>
      <c r="T53" t="n">
        <v>8347.219999999999</v>
      </c>
      <c r="U53" t="n">
        <v>0.58</v>
      </c>
      <c r="V53" t="n">
        <v>0.67</v>
      </c>
      <c r="W53" t="n">
        <v>2.64</v>
      </c>
      <c r="X53" t="n">
        <v>0.51</v>
      </c>
      <c r="Y53" t="n">
        <v>4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10.9091</v>
      </c>
      <c r="E54" t="n">
        <v>9.17</v>
      </c>
      <c r="F54" t="n">
        <v>6.98</v>
      </c>
      <c r="G54" t="n">
        <v>24.64</v>
      </c>
      <c r="H54" t="n">
        <v>0.63</v>
      </c>
      <c r="I54" t="n">
        <v>17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45.36</v>
      </c>
      <c r="Q54" t="n">
        <v>545.33</v>
      </c>
      <c r="R54" t="n">
        <v>59.9</v>
      </c>
      <c r="S54" t="n">
        <v>35.62</v>
      </c>
      <c r="T54" t="n">
        <v>7651.23</v>
      </c>
      <c r="U54" t="n">
        <v>0.59</v>
      </c>
      <c r="V54" t="n">
        <v>0.67</v>
      </c>
      <c r="W54" t="n">
        <v>2.65</v>
      </c>
      <c r="X54" t="n">
        <v>0.47</v>
      </c>
      <c r="Y54" t="n">
        <v>4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8.811199999999999</v>
      </c>
      <c r="E55" t="n">
        <v>11.35</v>
      </c>
      <c r="F55" t="n">
        <v>8.09</v>
      </c>
      <c r="G55" t="n">
        <v>8.83</v>
      </c>
      <c r="H55" t="n">
        <v>0.16</v>
      </c>
      <c r="I55" t="n">
        <v>55</v>
      </c>
      <c r="J55" t="n">
        <v>107.41</v>
      </c>
      <c r="K55" t="n">
        <v>41.65</v>
      </c>
      <c r="L55" t="n">
        <v>1</v>
      </c>
      <c r="M55" t="n">
        <v>53</v>
      </c>
      <c r="N55" t="n">
        <v>14.77</v>
      </c>
      <c r="O55" t="n">
        <v>13481.73</v>
      </c>
      <c r="P55" t="n">
        <v>74.92</v>
      </c>
      <c r="Q55" t="n">
        <v>545.55</v>
      </c>
      <c r="R55" t="n">
        <v>96.34999999999999</v>
      </c>
      <c r="S55" t="n">
        <v>35.62</v>
      </c>
      <c r="T55" t="n">
        <v>25683.3</v>
      </c>
      <c r="U55" t="n">
        <v>0.37</v>
      </c>
      <c r="V55" t="n">
        <v>0.58</v>
      </c>
      <c r="W55" t="n">
        <v>2.7</v>
      </c>
      <c r="X55" t="n">
        <v>1.58</v>
      </c>
      <c r="Y55" t="n">
        <v>4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10.2678</v>
      </c>
      <c r="E56" t="n">
        <v>9.74</v>
      </c>
      <c r="F56" t="n">
        <v>7.17</v>
      </c>
      <c r="G56" t="n">
        <v>17.92</v>
      </c>
      <c r="H56" t="n">
        <v>0.32</v>
      </c>
      <c r="I56" t="n">
        <v>24</v>
      </c>
      <c r="J56" t="n">
        <v>108.68</v>
      </c>
      <c r="K56" t="n">
        <v>41.65</v>
      </c>
      <c r="L56" t="n">
        <v>2</v>
      </c>
      <c r="M56" t="n">
        <v>22</v>
      </c>
      <c r="N56" t="n">
        <v>15.03</v>
      </c>
      <c r="O56" t="n">
        <v>13638.32</v>
      </c>
      <c r="P56" t="n">
        <v>62.1</v>
      </c>
      <c r="Q56" t="n">
        <v>544.74</v>
      </c>
      <c r="R56" t="n">
        <v>66.44</v>
      </c>
      <c r="S56" t="n">
        <v>35.62</v>
      </c>
      <c r="T56" t="n">
        <v>10885.19</v>
      </c>
      <c r="U56" t="n">
        <v>0.54</v>
      </c>
      <c r="V56" t="n">
        <v>0.65</v>
      </c>
      <c r="W56" t="n">
        <v>2.65</v>
      </c>
      <c r="X56" t="n">
        <v>0.66</v>
      </c>
      <c r="Y56" t="n">
        <v>4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10.7678</v>
      </c>
      <c r="E57" t="n">
        <v>9.289999999999999</v>
      </c>
      <c r="F57" t="n">
        <v>6.92</v>
      </c>
      <c r="G57" t="n">
        <v>27.67</v>
      </c>
      <c r="H57" t="n">
        <v>0.48</v>
      </c>
      <c r="I57" t="n">
        <v>15</v>
      </c>
      <c r="J57" t="n">
        <v>109.96</v>
      </c>
      <c r="K57" t="n">
        <v>41.65</v>
      </c>
      <c r="L57" t="n">
        <v>3</v>
      </c>
      <c r="M57" t="n">
        <v>13</v>
      </c>
      <c r="N57" t="n">
        <v>15.31</v>
      </c>
      <c r="O57" t="n">
        <v>13795.21</v>
      </c>
      <c r="P57" t="n">
        <v>55.12</v>
      </c>
      <c r="Q57" t="n">
        <v>544.63</v>
      </c>
      <c r="R57" t="n">
        <v>58.48</v>
      </c>
      <c r="S57" t="n">
        <v>35.62</v>
      </c>
      <c r="T57" t="n">
        <v>6951.93</v>
      </c>
      <c r="U57" t="n">
        <v>0.61</v>
      </c>
      <c r="V57" t="n">
        <v>0.67</v>
      </c>
      <c r="W57" t="n">
        <v>2.63</v>
      </c>
      <c r="X57" t="n">
        <v>0.41</v>
      </c>
      <c r="Y57" t="n">
        <v>4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10.9462</v>
      </c>
      <c r="E58" t="n">
        <v>9.140000000000001</v>
      </c>
      <c r="F58" t="n">
        <v>6.83</v>
      </c>
      <c r="G58" t="n">
        <v>34.16</v>
      </c>
      <c r="H58" t="n">
        <v>0.63</v>
      </c>
      <c r="I58" t="n">
        <v>12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52.36</v>
      </c>
      <c r="Q58" t="n">
        <v>544.5599999999999</v>
      </c>
      <c r="R58" t="n">
        <v>55.17</v>
      </c>
      <c r="S58" t="n">
        <v>35.62</v>
      </c>
      <c r="T58" t="n">
        <v>5311.38</v>
      </c>
      <c r="U58" t="n">
        <v>0.65</v>
      </c>
      <c r="V58" t="n">
        <v>0.68</v>
      </c>
      <c r="W58" t="n">
        <v>2.64</v>
      </c>
      <c r="X58" t="n">
        <v>0.33</v>
      </c>
      <c r="Y58" t="n">
        <v>4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7.42</v>
      </c>
      <c r="G59" t="n">
        <v>13.91</v>
      </c>
      <c r="H59" t="n">
        <v>0.28</v>
      </c>
      <c r="I59" t="n">
        <v>32</v>
      </c>
      <c r="J59" t="n">
        <v>61.76</v>
      </c>
      <c r="K59" t="n">
        <v>28.92</v>
      </c>
      <c r="L59" t="n">
        <v>1</v>
      </c>
      <c r="M59" t="n">
        <v>30</v>
      </c>
      <c r="N59" t="n">
        <v>6.84</v>
      </c>
      <c r="O59" t="n">
        <v>7851.41</v>
      </c>
      <c r="P59" t="n">
        <v>42.58</v>
      </c>
      <c r="Q59" t="n">
        <v>544.75</v>
      </c>
      <c r="R59" t="n">
        <v>74.59</v>
      </c>
      <c r="S59" t="n">
        <v>35.62</v>
      </c>
      <c r="T59" t="n">
        <v>14917.57</v>
      </c>
      <c r="U59" t="n">
        <v>0.48</v>
      </c>
      <c r="V59" t="n">
        <v>0.63</v>
      </c>
      <c r="W59" t="n">
        <v>2.66</v>
      </c>
      <c r="X59" t="n">
        <v>0.91</v>
      </c>
      <c r="Y59" t="n">
        <v>4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10.7891</v>
      </c>
      <c r="E60" t="n">
        <v>9.27</v>
      </c>
      <c r="F60" t="n">
        <v>7.15</v>
      </c>
      <c r="G60" t="n">
        <v>18.66</v>
      </c>
      <c r="H60" t="n">
        <v>0.55</v>
      </c>
      <c r="I60" t="n">
        <v>23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39.03</v>
      </c>
      <c r="Q60" t="n">
        <v>545.77</v>
      </c>
      <c r="R60" t="n">
        <v>65.15000000000001</v>
      </c>
      <c r="S60" t="n">
        <v>35.62</v>
      </c>
      <c r="T60" t="n">
        <v>10244.01</v>
      </c>
      <c r="U60" t="n">
        <v>0.55</v>
      </c>
      <c r="V60" t="n">
        <v>0.65</v>
      </c>
      <c r="W60" t="n">
        <v>2.67</v>
      </c>
      <c r="X60" t="n">
        <v>0.64</v>
      </c>
      <c r="Y60" t="n">
        <v>4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7.0728</v>
      </c>
      <c r="E61" t="n">
        <v>14.14</v>
      </c>
      <c r="F61" t="n">
        <v>8.949999999999999</v>
      </c>
      <c r="G61" t="n">
        <v>6.47</v>
      </c>
      <c r="H61" t="n">
        <v>0.11</v>
      </c>
      <c r="I61" t="n">
        <v>83</v>
      </c>
      <c r="J61" t="n">
        <v>167.88</v>
      </c>
      <c r="K61" t="n">
        <v>51.39</v>
      </c>
      <c r="L61" t="n">
        <v>1</v>
      </c>
      <c r="M61" t="n">
        <v>81</v>
      </c>
      <c r="N61" t="n">
        <v>30.49</v>
      </c>
      <c r="O61" t="n">
        <v>20939.59</v>
      </c>
      <c r="P61" t="n">
        <v>113.53</v>
      </c>
      <c r="Q61" t="n">
        <v>545.67</v>
      </c>
      <c r="R61" t="n">
        <v>124.59</v>
      </c>
      <c r="S61" t="n">
        <v>35.62</v>
      </c>
      <c r="T61" t="n">
        <v>39663.03</v>
      </c>
      <c r="U61" t="n">
        <v>0.29</v>
      </c>
      <c r="V61" t="n">
        <v>0.52</v>
      </c>
      <c r="W61" t="n">
        <v>2.75</v>
      </c>
      <c r="X61" t="n">
        <v>2.44</v>
      </c>
      <c r="Y61" t="n">
        <v>4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9.050700000000001</v>
      </c>
      <c r="E62" t="n">
        <v>11.05</v>
      </c>
      <c r="F62" t="n">
        <v>7.49</v>
      </c>
      <c r="G62" t="n">
        <v>12.84</v>
      </c>
      <c r="H62" t="n">
        <v>0.21</v>
      </c>
      <c r="I62" t="n">
        <v>35</v>
      </c>
      <c r="J62" t="n">
        <v>169.33</v>
      </c>
      <c r="K62" t="n">
        <v>51.39</v>
      </c>
      <c r="L62" t="n">
        <v>2</v>
      </c>
      <c r="M62" t="n">
        <v>33</v>
      </c>
      <c r="N62" t="n">
        <v>30.94</v>
      </c>
      <c r="O62" t="n">
        <v>21118.46</v>
      </c>
      <c r="P62" t="n">
        <v>92.55</v>
      </c>
      <c r="Q62" t="n">
        <v>545.0700000000001</v>
      </c>
      <c r="R62" t="n">
        <v>76.84</v>
      </c>
      <c r="S62" t="n">
        <v>35.62</v>
      </c>
      <c r="T62" t="n">
        <v>16027.3</v>
      </c>
      <c r="U62" t="n">
        <v>0.46</v>
      </c>
      <c r="V62" t="n">
        <v>0.62</v>
      </c>
      <c r="W62" t="n">
        <v>2.67</v>
      </c>
      <c r="X62" t="n">
        <v>0.98</v>
      </c>
      <c r="Y62" t="n">
        <v>4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9.7834</v>
      </c>
      <c r="E63" t="n">
        <v>10.22</v>
      </c>
      <c r="F63" t="n">
        <v>7.1</v>
      </c>
      <c r="G63" t="n">
        <v>19.37</v>
      </c>
      <c r="H63" t="n">
        <v>0.31</v>
      </c>
      <c r="I63" t="n">
        <v>22</v>
      </c>
      <c r="J63" t="n">
        <v>170.79</v>
      </c>
      <c r="K63" t="n">
        <v>51.39</v>
      </c>
      <c r="L63" t="n">
        <v>3</v>
      </c>
      <c r="M63" t="n">
        <v>20</v>
      </c>
      <c r="N63" t="n">
        <v>31.4</v>
      </c>
      <c r="O63" t="n">
        <v>21297.94</v>
      </c>
      <c r="P63" t="n">
        <v>85.06</v>
      </c>
      <c r="Q63" t="n">
        <v>544.85</v>
      </c>
      <c r="R63" t="n">
        <v>64.43000000000001</v>
      </c>
      <c r="S63" t="n">
        <v>35.62</v>
      </c>
      <c r="T63" t="n">
        <v>9891.549999999999</v>
      </c>
      <c r="U63" t="n">
        <v>0.55</v>
      </c>
      <c r="V63" t="n">
        <v>0.66</v>
      </c>
      <c r="W63" t="n">
        <v>2.64</v>
      </c>
      <c r="X63" t="n">
        <v>0.6</v>
      </c>
      <c r="Y63" t="n">
        <v>4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10.1343</v>
      </c>
      <c r="E64" t="n">
        <v>9.869999999999999</v>
      </c>
      <c r="F64" t="n">
        <v>6.95</v>
      </c>
      <c r="G64" t="n">
        <v>26.07</v>
      </c>
      <c r="H64" t="n">
        <v>0.41</v>
      </c>
      <c r="I64" t="n">
        <v>16</v>
      </c>
      <c r="J64" t="n">
        <v>172.25</v>
      </c>
      <c r="K64" t="n">
        <v>51.39</v>
      </c>
      <c r="L64" t="n">
        <v>4</v>
      </c>
      <c r="M64" t="n">
        <v>14</v>
      </c>
      <c r="N64" t="n">
        <v>31.86</v>
      </c>
      <c r="O64" t="n">
        <v>21478.05</v>
      </c>
      <c r="P64" t="n">
        <v>80.84999999999999</v>
      </c>
      <c r="Q64" t="n">
        <v>544.79</v>
      </c>
      <c r="R64" t="n">
        <v>59.47</v>
      </c>
      <c r="S64" t="n">
        <v>35.62</v>
      </c>
      <c r="T64" t="n">
        <v>7441.53</v>
      </c>
      <c r="U64" t="n">
        <v>0.6</v>
      </c>
      <c r="V64" t="n">
        <v>0.67</v>
      </c>
      <c r="W64" t="n">
        <v>2.63</v>
      </c>
      <c r="X64" t="n">
        <v>0.45</v>
      </c>
      <c r="Y64" t="n">
        <v>4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10.4179</v>
      </c>
      <c r="E65" t="n">
        <v>9.6</v>
      </c>
      <c r="F65" t="n">
        <v>6.82</v>
      </c>
      <c r="G65" t="n">
        <v>34.1</v>
      </c>
      <c r="H65" t="n">
        <v>0.51</v>
      </c>
      <c r="I65" t="n">
        <v>12</v>
      </c>
      <c r="J65" t="n">
        <v>173.71</v>
      </c>
      <c r="K65" t="n">
        <v>51.39</v>
      </c>
      <c r="L65" t="n">
        <v>5</v>
      </c>
      <c r="M65" t="n">
        <v>10</v>
      </c>
      <c r="N65" t="n">
        <v>32.32</v>
      </c>
      <c r="O65" t="n">
        <v>21658.78</v>
      </c>
      <c r="P65" t="n">
        <v>76.18000000000001</v>
      </c>
      <c r="Q65" t="n">
        <v>544.58</v>
      </c>
      <c r="R65" t="n">
        <v>55.18</v>
      </c>
      <c r="S65" t="n">
        <v>35.62</v>
      </c>
      <c r="T65" t="n">
        <v>5314.78</v>
      </c>
      <c r="U65" t="n">
        <v>0.65</v>
      </c>
      <c r="V65" t="n">
        <v>0.68</v>
      </c>
      <c r="W65" t="n">
        <v>2.63</v>
      </c>
      <c r="X65" t="n">
        <v>0.31</v>
      </c>
      <c r="Y65" t="n">
        <v>4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10.5516</v>
      </c>
      <c r="E66" t="n">
        <v>9.48</v>
      </c>
      <c r="F66" t="n">
        <v>6.77</v>
      </c>
      <c r="G66" t="n">
        <v>40.59</v>
      </c>
      <c r="H66" t="n">
        <v>0.61</v>
      </c>
      <c r="I66" t="n">
        <v>10</v>
      </c>
      <c r="J66" t="n">
        <v>175.18</v>
      </c>
      <c r="K66" t="n">
        <v>51.39</v>
      </c>
      <c r="L66" t="n">
        <v>6</v>
      </c>
      <c r="M66" t="n">
        <v>8</v>
      </c>
      <c r="N66" t="n">
        <v>32.79</v>
      </c>
      <c r="O66" t="n">
        <v>21840.16</v>
      </c>
      <c r="P66" t="n">
        <v>72.81999999999999</v>
      </c>
      <c r="Q66" t="n">
        <v>544.6799999999999</v>
      </c>
      <c r="R66" t="n">
        <v>53.55</v>
      </c>
      <c r="S66" t="n">
        <v>35.62</v>
      </c>
      <c r="T66" t="n">
        <v>4509.66</v>
      </c>
      <c r="U66" t="n">
        <v>0.67</v>
      </c>
      <c r="V66" t="n">
        <v>0.6899999999999999</v>
      </c>
      <c r="W66" t="n">
        <v>2.62</v>
      </c>
      <c r="X66" t="n">
        <v>0.26</v>
      </c>
      <c r="Y66" t="n">
        <v>4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10.7098</v>
      </c>
      <c r="E67" t="n">
        <v>9.34</v>
      </c>
      <c r="F67" t="n">
        <v>6.69</v>
      </c>
      <c r="G67" t="n">
        <v>50.2</v>
      </c>
      <c r="H67" t="n">
        <v>0.7</v>
      </c>
      <c r="I67" t="n">
        <v>8</v>
      </c>
      <c r="J67" t="n">
        <v>176.66</v>
      </c>
      <c r="K67" t="n">
        <v>51.39</v>
      </c>
      <c r="L67" t="n">
        <v>7</v>
      </c>
      <c r="M67" t="n">
        <v>5</v>
      </c>
      <c r="N67" t="n">
        <v>33.27</v>
      </c>
      <c r="O67" t="n">
        <v>22022.17</v>
      </c>
      <c r="P67" t="n">
        <v>68.44</v>
      </c>
      <c r="Q67" t="n">
        <v>544.59</v>
      </c>
      <c r="R67" t="n">
        <v>51.02</v>
      </c>
      <c r="S67" t="n">
        <v>35.62</v>
      </c>
      <c r="T67" t="n">
        <v>3255.73</v>
      </c>
      <c r="U67" t="n">
        <v>0.7</v>
      </c>
      <c r="V67" t="n">
        <v>0.7</v>
      </c>
      <c r="W67" t="n">
        <v>2.62</v>
      </c>
      <c r="X67" t="n">
        <v>0.19</v>
      </c>
      <c r="Y67" t="n">
        <v>4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10.7089</v>
      </c>
      <c r="E68" t="n">
        <v>9.34</v>
      </c>
      <c r="F68" t="n">
        <v>6.69</v>
      </c>
      <c r="G68" t="n">
        <v>50.21</v>
      </c>
      <c r="H68" t="n">
        <v>0.8</v>
      </c>
      <c r="I68" t="n">
        <v>8</v>
      </c>
      <c r="J68" t="n">
        <v>178.14</v>
      </c>
      <c r="K68" t="n">
        <v>51.39</v>
      </c>
      <c r="L68" t="n">
        <v>8</v>
      </c>
      <c r="M68" t="n">
        <v>0</v>
      </c>
      <c r="N68" t="n">
        <v>33.75</v>
      </c>
      <c r="O68" t="n">
        <v>22204.83</v>
      </c>
      <c r="P68" t="n">
        <v>67.91</v>
      </c>
      <c r="Q68" t="n">
        <v>545.12</v>
      </c>
      <c r="R68" t="n">
        <v>50.87</v>
      </c>
      <c r="S68" t="n">
        <v>35.62</v>
      </c>
      <c r="T68" t="n">
        <v>3181.44</v>
      </c>
      <c r="U68" t="n">
        <v>0.7</v>
      </c>
      <c r="V68" t="n">
        <v>0.7</v>
      </c>
      <c r="W68" t="n">
        <v>2.63</v>
      </c>
      <c r="X68" t="n">
        <v>0.19</v>
      </c>
      <c r="Y68" t="n">
        <v>4</v>
      </c>
      <c r="Z68" t="n">
        <v>10</v>
      </c>
    </row>
    <row r="69">
      <c r="A69" t="n">
        <v>0</v>
      </c>
      <c r="B69" t="n">
        <v>20</v>
      </c>
      <c r="C69" t="inlineStr">
        <is>
          <t xml:space="preserve">CONCLUIDO	</t>
        </is>
      </c>
      <c r="D69" t="n">
        <v>10.5932</v>
      </c>
      <c r="E69" t="n">
        <v>9.44</v>
      </c>
      <c r="F69" t="n">
        <v>7.34</v>
      </c>
      <c r="G69" t="n">
        <v>15.18</v>
      </c>
      <c r="H69" t="n">
        <v>0.34</v>
      </c>
      <c r="I69" t="n">
        <v>29</v>
      </c>
      <c r="J69" t="n">
        <v>51.33</v>
      </c>
      <c r="K69" t="n">
        <v>24.83</v>
      </c>
      <c r="L69" t="n">
        <v>1</v>
      </c>
      <c r="M69" t="n">
        <v>4</v>
      </c>
      <c r="N69" t="n">
        <v>5.51</v>
      </c>
      <c r="O69" t="n">
        <v>6564.78</v>
      </c>
      <c r="P69" t="n">
        <v>35.01</v>
      </c>
      <c r="Q69" t="n">
        <v>545.26</v>
      </c>
      <c r="R69" t="n">
        <v>70.78</v>
      </c>
      <c r="S69" t="n">
        <v>35.62</v>
      </c>
      <c r="T69" t="n">
        <v>13029.79</v>
      </c>
      <c r="U69" t="n">
        <v>0.5</v>
      </c>
      <c r="V69" t="n">
        <v>0.64</v>
      </c>
      <c r="W69" t="n">
        <v>2.69</v>
      </c>
      <c r="X69" t="n">
        <v>0.83</v>
      </c>
      <c r="Y69" t="n">
        <v>4</v>
      </c>
      <c r="Z69" t="n">
        <v>10</v>
      </c>
    </row>
    <row r="70">
      <c r="A70" t="n">
        <v>1</v>
      </c>
      <c r="B70" t="n">
        <v>20</v>
      </c>
      <c r="C70" t="inlineStr">
        <is>
          <t xml:space="preserve">CONCLUIDO	</t>
        </is>
      </c>
      <c r="D70" t="n">
        <v>10.573</v>
      </c>
      <c r="E70" t="n">
        <v>9.460000000000001</v>
      </c>
      <c r="F70" t="n">
        <v>7.36</v>
      </c>
      <c r="G70" t="n">
        <v>15.22</v>
      </c>
      <c r="H70" t="n">
        <v>0.66</v>
      </c>
      <c r="I70" t="n">
        <v>29</v>
      </c>
      <c r="J70" t="n">
        <v>52.47</v>
      </c>
      <c r="K70" t="n">
        <v>24.83</v>
      </c>
      <c r="L70" t="n">
        <v>2</v>
      </c>
      <c r="M70" t="n">
        <v>0</v>
      </c>
      <c r="N70" t="n">
        <v>5.64</v>
      </c>
      <c r="O70" t="n">
        <v>6705.1</v>
      </c>
      <c r="P70" t="n">
        <v>35.72</v>
      </c>
      <c r="Q70" t="n">
        <v>546</v>
      </c>
      <c r="R70" t="n">
        <v>71.38</v>
      </c>
      <c r="S70" t="n">
        <v>35.62</v>
      </c>
      <c r="T70" t="n">
        <v>13331.63</v>
      </c>
      <c r="U70" t="n">
        <v>0.5</v>
      </c>
      <c r="V70" t="n">
        <v>0.63</v>
      </c>
      <c r="W70" t="n">
        <v>2.69</v>
      </c>
      <c r="X70" t="n">
        <v>0.85</v>
      </c>
      <c r="Y70" t="n">
        <v>4</v>
      </c>
      <c r="Z70" t="n">
        <v>10</v>
      </c>
    </row>
    <row r="71">
      <c r="A71" t="n">
        <v>0</v>
      </c>
      <c r="B71" t="n">
        <v>65</v>
      </c>
      <c r="C71" t="inlineStr">
        <is>
          <t xml:space="preserve">CONCLUIDO	</t>
        </is>
      </c>
      <c r="D71" t="n">
        <v>8.0167</v>
      </c>
      <c r="E71" t="n">
        <v>12.47</v>
      </c>
      <c r="F71" t="n">
        <v>8.470000000000001</v>
      </c>
      <c r="G71" t="n">
        <v>7.58</v>
      </c>
      <c r="H71" t="n">
        <v>0.13</v>
      </c>
      <c r="I71" t="n">
        <v>67</v>
      </c>
      <c r="J71" t="n">
        <v>133.21</v>
      </c>
      <c r="K71" t="n">
        <v>46.47</v>
      </c>
      <c r="L71" t="n">
        <v>1</v>
      </c>
      <c r="M71" t="n">
        <v>65</v>
      </c>
      <c r="N71" t="n">
        <v>20.75</v>
      </c>
      <c r="O71" t="n">
        <v>16663.42</v>
      </c>
      <c r="P71" t="n">
        <v>91.62</v>
      </c>
      <c r="Q71" t="n">
        <v>545.63</v>
      </c>
      <c r="R71" t="n">
        <v>108.23</v>
      </c>
      <c r="S71" t="n">
        <v>35.62</v>
      </c>
      <c r="T71" t="n">
        <v>31565.45</v>
      </c>
      <c r="U71" t="n">
        <v>0.33</v>
      </c>
      <c r="V71" t="n">
        <v>0.55</v>
      </c>
      <c r="W71" t="n">
        <v>2.73</v>
      </c>
      <c r="X71" t="n">
        <v>1.96</v>
      </c>
      <c r="Y71" t="n">
        <v>4</v>
      </c>
      <c r="Z71" t="n">
        <v>10</v>
      </c>
    </row>
    <row r="72">
      <c r="A72" t="n">
        <v>1</v>
      </c>
      <c r="B72" t="n">
        <v>65</v>
      </c>
      <c r="C72" t="inlineStr">
        <is>
          <t xml:space="preserve">CONCLUIDO	</t>
        </is>
      </c>
      <c r="D72" t="n">
        <v>9.736000000000001</v>
      </c>
      <c r="E72" t="n">
        <v>10.27</v>
      </c>
      <c r="F72" t="n">
        <v>7.3</v>
      </c>
      <c r="G72" t="n">
        <v>15.11</v>
      </c>
      <c r="H72" t="n">
        <v>0.26</v>
      </c>
      <c r="I72" t="n">
        <v>29</v>
      </c>
      <c r="J72" t="n">
        <v>134.55</v>
      </c>
      <c r="K72" t="n">
        <v>46.47</v>
      </c>
      <c r="L72" t="n">
        <v>2</v>
      </c>
      <c r="M72" t="n">
        <v>27</v>
      </c>
      <c r="N72" t="n">
        <v>21.09</v>
      </c>
      <c r="O72" t="n">
        <v>16828.84</v>
      </c>
      <c r="P72" t="n">
        <v>75.73999999999999</v>
      </c>
      <c r="Q72" t="n">
        <v>544.62</v>
      </c>
      <c r="R72" t="n">
        <v>70.91</v>
      </c>
      <c r="S72" t="n">
        <v>35.62</v>
      </c>
      <c r="T72" t="n">
        <v>13094.16</v>
      </c>
      <c r="U72" t="n">
        <v>0.5</v>
      </c>
      <c r="V72" t="n">
        <v>0.64</v>
      </c>
      <c r="W72" t="n">
        <v>2.65</v>
      </c>
      <c r="X72" t="n">
        <v>0.79</v>
      </c>
      <c r="Y72" t="n">
        <v>4</v>
      </c>
      <c r="Z72" t="n">
        <v>10</v>
      </c>
    </row>
    <row r="73">
      <c r="A73" t="n">
        <v>2</v>
      </c>
      <c r="B73" t="n">
        <v>65</v>
      </c>
      <c r="C73" t="inlineStr">
        <is>
          <t xml:space="preserve">CONCLUIDO	</t>
        </is>
      </c>
      <c r="D73" t="n">
        <v>10.3502</v>
      </c>
      <c r="E73" t="n">
        <v>9.66</v>
      </c>
      <c r="F73" t="n">
        <v>6.99</v>
      </c>
      <c r="G73" t="n">
        <v>23.3</v>
      </c>
      <c r="H73" t="n">
        <v>0.39</v>
      </c>
      <c r="I73" t="n">
        <v>18</v>
      </c>
      <c r="J73" t="n">
        <v>135.9</v>
      </c>
      <c r="K73" t="n">
        <v>46.47</v>
      </c>
      <c r="L73" t="n">
        <v>3</v>
      </c>
      <c r="M73" t="n">
        <v>16</v>
      </c>
      <c r="N73" t="n">
        <v>21.43</v>
      </c>
      <c r="O73" t="n">
        <v>16994.64</v>
      </c>
      <c r="P73" t="n">
        <v>68.92</v>
      </c>
      <c r="Q73" t="n">
        <v>544.66</v>
      </c>
      <c r="R73" t="n">
        <v>60.76</v>
      </c>
      <c r="S73" t="n">
        <v>35.62</v>
      </c>
      <c r="T73" t="n">
        <v>8073.7</v>
      </c>
      <c r="U73" t="n">
        <v>0.59</v>
      </c>
      <c r="V73" t="n">
        <v>0.67</v>
      </c>
      <c r="W73" t="n">
        <v>2.64</v>
      </c>
      <c r="X73" t="n">
        <v>0.48</v>
      </c>
      <c r="Y73" t="n">
        <v>4</v>
      </c>
      <c r="Z73" t="n">
        <v>10</v>
      </c>
    </row>
    <row r="74">
      <c r="A74" t="n">
        <v>3</v>
      </c>
      <c r="B74" t="n">
        <v>65</v>
      </c>
      <c r="C74" t="inlineStr">
        <is>
          <t xml:space="preserve">CONCLUIDO	</t>
        </is>
      </c>
      <c r="D74" t="n">
        <v>10.6462</v>
      </c>
      <c r="E74" t="n">
        <v>9.390000000000001</v>
      </c>
      <c r="F74" t="n">
        <v>6.86</v>
      </c>
      <c r="G74" t="n">
        <v>31.66</v>
      </c>
      <c r="H74" t="n">
        <v>0.52</v>
      </c>
      <c r="I74" t="n">
        <v>13</v>
      </c>
      <c r="J74" t="n">
        <v>137.25</v>
      </c>
      <c r="K74" t="n">
        <v>46.47</v>
      </c>
      <c r="L74" t="n">
        <v>4</v>
      </c>
      <c r="M74" t="n">
        <v>11</v>
      </c>
      <c r="N74" t="n">
        <v>21.78</v>
      </c>
      <c r="O74" t="n">
        <v>17160.92</v>
      </c>
      <c r="P74" t="n">
        <v>64.29000000000001</v>
      </c>
      <c r="Q74" t="n">
        <v>544.64</v>
      </c>
      <c r="R74" t="n">
        <v>56.31</v>
      </c>
      <c r="S74" t="n">
        <v>35.62</v>
      </c>
      <c r="T74" t="n">
        <v>5873.74</v>
      </c>
      <c r="U74" t="n">
        <v>0.63</v>
      </c>
      <c r="V74" t="n">
        <v>0.68</v>
      </c>
      <c r="W74" t="n">
        <v>2.63</v>
      </c>
      <c r="X74" t="n">
        <v>0.35</v>
      </c>
      <c r="Y74" t="n">
        <v>4</v>
      </c>
      <c r="Z74" t="n">
        <v>10</v>
      </c>
    </row>
    <row r="75">
      <c r="A75" t="n">
        <v>4</v>
      </c>
      <c r="B75" t="n">
        <v>65</v>
      </c>
      <c r="C75" t="inlineStr">
        <is>
          <t xml:space="preserve">CONCLUIDO	</t>
        </is>
      </c>
      <c r="D75" t="n">
        <v>10.8444</v>
      </c>
      <c r="E75" t="n">
        <v>9.220000000000001</v>
      </c>
      <c r="F75" t="n">
        <v>6.77</v>
      </c>
      <c r="G75" t="n">
        <v>40.61</v>
      </c>
      <c r="H75" t="n">
        <v>0.64</v>
      </c>
      <c r="I75" t="n">
        <v>10</v>
      </c>
      <c r="J75" t="n">
        <v>138.6</v>
      </c>
      <c r="K75" t="n">
        <v>46.47</v>
      </c>
      <c r="L75" t="n">
        <v>5</v>
      </c>
      <c r="M75" t="n">
        <v>2</v>
      </c>
      <c r="N75" t="n">
        <v>22.13</v>
      </c>
      <c r="O75" t="n">
        <v>17327.69</v>
      </c>
      <c r="P75" t="n">
        <v>59.5</v>
      </c>
      <c r="Q75" t="n">
        <v>544.67</v>
      </c>
      <c r="R75" t="n">
        <v>53.2</v>
      </c>
      <c r="S75" t="n">
        <v>35.62</v>
      </c>
      <c r="T75" t="n">
        <v>4335.16</v>
      </c>
      <c r="U75" t="n">
        <v>0.67</v>
      </c>
      <c r="V75" t="n">
        <v>0.6899999999999999</v>
      </c>
      <c r="W75" t="n">
        <v>2.63</v>
      </c>
      <c r="X75" t="n">
        <v>0.26</v>
      </c>
      <c r="Y75" t="n">
        <v>4</v>
      </c>
      <c r="Z75" t="n">
        <v>10</v>
      </c>
    </row>
    <row r="76">
      <c r="A76" t="n">
        <v>5</v>
      </c>
      <c r="B76" t="n">
        <v>65</v>
      </c>
      <c r="C76" t="inlineStr">
        <is>
          <t xml:space="preserve">CONCLUIDO	</t>
        </is>
      </c>
      <c r="D76" t="n">
        <v>10.8395</v>
      </c>
      <c r="E76" t="n">
        <v>9.23</v>
      </c>
      <c r="F76" t="n">
        <v>6.77</v>
      </c>
      <c r="G76" t="n">
        <v>40.64</v>
      </c>
      <c r="H76" t="n">
        <v>0.76</v>
      </c>
      <c r="I76" t="n">
        <v>10</v>
      </c>
      <c r="J76" t="n">
        <v>139.95</v>
      </c>
      <c r="K76" t="n">
        <v>46.47</v>
      </c>
      <c r="L76" t="n">
        <v>6</v>
      </c>
      <c r="M76" t="n">
        <v>0</v>
      </c>
      <c r="N76" t="n">
        <v>22.49</v>
      </c>
      <c r="O76" t="n">
        <v>17494.97</v>
      </c>
      <c r="P76" t="n">
        <v>59.7</v>
      </c>
      <c r="Q76" t="n">
        <v>545.0700000000001</v>
      </c>
      <c r="R76" t="n">
        <v>53.47</v>
      </c>
      <c r="S76" t="n">
        <v>35.62</v>
      </c>
      <c r="T76" t="n">
        <v>4469.39</v>
      </c>
      <c r="U76" t="n">
        <v>0.67</v>
      </c>
      <c r="V76" t="n">
        <v>0.6899999999999999</v>
      </c>
      <c r="W76" t="n">
        <v>2.63</v>
      </c>
      <c r="X76" t="n">
        <v>0.27</v>
      </c>
      <c r="Y76" t="n">
        <v>4</v>
      </c>
      <c r="Z76" t="n">
        <v>10</v>
      </c>
    </row>
    <row r="77">
      <c r="A77" t="n">
        <v>0</v>
      </c>
      <c r="B77" t="n">
        <v>75</v>
      </c>
      <c r="C77" t="inlineStr">
        <is>
          <t xml:space="preserve">CONCLUIDO	</t>
        </is>
      </c>
      <c r="D77" t="n">
        <v>7.4819</v>
      </c>
      <c r="E77" t="n">
        <v>13.37</v>
      </c>
      <c r="F77" t="n">
        <v>8.77</v>
      </c>
      <c r="G77" t="n">
        <v>6.92</v>
      </c>
      <c r="H77" t="n">
        <v>0.12</v>
      </c>
      <c r="I77" t="n">
        <v>76</v>
      </c>
      <c r="J77" t="n">
        <v>150.44</v>
      </c>
      <c r="K77" t="n">
        <v>49.1</v>
      </c>
      <c r="L77" t="n">
        <v>1</v>
      </c>
      <c r="M77" t="n">
        <v>74</v>
      </c>
      <c r="N77" t="n">
        <v>25.34</v>
      </c>
      <c r="O77" t="n">
        <v>18787.76</v>
      </c>
      <c r="P77" t="n">
        <v>103.19</v>
      </c>
      <c r="Q77" t="n">
        <v>545.5599999999999</v>
      </c>
      <c r="R77" t="n">
        <v>118.46</v>
      </c>
      <c r="S77" t="n">
        <v>35.62</v>
      </c>
      <c r="T77" t="n">
        <v>36632.66</v>
      </c>
      <c r="U77" t="n">
        <v>0.3</v>
      </c>
      <c r="V77" t="n">
        <v>0.53</v>
      </c>
      <c r="W77" t="n">
        <v>2.74</v>
      </c>
      <c r="X77" t="n">
        <v>2.25</v>
      </c>
      <c r="Y77" t="n">
        <v>4</v>
      </c>
      <c r="Z77" t="n">
        <v>10</v>
      </c>
    </row>
    <row r="78">
      <c r="A78" t="n">
        <v>1</v>
      </c>
      <c r="B78" t="n">
        <v>75</v>
      </c>
      <c r="C78" t="inlineStr">
        <is>
          <t xml:space="preserve">CONCLUIDO	</t>
        </is>
      </c>
      <c r="D78" t="n">
        <v>9.368399999999999</v>
      </c>
      <c r="E78" t="n">
        <v>10.67</v>
      </c>
      <c r="F78" t="n">
        <v>7.42</v>
      </c>
      <c r="G78" t="n">
        <v>13.91</v>
      </c>
      <c r="H78" t="n">
        <v>0.23</v>
      </c>
      <c r="I78" t="n">
        <v>32</v>
      </c>
      <c r="J78" t="n">
        <v>151.83</v>
      </c>
      <c r="K78" t="n">
        <v>49.1</v>
      </c>
      <c r="L78" t="n">
        <v>2</v>
      </c>
      <c r="M78" t="n">
        <v>30</v>
      </c>
      <c r="N78" t="n">
        <v>25.73</v>
      </c>
      <c r="O78" t="n">
        <v>18959.54</v>
      </c>
      <c r="P78" t="n">
        <v>84.7</v>
      </c>
      <c r="Q78" t="n">
        <v>544.73</v>
      </c>
      <c r="R78" t="n">
        <v>74.69</v>
      </c>
      <c r="S78" t="n">
        <v>35.62</v>
      </c>
      <c r="T78" t="n">
        <v>14968.25</v>
      </c>
      <c r="U78" t="n">
        <v>0.48</v>
      </c>
      <c r="V78" t="n">
        <v>0.63</v>
      </c>
      <c r="W78" t="n">
        <v>2.66</v>
      </c>
      <c r="X78" t="n">
        <v>0.91</v>
      </c>
      <c r="Y78" t="n">
        <v>4</v>
      </c>
      <c r="Z78" t="n">
        <v>10</v>
      </c>
    </row>
    <row r="79">
      <c r="A79" t="n">
        <v>2</v>
      </c>
      <c r="B79" t="n">
        <v>75</v>
      </c>
      <c r="C79" t="inlineStr">
        <is>
          <t xml:space="preserve">CONCLUIDO	</t>
        </is>
      </c>
      <c r="D79" t="n">
        <v>10.0578</v>
      </c>
      <c r="E79" t="n">
        <v>9.94</v>
      </c>
      <c r="F79" t="n">
        <v>7.05</v>
      </c>
      <c r="G79" t="n">
        <v>21.17</v>
      </c>
      <c r="H79" t="n">
        <v>0.35</v>
      </c>
      <c r="I79" t="n">
        <v>20</v>
      </c>
      <c r="J79" t="n">
        <v>153.23</v>
      </c>
      <c r="K79" t="n">
        <v>49.1</v>
      </c>
      <c r="L79" t="n">
        <v>3</v>
      </c>
      <c r="M79" t="n">
        <v>18</v>
      </c>
      <c r="N79" t="n">
        <v>26.13</v>
      </c>
      <c r="O79" t="n">
        <v>19131.85</v>
      </c>
      <c r="P79" t="n">
        <v>77.58</v>
      </c>
      <c r="Q79" t="n">
        <v>544.71</v>
      </c>
      <c r="R79" t="n">
        <v>62.69</v>
      </c>
      <c r="S79" t="n">
        <v>35.62</v>
      </c>
      <c r="T79" t="n">
        <v>9030.879999999999</v>
      </c>
      <c r="U79" t="n">
        <v>0.57</v>
      </c>
      <c r="V79" t="n">
        <v>0.66</v>
      </c>
      <c r="W79" t="n">
        <v>2.64</v>
      </c>
      <c r="X79" t="n">
        <v>0.55</v>
      </c>
      <c r="Y79" t="n">
        <v>4</v>
      </c>
      <c r="Z79" t="n">
        <v>10</v>
      </c>
    </row>
    <row r="80">
      <c r="A80" t="n">
        <v>3</v>
      </c>
      <c r="B80" t="n">
        <v>75</v>
      </c>
      <c r="C80" t="inlineStr">
        <is>
          <t xml:space="preserve">CONCLUIDO	</t>
        </is>
      </c>
      <c r="D80" t="n">
        <v>10.4299</v>
      </c>
      <c r="E80" t="n">
        <v>9.59</v>
      </c>
      <c r="F80" t="n">
        <v>6.88</v>
      </c>
      <c r="G80" t="n">
        <v>29.5</v>
      </c>
      <c r="H80" t="n">
        <v>0.46</v>
      </c>
      <c r="I80" t="n">
        <v>14</v>
      </c>
      <c r="J80" t="n">
        <v>154.63</v>
      </c>
      <c r="K80" t="n">
        <v>49.1</v>
      </c>
      <c r="L80" t="n">
        <v>4</v>
      </c>
      <c r="M80" t="n">
        <v>12</v>
      </c>
      <c r="N80" t="n">
        <v>26.53</v>
      </c>
      <c r="O80" t="n">
        <v>19304.72</v>
      </c>
      <c r="P80" t="n">
        <v>72.5</v>
      </c>
      <c r="Q80" t="n">
        <v>544.75</v>
      </c>
      <c r="R80" t="n">
        <v>57.26</v>
      </c>
      <c r="S80" t="n">
        <v>35.62</v>
      </c>
      <c r="T80" t="n">
        <v>6343.42</v>
      </c>
      <c r="U80" t="n">
        <v>0.62</v>
      </c>
      <c r="V80" t="n">
        <v>0.68</v>
      </c>
      <c r="W80" t="n">
        <v>2.63</v>
      </c>
      <c r="X80" t="n">
        <v>0.38</v>
      </c>
      <c r="Y80" t="n">
        <v>4</v>
      </c>
      <c r="Z80" t="n">
        <v>10</v>
      </c>
    </row>
    <row r="81">
      <c r="A81" t="n">
        <v>4</v>
      </c>
      <c r="B81" t="n">
        <v>75</v>
      </c>
      <c r="C81" t="inlineStr">
        <is>
          <t xml:space="preserve">CONCLUIDO	</t>
        </is>
      </c>
      <c r="D81" t="n">
        <v>10.6273</v>
      </c>
      <c r="E81" t="n">
        <v>9.41</v>
      </c>
      <c r="F81" t="n">
        <v>6.8</v>
      </c>
      <c r="G81" t="n">
        <v>37.08</v>
      </c>
      <c r="H81" t="n">
        <v>0.57</v>
      </c>
      <c r="I81" t="n">
        <v>11</v>
      </c>
      <c r="J81" t="n">
        <v>156.03</v>
      </c>
      <c r="K81" t="n">
        <v>49.1</v>
      </c>
      <c r="L81" t="n">
        <v>5</v>
      </c>
      <c r="M81" t="n">
        <v>9</v>
      </c>
      <c r="N81" t="n">
        <v>26.94</v>
      </c>
      <c r="O81" t="n">
        <v>19478.15</v>
      </c>
      <c r="P81" t="n">
        <v>67.90000000000001</v>
      </c>
      <c r="Q81" t="n">
        <v>544.5599999999999</v>
      </c>
      <c r="R81" t="n">
        <v>54.35</v>
      </c>
      <c r="S81" t="n">
        <v>35.62</v>
      </c>
      <c r="T81" t="n">
        <v>4907</v>
      </c>
      <c r="U81" t="n">
        <v>0.66</v>
      </c>
      <c r="V81" t="n">
        <v>0.6899999999999999</v>
      </c>
      <c r="W81" t="n">
        <v>2.63</v>
      </c>
      <c r="X81" t="n">
        <v>0.29</v>
      </c>
      <c r="Y81" t="n">
        <v>4</v>
      </c>
      <c r="Z81" t="n">
        <v>10</v>
      </c>
    </row>
    <row r="82">
      <c r="A82" t="n">
        <v>5</v>
      </c>
      <c r="B82" t="n">
        <v>75</v>
      </c>
      <c r="C82" t="inlineStr">
        <is>
          <t xml:space="preserve">CONCLUIDO	</t>
        </is>
      </c>
      <c r="D82" t="n">
        <v>10.7759</v>
      </c>
      <c r="E82" t="n">
        <v>9.279999999999999</v>
      </c>
      <c r="F82" t="n">
        <v>6.73</v>
      </c>
      <c r="G82" t="n">
        <v>44.86</v>
      </c>
      <c r="H82" t="n">
        <v>0.67</v>
      </c>
      <c r="I82" t="n">
        <v>9</v>
      </c>
      <c r="J82" t="n">
        <v>157.44</v>
      </c>
      <c r="K82" t="n">
        <v>49.1</v>
      </c>
      <c r="L82" t="n">
        <v>6</v>
      </c>
      <c r="M82" t="n">
        <v>5</v>
      </c>
      <c r="N82" t="n">
        <v>27.35</v>
      </c>
      <c r="O82" t="n">
        <v>19652.13</v>
      </c>
      <c r="P82" t="n">
        <v>63.97</v>
      </c>
      <c r="Q82" t="n">
        <v>544.7</v>
      </c>
      <c r="R82" t="n">
        <v>52.08</v>
      </c>
      <c r="S82" t="n">
        <v>35.62</v>
      </c>
      <c r="T82" t="n">
        <v>3781.88</v>
      </c>
      <c r="U82" t="n">
        <v>0.68</v>
      </c>
      <c r="V82" t="n">
        <v>0.6899999999999999</v>
      </c>
      <c r="W82" t="n">
        <v>2.63</v>
      </c>
      <c r="X82" t="n">
        <v>0.22</v>
      </c>
      <c r="Y82" t="n">
        <v>4</v>
      </c>
      <c r="Z82" t="n">
        <v>10</v>
      </c>
    </row>
    <row r="83">
      <c r="A83" t="n">
        <v>6</v>
      </c>
      <c r="B83" t="n">
        <v>75</v>
      </c>
      <c r="C83" t="inlineStr">
        <is>
          <t xml:space="preserve">CONCLUIDO	</t>
        </is>
      </c>
      <c r="D83" t="n">
        <v>10.7517</v>
      </c>
      <c r="E83" t="n">
        <v>9.300000000000001</v>
      </c>
      <c r="F83" t="n">
        <v>6.75</v>
      </c>
      <c r="G83" t="n">
        <v>45</v>
      </c>
      <c r="H83" t="n">
        <v>0.78</v>
      </c>
      <c r="I83" t="n">
        <v>9</v>
      </c>
      <c r="J83" t="n">
        <v>158.86</v>
      </c>
      <c r="K83" t="n">
        <v>49.1</v>
      </c>
      <c r="L83" t="n">
        <v>7</v>
      </c>
      <c r="M83" t="n">
        <v>0</v>
      </c>
      <c r="N83" t="n">
        <v>27.77</v>
      </c>
      <c r="O83" t="n">
        <v>19826.68</v>
      </c>
      <c r="P83" t="n">
        <v>64.03</v>
      </c>
      <c r="Q83" t="n">
        <v>544.61</v>
      </c>
      <c r="R83" t="n">
        <v>52.5</v>
      </c>
      <c r="S83" t="n">
        <v>35.62</v>
      </c>
      <c r="T83" t="n">
        <v>3989.56</v>
      </c>
      <c r="U83" t="n">
        <v>0.68</v>
      </c>
      <c r="V83" t="n">
        <v>0.6899999999999999</v>
      </c>
      <c r="W83" t="n">
        <v>2.64</v>
      </c>
      <c r="X83" t="n">
        <v>0.24</v>
      </c>
      <c r="Y83" t="n">
        <v>4</v>
      </c>
      <c r="Z83" t="n">
        <v>10</v>
      </c>
    </row>
    <row r="84">
      <c r="A84" t="n">
        <v>0</v>
      </c>
      <c r="B84" t="n">
        <v>95</v>
      </c>
      <c r="C84" t="inlineStr">
        <is>
          <t xml:space="preserve">CONCLUIDO	</t>
        </is>
      </c>
      <c r="D84" t="n">
        <v>6.6429</v>
      </c>
      <c r="E84" t="n">
        <v>15.05</v>
      </c>
      <c r="F84" t="n">
        <v>9.199999999999999</v>
      </c>
      <c r="G84" t="n">
        <v>6.06</v>
      </c>
      <c r="H84" t="n">
        <v>0.1</v>
      </c>
      <c r="I84" t="n">
        <v>91</v>
      </c>
      <c r="J84" t="n">
        <v>185.69</v>
      </c>
      <c r="K84" t="n">
        <v>53.44</v>
      </c>
      <c r="L84" t="n">
        <v>1</v>
      </c>
      <c r="M84" t="n">
        <v>89</v>
      </c>
      <c r="N84" t="n">
        <v>36.26</v>
      </c>
      <c r="O84" t="n">
        <v>23136.14</v>
      </c>
      <c r="P84" t="n">
        <v>124.67</v>
      </c>
      <c r="Q84" t="n">
        <v>546.0599999999999</v>
      </c>
      <c r="R84" t="n">
        <v>132.44</v>
      </c>
      <c r="S84" t="n">
        <v>35.62</v>
      </c>
      <c r="T84" t="n">
        <v>43549.7</v>
      </c>
      <c r="U84" t="n">
        <v>0.27</v>
      </c>
      <c r="V84" t="n">
        <v>0.51</v>
      </c>
      <c r="W84" t="n">
        <v>2.76</v>
      </c>
      <c r="X84" t="n">
        <v>2.68</v>
      </c>
      <c r="Y84" t="n">
        <v>4</v>
      </c>
      <c r="Z84" t="n">
        <v>10</v>
      </c>
    </row>
    <row r="85">
      <c r="A85" t="n">
        <v>1</v>
      </c>
      <c r="B85" t="n">
        <v>95</v>
      </c>
      <c r="C85" t="inlineStr">
        <is>
          <t xml:space="preserve">CONCLUIDO	</t>
        </is>
      </c>
      <c r="D85" t="n">
        <v>8.773199999999999</v>
      </c>
      <c r="E85" t="n">
        <v>11.4</v>
      </c>
      <c r="F85" t="n">
        <v>7.55</v>
      </c>
      <c r="G85" t="n">
        <v>12.25</v>
      </c>
      <c r="H85" t="n">
        <v>0.19</v>
      </c>
      <c r="I85" t="n">
        <v>37</v>
      </c>
      <c r="J85" t="n">
        <v>187.21</v>
      </c>
      <c r="K85" t="n">
        <v>53.44</v>
      </c>
      <c r="L85" t="n">
        <v>2</v>
      </c>
      <c r="M85" t="n">
        <v>35</v>
      </c>
      <c r="N85" t="n">
        <v>36.77</v>
      </c>
      <c r="O85" t="n">
        <v>23322.88</v>
      </c>
      <c r="P85" t="n">
        <v>100.32</v>
      </c>
      <c r="Q85" t="n">
        <v>544.77</v>
      </c>
      <c r="R85" t="n">
        <v>78.81</v>
      </c>
      <c r="S85" t="n">
        <v>35.62</v>
      </c>
      <c r="T85" t="n">
        <v>17005.69</v>
      </c>
      <c r="U85" t="n">
        <v>0.45</v>
      </c>
      <c r="V85" t="n">
        <v>0.62</v>
      </c>
      <c r="W85" t="n">
        <v>2.67</v>
      </c>
      <c r="X85" t="n">
        <v>1.04</v>
      </c>
      <c r="Y85" t="n">
        <v>4</v>
      </c>
      <c r="Z85" t="n">
        <v>10</v>
      </c>
    </row>
    <row r="86">
      <c r="A86" t="n">
        <v>2</v>
      </c>
      <c r="B86" t="n">
        <v>95</v>
      </c>
      <c r="C86" t="inlineStr">
        <is>
          <t xml:space="preserve">CONCLUIDO	</t>
        </is>
      </c>
      <c r="D86" t="n">
        <v>9.4999</v>
      </c>
      <c r="E86" t="n">
        <v>10.53</v>
      </c>
      <c r="F86" t="n">
        <v>7.16</v>
      </c>
      <c r="G86" t="n">
        <v>17.91</v>
      </c>
      <c r="H86" t="n">
        <v>0.28</v>
      </c>
      <c r="I86" t="n">
        <v>24</v>
      </c>
      <c r="J86" t="n">
        <v>188.73</v>
      </c>
      <c r="K86" t="n">
        <v>53.44</v>
      </c>
      <c r="L86" t="n">
        <v>3</v>
      </c>
      <c r="M86" t="n">
        <v>22</v>
      </c>
      <c r="N86" t="n">
        <v>37.29</v>
      </c>
      <c r="O86" t="n">
        <v>23510.33</v>
      </c>
      <c r="P86" t="n">
        <v>92.87</v>
      </c>
      <c r="Q86" t="n">
        <v>544.8200000000001</v>
      </c>
      <c r="R86" t="n">
        <v>66.55</v>
      </c>
      <c r="S86" t="n">
        <v>35.62</v>
      </c>
      <c r="T86" t="n">
        <v>10940.69</v>
      </c>
      <c r="U86" t="n">
        <v>0.54</v>
      </c>
      <c r="V86" t="n">
        <v>0.65</v>
      </c>
      <c r="W86" t="n">
        <v>2.64</v>
      </c>
      <c r="X86" t="n">
        <v>0.66</v>
      </c>
      <c r="Y86" t="n">
        <v>4</v>
      </c>
      <c r="Z86" t="n">
        <v>10</v>
      </c>
    </row>
    <row r="87">
      <c r="A87" t="n">
        <v>3</v>
      </c>
      <c r="B87" t="n">
        <v>95</v>
      </c>
      <c r="C87" t="inlineStr">
        <is>
          <t xml:space="preserve">CONCLUIDO	</t>
        </is>
      </c>
      <c r="D87" t="n">
        <v>9.9299</v>
      </c>
      <c r="E87" t="n">
        <v>10.07</v>
      </c>
      <c r="F87" t="n">
        <v>6.97</v>
      </c>
      <c r="G87" t="n">
        <v>24.6</v>
      </c>
      <c r="H87" t="n">
        <v>0.37</v>
      </c>
      <c r="I87" t="n">
        <v>17</v>
      </c>
      <c r="J87" t="n">
        <v>190.25</v>
      </c>
      <c r="K87" t="n">
        <v>53.44</v>
      </c>
      <c r="L87" t="n">
        <v>4</v>
      </c>
      <c r="M87" t="n">
        <v>15</v>
      </c>
      <c r="N87" t="n">
        <v>37.82</v>
      </c>
      <c r="O87" t="n">
        <v>23698.48</v>
      </c>
      <c r="P87" t="n">
        <v>87.88</v>
      </c>
      <c r="Q87" t="n">
        <v>544.5599999999999</v>
      </c>
      <c r="R87" t="n">
        <v>60.15</v>
      </c>
      <c r="S87" t="n">
        <v>35.62</v>
      </c>
      <c r="T87" t="n">
        <v>7772.16</v>
      </c>
      <c r="U87" t="n">
        <v>0.59</v>
      </c>
      <c r="V87" t="n">
        <v>0.67</v>
      </c>
      <c r="W87" t="n">
        <v>2.63</v>
      </c>
      <c r="X87" t="n">
        <v>0.46</v>
      </c>
      <c r="Y87" t="n">
        <v>4</v>
      </c>
      <c r="Z87" t="n">
        <v>10</v>
      </c>
    </row>
    <row r="88">
      <c r="A88" t="n">
        <v>4</v>
      </c>
      <c r="B88" t="n">
        <v>95</v>
      </c>
      <c r="C88" t="inlineStr">
        <is>
          <t xml:space="preserve">CONCLUIDO	</t>
        </is>
      </c>
      <c r="D88" t="n">
        <v>10.1269</v>
      </c>
      <c r="E88" t="n">
        <v>9.869999999999999</v>
      </c>
      <c r="F88" t="n">
        <v>6.88</v>
      </c>
      <c r="G88" t="n">
        <v>29.51</v>
      </c>
      <c r="H88" t="n">
        <v>0.46</v>
      </c>
      <c r="I88" t="n">
        <v>14</v>
      </c>
      <c r="J88" t="n">
        <v>191.78</v>
      </c>
      <c r="K88" t="n">
        <v>53.44</v>
      </c>
      <c r="L88" t="n">
        <v>5</v>
      </c>
      <c r="M88" t="n">
        <v>12</v>
      </c>
      <c r="N88" t="n">
        <v>38.35</v>
      </c>
      <c r="O88" t="n">
        <v>23887.36</v>
      </c>
      <c r="P88" t="n">
        <v>84.42</v>
      </c>
      <c r="Q88" t="n">
        <v>544.55</v>
      </c>
      <c r="R88" t="n">
        <v>57.49</v>
      </c>
      <c r="S88" t="n">
        <v>35.62</v>
      </c>
      <c r="T88" t="n">
        <v>6461.03</v>
      </c>
      <c r="U88" t="n">
        <v>0.62</v>
      </c>
      <c r="V88" t="n">
        <v>0.68</v>
      </c>
      <c r="W88" t="n">
        <v>2.63</v>
      </c>
      <c r="X88" t="n">
        <v>0.38</v>
      </c>
      <c r="Y88" t="n">
        <v>4</v>
      </c>
      <c r="Z88" t="n">
        <v>10</v>
      </c>
    </row>
    <row r="89">
      <c r="A89" t="n">
        <v>5</v>
      </c>
      <c r="B89" t="n">
        <v>95</v>
      </c>
      <c r="C89" t="inlineStr">
        <is>
          <t xml:space="preserve">CONCLUIDO	</t>
        </is>
      </c>
      <c r="D89" t="n">
        <v>10.335</v>
      </c>
      <c r="E89" t="n">
        <v>9.68</v>
      </c>
      <c r="F89" t="n">
        <v>6.8</v>
      </c>
      <c r="G89" t="n">
        <v>37.08</v>
      </c>
      <c r="H89" t="n">
        <v>0.55</v>
      </c>
      <c r="I89" t="n">
        <v>11</v>
      </c>
      <c r="J89" t="n">
        <v>193.32</v>
      </c>
      <c r="K89" t="n">
        <v>53.44</v>
      </c>
      <c r="L89" t="n">
        <v>6</v>
      </c>
      <c r="M89" t="n">
        <v>9</v>
      </c>
      <c r="N89" t="n">
        <v>38.89</v>
      </c>
      <c r="O89" t="n">
        <v>24076.95</v>
      </c>
      <c r="P89" t="n">
        <v>80.89</v>
      </c>
      <c r="Q89" t="n">
        <v>544.5599999999999</v>
      </c>
      <c r="R89" t="n">
        <v>54.43</v>
      </c>
      <c r="S89" t="n">
        <v>35.62</v>
      </c>
      <c r="T89" t="n">
        <v>4944.41</v>
      </c>
      <c r="U89" t="n">
        <v>0.65</v>
      </c>
      <c r="V89" t="n">
        <v>0.6899999999999999</v>
      </c>
      <c r="W89" t="n">
        <v>2.63</v>
      </c>
      <c r="X89" t="n">
        <v>0.29</v>
      </c>
      <c r="Y89" t="n">
        <v>4</v>
      </c>
      <c r="Z89" t="n">
        <v>10</v>
      </c>
    </row>
    <row r="90">
      <c r="A90" t="n">
        <v>6</v>
      </c>
      <c r="B90" t="n">
        <v>95</v>
      </c>
      <c r="C90" t="inlineStr">
        <is>
          <t xml:space="preserve">CONCLUIDO	</t>
        </is>
      </c>
      <c r="D90" t="n">
        <v>10.4828</v>
      </c>
      <c r="E90" t="n">
        <v>9.539999999999999</v>
      </c>
      <c r="F90" t="n">
        <v>6.74</v>
      </c>
      <c r="G90" t="n">
        <v>44.91</v>
      </c>
      <c r="H90" t="n">
        <v>0.64</v>
      </c>
      <c r="I90" t="n">
        <v>9</v>
      </c>
      <c r="J90" t="n">
        <v>194.86</v>
      </c>
      <c r="K90" t="n">
        <v>53.44</v>
      </c>
      <c r="L90" t="n">
        <v>7</v>
      </c>
      <c r="M90" t="n">
        <v>7</v>
      </c>
      <c r="N90" t="n">
        <v>39.43</v>
      </c>
      <c r="O90" t="n">
        <v>24267.28</v>
      </c>
      <c r="P90" t="n">
        <v>77.06</v>
      </c>
      <c r="Q90" t="n">
        <v>544.5</v>
      </c>
      <c r="R90" t="n">
        <v>52.42</v>
      </c>
      <c r="S90" t="n">
        <v>35.62</v>
      </c>
      <c r="T90" t="n">
        <v>3948.35</v>
      </c>
      <c r="U90" t="n">
        <v>0.68</v>
      </c>
      <c r="V90" t="n">
        <v>0.6899999999999999</v>
      </c>
      <c r="W90" t="n">
        <v>2.62</v>
      </c>
      <c r="X90" t="n">
        <v>0.23</v>
      </c>
      <c r="Y90" t="n">
        <v>4</v>
      </c>
      <c r="Z90" t="n">
        <v>10</v>
      </c>
    </row>
    <row r="91">
      <c r="A91" t="n">
        <v>7</v>
      </c>
      <c r="B91" t="n">
        <v>95</v>
      </c>
      <c r="C91" t="inlineStr">
        <is>
          <t xml:space="preserve">CONCLUIDO	</t>
        </is>
      </c>
      <c r="D91" t="n">
        <v>10.5714</v>
      </c>
      <c r="E91" t="n">
        <v>9.460000000000001</v>
      </c>
      <c r="F91" t="n">
        <v>6.69</v>
      </c>
      <c r="G91" t="n">
        <v>50.2</v>
      </c>
      <c r="H91" t="n">
        <v>0.72</v>
      </c>
      <c r="I91" t="n">
        <v>8</v>
      </c>
      <c r="J91" t="n">
        <v>196.41</v>
      </c>
      <c r="K91" t="n">
        <v>53.44</v>
      </c>
      <c r="L91" t="n">
        <v>8</v>
      </c>
      <c r="M91" t="n">
        <v>6</v>
      </c>
      <c r="N91" t="n">
        <v>39.98</v>
      </c>
      <c r="O91" t="n">
        <v>24458.36</v>
      </c>
      <c r="P91" t="n">
        <v>74.37</v>
      </c>
      <c r="Q91" t="n">
        <v>544.62</v>
      </c>
      <c r="R91" t="n">
        <v>50.96</v>
      </c>
      <c r="S91" t="n">
        <v>35.62</v>
      </c>
      <c r="T91" t="n">
        <v>3222.79</v>
      </c>
      <c r="U91" t="n">
        <v>0.7</v>
      </c>
      <c r="V91" t="n">
        <v>0.7</v>
      </c>
      <c r="W91" t="n">
        <v>2.62</v>
      </c>
      <c r="X91" t="n">
        <v>0.19</v>
      </c>
      <c r="Y91" t="n">
        <v>4</v>
      </c>
      <c r="Z91" t="n">
        <v>10</v>
      </c>
    </row>
    <row r="92">
      <c r="A92" t="n">
        <v>8</v>
      </c>
      <c r="B92" t="n">
        <v>95</v>
      </c>
      <c r="C92" t="inlineStr">
        <is>
          <t xml:space="preserve">CONCLUIDO	</t>
        </is>
      </c>
      <c r="D92" t="n">
        <v>10.6148</v>
      </c>
      <c r="E92" t="n">
        <v>9.42</v>
      </c>
      <c r="F92" t="n">
        <v>6.69</v>
      </c>
      <c r="G92" t="n">
        <v>57.36</v>
      </c>
      <c r="H92" t="n">
        <v>0.8100000000000001</v>
      </c>
      <c r="I92" t="n">
        <v>7</v>
      </c>
      <c r="J92" t="n">
        <v>197.97</v>
      </c>
      <c r="K92" t="n">
        <v>53.44</v>
      </c>
      <c r="L92" t="n">
        <v>9</v>
      </c>
      <c r="M92" t="n">
        <v>2</v>
      </c>
      <c r="N92" t="n">
        <v>40.53</v>
      </c>
      <c r="O92" t="n">
        <v>24650.18</v>
      </c>
      <c r="P92" t="n">
        <v>71.73999999999999</v>
      </c>
      <c r="Q92" t="n">
        <v>544.64</v>
      </c>
      <c r="R92" t="n">
        <v>50.95</v>
      </c>
      <c r="S92" t="n">
        <v>35.62</v>
      </c>
      <c r="T92" t="n">
        <v>3226.73</v>
      </c>
      <c r="U92" t="n">
        <v>0.7</v>
      </c>
      <c r="V92" t="n">
        <v>0.7</v>
      </c>
      <c r="W92" t="n">
        <v>2.62</v>
      </c>
      <c r="X92" t="n">
        <v>0.19</v>
      </c>
      <c r="Y92" t="n">
        <v>4</v>
      </c>
      <c r="Z92" t="n">
        <v>10</v>
      </c>
    </row>
    <row r="93">
      <c r="A93" t="n">
        <v>9</v>
      </c>
      <c r="B93" t="n">
        <v>95</v>
      </c>
      <c r="C93" t="inlineStr">
        <is>
          <t xml:space="preserve">CONCLUIDO	</t>
        </is>
      </c>
      <c r="D93" t="n">
        <v>10.6151</v>
      </c>
      <c r="E93" t="n">
        <v>9.42</v>
      </c>
      <c r="F93" t="n">
        <v>6.69</v>
      </c>
      <c r="G93" t="n">
        <v>57.35</v>
      </c>
      <c r="H93" t="n">
        <v>0.89</v>
      </c>
      <c r="I93" t="n">
        <v>7</v>
      </c>
      <c r="J93" t="n">
        <v>199.53</v>
      </c>
      <c r="K93" t="n">
        <v>53.44</v>
      </c>
      <c r="L93" t="n">
        <v>10</v>
      </c>
      <c r="M93" t="n">
        <v>0</v>
      </c>
      <c r="N93" t="n">
        <v>41.1</v>
      </c>
      <c r="O93" t="n">
        <v>24842.77</v>
      </c>
      <c r="P93" t="n">
        <v>72.23</v>
      </c>
      <c r="Q93" t="n">
        <v>544.7</v>
      </c>
      <c r="R93" t="n">
        <v>50.88</v>
      </c>
      <c r="S93" t="n">
        <v>35.62</v>
      </c>
      <c r="T93" t="n">
        <v>3188.74</v>
      </c>
      <c r="U93" t="n">
        <v>0.7</v>
      </c>
      <c r="V93" t="n">
        <v>0.7</v>
      </c>
      <c r="W93" t="n">
        <v>2.62</v>
      </c>
      <c r="X93" t="n">
        <v>0.18</v>
      </c>
      <c r="Y93" t="n">
        <v>4</v>
      </c>
      <c r="Z93" t="n">
        <v>10</v>
      </c>
    </row>
    <row r="94">
      <c r="A94" t="n">
        <v>0</v>
      </c>
      <c r="B94" t="n">
        <v>55</v>
      </c>
      <c r="C94" t="inlineStr">
        <is>
          <t xml:space="preserve">CONCLUIDO	</t>
        </is>
      </c>
      <c r="D94" t="n">
        <v>8.540100000000001</v>
      </c>
      <c r="E94" t="n">
        <v>11.71</v>
      </c>
      <c r="F94" t="n">
        <v>8.220000000000001</v>
      </c>
      <c r="G94" t="n">
        <v>8.359999999999999</v>
      </c>
      <c r="H94" t="n">
        <v>0.15</v>
      </c>
      <c r="I94" t="n">
        <v>59</v>
      </c>
      <c r="J94" t="n">
        <v>116.05</v>
      </c>
      <c r="K94" t="n">
        <v>43.4</v>
      </c>
      <c r="L94" t="n">
        <v>1</v>
      </c>
      <c r="M94" t="n">
        <v>57</v>
      </c>
      <c r="N94" t="n">
        <v>16.65</v>
      </c>
      <c r="O94" t="n">
        <v>14546.17</v>
      </c>
      <c r="P94" t="n">
        <v>80.52</v>
      </c>
      <c r="Q94" t="n">
        <v>545.64</v>
      </c>
      <c r="R94" t="n">
        <v>100.39</v>
      </c>
      <c r="S94" t="n">
        <v>35.62</v>
      </c>
      <c r="T94" t="n">
        <v>27683.68</v>
      </c>
      <c r="U94" t="n">
        <v>0.35</v>
      </c>
      <c r="V94" t="n">
        <v>0.57</v>
      </c>
      <c r="W94" t="n">
        <v>2.71</v>
      </c>
      <c r="X94" t="n">
        <v>1.7</v>
      </c>
      <c r="Y94" t="n">
        <v>4</v>
      </c>
      <c r="Z94" t="n">
        <v>10</v>
      </c>
    </row>
    <row r="95">
      <c r="A95" t="n">
        <v>1</v>
      </c>
      <c r="B95" t="n">
        <v>55</v>
      </c>
      <c r="C95" t="inlineStr">
        <is>
          <t xml:space="preserve">CONCLUIDO	</t>
        </is>
      </c>
      <c r="D95" t="n">
        <v>10.1141</v>
      </c>
      <c r="E95" t="n">
        <v>9.890000000000001</v>
      </c>
      <c r="F95" t="n">
        <v>7.21</v>
      </c>
      <c r="G95" t="n">
        <v>17.29</v>
      </c>
      <c r="H95" t="n">
        <v>0.3</v>
      </c>
      <c r="I95" t="n">
        <v>25</v>
      </c>
      <c r="J95" t="n">
        <v>117.34</v>
      </c>
      <c r="K95" t="n">
        <v>43.4</v>
      </c>
      <c r="L95" t="n">
        <v>2</v>
      </c>
      <c r="M95" t="n">
        <v>23</v>
      </c>
      <c r="N95" t="n">
        <v>16.94</v>
      </c>
      <c r="O95" t="n">
        <v>14705.49</v>
      </c>
      <c r="P95" t="n">
        <v>66.69</v>
      </c>
      <c r="Q95" t="n">
        <v>545.03</v>
      </c>
      <c r="R95" t="n">
        <v>67.67</v>
      </c>
      <c r="S95" t="n">
        <v>35.62</v>
      </c>
      <c r="T95" t="n">
        <v>11493.05</v>
      </c>
      <c r="U95" t="n">
        <v>0.53</v>
      </c>
      <c r="V95" t="n">
        <v>0.65</v>
      </c>
      <c r="W95" t="n">
        <v>2.65</v>
      </c>
      <c r="X95" t="n">
        <v>0.7</v>
      </c>
      <c r="Y95" t="n">
        <v>4</v>
      </c>
      <c r="Z95" t="n">
        <v>10</v>
      </c>
    </row>
    <row r="96">
      <c r="A96" t="n">
        <v>2</v>
      </c>
      <c r="B96" t="n">
        <v>55</v>
      </c>
      <c r="C96" t="inlineStr">
        <is>
          <t xml:space="preserve">CONCLUIDO	</t>
        </is>
      </c>
      <c r="D96" t="n">
        <v>10.627</v>
      </c>
      <c r="E96" t="n">
        <v>9.41</v>
      </c>
      <c r="F96" t="n">
        <v>6.94</v>
      </c>
      <c r="G96" t="n">
        <v>26.04</v>
      </c>
      <c r="H96" t="n">
        <v>0.45</v>
      </c>
      <c r="I96" t="n">
        <v>16</v>
      </c>
      <c r="J96" t="n">
        <v>118.63</v>
      </c>
      <c r="K96" t="n">
        <v>43.4</v>
      </c>
      <c r="L96" t="n">
        <v>3</v>
      </c>
      <c r="M96" t="n">
        <v>14</v>
      </c>
      <c r="N96" t="n">
        <v>17.23</v>
      </c>
      <c r="O96" t="n">
        <v>14865.24</v>
      </c>
      <c r="P96" t="n">
        <v>59.96</v>
      </c>
      <c r="Q96" t="n">
        <v>544.5700000000001</v>
      </c>
      <c r="R96" t="n">
        <v>59.17</v>
      </c>
      <c r="S96" t="n">
        <v>35.62</v>
      </c>
      <c r="T96" t="n">
        <v>7292.11</v>
      </c>
      <c r="U96" t="n">
        <v>0.6</v>
      </c>
      <c r="V96" t="n">
        <v>0.67</v>
      </c>
      <c r="W96" t="n">
        <v>2.64</v>
      </c>
      <c r="X96" t="n">
        <v>0.44</v>
      </c>
      <c r="Y96" t="n">
        <v>4</v>
      </c>
      <c r="Z96" t="n">
        <v>10</v>
      </c>
    </row>
    <row r="97">
      <c r="A97" t="n">
        <v>3</v>
      </c>
      <c r="B97" t="n">
        <v>55</v>
      </c>
      <c r="C97" t="inlineStr">
        <is>
          <t xml:space="preserve">CONCLUIDO	</t>
        </is>
      </c>
      <c r="D97" t="n">
        <v>10.8784</v>
      </c>
      <c r="E97" t="n">
        <v>9.19</v>
      </c>
      <c r="F97" t="n">
        <v>6.82</v>
      </c>
      <c r="G97" t="n">
        <v>34.11</v>
      </c>
      <c r="H97" t="n">
        <v>0.59</v>
      </c>
      <c r="I97" t="n">
        <v>12</v>
      </c>
      <c r="J97" t="n">
        <v>119.93</v>
      </c>
      <c r="K97" t="n">
        <v>43.4</v>
      </c>
      <c r="L97" t="n">
        <v>4</v>
      </c>
      <c r="M97" t="n">
        <v>4</v>
      </c>
      <c r="N97" t="n">
        <v>17.53</v>
      </c>
      <c r="O97" t="n">
        <v>15025.44</v>
      </c>
      <c r="P97" t="n">
        <v>54.85</v>
      </c>
      <c r="Q97" t="n">
        <v>545.22</v>
      </c>
      <c r="R97" t="n">
        <v>54.92</v>
      </c>
      <c r="S97" t="n">
        <v>35.62</v>
      </c>
      <c r="T97" t="n">
        <v>5187.02</v>
      </c>
      <c r="U97" t="n">
        <v>0.65</v>
      </c>
      <c r="V97" t="n">
        <v>0.68</v>
      </c>
      <c r="W97" t="n">
        <v>2.63</v>
      </c>
      <c r="X97" t="n">
        <v>0.31</v>
      </c>
      <c r="Y97" t="n">
        <v>4</v>
      </c>
      <c r="Z97" t="n">
        <v>10</v>
      </c>
    </row>
    <row r="98">
      <c r="A98" t="n">
        <v>4</v>
      </c>
      <c r="B98" t="n">
        <v>55</v>
      </c>
      <c r="C98" t="inlineStr">
        <is>
          <t xml:space="preserve">CONCLUIDO	</t>
        </is>
      </c>
      <c r="D98" t="n">
        <v>10.9124</v>
      </c>
      <c r="E98" t="n">
        <v>9.16</v>
      </c>
      <c r="F98" t="n">
        <v>6.82</v>
      </c>
      <c r="G98" t="n">
        <v>37.18</v>
      </c>
      <c r="H98" t="n">
        <v>0.73</v>
      </c>
      <c r="I98" t="n">
        <v>11</v>
      </c>
      <c r="J98" t="n">
        <v>121.23</v>
      </c>
      <c r="K98" t="n">
        <v>43.4</v>
      </c>
      <c r="L98" t="n">
        <v>5</v>
      </c>
      <c r="M98" t="n">
        <v>0</v>
      </c>
      <c r="N98" t="n">
        <v>17.83</v>
      </c>
      <c r="O98" t="n">
        <v>15186.08</v>
      </c>
      <c r="P98" t="n">
        <v>55.18</v>
      </c>
      <c r="Q98" t="n">
        <v>545.14</v>
      </c>
      <c r="R98" t="n">
        <v>54.5</v>
      </c>
      <c r="S98" t="n">
        <v>35.62</v>
      </c>
      <c r="T98" t="n">
        <v>4980.6</v>
      </c>
      <c r="U98" t="n">
        <v>0.65</v>
      </c>
      <c r="V98" t="n">
        <v>0.68</v>
      </c>
      <c r="W98" t="n">
        <v>2.64</v>
      </c>
      <c r="X98" t="n">
        <v>0.31</v>
      </c>
      <c r="Y98" t="n">
        <v>4</v>
      </c>
      <c r="Z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INDEX(resultados!$A$2:$ZZ$98, 1, MATCH($B$1, resultados!$A$1:$ZZ$1, 0))</f>
        <v/>
      </c>
      <c r="B7">
        <f>INDEX(resultados!$A$2:$ZZ$98, 1, MATCH($B$2, resultados!$A$1:$ZZ$1, 0))</f>
        <v/>
      </c>
      <c r="C7">
        <f>INDEX(resultados!$A$2:$ZZ$98, 1, MATCH($B$3, resultados!$A$1:$ZZ$1, 0))</f>
        <v/>
      </c>
    </row>
    <row r="8">
      <c r="A8">
        <f>INDEX(resultados!$A$2:$ZZ$98, 2, MATCH($B$1, resultados!$A$1:$ZZ$1, 0))</f>
        <v/>
      </c>
      <c r="B8">
        <f>INDEX(resultados!$A$2:$ZZ$98, 2, MATCH($B$2, resultados!$A$1:$ZZ$1, 0))</f>
        <v/>
      </c>
      <c r="C8">
        <f>INDEX(resultados!$A$2:$ZZ$98, 2, MATCH($B$3, resultados!$A$1:$ZZ$1, 0))</f>
        <v/>
      </c>
    </row>
    <row r="9">
      <c r="A9">
        <f>INDEX(resultados!$A$2:$ZZ$98, 3, MATCH($B$1, resultados!$A$1:$ZZ$1, 0))</f>
        <v/>
      </c>
      <c r="B9">
        <f>INDEX(resultados!$A$2:$ZZ$98, 3, MATCH($B$2, resultados!$A$1:$ZZ$1, 0))</f>
        <v/>
      </c>
      <c r="C9">
        <f>INDEX(resultados!$A$2:$ZZ$98, 3, MATCH($B$3, resultados!$A$1:$ZZ$1, 0))</f>
        <v/>
      </c>
    </row>
    <row r="10">
      <c r="A10">
        <f>INDEX(resultados!$A$2:$ZZ$98, 4, MATCH($B$1, resultados!$A$1:$ZZ$1, 0))</f>
        <v/>
      </c>
      <c r="B10">
        <f>INDEX(resultados!$A$2:$ZZ$98, 4, MATCH($B$2, resultados!$A$1:$ZZ$1, 0))</f>
        <v/>
      </c>
      <c r="C10">
        <f>INDEX(resultados!$A$2:$ZZ$98, 4, MATCH($B$3, resultados!$A$1:$ZZ$1, 0))</f>
        <v/>
      </c>
    </row>
    <row r="11">
      <c r="A11">
        <f>INDEX(resultados!$A$2:$ZZ$98, 5, MATCH($B$1, resultados!$A$1:$ZZ$1, 0))</f>
        <v/>
      </c>
      <c r="B11">
        <f>INDEX(resultados!$A$2:$ZZ$98, 5, MATCH($B$2, resultados!$A$1:$ZZ$1, 0))</f>
        <v/>
      </c>
      <c r="C11">
        <f>INDEX(resultados!$A$2:$ZZ$98, 5, MATCH($B$3, resultados!$A$1:$ZZ$1, 0))</f>
        <v/>
      </c>
    </row>
    <row r="12">
      <c r="A12">
        <f>INDEX(resultados!$A$2:$ZZ$98, 6, MATCH($B$1, resultados!$A$1:$ZZ$1, 0))</f>
        <v/>
      </c>
      <c r="B12">
        <f>INDEX(resultados!$A$2:$ZZ$98, 6, MATCH($B$2, resultados!$A$1:$ZZ$1, 0))</f>
        <v/>
      </c>
      <c r="C12">
        <f>INDEX(resultados!$A$2:$ZZ$98, 6, MATCH($B$3, resultados!$A$1:$ZZ$1, 0))</f>
        <v/>
      </c>
    </row>
    <row r="13">
      <c r="A13">
        <f>INDEX(resultados!$A$2:$ZZ$98, 7, MATCH($B$1, resultados!$A$1:$ZZ$1, 0))</f>
        <v/>
      </c>
      <c r="B13">
        <f>INDEX(resultados!$A$2:$ZZ$98, 7, MATCH($B$2, resultados!$A$1:$ZZ$1, 0))</f>
        <v/>
      </c>
      <c r="C13">
        <f>INDEX(resultados!$A$2:$ZZ$98, 7, MATCH($B$3, resultados!$A$1:$ZZ$1, 0))</f>
        <v/>
      </c>
    </row>
    <row r="14">
      <c r="A14">
        <f>INDEX(resultados!$A$2:$ZZ$98, 8, MATCH($B$1, resultados!$A$1:$ZZ$1, 0))</f>
        <v/>
      </c>
      <c r="B14">
        <f>INDEX(resultados!$A$2:$ZZ$98, 8, MATCH($B$2, resultados!$A$1:$ZZ$1, 0))</f>
        <v/>
      </c>
      <c r="C14">
        <f>INDEX(resultados!$A$2:$ZZ$98, 8, MATCH($B$3, resultados!$A$1:$ZZ$1, 0))</f>
        <v/>
      </c>
    </row>
    <row r="15">
      <c r="A15">
        <f>INDEX(resultados!$A$2:$ZZ$98, 9, MATCH($B$1, resultados!$A$1:$ZZ$1, 0))</f>
        <v/>
      </c>
      <c r="B15">
        <f>INDEX(resultados!$A$2:$ZZ$98, 9, MATCH($B$2, resultados!$A$1:$ZZ$1, 0))</f>
        <v/>
      </c>
      <c r="C15">
        <f>INDEX(resultados!$A$2:$ZZ$98, 9, MATCH($B$3, resultados!$A$1:$ZZ$1, 0))</f>
        <v/>
      </c>
    </row>
    <row r="16">
      <c r="A16">
        <f>INDEX(resultados!$A$2:$ZZ$98, 10, MATCH($B$1, resultados!$A$1:$ZZ$1, 0))</f>
        <v/>
      </c>
      <c r="B16">
        <f>INDEX(resultados!$A$2:$ZZ$98, 10, MATCH($B$2, resultados!$A$1:$ZZ$1, 0))</f>
        <v/>
      </c>
      <c r="C16">
        <f>INDEX(resultados!$A$2:$ZZ$98, 10, MATCH($B$3, resultados!$A$1:$ZZ$1, 0))</f>
        <v/>
      </c>
    </row>
    <row r="17">
      <c r="A17">
        <f>INDEX(resultados!$A$2:$ZZ$98, 11, MATCH($B$1, resultados!$A$1:$ZZ$1, 0))</f>
        <v/>
      </c>
      <c r="B17">
        <f>INDEX(resultados!$A$2:$ZZ$98, 11, MATCH($B$2, resultados!$A$1:$ZZ$1, 0))</f>
        <v/>
      </c>
      <c r="C17">
        <f>INDEX(resultados!$A$2:$ZZ$98, 11, MATCH($B$3, resultados!$A$1:$ZZ$1, 0))</f>
        <v/>
      </c>
    </row>
    <row r="18">
      <c r="A18">
        <f>INDEX(resultados!$A$2:$ZZ$98, 12, MATCH($B$1, resultados!$A$1:$ZZ$1, 0))</f>
        <v/>
      </c>
      <c r="B18">
        <f>INDEX(resultados!$A$2:$ZZ$98, 12, MATCH($B$2, resultados!$A$1:$ZZ$1, 0))</f>
        <v/>
      </c>
      <c r="C18">
        <f>INDEX(resultados!$A$2:$ZZ$98, 12, MATCH($B$3, resultados!$A$1:$ZZ$1, 0))</f>
        <v/>
      </c>
    </row>
    <row r="19">
      <c r="A19">
        <f>INDEX(resultados!$A$2:$ZZ$98, 13, MATCH($B$1, resultados!$A$1:$ZZ$1, 0))</f>
        <v/>
      </c>
      <c r="B19">
        <f>INDEX(resultados!$A$2:$ZZ$98, 13, MATCH($B$2, resultados!$A$1:$ZZ$1, 0))</f>
        <v/>
      </c>
      <c r="C19">
        <f>INDEX(resultados!$A$2:$ZZ$98, 13, MATCH($B$3, resultados!$A$1:$ZZ$1, 0))</f>
        <v/>
      </c>
    </row>
    <row r="20">
      <c r="A20">
        <f>INDEX(resultados!$A$2:$ZZ$98, 14, MATCH($B$1, resultados!$A$1:$ZZ$1, 0))</f>
        <v/>
      </c>
      <c r="B20">
        <f>INDEX(resultados!$A$2:$ZZ$98, 14, MATCH($B$2, resultados!$A$1:$ZZ$1, 0))</f>
        <v/>
      </c>
      <c r="C20">
        <f>INDEX(resultados!$A$2:$ZZ$98, 14, MATCH($B$3, resultados!$A$1:$ZZ$1, 0))</f>
        <v/>
      </c>
    </row>
    <row r="21">
      <c r="A21">
        <f>INDEX(resultados!$A$2:$ZZ$98, 15, MATCH($B$1, resultados!$A$1:$ZZ$1, 0))</f>
        <v/>
      </c>
      <c r="B21">
        <f>INDEX(resultados!$A$2:$ZZ$98, 15, MATCH($B$2, resultados!$A$1:$ZZ$1, 0))</f>
        <v/>
      </c>
      <c r="C21">
        <f>INDEX(resultados!$A$2:$ZZ$98, 15, MATCH($B$3, resultados!$A$1:$ZZ$1, 0))</f>
        <v/>
      </c>
    </row>
    <row r="22">
      <c r="A22">
        <f>INDEX(resultados!$A$2:$ZZ$98, 16, MATCH($B$1, resultados!$A$1:$ZZ$1, 0))</f>
        <v/>
      </c>
      <c r="B22">
        <f>INDEX(resultados!$A$2:$ZZ$98, 16, MATCH($B$2, resultados!$A$1:$ZZ$1, 0))</f>
        <v/>
      </c>
      <c r="C22">
        <f>INDEX(resultados!$A$2:$ZZ$98, 16, MATCH($B$3, resultados!$A$1:$ZZ$1, 0))</f>
        <v/>
      </c>
    </row>
    <row r="23">
      <c r="A23">
        <f>INDEX(resultados!$A$2:$ZZ$98, 17, MATCH($B$1, resultados!$A$1:$ZZ$1, 0))</f>
        <v/>
      </c>
      <c r="B23">
        <f>INDEX(resultados!$A$2:$ZZ$98, 17, MATCH($B$2, resultados!$A$1:$ZZ$1, 0))</f>
        <v/>
      </c>
      <c r="C23">
        <f>INDEX(resultados!$A$2:$ZZ$98, 17, MATCH($B$3, resultados!$A$1:$ZZ$1, 0))</f>
        <v/>
      </c>
    </row>
    <row r="24">
      <c r="A24">
        <f>INDEX(resultados!$A$2:$ZZ$98, 18, MATCH($B$1, resultados!$A$1:$ZZ$1, 0))</f>
        <v/>
      </c>
      <c r="B24">
        <f>INDEX(resultados!$A$2:$ZZ$98, 18, MATCH($B$2, resultados!$A$1:$ZZ$1, 0))</f>
        <v/>
      </c>
      <c r="C24">
        <f>INDEX(resultados!$A$2:$ZZ$98, 18, MATCH($B$3, resultados!$A$1:$ZZ$1, 0))</f>
        <v/>
      </c>
    </row>
    <row r="25">
      <c r="A25">
        <f>INDEX(resultados!$A$2:$ZZ$98, 19, MATCH($B$1, resultados!$A$1:$ZZ$1, 0))</f>
        <v/>
      </c>
      <c r="B25">
        <f>INDEX(resultados!$A$2:$ZZ$98, 19, MATCH($B$2, resultados!$A$1:$ZZ$1, 0))</f>
        <v/>
      </c>
      <c r="C25">
        <f>INDEX(resultados!$A$2:$ZZ$98, 19, MATCH($B$3, resultados!$A$1:$ZZ$1, 0))</f>
        <v/>
      </c>
    </row>
    <row r="26">
      <c r="A26">
        <f>INDEX(resultados!$A$2:$ZZ$98, 20, MATCH($B$1, resultados!$A$1:$ZZ$1, 0))</f>
        <v/>
      </c>
      <c r="B26">
        <f>INDEX(resultados!$A$2:$ZZ$98, 20, MATCH($B$2, resultados!$A$1:$ZZ$1, 0))</f>
        <v/>
      </c>
      <c r="C26">
        <f>INDEX(resultados!$A$2:$ZZ$98, 20, MATCH($B$3, resultados!$A$1:$ZZ$1, 0))</f>
        <v/>
      </c>
    </row>
    <row r="27">
      <c r="A27">
        <f>INDEX(resultados!$A$2:$ZZ$98, 21, MATCH($B$1, resultados!$A$1:$ZZ$1, 0))</f>
        <v/>
      </c>
      <c r="B27">
        <f>INDEX(resultados!$A$2:$ZZ$98, 21, MATCH($B$2, resultados!$A$1:$ZZ$1, 0))</f>
        <v/>
      </c>
      <c r="C27">
        <f>INDEX(resultados!$A$2:$ZZ$98, 21, MATCH($B$3, resultados!$A$1:$ZZ$1, 0))</f>
        <v/>
      </c>
    </row>
    <row r="28">
      <c r="A28">
        <f>INDEX(resultados!$A$2:$ZZ$98, 22, MATCH($B$1, resultados!$A$1:$ZZ$1, 0))</f>
        <v/>
      </c>
      <c r="B28">
        <f>INDEX(resultados!$A$2:$ZZ$98, 22, MATCH($B$2, resultados!$A$1:$ZZ$1, 0))</f>
        <v/>
      </c>
      <c r="C28">
        <f>INDEX(resultados!$A$2:$ZZ$98, 22, MATCH($B$3, resultados!$A$1:$ZZ$1, 0))</f>
        <v/>
      </c>
    </row>
    <row r="29">
      <c r="A29">
        <f>INDEX(resultados!$A$2:$ZZ$98, 23, MATCH($B$1, resultados!$A$1:$ZZ$1, 0))</f>
        <v/>
      </c>
      <c r="B29">
        <f>INDEX(resultados!$A$2:$ZZ$98, 23, MATCH($B$2, resultados!$A$1:$ZZ$1, 0))</f>
        <v/>
      </c>
      <c r="C29">
        <f>INDEX(resultados!$A$2:$ZZ$98, 23, MATCH($B$3, resultados!$A$1:$ZZ$1, 0))</f>
        <v/>
      </c>
    </row>
    <row r="30">
      <c r="A30">
        <f>INDEX(resultados!$A$2:$ZZ$98, 24, MATCH($B$1, resultados!$A$1:$ZZ$1, 0))</f>
        <v/>
      </c>
      <c r="B30">
        <f>INDEX(resultados!$A$2:$ZZ$98, 24, MATCH($B$2, resultados!$A$1:$ZZ$1, 0))</f>
        <v/>
      </c>
      <c r="C30">
        <f>INDEX(resultados!$A$2:$ZZ$98, 24, MATCH($B$3, resultados!$A$1:$ZZ$1, 0))</f>
        <v/>
      </c>
    </row>
    <row r="31">
      <c r="A31">
        <f>INDEX(resultados!$A$2:$ZZ$98, 25, MATCH($B$1, resultados!$A$1:$ZZ$1, 0))</f>
        <v/>
      </c>
      <c r="B31">
        <f>INDEX(resultados!$A$2:$ZZ$98, 25, MATCH($B$2, resultados!$A$1:$ZZ$1, 0))</f>
        <v/>
      </c>
      <c r="C31">
        <f>INDEX(resultados!$A$2:$ZZ$98, 25, MATCH($B$3, resultados!$A$1:$ZZ$1, 0))</f>
        <v/>
      </c>
    </row>
    <row r="32">
      <c r="A32">
        <f>INDEX(resultados!$A$2:$ZZ$98, 26, MATCH($B$1, resultados!$A$1:$ZZ$1, 0))</f>
        <v/>
      </c>
      <c r="B32">
        <f>INDEX(resultados!$A$2:$ZZ$98, 26, MATCH($B$2, resultados!$A$1:$ZZ$1, 0))</f>
        <v/>
      </c>
      <c r="C32">
        <f>INDEX(resultados!$A$2:$ZZ$98, 26, MATCH($B$3, resultados!$A$1:$ZZ$1, 0))</f>
        <v/>
      </c>
    </row>
    <row r="33">
      <c r="A33">
        <f>INDEX(resultados!$A$2:$ZZ$98, 27, MATCH($B$1, resultados!$A$1:$ZZ$1, 0))</f>
        <v/>
      </c>
      <c r="B33">
        <f>INDEX(resultados!$A$2:$ZZ$98, 27, MATCH($B$2, resultados!$A$1:$ZZ$1, 0))</f>
        <v/>
      </c>
      <c r="C33">
        <f>INDEX(resultados!$A$2:$ZZ$98, 27, MATCH($B$3, resultados!$A$1:$ZZ$1, 0))</f>
        <v/>
      </c>
    </row>
    <row r="34">
      <c r="A34">
        <f>INDEX(resultados!$A$2:$ZZ$98, 28, MATCH($B$1, resultados!$A$1:$ZZ$1, 0))</f>
        <v/>
      </c>
      <c r="B34">
        <f>INDEX(resultados!$A$2:$ZZ$98, 28, MATCH($B$2, resultados!$A$1:$ZZ$1, 0))</f>
        <v/>
      </c>
      <c r="C34">
        <f>INDEX(resultados!$A$2:$ZZ$98, 28, MATCH($B$3, resultados!$A$1:$ZZ$1, 0))</f>
        <v/>
      </c>
    </row>
    <row r="35">
      <c r="A35">
        <f>INDEX(resultados!$A$2:$ZZ$98, 29, MATCH($B$1, resultados!$A$1:$ZZ$1, 0))</f>
        <v/>
      </c>
      <c r="B35">
        <f>INDEX(resultados!$A$2:$ZZ$98, 29, MATCH($B$2, resultados!$A$1:$ZZ$1, 0))</f>
        <v/>
      </c>
      <c r="C35">
        <f>INDEX(resultados!$A$2:$ZZ$98, 29, MATCH($B$3, resultados!$A$1:$ZZ$1, 0))</f>
        <v/>
      </c>
    </row>
    <row r="36">
      <c r="A36">
        <f>INDEX(resultados!$A$2:$ZZ$98, 30, MATCH($B$1, resultados!$A$1:$ZZ$1, 0))</f>
        <v/>
      </c>
      <c r="B36">
        <f>INDEX(resultados!$A$2:$ZZ$98, 30, MATCH($B$2, resultados!$A$1:$ZZ$1, 0))</f>
        <v/>
      </c>
      <c r="C36">
        <f>INDEX(resultados!$A$2:$ZZ$98, 30, MATCH($B$3, resultados!$A$1:$ZZ$1, 0))</f>
        <v/>
      </c>
    </row>
    <row r="37">
      <c r="A37">
        <f>INDEX(resultados!$A$2:$ZZ$98, 31, MATCH($B$1, resultados!$A$1:$ZZ$1, 0))</f>
        <v/>
      </c>
      <c r="B37">
        <f>INDEX(resultados!$A$2:$ZZ$98, 31, MATCH($B$2, resultados!$A$1:$ZZ$1, 0))</f>
        <v/>
      </c>
      <c r="C37">
        <f>INDEX(resultados!$A$2:$ZZ$98, 31, MATCH($B$3, resultados!$A$1:$ZZ$1, 0))</f>
        <v/>
      </c>
    </row>
    <row r="38">
      <c r="A38">
        <f>INDEX(resultados!$A$2:$ZZ$98, 32, MATCH($B$1, resultados!$A$1:$ZZ$1, 0))</f>
        <v/>
      </c>
      <c r="B38">
        <f>INDEX(resultados!$A$2:$ZZ$98, 32, MATCH($B$2, resultados!$A$1:$ZZ$1, 0))</f>
        <v/>
      </c>
      <c r="C38">
        <f>INDEX(resultados!$A$2:$ZZ$98, 32, MATCH($B$3, resultados!$A$1:$ZZ$1, 0))</f>
        <v/>
      </c>
    </row>
    <row r="39">
      <c r="A39">
        <f>INDEX(resultados!$A$2:$ZZ$98, 33, MATCH($B$1, resultados!$A$1:$ZZ$1, 0))</f>
        <v/>
      </c>
      <c r="B39">
        <f>INDEX(resultados!$A$2:$ZZ$98, 33, MATCH($B$2, resultados!$A$1:$ZZ$1, 0))</f>
        <v/>
      </c>
      <c r="C39">
        <f>INDEX(resultados!$A$2:$ZZ$98, 33, MATCH($B$3, resultados!$A$1:$ZZ$1, 0))</f>
        <v/>
      </c>
    </row>
    <row r="40">
      <c r="A40">
        <f>INDEX(resultados!$A$2:$ZZ$98, 34, MATCH($B$1, resultados!$A$1:$ZZ$1, 0))</f>
        <v/>
      </c>
      <c r="B40">
        <f>INDEX(resultados!$A$2:$ZZ$98, 34, MATCH($B$2, resultados!$A$1:$ZZ$1, 0))</f>
        <v/>
      </c>
      <c r="C40">
        <f>INDEX(resultados!$A$2:$ZZ$98, 34, MATCH($B$3, resultados!$A$1:$ZZ$1, 0))</f>
        <v/>
      </c>
    </row>
    <row r="41">
      <c r="A41">
        <f>INDEX(resultados!$A$2:$ZZ$98, 35, MATCH($B$1, resultados!$A$1:$ZZ$1, 0))</f>
        <v/>
      </c>
      <c r="B41">
        <f>INDEX(resultados!$A$2:$ZZ$98, 35, MATCH($B$2, resultados!$A$1:$ZZ$1, 0))</f>
        <v/>
      </c>
      <c r="C41">
        <f>INDEX(resultados!$A$2:$ZZ$98, 35, MATCH($B$3, resultados!$A$1:$ZZ$1, 0))</f>
        <v/>
      </c>
    </row>
    <row r="42">
      <c r="A42">
        <f>INDEX(resultados!$A$2:$ZZ$98, 36, MATCH($B$1, resultados!$A$1:$ZZ$1, 0))</f>
        <v/>
      </c>
      <c r="B42">
        <f>INDEX(resultados!$A$2:$ZZ$98, 36, MATCH($B$2, resultados!$A$1:$ZZ$1, 0))</f>
        <v/>
      </c>
      <c r="C42">
        <f>INDEX(resultados!$A$2:$ZZ$98, 36, MATCH($B$3, resultados!$A$1:$ZZ$1, 0))</f>
        <v/>
      </c>
    </row>
    <row r="43">
      <c r="A43">
        <f>INDEX(resultados!$A$2:$ZZ$98, 37, MATCH($B$1, resultados!$A$1:$ZZ$1, 0))</f>
        <v/>
      </c>
      <c r="B43">
        <f>INDEX(resultados!$A$2:$ZZ$98, 37, MATCH($B$2, resultados!$A$1:$ZZ$1, 0))</f>
        <v/>
      </c>
      <c r="C43">
        <f>INDEX(resultados!$A$2:$ZZ$98, 37, MATCH($B$3, resultados!$A$1:$ZZ$1, 0))</f>
        <v/>
      </c>
    </row>
    <row r="44">
      <c r="A44">
        <f>INDEX(resultados!$A$2:$ZZ$98, 38, MATCH($B$1, resultados!$A$1:$ZZ$1, 0))</f>
        <v/>
      </c>
      <c r="B44">
        <f>INDEX(resultados!$A$2:$ZZ$98, 38, MATCH($B$2, resultados!$A$1:$ZZ$1, 0))</f>
        <v/>
      </c>
      <c r="C44">
        <f>INDEX(resultados!$A$2:$ZZ$98, 38, MATCH($B$3, resultados!$A$1:$ZZ$1, 0))</f>
        <v/>
      </c>
    </row>
    <row r="45">
      <c r="A45">
        <f>INDEX(resultados!$A$2:$ZZ$98, 39, MATCH($B$1, resultados!$A$1:$ZZ$1, 0))</f>
        <v/>
      </c>
      <c r="B45">
        <f>INDEX(resultados!$A$2:$ZZ$98, 39, MATCH($B$2, resultados!$A$1:$ZZ$1, 0))</f>
        <v/>
      </c>
      <c r="C45">
        <f>INDEX(resultados!$A$2:$ZZ$98, 39, MATCH($B$3, resultados!$A$1:$ZZ$1, 0))</f>
        <v/>
      </c>
    </row>
    <row r="46">
      <c r="A46">
        <f>INDEX(resultados!$A$2:$ZZ$98, 40, MATCH($B$1, resultados!$A$1:$ZZ$1, 0))</f>
        <v/>
      </c>
      <c r="B46">
        <f>INDEX(resultados!$A$2:$ZZ$98, 40, MATCH($B$2, resultados!$A$1:$ZZ$1, 0))</f>
        <v/>
      </c>
      <c r="C46">
        <f>INDEX(resultados!$A$2:$ZZ$98, 40, MATCH($B$3, resultados!$A$1:$ZZ$1, 0))</f>
        <v/>
      </c>
    </row>
    <row r="47">
      <c r="A47">
        <f>INDEX(resultados!$A$2:$ZZ$98, 41, MATCH($B$1, resultados!$A$1:$ZZ$1, 0))</f>
        <v/>
      </c>
      <c r="B47">
        <f>INDEX(resultados!$A$2:$ZZ$98, 41, MATCH($B$2, resultados!$A$1:$ZZ$1, 0))</f>
        <v/>
      </c>
      <c r="C47">
        <f>INDEX(resultados!$A$2:$ZZ$98, 41, MATCH($B$3, resultados!$A$1:$ZZ$1, 0))</f>
        <v/>
      </c>
    </row>
    <row r="48">
      <c r="A48">
        <f>INDEX(resultados!$A$2:$ZZ$98, 42, MATCH($B$1, resultados!$A$1:$ZZ$1, 0))</f>
        <v/>
      </c>
      <c r="B48">
        <f>INDEX(resultados!$A$2:$ZZ$98, 42, MATCH($B$2, resultados!$A$1:$ZZ$1, 0))</f>
        <v/>
      </c>
      <c r="C48">
        <f>INDEX(resultados!$A$2:$ZZ$98, 42, MATCH($B$3, resultados!$A$1:$ZZ$1, 0))</f>
        <v/>
      </c>
    </row>
    <row r="49">
      <c r="A49">
        <f>INDEX(resultados!$A$2:$ZZ$98, 43, MATCH($B$1, resultados!$A$1:$ZZ$1, 0))</f>
        <v/>
      </c>
      <c r="B49">
        <f>INDEX(resultados!$A$2:$ZZ$98, 43, MATCH($B$2, resultados!$A$1:$ZZ$1, 0))</f>
        <v/>
      </c>
      <c r="C49">
        <f>INDEX(resultados!$A$2:$ZZ$98, 43, MATCH($B$3, resultados!$A$1:$ZZ$1, 0))</f>
        <v/>
      </c>
    </row>
    <row r="50">
      <c r="A50">
        <f>INDEX(resultados!$A$2:$ZZ$98, 44, MATCH($B$1, resultados!$A$1:$ZZ$1, 0))</f>
        <v/>
      </c>
      <c r="B50">
        <f>INDEX(resultados!$A$2:$ZZ$98, 44, MATCH($B$2, resultados!$A$1:$ZZ$1, 0))</f>
        <v/>
      </c>
      <c r="C50">
        <f>INDEX(resultados!$A$2:$ZZ$98, 44, MATCH($B$3, resultados!$A$1:$ZZ$1, 0))</f>
        <v/>
      </c>
    </row>
    <row r="51">
      <c r="A51">
        <f>INDEX(resultados!$A$2:$ZZ$98, 45, MATCH($B$1, resultados!$A$1:$ZZ$1, 0))</f>
        <v/>
      </c>
      <c r="B51">
        <f>INDEX(resultados!$A$2:$ZZ$98, 45, MATCH($B$2, resultados!$A$1:$ZZ$1, 0))</f>
        <v/>
      </c>
      <c r="C51">
        <f>INDEX(resultados!$A$2:$ZZ$98, 45, MATCH($B$3, resultados!$A$1:$ZZ$1, 0))</f>
        <v/>
      </c>
    </row>
    <row r="52">
      <c r="A52">
        <f>INDEX(resultados!$A$2:$ZZ$98, 46, MATCH($B$1, resultados!$A$1:$ZZ$1, 0))</f>
        <v/>
      </c>
      <c r="B52">
        <f>INDEX(resultados!$A$2:$ZZ$98, 46, MATCH($B$2, resultados!$A$1:$ZZ$1, 0))</f>
        <v/>
      </c>
      <c r="C52">
        <f>INDEX(resultados!$A$2:$ZZ$98, 46, MATCH($B$3, resultados!$A$1:$ZZ$1, 0))</f>
        <v/>
      </c>
    </row>
    <row r="53">
      <c r="A53">
        <f>INDEX(resultados!$A$2:$ZZ$98, 47, MATCH($B$1, resultados!$A$1:$ZZ$1, 0))</f>
        <v/>
      </c>
      <c r="B53">
        <f>INDEX(resultados!$A$2:$ZZ$98, 47, MATCH($B$2, resultados!$A$1:$ZZ$1, 0))</f>
        <v/>
      </c>
      <c r="C53">
        <f>INDEX(resultados!$A$2:$ZZ$98, 47, MATCH($B$3, resultados!$A$1:$ZZ$1, 0))</f>
        <v/>
      </c>
    </row>
    <row r="54">
      <c r="A54">
        <f>INDEX(resultados!$A$2:$ZZ$98, 48, MATCH($B$1, resultados!$A$1:$ZZ$1, 0))</f>
        <v/>
      </c>
      <c r="B54">
        <f>INDEX(resultados!$A$2:$ZZ$98, 48, MATCH($B$2, resultados!$A$1:$ZZ$1, 0))</f>
        <v/>
      </c>
      <c r="C54">
        <f>INDEX(resultados!$A$2:$ZZ$98, 48, MATCH($B$3, resultados!$A$1:$ZZ$1, 0))</f>
        <v/>
      </c>
    </row>
    <row r="55">
      <c r="A55">
        <f>INDEX(resultados!$A$2:$ZZ$98, 49, MATCH($B$1, resultados!$A$1:$ZZ$1, 0))</f>
        <v/>
      </c>
      <c r="B55">
        <f>INDEX(resultados!$A$2:$ZZ$98, 49, MATCH($B$2, resultados!$A$1:$ZZ$1, 0))</f>
        <v/>
      </c>
      <c r="C55">
        <f>INDEX(resultados!$A$2:$ZZ$98, 49, MATCH($B$3, resultados!$A$1:$ZZ$1, 0))</f>
        <v/>
      </c>
    </row>
    <row r="56">
      <c r="A56">
        <f>INDEX(resultados!$A$2:$ZZ$98, 50, MATCH($B$1, resultados!$A$1:$ZZ$1, 0))</f>
        <v/>
      </c>
      <c r="B56">
        <f>INDEX(resultados!$A$2:$ZZ$98, 50, MATCH($B$2, resultados!$A$1:$ZZ$1, 0))</f>
        <v/>
      </c>
      <c r="C56">
        <f>INDEX(resultados!$A$2:$ZZ$98, 50, MATCH($B$3, resultados!$A$1:$ZZ$1, 0))</f>
        <v/>
      </c>
    </row>
    <row r="57">
      <c r="A57">
        <f>INDEX(resultados!$A$2:$ZZ$98, 51, MATCH($B$1, resultados!$A$1:$ZZ$1, 0))</f>
        <v/>
      </c>
      <c r="B57">
        <f>INDEX(resultados!$A$2:$ZZ$98, 51, MATCH($B$2, resultados!$A$1:$ZZ$1, 0))</f>
        <v/>
      </c>
      <c r="C57">
        <f>INDEX(resultados!$A$2:$ZZ$98, 51, MATCH($B$3, resultados!$A$1:$ZZ$1, 0))</f>
        <v/>
      </c>
    </row>
    <row r="58">
      <c r="A58">
        <f>INDEX(resultados!$A$2:$ZZ$98, 52, MATCH($B$1, resultados!$A$1:$ZZ$1, 0))</f>
        <v/>
      </c>
      <c r="B58">
        <f>INDEX(resultados!$A$2:$ZZ$98, 52, MATCH($B$2, resultados!$A$1:$ZZ$1, 0))</f>
        <v/>
      </c>
      <c r="C58">
        <f>INDEX(resultados!$A$2:$ZZ$98, 52, MATCH($B$3, resultados!$A$1:$ZZ$1, 0))</f>
        <v/>
      </c>
    </row>
    <row r="59">
      <c r="A59">
        <f>INDEX(resultados!$A$2:$ZZ$98, 53, MATCH($B$1, resultados!$A$1:$ZZ$1, 0))</f>
        <v/>
      </c>
      <c r="B59">
        <f>INDEX(resultados!$A$2:$ZZ$98, 53, MATCH($B$2, resultados!$A$1:$ZZ$1, 0))</f>
        <v/>
      </c>
      <c r="C59">
        <f>INDEX(resultados!$A$2:$ZZ$98, 53, MATCH($B$3, resultados!$A$1:$ZZ$1, 0))</f>
        <v/>
      </c>
    </row>
    <row r="60">
      <c r="A60">
        <f>INDEX(resultados!$A$2:$ZZ$98, 54, MATCH($B$1, resultados!$A$1:$ZZ$1, 0))</f>
        <v/>
      </c>
      <c r="B60">
        <f>INDEX(resultados!$A$2:$ZZ$98, 54, MATCH($B$2, resultados!$A$1:$ZZ$1, 0))</f>
        <v/>
      </c>
      <c r="C60">
        <f>INDEX(resultados!$A$2:$ZZ$98, 54, MATCH($B$3, resultados!$A$1:$ZZ$1, 0))</f>
        <v/>
      </c>
    </row>
    <row r="61">
      <c r="A61">
        <f>INDEX(resultados!$A$2:$ZZ$98, 55, MATCH($B$1, resultados!$A$1:$ZZ$1, 0))</f>
        <v/>
      </c>
      <c r="B61">
        <f>INDEX(resultados!$A$2:$ZZ$98, 55, MATCH($B$2, resultados!$A$1:$ZZ$1, 0))</f>
        <v/>
      </c>
      <c r="C61">
        <f>INDEX(resultados!$A$2:$ZZ$98, 55, MATCH($B$3, resultados!$A$1:$ZZ$1, 0))</f>
        <v/>
      </c>
    </row>
    <row r="62">
      <c r="A62">
        <f>INDEX(resultados!$A$2:$ZZ$98, 56, MATCH($B$1, resultados!$A$1:$ZZ$1, 0))</f>
        <v/>
      </c>
      <c r="B62">
        <f>INDEX(resultados!$A$2:$ZZ$98, 56, MATCH($B$2, resultados!$A$1:$ZZ$1, 0))</f>
        <v/>
      </c>
      <c r="C62">
        <f>INDEX(resultados!$A$2:$ZZ$98, 56, MATCH($B$3, resultados!$A$1:$ZZ$1, 0))</f>
        <v/>
      </c>
    </row>
    <row r="63">
      <c r="A63">
        <f>INDEX(resultados!$A$2:$ZZ$98, 57, MATCH($B$1, resultados!$A$1:$ZZ$1, 0))</f>
        <v/>
      </c>
      <c r="B63">
        <f>INDEX(resultados!$A$2:$ZZ$98, 57, MATCH($B$2, resultados!$A$1:$ZZ$1, 0))</f>
        <v/>
      </c>
      <c r="C63">
        <f>INDEX(resultados!$A$2:$ZZ$98, 57, MATCH($B$3, resultados!$A$1:$ZZ$1, 0))</f>
        <v/>
      </c>
    </row>
    <row r="64">
      <c r="A64">
        <f>INDEX(resultados!$A$2:$ZZ$98, 58, MATCH($B$1, resultados!$A$1:$ZZ$1, 0))</f>
        <v/>
      </c>
      <c r="B64">
        <f>INDEX(resultados!$A$2:$ZZ$98, 58, MATCH($B$2, resultados!$A$1:$ZZ$1, 0))</f>
        <v/>
      </c>
      <c r="C64">
        <f>INDEX(resultados!$A$2:$ZZ$98, 58, MATCH($B$3, resultados!$A$1:$ZZ$1, 0))</f>
        <v/>
      </c>
    </row>
    <row r="65">
      <c r="A65">
        <f>INDEX(resultados!$A$2:$ZZ$98, 59, MATCH($B$1, resultados!$A$1:$ZZ$1, 0))</f>
        <v/>
      </c>
      <c r="B65">
        <f>INDEX(resultados!$A$2:$ZZ$98, 59, MATCH($B$2, resultados!$A$1:$ZZ$1, 0))</f>
        <v/>
      </c>
      <c r="C65">
        <f>INDEX(resultados!$A$2:$ZZ$98, 59, MATCH($B$3, resultados!$A$1:$ZZ$1, 0))</f>
        <v/>
      </c>
    </row>
    <row r="66">
      <c r="A66">
        <f>INDEX(resultados!$A$2:$ZZ$98, 60, MATCH($B$1, resultados!$A$1:$ZZ$1, 0))</f>
        <v/>
      </c>
      <c r="B66">
        <f>INDEX(resultados!$A$2:$ZZ$98, 60, MATCH($B$2, resultados!$A$1:$ZZ$1, 0))</f>
        <v/>
      </c>
      <c r="C66">
        <f>INDEX(resultados!$A$2:$ZZ$98, 60, MATCH($B$3, resultados!$A$1:$ZZ$1, 0))</f>
        <v/>
      </c>
    </row>
    <row r="67">
      <c r="A67">
        <f>INDEX(resultados!$A$2:$ZZ$98, 61, MATCH($B$1, resultados!$A$1:$ZZ$1, 0))</f>
        <v/>
      </c>
      <c r="B67">
        <f>INDEX(resultados!$A$2:$ZZ$98, 61, MATCH($B$2, resultados!$A$1:$ZZ$1, 0))</f>
        <v/>
      </c>
      <c r="C67">
        <f>INDEX(resultados!$A$2:$ZZ$98, 61, MATCH($B$3, resultados!$A$1:$ZZ$1, 0))</f>
        <v/>
      </c>
    </row>
    <row r="68">
      <c r="A68">
        <f>INDEX(resultados!$A$2:$ZZ$98, 62, MATCH($B$1, resultados!$A$1:$ZZ$1, 0))</f>
        <v/>
      </c>
      <c r="B68">
        <f>INDEX(resultados!$A$2:$ZZ$98, 62, MATCH($B$2, resultados!$A$1:$ZZ$1, 0))</f>
        <v/>
      </c>
      <c r="C68">
        <f>INDEX(resultados!$A$2:$ZZ$98, 62, MATCH($B$3, resultados!$A$1:$ZZ$1, 0))</f>
        <v/>
      </c>
    </row>
    <row r="69">
      <c r="A69">
        <f>INDEX(resultados!$A$2:$ZZ$98, 63, MATCH($B$1, resultados!$A$1:$ZZ$1, 0))</f>
        <v/>
      </c>
      <c r="B69">
        <f>INDEX(resultados!$A$2:$ZZ$98, 63, MATCH($B$2, resultados!$A$1:$ZZ$1, 0))</f>
        <v/>
      </c>
      <c r="C69">
        <f>INDEX(resultados!$A$2:$ZZ$98, 63, MATCH($B$3, resultados!$A$1:$ZZ$1, 0))</f>
        <v/>
      </c>
    </row>
    <row r="70">
      <c r="A70">
        <f>INDEX(resultados!$A$2:$ZZ$98, 64, MATCH($B$1, resultados!$A$1:$ZZ$1, 0))</f>
        <v/>
      </c>
      <c r="B70">
        <f>INDEX(resultados!$A$2:$ZZ$98, 64, MATCH($B$2, resultados!$A$1:$ZZ$1, 0))</f>
        <v/>
      </c>
      <c r="C70">
        <f>INDEX(resultados!$A$2:$ZZ$98, 64, MATCH($B$3, resultados!$A$1:$ZZ$1, 0))</f>
        <v/>
      </c>
    </row>
    <row r="71">
      <c r="A71">
        <f>INDEX(resultados!$A$2:$ZZ$98, 65, MATCH($B$1, resultados!$A$1:$ZZ$1, 0))</f>
        <v/>
      </c>
      <c r="B71">
        <f>INDEX(resultados!$A$2:$ZZ$98, 65, MATCH($B$2, resultados!$A$1:$ZZ$1, 0))</f>
        <v/>
      </c>
      <c r="C71">
        <f>INDEX(resultados!$A$2:$ZZ$98, 65, MATCH($B$3, resultados!$A$1:$ZZ$1, 0))</f>
        <v/>
      </c>
    </row>
    <row r="72">
      <c r="A72">
        <f>INDEX(resultados!$A$2:$ZZ$98, 66, MATCH($B$1, resultados!$A$1:$ZZ$1, 0))</f>
        <v/>
      </c>
      <c r="B72">
        <f>INDEX(resultados!$A$2:$ZZ$98, 66, MATCH($B$2, resultados!$A$1:$ZZ$1, 0))</f>
        <v/>
      </c>
      <c r="C72">
        <f>INDEX(resultados!$A$2:$ZZ$98, 66, MATCH($B$3, resultados!$A$1:$ZZ$1, 0))</f>
        <v/>
      </c>
    </row>
    <row r="73">
      <c r="A73">
        <f>INDEX(resultados!$A$2:$ZZ$98, 67, MATCH($B$1, resultados!$A$1:$ZZ$1, 0))</f>
        <v/>
      </c>
      <c r="B73">
        <f>INDEX(resultados!$A$2:$ZZ$98, 67, MATCH($B$2, resultados!$A$1:$ZZ$1, 0))</f>
        <v/>
      </c>
      <c r="C73">
        <f>INDEX(resultados!$A$2:$ZZ$98, 67, MATCH($B$3, resultados!$A$1:$ZZ$1, 0))</f>
        <v/>
      </c>
    </row>
    <row r="74">
      <c r="A74">
        <f>INDEX(resultados!$A$2:$ZZ$98, 68, MATCH($B$1, resultados!$A$1:$ZZ$1, 0))</f>
        <v/>
      </c>
      <c r="B74">
        <f>INDEX(resultados!$A$2:$ZZ$98, 68, MATCH($B$2, resultados!$A$1:$ZZ$1, 0))</f>
        <v/>
      </c>
      <c r="C74">
        <f>INDEX(resultados!$A$2:$ZZ$98, 68, MATCH($B$3, resultados!$A$1:$ZZ$1, 0))</f>
        <v/>
      </c>
    </row>
    <row r="75">
      <c r="A75">
        <f>INDEX(resultados!$A$2:$ZZ$98, 69, MATCH($B$1, resultados!$A$1:$ZZ$1, 0))</f>
        <v/>
      </c>
      <c r="B75">
        <f>INDEX(resultados!$A$2:$ZZ$98, 69, MATCH($B$2, resultados!$A$1:$ZZ$1, 0))</f>
        <v/>
      </c>
      <c r="C75">
        <f>INDEX(resultados!$A$2:$ZZ$98, 69, MATCH($B$3, resultados!$A$1:$ZZ$1, 0))</f>
        <v/>
      </c>
    </row>
    <row r="76">
      <c r="A76">
        <f>INDEX(resultados!$A$2:$ZZ$98, 70, MATCH($B$1, resultados!$A$1:$ZZ$1, 0))</f>
        <v/>
      </c>
      <c r="B76">
        <f>INDEX(resultados!$A$2:$ZZ$98, 70, MATCH($B$2, resultados!$A$1:$ZZ$1, 0))</f>
        <v/>
      </c>
      <c r="C76">
        <f>INDEX(resultados!$A$2:$ZZ$98, 70, MATCH($B$3, resultados!$A$1:$ZZ$1, 0))</f>
        <v/>
      </c>
    </row>
    <row r="77">
      <c r="A77">
        <f>INDEX(resultados!$A$2:$ZZ$98, 71, MATCH($B$1, resultados!$A$1:$ZZ$1, 0))</f>
        <v/>
      </c>
      <c r="B77">
        <f>INDEX(resultados!$A$2:$ZZ$98, 71, MATCH($B$2, resultados!$A$1:$ZZ$1, 0))</f>
        <v/>
      </c>
      <c r="C77">
        <f>INDEX(resultados!$A$2:$ZZ$98, 71, MATCH($B$3, resultados!$A$1:$ZZ$1, 0))</f>
        <v/>
      </c>
    </row>
    <row r="78">
      <c r="A78">
        <f>INDEX(resultados!$A$2:$ZZ$98, 72, MATCH($B$1, resultados!$A$1:$ZZ$1, 0))</f>
        <v/>
      </c>
      <c r="B78">
        <f>INDEX(resultados!$A$2:$ZZ$98, 72, MATCH($B$2, resultados!$A$1:$ZZ$1, 0))</f>
        <v/>
      </c>
      <c r="C78">
        <f>INDEX(resultados!$A$2:$ZZ$98, 72, MATCH($B$3, resultados!$A$1:$ZZ$1, 0))</f>
        <v/>
      </c>
    </row>
    <row r="79">
      <c r="A79">
        <f>INDEX(resultados!$A$2:$ZZ$98, 73, MATCH($B$1, resultados!$A$1:$ZZ$1, 0))</f>
        <v/>
      </c>
      <c r="B79">
        <f>INDEX(resultados!$A$2:$ZZ$98, 73, MATCH($B$2, resultados!$A$1:$ZZ$1, 0))</f>
        <v/>
      </c>
      <c r="C79">
        <f>INDEX(resultados!$A$2:$ZZ$98, 73, MATCH($B$3, resultados!$A$1:$ZZ$1, 0))</f>
        <v/>
      </c>
    </row>
    <row r="80">
      <c r="A80">
        <f>INDEX(resultados!$A$2:$ZZ$98, 74, MATCH($B$1, resultados!$A$1:$ZZ$1, 0))</f>
        <v/>
      </c>
      <c r="B80">
        <f>INDEX(resultados!$A$2:$ZZ$98, 74, MATCH($B$2, resultados!$A$1:$ZZ$1, 0))</f>
        <v/>
      </c>
      <c r="C80">
        <f>INDEX(resultados!$A$2:$ZZ$98, 74, MATCH($B$3, resultados!$A$1:$ZZ$1, 0))</f>
        <v/>
      </c>
    </row>
    <row r="81">
      <c r="A81">
        <f>INDEX(resultados!$A$2:$ZZ$98, 75, MATCH($B$1, resultados!$A$1:$ZZ$1, 0))</f>
        <v/>
      </c>
      <c r="B81">
        <f>INDEX(resultados!$A$2:$ZZ$98, 75, MATCH($B$2, resultados!$A$1:$ZZ$1, 0))</f>
        <v/>
      </c>
      <c r="C81">
        <f>INDEX(resultados!$A$2:$ZZ$98, 75, MATCH($B$3, resultados!$A$1:$ZZ$1, 0))</f>
        <v/>
      </c>
    </row>
    <row r="82">
      <c r="A82">
        <f>INDEX(resultados!$A$2:$ZZ$98, 76, MATCH($B$1, resultados!$A$1:$ZZ$1, 0))</f>
        <v/>
      </c>
      <c r="B82">
        <f>INDEX(resultados!$A$2:$ZZ$98, 76, MATCH($B$2, resultados!$A$1:$ZZ$1, 0))</f>
        <v/>
      </c>
      <c r="C82">
        <f>INDEX(resultados!$A$2:$ZZ$98, 76, MATCH($B$3, resultados!$A$1:$ZZ$1, 0))</f>
        <v/>
      </c>
    </row>
    <row r="83">
      <c r="A83">
        <f>INDEX(resultados!$A$2:$ZZ$98, 77, MATCH($B$1, resultados!$A$1:$ZZ$1, 0))</f>
        <v/>
      </c>
      <c r="B83">
        <f>INDEX(resultados!$A$2:$ZZ$98, 77, MATCH($B$2, resultados!$A$1:$ZZ$1, 0))</f>
        <v/>
      </c>
      <c r="C83">
        <f>INDEX(resultados!$A$2:$ZZ$98, 77, MATCH($B$3, resultados!$A$1:$ZZ$1, 0))</f>
        <v/>
      </c>
    </row>
    <row r="84">
      <c r="A84">
        <f>INDEX(resultados!$A$2:$ZZ$98, 78, MATCH($B$1, resultados!$A$1:$ZZ$1, 0))</f>
        <v/>
      </c>
      <c r="B84">
        <f>INDEX(resultados!$A$2:$ZZ$98, 78, MATCH($B$2, resultados!$A$1:$ZZ$1, 0))</f>
        <v/>
      </c>
      <c r="C84">
        <f>INDEX(resultados!$A$2:$ZZ$98, 78, MATCH($B$3, resultados!$A$1:$ZZ$1, 0))</f>
        <v/>
      </c>
    </row>
    <row r="85">
      <c r="A85">
        <f>INDEX(resultados!$A$2:$ZZ$98, 79, MATCH($B$1, resultados!$A$1:$ZZ$1, 0))</f>
        <v/>
      </c>
      <c r="B85">
        <f>INDEX(resultados!$A$2:$ZZ$98, 79, MATCH($B$2, resultados!$A$1:$ZZ$1, 0))</f>
        <v/>
      </c>
      <c r="C85">
        <f>INDEX(resultados!$A$2:$ZZ$98, 79, MATCH($B$3, resultados!$A$1:$ZZ$1, 0))</f>
        <v/>
      </c>
    </row>
    <row r="86">
      <c r="A86">
        <f>INDEX(resultados!$A$2:$ZZ$98, 80, MATCH($B$1, resultados!$A$1:$ZZ$1, 0))</f>
        <v/>
      </c>
      <c r="B86">
        <f>INDEX(resultados!$A$2:$ZZ$98, 80, MATCH($B$2, resultados!$A$1:$ZZ$1, 0))</f>
        <v/>
      </c>
      <c r="C86">
        <f>INDEX(resultados!$A$2:$ZZ$98, 80, MATCH($B$3, resultados!$A$1:$ZZ$1, 0))</f>
        <v/>
      </c>
    </row>
    <row r="87">
      <c r="A87">
        <f>INDEX(resultados!$A$2:$ZZ$98, 81, MATCH($B$1, resultados!$A$1:$ZZ$1, 0))</f>
        <v/>
      </c>
      <c r="B87">
        <f>INDEX(resultados!$A$2:$ZZ$98, 81, MATCH($B$2, resultados!$A$1:$ZZ$1, 0))</f>
        <v/>
      </c>
      <c r="C87">
        <f>INDEX(resultados!$A$2:$ZZ$98, 81, MATCH($B$3, resultados!$A$1:$ZZ$1, 0))</f>
        <v/>
      </c>
    </row>
    <row r="88">
      <c r="A88">
        <f>INDEX(resultados!$A$2:$ZZ$98, 82, MATCH($B$1, resultados!$A$1:$ZZ$1, 0))</f>
        <v/>
      </c>
      <c r="B88">
        <f>INDEX(resultados!$A$2:$ZZ$98, 82, MATCH($B$2, resultados!$A$1:$ZZ$1, 0))</f>
        <v/>
      </c>
      <c r="C88">
        <f>INDEX(resultados!$A$2:$ZZ$98, 82, MATCH($B$3, resultados!$A$1:$ZZ$1, 0))</f>
        <v/>
      </c>
    </row>
    <row r="89">
      <c r="A89">
        <f>INDEX(resultados!$A$2:$ZZ$98, 83, MATCH($B$1, resultados!$A$1:$ZZ$1, 0))</f>
        <v/>
      </c>
      <c r="B89">
        <f>INDEX(resultados!$A$2:$ZZ$98, 83, MATCH($B$2, resultados!$A$1:$ZZ$1, 0))</f>
        <v/>
      </c>
      <c r="C89">
        <f>INDEX(resultados!$A$2:$ZZ$98, 83, MATCH($B$3, resultados!$A$1:$ZZ$1, 0))</f>
        <v/>
      </c>
    </row>
    <row r="90">
      <c r="A90">
        <f>INDEX(resultados!$A$2:$ZZ$98, 84, MATCH($B$1, resultados!$A$1:$ZZ$1, 0))</f>
        <v/>
      </c>
      <c r="B90">
        <f>INDEX(resultados!$A$2:$ZZ$98, 84, MATCH($B$2, resultados!$A$1:$ZZ$1, 0))</f>
        <v/>
      </c>
      <c r="C90">
        <f>INDEX(resultados!$A$2:$ZZ$98, 84, MATCH($B$3, resultados!$A$1:$ZZ$1, 0))</f>
        <v/>
      </c>
    </row>
    <row r="91">
      <c r="A91">
        <f>INDEX(resultados!$A$2:$ZZ$98, 85, MATCH($B$1, resultados!$A$1:$ZZ$1, 0))</f>
        <v/>
      </c>
      <c r="B91">
        <f>INDEX(resultados!$A$2:$ZZ$98, 85, MATCH($B$2, resultados!$A$1:$ZZ$1, 0))</f>
        <v/>
      </c>
      <c r="C91">
        <f>INDEX(resultados!$A$2:$ZZ$98, 85, MATCH($B$3, resultados!$A$1:$ZZ$1, 0))</f>
        <v/>
      </c>
    </row>
    <row r="92">
      <c r="A92">
        <f>INDEX(resultados!$A$2:$ZZ$98, 86, MATCH($B$1, resultados!$A$1:$ZZ$1, 0))</f>
        <v/>
      </c>
      <c r="B92">
        <f>INDEX(resultados!$A$2:$ZZ$98, 86, MATCH($B$2, resultados!$A$1:$ZZ$1, 0))</f>
        <v/>
      </c>
      <c r="C92">
        <f>INDEX(resultados!$A$2:$ZZ$98, 86, MATCH($B$3, resultados!$A$1:$ZZ$1, 0))</f>
        <v/>
      </c>
    </row>
    <row r="93">
      <c r="A93">
        <f>INDEX(resultados!$A$2:$ZZ$98, 87, MATCH($B$1, resultados!$A$1:$ZZ$1, 0))</f>
        <v/>
      </c>
      <c r="B93">
        <f>INDEX(resultados!$A$2:$ZZ$98, 87, MATCH($B$2, resultados!$A$1:$ZZ$1, 0))</f>
        <v/>
      </c>
      <c r="C93">
        <f>INDEX(resultados!$A$2:$ZZ$98, 87, MATCH($B$3, resultados!$A$1:$ZZ$1, 0))</f>
        <v/>
      </c>
    </row>
    <row r="94">
      <c r="A94">
        <f>INDEX(resultados!$A$2:$ZZ$98, 88, MATCH($B$1, resultados!$A$1:$ZZ$1, 0))</f>
        <v/>
      </c>
      <c r="B94">
        <f>INDEX(resultados!$A$2:$ZZ$98, 88, MATCH($B$2, resultados!$A$1:$ZZ$1, 0))</f>
        <v/>
      </c>
      <c r="C94">
        <f>INDEX(resultados!$A$2:$ZZ$98, 88, MATCH($B$3, resultados!$A$1:$ZZ$1, 0))</f>
        <v/>
      </c>
    </row>
    <row r="95">
      <c r="A95">
        <f>INDEX(resultados!$A$2:$ZZ$98, 89, MATCH($B$1, resultados!$A$1:$ZZ$1, 0))</f>
        <v/>
      </c>
      <c r="B95">
        <f>INDEX(resultados!$A$2:$ZZ$98, 89, MATCH($B$2, resultados!$A$1:$ZZ$1, 0))</f>
        <v/>
      </c>
      <c r="C95">
        <f>INDEX(resultados!$A$2:$ZZ$98, 89, MATCH($B$3, resultados!$A$1:$ZZ$1, 0))</f>
        <v/>
      </c>
    </row>
    <row r="96">
      <c r="A96">
        <f>INDEX(resultados!$A$2:$ZZ$98, 90, MATCH($B$1, resultados!$A$1:$ZZ$1, 0))</f>
        <v/>
      </c>
      <c r="B96">
        <f>INDEX(resultados!$A$2:$ZZ$98, 90, MATCH($B$2, resultados!$A$1:$ZZ$1, 0))</f>
        <v/>
      </c>
      <c r="C96">
        <f>INDEX(resultados!$A$2:$ZZ$98, 90, MATCH($B$3, resultados!$A$1:$ZZ$1, 0))</f>
        <v/>
      </c>
    </row>
    <row r="97">
      <c r="A97">
        <f>INDEX(resultados!$A$2:$ZZ$98, 91, MATCH($B$1, resultados!$A$1:$ZZ$1, 0))</f>
        <v/>
      </c>
      <c r="B97">
        <f>INDEX(resultados!$A$2:$ZZ$98, 91, MATCH($B$2, resultados!$A$1:$ZZ$1, 0))</f>
        <v/>
      </c>
      <c r="C97">
        <f>INDEX(resultados!$A$2:$ZZ$98, 91, MATCH($B$3, resultados!$A$1:$ZZ$1, 0))</f>
        <v/>
      </c>
    </row>
    <row r="98">
      <c r="A98">
        <f>INDEX(resultados!$A$2:$ZZ$98, 92, MATCH($B$1, resultados!$A$1:$ZZ$1, 0))</f>
        <v/>
      </c>
      <c r="B98">
        <f>INDEX(resultados!$A$2:$ZZ$98, 92, MATCH($B$2, resultados!$A$1:$ZZ$1, 0))</f>
        <v/>
      </c>
      <c r="C98">
        <f>INDEX(resultados!$A$2:$ZZ$98, 92, MATCH($B$3, resultados!$A$1:$ZZ$1, 0))</f>
        <v/>
      </c>
    </row>
    <row r="99">
      <c r="A99">
        <f>INDEX(resultados!$A$2:$ZZ$98, 93, MATCH($B$1, resultados!$A$1:$ZZ$1, 0))</f>
        <v/>
      </c>
      <c r="B99">
        <f>INDEX(resultados!$A$2:$ZZ$98, 93, MATCH($B$2, resultados!$A$1:$ZZ$1, 0))</f>
        <v/>
      </c>
      <c r="C99">
        <f>INDEX(resultados!$A$2:$ZZ$98, 93, MATCH($B$3, resultados!$A$1:$ZZ$1, 0))</f>
        <v/>
      </c>
    </row>
    <row r="100">
      <c r="A100">
        <f>INDEX(resultados!$A$2:$ZZ$98, 94, MATCH($B$1, resultados!$A$1:$ZZ$1, 0))</f>
        <v/>
      </c>
      <c r="B100">
        <f>INDEX(resultados!$A$2:$ZZ$98, 94, MATCH($B$2, resultados!$A$1:$ZZ$1, 0))</f>
        <v/>
      </c>
      <c r="C100">
        <f>INDEX(resultados!$A$2:$ZZ$98, 94, MATCH($B$3, resultados!$A$1:$ZZ$1, 0))</f>
        <v/>
      </c>
    </row>
    <row r="101">
      <c r="A101">
        <f>INDEX(resultados!$A$2:$ZZ$98, 95, MATCH($B$1, resultados!$A$1:$ZZ$1, 0))</f>
        <v/>
      </c>
      <c r="B101">
        <f>INDEX(resultados!$A$2:$ZZ$98, 95, MATCH($B$2, resultados!$A$1:$ZZ$1, 0))</f>
        <v/>
      </c>
      <c r="C101">
        <f>INDEX(resultados!$A$2:$ZZ$98, 95, MATCH($B$3, resultados!$A$1:$ZZ$1, 0))</f>
        <v/>
      </c>
    </row>
    <row r="102">
      <c r="A102">
        <f>INDEX(resultados!$A$2:$ZZ$98, 96, MATCH($B$1, resultados!$A$1:$ZZ$1, 0))</f>
        <v/>
      </c>
      <c r="B102">
        <f>INDEX(resultados!$A$2:$ZZ$98, 96, MATCH($B$2, resultados!$A$1:$ZZ$1, 0))</f>
        <v/>
      </c>
      <c r="C102">
        <f>INDEX(resultados!$A$2:$ZZ$98, 96, MATCH($B$3, resultados!$A$1:$ZZ$1, 0))</f>
        <v/>
      </c>
    </row>
    <row r="103">
      <c r="A103">
        <f>INDEX(resultados!$A$2:$ZZ$98, 97, MATCH($B$1, resultados!$A$1:$ZZ$1, 0))</f>
        <v/>
      </c>
      <c r="B103">
        <f>INDEX(resultados!$A$2:$ZZ$98, 97, MATCH($B$2, resultados!$A$1:$ZZ$1, 0))</f>
        <v/>
      </c>
      <c r="C103">
        <f>INDEX(resultados!$A$2:$ZZ$98, 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10.0334</v>
      </c>
      <c r="E2" t="n">
        <v>9.970000000000001</v>
      </c>
      <c r="F2" t="n">
        <v>7.55</v>
      </c>
      <c r="G2" t="n">
        <v>12.24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49.94</v>
      </c>
      <c r="Q2" t="n">
        <v>545.27</v>
      </c>
      <c r="R2" t="n">
        <v>78.86</v>
      </c>
      <c r="S2" t="n">
        <v>35.62</v>
      </c>
      <c r="T2" t="n">
        <v>17030.05</v>
      </c>
      <c r="U2" t="n">
        <v>0.45</v>
      </c>
      <c r="V2" t="n">
        <v>0.62</v>
      </c>
      <c r="W2" t="n">
        <v>2.67</v>
      </c>
      <c r="X2" t="n">
        <v>1.04</v>
      </c>
      <c r="Y2" t="n">
        <v>4</v>
      </c>
      <c r="Z2" t="n">
        <v>10</v>
      </c>
      <c r="AA2" t="n">
        <v>27.02068110788267</v>
      </c>
      <c r="AB2" t="n">
        <v>38.44849515523971</v>
      </c>
      <c r="AC2" t="n">
        <v>34.8468595391162</v>
      </c>
      <c r="AD2" t="n">
        <v>27020.68110788267</v>
      </c>
      <c r="AE2" t="n">
        <v>38448.49515523971</v>
      </c>
      <c r="AF2" t="n">
        <v>2.211266017569651e-05</v>
      </c>
      <c r="AG2" t="n">
        <v>0.4154166666666667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10.8515</v>
      </c>
      <c r="E3" t="n">
        <v>9.220000000000001</v>
      </c>
      <c r="F3" t="n">
        <v>7.06</v>
      </c>
      <c r="G3" t="n">
        <v>21.18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42.18</v>
      </c>
      <c r="Q3" t="n">
        <v>545.52</v>
      </c>
      <c r="R3" t="n">
        <v>62.17</v>
      </c>
      <c r="S3" t="n">
        <v>35.62</v>
      </c>
      <c r="T3" t="n">
        <v>8768.719999999999</v>
      </c>
      <c r="U3" t="n">
        <v>0.57</v>
      </c>
      <c r="V3" t="n">
        <v>0.66</v>
      </c>
      <c r="W3" t="n">
        <v>2.66</v>
      </c>
      <c r="X3" t="n">
        <v>0.55</v>
      </c>
      <c r="Y3" t="n">
        <v>4</v>
      </c>
      <c r="Z3" t="n">
        <v>10</v>
      </c>
      <c r="AA3" t="n">
        <v>22.63695196154944</v>
      </c>
      <c r="AB3" t="n">
        <v>32.21076235451972</v>
      </c>
      <c r="AC3" t="n">
        <v>29.19344195094281</v>
      </c>
      <c r="AD3" t="n">
        <v>22636.95196154944</v>
      </c>
      <c r="AE3" t="n">
        <v>32210.76235451971</v>
      </c>
      <c r="AF3" t="n">
        <v>2.391567483570581e-05</v>
      </c>
      <c r="AG3" t="n">
        <v>0.3841666666666667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10.2766</v>
      </c>
      <c r="E2" t="n">
        <v>9.73</v>
      </c>
      <c r="F2" t="n">
        <v>7.61</v>
      </c>
      <c r="G2" t="n">
        <v>12.02</v>
      </c>
      <c r="H2" t="n">
        <v>0.43</v>
      </c>
      <c r="I2" t="n">
        <v>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30.51</v>
      </c>
      <c r="Q2" t="n">
        <v>546.39</v>
      </c>
      <c r="R2" t="n">
        <v>79.17</v>
      </c>
      <c r="S2" t="n">
        <v>35.62</v>
      </c>
      <c r="T2" t="n">
        <v>17179.62</v>
      </c>
      <c r="U2" t="n">
        <v>0.45</v>
      </c>
      <c r="V2" t="n">
        <v>0.61</v>
      </c>
      <c r="W2" t="n">
        <v>2.72</v>
      </c>
      <c r="X2" t="n">
        <v>1.1</v>
      </c>
      <c r="Y2" t="n">
        <v>4</v>
      </c>
      <c r="Z2" t="n">
        <v>10</v>
      </c>
      <c r="AA2" t="n">
        <v>19.26525476229771</v>
      </c>
      <c r="AB2" t="n">
        <v>27.41307857606817</v>
      </c>
      <c r="AC2" t="n">
        <v>24.84517781050519</v>
      </c>
      <c r="AD2" t="n">
        <v>19265.25476229771</v>
      </c>
      <c r="AE2" t="n">
        <v>27413.07857606817</v>
      </c>
      <c r="AF2" t="n">
        <v>2.995492167496924e-05</v>
      </c>
      <c r="AG2" t="n">
        <v>0.4054166666666667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7.7806</v>
      </c>
      <c r="E2" t="n">
        <v>12.85</v>
      </c>
      <c r="F2" t="n">
        <v>8.57</v>
      </c>
      <c r="G2" t="n">
        <v>7.24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96.93000000000001</v>
      </c>
      <c r="Q2" t="n">
        <v>545.4400000000001</v>
      </c>
      <c r="R2" t="n">
        <v>112.15</v>
      </c>
      <c r="S2" t="n">
        <v>35.62</v>
      </c>
      <c r="T2" t="n">
        <v>33502.53</v>
      </c>
      <c r="U2" t="n">
        <v>0.32</v>
      </c>
      <c r="V2" t="n">
        <v>0.54</v>
      </c>
      <c r="W2" t="n">
        <v>2.73</v>
      </c>
      <c r="X2" t="n">
        <v>2.06</v>
      </c>
      <c r="Y2" t="n">
        <v>4</v>
      </c>
      <c r="Z2" t="n">
        <v>10</v>
      </c>
      <c r="AA2" t="n">
        <v>57.61341823102809</v>
      </c>
      <c r="AB2" t="n">
        <v>81.97977034282</v>
      </c>
      <c r="AC2" t="n">
        <v>74.30037328255139</v>
      </c>
      <c r="AD2" t="n">
        <v>57613.41823102809</v>
      </c>
      <c r="AE2" t="n">
        <v>81979.77034282</v>
      </c>
      <c r="AF2" t="n">
        <v>1.218360723985857e-05</v>
      </c>
      <c r="AG2" t="n">
        <v>0.5354166666666667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9.5585</v>
      </c>
      <c r="E3" t="n">
        <v>10.46</v>
      </c>
      <c r="F3" t="n">
        <v>7.37</v>
      </c>
      <c r="G3" t="n">
        <v>14.73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80.28</v>
      </c>
      <c r="Q3" t="n">
        <v>544.75</v>
      </c>
      <c r="R3" t="n">
        <v>73.11</v>
      </c>
      <c r="S3" t="n">
        <v>35.62</v>
      </c>
      <c r="T3" t="n">
        <v>14192</v>
      </c>
      <c r="U3" t="n">
        <v>0.49</v>
      </c>
      <c r="V3" t="n">
        <v>0.63</v>
      </c>
      <c r="W3" t="n">
        <v>2.65</v>
      </c>
      <c r="X3" t="n">
        <v>0.86</v>
      </c>
      <c r="Y3" t="n">
        <v>4</v>
      </c>
      <c r="Z3" t="n">
        <v>10</v>
      </c>
      <c r="AA3" t="n">
        <v>40.32561774012712</v>
      </c>
      <c r="AB3" t="n">
        <v>57.38046765446935</v>
      </c>
      <c r="AC3" t="n">
        <v>52.00539289174809</v>
      </c>
      <c r="AD3" t="n">
        <v>40325.61774012712</v>
      </c>
      <c r="AE3" t="n">
        <v>57380.46765446935</v>
      </c>
      <c r="AF3" t="n">
        <v>1.496761301213122e-05</v>
      </c>
      <c r="AG3" t="n">
        <v>0.4358333333333334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10.2055</v>
      </c>
      <c r="E4" t="n">
        <v>9.800000000000001</v>
      </c>
      <c r="F4" t="n">
        <v>7.02</v>
      </c>
      <c r="G4" t="n">
        <v>22.17</v>
      </c>
      <c r="H4" t="n">
        <v>0.37</v>
      </c>
      <c r="I4" t="n">
        <v>19</v>
      </c>
      <c r="J4" t="n">
        <v>144.54</v>
      </c>
      <c r="K4" t="n">
        <v>47.83</v>
      </c>
      <c r="L4" t="n">
        <v>3</v>
      </c>
      <c r="M4" t="n">
        <v>17</v>
      </c>
      <c r="N4" t="n">
        <v>23.71</v>
      </c>
      <c r="O4" t="n">
        <v>18060.85</v>
      </c>
      <c r="P4" t="n">
        <v>73.34999999999999</v>
      </c>
      <c r="Q4" t="n">
        <v>544.54</v>
      </c>
      <c r="R4" t="n">
        <v>61.76</v>
      </c>
      <c r="S4" t="n">
        <v>35.62</v>
      </c>
      <c r="T4" t="n">
        <v>8567.809999999999</v>
      </c>
      <c r="U4" t="n">
        <v>0.58</v>
      </c>
      <c r="V4" t="n">
        <v>0.66</v>
      </c>
      <c r="W4" t="n">
        <v>2.64</v>
      </c>
      <c r="X4" t="n">
        <v>0.51</v>
      </c>
      <c r="Y4" t="n">
        <v>4</v>
      </c>
      <c r="Z4" t="n">
        <v>10</v>
      </c>
      <c r="AA4" t="n">
        <v>35.4708472597089</v>
      </c>
      <c r="AB4" t="n">
        <v>50.47247675110759</v>
      </c>
      <c r="AC4" t="n">
        <v>45.74450315509578</v>
      </c>
      <c r="AD4" t="n">
        <v>35470.84725970891</v>
      </c>
      <c r="AE4" t="n">
        <v>50472.47675110759</v>
      </c>
      <c r="AF4" t="n">
        <v>1.598074745988442e-05</v>
      </c>
      <c r="AG4" t="n">
        <v>0.4083333333333334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10.5149</v>
      </c>
      <c r="E5" t="n">
        <v>9.51</v>
      </c>
      <c r="F5" t="n">
        <v>6.88</v>
      </c>
      <c r="G5" t="n">
        <v>29.48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68.13</v>
      </c>
      <c r="Q5" t="n">
        <v>544.64</v>
      </c>
      <c r="R5" t="n">
        <v>57.11</v>
      </c>
      <c r="S5" t="n">
        <v>35.62</v>
      </c>
      <c r="T5" t="n">
        <v>6269.12</v>
      </c>
      <c r="U5" t="n">
        <v>0.62</v>
      </c>
      <c r="V5" t="n">
        <v>0.68</v>
      </c>
      <c r="W5" t="n">
        <v>2.63</v>
      </c>
      <c r="X5" t="n">
        <v>0.37</v>
      </c>
      <c r="Y5" t="n">
        <v>4</v>
      </c>
      <c r="Z5" t="n">
        <v>10</v>
      </c>
      <c r="AA5" t="n">
        <v>32.91698869011531</v>
      </c>
      <c r="AB5" t="n">
        <v>46.83851880430363</v>
      </c>
      <c r="AC5" t="n">
        <v>42.45095365121632</v>
      </c>
      <c r="AD5" t="n">
        <v>32916.98869011531</v>
      </c>
      <c r="AE5" t="n">
        <v>46838.51880430363</v>
      </c>
      <c r="AF5" t="n">
        <v>1.646523555591971e-05</v>
      </c>
      <c r="AG5" t="n">
        <v>0.39625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10.6996</v>
      </c>
      <c r="E6" t="n">
        <v>9.35</v>
      </c>
      <c r="F6" t="n">
        <v>6.8</v>
      </c>
      <c r="G6" t="n">
        <v>37.09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63.82</v>
      </c>
      <c r="Q6" t="n">
        <v>544.5700000000001</v>
      </c>
      <c r="R6" t="n">
        <v>54.57</v>
      </c>
      <c r="S6" t="n">
        <v>35.62</v>
      </c>
      <c r="T6" t="n">
        <v>5013.34</v>
      </c>
      <c r="U6" t="n">
        <v>0.65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31.1723337406283</v>
      </c>
      <c r="AB6" t="n">
        <v>44.35599968848269</v>
      </c>
      <c r="AC6" t="n">
        <v>40.20098275943032</v>
      </c>
      <c r="AD6" t="n">
        <v>31172.3337406283</v>
      </c>
      <c r="AE6" t="n">
        <v>44355.99968848269</v>
      </c>
      <c r="AF6" t="n">
        <v>1.67544564716848e-05</v>
      </c>
      <c r="AG6" t="n">
        <v>0.3895833333333333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10.8466</v>
      </c>
      <c r="E7" t="n">
        <v>9.220000000000001</v>
      </c>
      <c r="F7" t="n">
        <v>6.73</v>
      </c>
      <c r="G7" t="n">
        <v>44.87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60.87</v>
      </c>
      <c r="Q7" t="n">
        <v>544.6799999999999</v>
      </c>
      <c r="R7" t="n">
        <v>52.01</v>
      </c>
      <c r="S7" t="n">
        <v>35.62</v>
      </c>
      <c r="T7" t="n">
        <v>3742.39</v>
      </c>
      <c r="U7" t="n">
        <v>0.6899999999999999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29.93236190524307</v>
      </c>
      <c r="AB7" t="n">
        <v>42.5916085202872</v>
      </c>
      <c r="AC7" t="n">
        <v>38.60186968720274</v>
      </c>
      <c r="AD7" t="n">
        <v>29932.36190524307</v>
      </c>
      <c r="AE7" t="n">
        <v>42591.60852028721</v>
      </c>
      <c r="AF7" t="n">
        <v>1.698464312364728e-05</v>
      </c>
      <c r="AG7" t="n">
        <v>0.3841666666666667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6.8528</v>
      </c>
      <c r="E2" t="n">
        <v>14.59</v>
      </c>
      <c r="F2" t="n">
        <v>9.08</v>
      </c>
      <c r="G2" t="n">
        <v>6.26</v>
      </c>
      <c r="H2" t="n">
        <v>0.1</v>
      </c>
      <c r="I2" t="n">
        <v>87</v>
      </c>
      <c r="J2" t="n">
        <v>176.73</v>
      </c>
      <c r="K2" t="n">
        <v>52.44</v>
      </c>
      <c r="L2" t="n">
        <v>1</v>
      </c>
      <c r="M2" t="n">
        <v>85</v>
      </c>
      <c r="N2" t="n">
        <v>33.29</v>
      </c>
      <c r="O2" t="n">
        <v>22031.19</v>
      </c>
      <c r="P2" t="n">
        <v>119.1</v>
      </c>
      <c r="Q2" t="n">
        <v>545.88</v>
      </c>
      <c r="R2" t="n">
        <v>128.62</v>
      </c>
      <c r="S2" t="n">
        <v>35.62</v>
      </c>
      <c r="T2" t="n">
        <v>41660.06</v>
      </c>
      <c r="U2" t="n">
        <v>0.28</v>
      </c>
      <c r="V2" t="n">
        <v>0.51</v>
      </c>
      <c r="W2" t="n">
        <v>2.76</v>
      </c>
      <c r="X2" t="n">
        <v>2.57</v>
      </c>
      <c r="Y2" t="n">
        <v>4</v>
      </c>
      <c r="Z2" t="n">
        <v>10</v>
      </c>
      <c r="AA2" t="n">
        <v>77.45693729732501</v>
      </c>
      <c r="AB2" t="n">
        <v>110.2156776333159</v>
      </c>
      <c r="AC2" t="n">
        <v>99.89130190887026</v>
      </c>
      <c r="AD2" t="n">
        <v>77456.93729732501</v>
      </c>
      <c r="AE2" t="n">
        <v>110215.6776333159</v>
      </c>
      <c r="AF2" t="n">
        <v>9.696287208595357e-06</v>
      </c>
      <c r="AG2" t="n">
        <v>0.6079166666666667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8.9025</v>
      </c>
      <c r="E3" t="n">
        <v>11.23</v>
      </c>
      <c r="F3" t="n">
        <v>7.53</v>
      </c>
      <c r="G3" t="n">
        <v>12.55</v>
      </c>
      <c r="H3" t="n">
        <v>0.2</v>
      </c>
      <c r="I3" t="n">
        <v>36</v>
      </c>
      <c r="J3" t="n">
        <v>178.21</v>
      </c>
      <c r="K3" t="n">
        <v>52.44</v>
      </c>
      <c r="L3" t="n">
        <v>2</v>
      </c>
      <c r="M3" t="n">
        <v>34</v>
      </c>
      <c r="N3" t="n">
        <v>33.77</v>
      </c>
      <c r="O3" t="n">
        <v>22213.89</v>
      </c>
      <c r="P3" t="n">
        <v>96.62</v>
      </c>
      <c r="Q3" t="n">
        <v>544.86</v>
      </c>
      <c r="R3" t="n">
        <v>78.28</v>
      </c>
      <c r="S3" t="n">
        <v>35.62</v>
      </c>
      <c r="T3" t="n">
        <v>16746.33</v>
      </c>
      <c r="U3" t="n">
        <v>0.46</v>
      </c>
      <c r="V3" t="n">
        <v>0.62</v>
      </c>
      <c r="W3" t="n">
        <v>2.67</v>
      </c>
      <c r="X3" t="n">
        <v>1.02</v>
      </c>
      <c r="Y3" t="n">
        <v>4</v>
      </c>
      <c r="Z3" t="n">
        <v>10</v>
      </c>
      <c r="AA3" t="n">
        <v>49.92756273491246</v>
      </c>
      <c r="AB3" t="n">
        <v>71.0433481029068</v>
      </c>
      <c r="AC3" t="n">
        <v>64.38841266832317</v>
      </c>
      <c r="AD3" t="n">
        <v>49927.56273491246</v>
      </c>
      <c r="AE3" t="n">
        <v>71043.34810290681</v>
      </c>
      <c r="AF3" t="n">
        <v>1.259648565178032e-05</v>
      </c>
      <c r="AG3" t="n">
        <v>0.4679166666666667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9.6486</v>
      </c>
      <c r="E4" t="n">
        <v>10.36</v>
      </c>
      <c r="F4" t="n">
        <v>7.13</v>
      </c>
      <c r="G4" t="n">
        <v>18.59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88.98</v>
      </c>
      <c r="Q4" t="n">
        <v>544.72</v>
      </c>
      <c r="R4" t="n">
        <v>65.25</v>
      </c>
      <c r="S4" t="n">
        <v>35.62</v>
      </c>
      <c r="T4" t="n">
        <v>10294.12</v>
      </c>
      <c r="U4" t="n">
        <v>0.55</v>
      </c>
      <c r="V4" t="n">
        <v>0.65</v>
      </c>
      <c r="W4" t="n">
        <v>2.64</v>
      </c>
      <c r="X4" t="n">
        <v>0.62</v>
      </c>
      <c r="Y4" t="n">
        <v>4</v>
      </c>
      <c r="Z4" t="n">
        <v>10</v>
      </c>
      <c r="AA4" t="n">
        <v>43.29321000592818</v>
      </c>
      <c r="AB4" t="n">
        <v>61.60313903712854</v>
      </c>
      <c r="AC4" t="n">
        <v>55.83250851636196</v>
      </c>
      <c r="AD4" t="n">
        <v>43293.21000592818</v>
      </c>
      <c r="AE4" t="n">
        <v>61603.13903712854</v>
      </c>
      <c r="AF4" t="n">
        <v>1.365217090252935e-05</v>
      </c>
      <c r="AG4" t="n">
        <v>0.4316666666666666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</v>
      </c>
      <c r="E5" t="n">
        <v>10</v>
      </c>
      <c r="F5" t="n">
        <v>6.97</v>
      </c>
      <c r="G5" t="n">
        <v>24.62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84.69</v>
      </c>
      <c r="Q5" t="n">
        <v>544.54</v>
      </c>
      <c r="R5" t="n">
        <v>60.17</v>
      </c>
      <c r="S5" t="n">
        <v>35.62</v>
      </c>
      <c r="T5" t="n">
        <v>7785.11</v>
      </c>
      <c r="U5" t="n">
        <v>0.59</v>
      </c>
      <c r="V5" t="n">
        <v>0.67</v>
      </c>
      <c r="W5" t="n">
        <v>2.64</v>
      </c>
      <c r="X5" t="n">
        <v>0.47</v>
      </c>
      <c r="Y5" t="n">
        <v>4</v>
      </c>
      <c r="Z5" t="n">
        <v>10</v>
      </c>
      <c r="AA5" t="n">
        <v>40.37948492751446</v>
      </c>
      <c r="AB5" t="n">
        <v>57.45711680646581</v>
      </c>
      <c r="AC5" t="n">
        <v>52.07486198859131</v>
      </c>
      <c r="AD5" t="n">
        <v>40379.48492751446</v>
      </c>
      <c r="AE5" t="n">
        <v>57457.11680646581</v>
      </c>
      <c r="AF5" t="n">
        <v>1.414938011994419e-05</v>
      </c>
      <c r="AG5" t="n">
        <v>0.4166666666666667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10.2664</v>
      </c>
      <c r="E6" t="n">
        <v>9.74</v>
      </c>
      <c r="F6" t="n">
        <v>6.86</v>
      </c>
      <c r="G6" t="n">
        <v>31.65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80.88</v>
      </c>
      <c r="Q6" t="n">
        <v>544.58</v>
      </c>
      <c r="R6" t="n">
        <v>56.42</v>
      </c>
      <c r="S6" t="n">
        <v>35.62</v>
      </c>
      <c r="T6" t="n">
        <v>5928.3</v>
      </c>
      <c r="U6" t="n">
        <v>0.63</v>
      </c>
      <c r="V6" t="n">
        <v>0.68</v>
      </c>
      <c r="W6" t="n">
        <v>2.63</v>
      </c>
      <c r="X6" t="n">
        <v>0.35</v>
      </c>
      <c r="Y6" t="n">
        <v>4</v>
      </c>
      <c r="Z6" t="n">
        <v>10</v>
      </c>
      <c r="AA6" t="n">
        <v>38.17656772211472</v>
      </c>
      <c r="AB6" t="n">
        <v>54.32252330155316</v>
      </c>
      <c r="AC6" t="n">
        <v>49.23389931535822</v>
      </c>
      <c r="AD6" t="n">
        <v>38176.56772211472</v>
      </c>
      <c r="AE6" t="n">
        <v>54322.52330155316</v>
      </c>
      <c r="AF6" t="n">
        <v>1.452631960633951e-05</v>
      </c>
      <c r="AG6" t="n">
        <v>0.4058333333333333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10.4185</v>
      </c>
      <c r="E7" t="n">
        <v>9.6</v>
      </c>
      <c r="F7" t="n">
        <v>6.79</v>
      </c>
      <c r="G7" t="n">
        <v>37.02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77.12</v>
      </c>
      <c r="Q7" t="n">
        <v>544.48</v>
      </c>
      <c r="R7" t="n">
        <v>54</v>
      </c>
      <c r="S7" t="n">
        <v>35.62</v>
      </c>
      <c r="T7" t="n">
        <v>4728.11</v>
      </c>
      <c r="U7" t="n">
        <v>0.66</v>
      </c>
      <c r="V7" t="n">
        <v>0.6899999999999999</v>
      </c>
      <c r="W7" t="n">
        <v>2.63</v>
      </c>
      <c r="X7" t="n">
        <v>0.28</v>
      </c>
      <c r="Y7" t="n">
        <v>4</v>
      </c>
      <c r="Z7" t="n">
        <v>10</v>
      </c>
      <c r="AA7" t="n">
        <v>36.55177128013634</v>
      </c>
      <c r="AB7" t="n">
        <v>52.01055426279558</v>
      </c>
      <c r="AC7" t="n">
        <v>47.13850234267676</v>
      </c>
      <c r="AD7" t="n">
        <v>36551.77128013634</v>
      </c>
      <c r="AE7" t="n">
        <v>52010.55426279558</v>
      </c>
      <c r="AF7" t="n">
        <v>1.474153167796386e-05</v>
      </c>
      <c r="AG7" t="n">
        <v>0.4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10.5464</v>
      </c>
      <c r="E8" t="n">
        <v>9.48</v>
      </c>
      <c r="F8" t="n">
        <v>6.74</v>
      </c>
      <c r="G8" t="n">
        <v>44.94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73.93000000000001</v>
      </c>
      <c r="Q8" t="n">
        <v>544.5599999999999</v>
      </c>
      <c r="R8" t="n">
        <v>52.72</v>
      </c>
      <c r="S8" t="n">
        <v>35.62</v>
      </c>
      <c r="T8" t="n">
        <v>4099.07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35.22734440600982</v>
      </c>
      <c r="AB8" t="n">
        <v>50.12598961951593</v>
      </c>
      <c r="AC8" t="n">
        <v>45.43047296072935</v>
      </c>
      <c r="AD8" t="n">
        <v>35227.34440600982</v>
      </c>
      <c r="AE8" t="n">
        <v>50125.98961951593</v>
      </c>
      <c r="AF8" t="n">
        <v>1.492250224969794e-05</v>
      </c>
      <c r="AG8" t="n">
        <v>0.395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10.6204</v>
      </c>
      <c r="E9" t="n">
        <v>9.42</v>
      </c>
      <c r="F9" t="n">
        <v>6.71</v>
      </c>
      <c r="G9" t="n">
        <v>50.33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69.90000000000001</v>
      </c>
      <c r="Q9" t="n">
        <v>544.65</v>
      </c>
      <c r="R9" t="n">
        <v>51.74</v>
      </c>
      <c r="S9" t="n">
        <v>35.62</v>
      </c>
      <c r="T9" t="n">
        <v>3614.56</v>
      </c>
      <c r="U9" t="n">
        <v>0.6899999999999999</v>
      </c>
      <c r="V9" t="n">
        <v>0.7</v>
      </c>
      <c r="W9" t="n">
        <v>2.62</v>
      </c>
      <c r="X9" t="n">
        <v>0.2</v>
      </c>
      <c r="Y9" t="n">
        <v>4</v>
      </c>
      <c r="Z9" t="n">
        <v>10</v>
      </c>
      <c r="AA9" t="n">
        <v>33.92788857254777</v>
      </c>
      <c r="AB9" t="n">
        <v>48.27695697974776</v>
      </c>
      <c r="AC9" t="n">
        <v>43.75464714697127</v>
      </c>
      <c r="AD9" t="n">
        <v>33927.88857254777</v>
      </c>
      <c r="AE9" t="n">
        <v>48276.95697974776</v>
      </c>
      <c r="AF9" t="n">
        <v>1.502720766258553e-05</v>
      </c>
      <c r="AG9" t="n">
        <v>0.3925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10.6282</v>
      </c>
      <c r="E10" t="n">
        <v>9.41</v>
      </c>
      <c r="F10" t="n">
        <v>6.7</v>
      </c>
      <c r="G10" t="n">
        <v>50.28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69.48</v>
      </c>
      <c r="Q10" t="n">
        <v>544.59</v>
      </c>
      <c r="R10" t="n">
        <v>51.23</v>
      </c>
      <c r="S10" t="n">
        <v>35.62</v>
      </c>
      <c r="T10" t="n">
        <v>3358.2</v>
      </c>
      <c r="U10" t="n">
        <v>0.7</v>
      </c>
      <c r="V10" t="n">
        <v>0.7</v>
      </c>
      <c r="W10" t="n">
        <v>2.63</v>
      </c>
      <c r="X10" t="n">
        <v>0.2</v>
      </c>
      <c r="Y10" t="n">
        <v>4</v>
      </c>
      <c r="Z10" t="n">
        <v>10</v>
      </c>
      <c r="AA10" t="n">
        <v>33.7801028204171</v>
      </c>
      <c r="AB10" t="n">
        <v>48.06666843253777</v>
      </c>
      <c r="AC10" t="n">
        <v>43.56405723083201</v>
      </c>
      <c r="AD10" t="n">
        <v>33780.1028204171</v>
      </c>
      <c r="AE10" t="n">
        <v>48066.66843253776</v>
      </c>
      <c r="AF10" t="n">
        <v>1.503824417907909e-05</v>
      </c>
      <c r="AG10" t="n">
        <v>0.3920833333333333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9.5977</v>
      </c>
      <c r="E2" t="n">
        <v>10.42</v>
      </c>
      <c r="F2" t="n">
        <v>8.15</v>
      </c>
      <c r="G2" t="n">
        <v>8.73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23.73</v>
      </c>
      <c r="Q2" t="n">
        <v>546.67</v>
      </c>
      <c r="R2" t="n">
        <v>96.05</v>
      </c>
      <c r="S2" t="n">
        <v>35.62</v>
      </c>
      <c r="T2" t="n">
        <v>25531.71</v>
      </c>
      <c r="U2" t="n">
        <v>0.37</v>
      </c>
      <c r="V2" t="n">
        <v>0.57</v>
      </c>
      <c r="W2" t="n">
        <v>2.77</v>
      </c>
      <c r="X2" t="n">
        <v>1.64</v>
      </c>
      <c r="Y2" t="n">
        <v>4</v>
      </c>
      <c r="Z2" t="n">
        <v>10</v>
      </c>
      <c r="AA2" t="n">
        <v>18.00037470535906</v>
      </c>
      <c r="AB2" t="n">
        <v>25.61324479149323</v>
      </c>
      <c r="AC2" t="n">
        <v>23.21394218392401</v>
      </c>
      <c r="AD2" t="n">
        <v>18000.37470535906</v>
      </c>
      <c r="AE2" t="n">
        <v>25613.24479149323</v>
      </c>
      <c r="AF2" t="n">
        <v>3.294697052605215e-05</v>
      </c>
      <c r="AG2" t="n">
        <v>0.4341666666666666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9.0724</v>
      </c>
      <c r="E2" t="n">
        <v>11.02</v>
      </c>
      <c r="F2" t="n">
        <v>7.99</v>
      </c>
      <c r="G2" t="n">
        <v>9.4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69.3</v>
      </c>
      <c r="Q2" t="n">
        <v>545.34</v>
      </c>
      <c r="R2" t="n">
        <v>92.73999999999999</v>
      </c>
      <c r="S2" t="n">
        <v>35.62</v>
      </c>
      <c r="T2" t="n">
        <v>23899.3</v>
      </c>
      <c r="U2" t="n">
        <v>0.38</v>
      </c>
      <c r="V2" t="n">
        <v>0.58</v>
      </c>
      <c r="W2" t="n">
        <v>2.7</v>
      </c>
      <c r="X2" t="n">
        <v>1.47</v>
      </c>
      <c r="Y2" t="n">
        <v>4</v>
      </c>
      <c r="Z2" t="n">
        <v>10</v>
      </c>
      <c r="AA2" t="n">
        <v>37.88802292922895</v>
      </c>
      <c r="AB2" t="n">
        <v>53.91194471446914</v>
      </c>
      <c r="AC2" t="n">
        <v>48.86178138730585</v>
      </c>
      <c r="AD2" t="n">
        <v>37888.02292922894</v>
      </c>
      <c r="AE2" t="n">
        <v>53911.94471446914</v>
      </c>
      <c r="AF2" t="n">
        <v>1.697795876001837e-05</v>
      </c>
      <c r="AG2" t="n">
        <v>0.4591666666666667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10.4739</v>
      </c>
      <c r="E3" t="n">
        <v>9.550000000000001</v>
      </c>
      <c r="F3" t="n">
        <v>7.11</v>
      </c>
      <c r="G3" t="n">
        <v>19.38</v>
      </c>
      <c r="H3" t="n">
        <v>0.35</v>
      </c>
      <c r="I3" t="n">
        <v>22</v>
      </c>
      <c r="J3" t="n">
        <v>99.95</v>
      </c>
      <c r="K3" t="n">
        <v>39.72</v>
      </c>
      <c r="L3" t="n">
        <v>2</v>
      </c>
      <c r="M3" t="n">
        <v>20</v>
      </c>
      <c r="N3" t="n">
        <v>13.24</v>
      </c>
      <c r="O3" t="n">
        <v>12561.45</v>
      </c>
      <c r="P3" t="n">
        <v>56.69</v>
      </c>
      <c r="Q3" t="n">
        <v>544.63</v>
      </c>
      <c r="R3" t="n">
        <v>64.56</v>
      </c>
      <c r="S3" t="n">
        <v>35.62</v>
      </c>
      <c r="T3" t="n">
        <v>9955.26</v>
      </c>
      <c r="U3" t="n">
        <v>0.55</v>
      </c>
      <c r="V3" t="n">
        <v>0.66</v>
      </c>
      <c r="W3" t="n">
        <v>2.64</v>
      </c>
      <c r="X3" t="n">
        <v>0.6</v>
      </c>
      <c r="Y3" t="n">
        <v>4</v>
      </c>
      <c r="Z3" t="n">
        <v>10</v>
      </c>
      <c r="AA3" t="n">
        <v>28.61265282176187</v>
      </c>
      <c r="AB3" t="n">
        <v>40.71375695541021</v>
      </c>
      <c r="AC3" t="n">
        <v>36.89992454078204</v>
      </c>
      <c r="AD3" t="n">
        <v>28612.65282176187</v>
      </c>
      <c r="AE3" t="n">
        <v>40713.75695541021</v>
      </c>
      <c r="AF3" t="n">
        <v>1.960070568499585e-05</v>
      </c>
      <c r="AG3" t="n">
        <v>0.3979166666666667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10.9107</v>
      </c>
      <c r="E4" t="n">
        <v>9.17</v>
      </c>
      <c r="F4" t="n">
        <v>6.89</v>
      </c>
      <c r="G4" t="n">
        <v>29.53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50.16</v>
      </c>
      <c r="Q4" t="n">
        <v>544.84</v>
      </c>
      <c r="R4" t="n">
        <v>57.1</v>
      </c>
      <c r="S4" t="n">
        <v>35.62</v>
      </c>
      <c r="T4" t="n">
        <v>6265.77</v>
      </c>
      <c r="U4" t="n">
        <v>0.62</v>
      </c>
      <c r="V4" t="n">
        <v>0.68</v>
      </c>
      <c r="W4" t="n">
        <v>2.64</v>
      </c>
      <c r="X4" t="n">
        <v>0.38</v>
      </c>
      <c r="Y4" t="n">
        <v>4</v>
      </c>
      <c r="Z4" t="n">
        <v>10</v>
      </c>
      <c r="AA4" t="n">
        <v>25.64000796341577</v>
      </c>
      <c r="AB4" t="n">
        <v>36.48389609520925</v>
      </c>
      <c r="AC4" t="n">
        <v>33.06629290785506</v>
      </c>
      <c r="AD4" t="n">
        <v>25640.00796341577</v>
      </c>
      <c r="AE4" t="n">
        <v>36483.89609520925</v>
      </c>
      <c r="AF4" t="n">
        <v>2.041812691712583e-05</v>
      </c>
      <c r="AG4" t="n">
        <v>0.3820833333333333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10.9197</v>
      </c>
      <c r="E5" t="n">
        <v>9.16</v>
      </c>
      <c r="F5" t="n">
        <v>6.88</v>
      </c>
      <c r="G5" t="n">
        <v>29.49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50.51</v>
      </c>
      <c r="Q5" t="n">
        <v>544.8099999999999</v>
      </c>
      <c r="R5" t="n">
        <v>56.83</v>
      </c>
      <c r="S5" t="n">
        <v>35.62</v>
      </c>
      <c r="T5" t="n">
        <v>6127.75</v>
      </c>
      <c r="U5" t="n">
        <v>0.63</v>
      </c>
      <c r="V5" t="n">
        <v>0.68</v>
      </c>
      <c r="W5" t="n">
        <v>2.64</v>
      </c>
      <c r="X5" t="n">
        <v>0.38</v>
      </c>
      <c r="Y5" t="n">
        <v>4</v>
      </c>
      <c r="Z5" t="n">
        <v>10</v>
      </c>
      <c r="AA5" t="n">
        <v>25.69199943461579</v>
      </c>
      <c r="AB5" t="n">
        <v>36.55787623732942</v>
      </c>
      <c r="AC5" t="n">
        <v>33.13334301243624</v>
      </c>
      <c r="AD5" t="n">
        <v>25691.99943461579</v>
      </c>
      <c r="AE5" t="n">
        <v>36557.87623732942</v>
      </c>
      <c r="AF5" t="n">
        <v>2.043496938756807e-05</v>
      </c>
      <c r="AG5" t="n">
        <v>0.3816666666666667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8.279999999999999</v>
      </c>
      <c r="E2" t="n">
        <v>12.08</v>
      </c>
      <c r="F2" t="n">
        <v>8.34</v>
      </c>
      <c r="G2" t="n">
        <v>7.94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86.06999999999999</v>
      </c>
      <c r="Q2" t="n">
        <v>545</v>
      </c>
      <c r="R2" t="n">
        <v>104.48</v>
      </c>
      <c r="S2" t="n">
        <v>35.62</v>
      </c>
      <c r="T2" t="n">
        <v>29708.12</v>
      </c>
      <c r="U2" t="n">
        <v>0.34</v>
      </c>
      <c r="V2" t="n">
        <v>0.5600000000000001</v>
      </c>
      <c r="W2" t="n">
        <v>2.72</v>
      </c>
      <c r="X2" t="n">
        <v>1.82</v>
      </c>
      <c r="Y2" t="n">
        <v>4</v>
      </c>
      <c r="Z2" t="n">
        <v>10</v>
      </c>
      <c r="AA2" t="n">
        <v>49.24327002940834</v>
      </c>
      <c r="AB2" t="n">
        <v>70.06964856264511</v>
      </c>
      <c r="AC2" t="n">
        <v>63.50592374448271</v>
      </c>
      <c r="AD2" t="n">
        <v>49243.27002940834</v>
      </c>
      <c r="AE2" t="n">
        <v>70069.64856264512</v>
      </c>
      <c r="AF2" t="n">
        <v>1.379740243005744e-05</v>
      </c>
      <c r="AG2" t="n">
        <v>0.5033333333333333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9.9176</v>
      </c>
      <c r="E3" t="n">
        <v>10.08</v>
      </c>
      <c r="F3" t="n">
        <v>7.26</v>
      </c>
      <c r="G3" t="n">
        <v>16.14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25</v>
      </c>
      <c r="N3" t="n">
        <v>18.95</v>
      </c>
      <c r="O3" t="n">
        <v>15767.7</v>
      </c>
      <c r="P3" t="n">
        <v>71.42</v>
      </c>
      <c r="Q3" t="n">
        <v>544.72</v>
      </c>
      <c r="R3" t="n">
        <v>69.45</v>
      </c>
      <c r="S3" t="n">
        <v>35.62</v>
      </c>
      <c r="T3" t="n">
        <v>12376.23</v>
      </c>
      <c r="U3" t="n">
        <v>0.51</v>
      </c>
      <c r="V3" t="n">
        <v>0.64</v>
      </c>
      <c r="W3" t="n">
        <v>2.65</v>
      </c>
      <c r="X3" t="n">
        <v>0.75</v>
      </c>
      <c r="Y3" t="n">
        <v>4</v>
      </c>
      <c r="Z3" t="n">
        <v>10</v>
      </c>
      <c r="AA3" t="n">
        <v>35.59550233462577</v>
      </c>
      <c r="AB3" t="n">
        <v>50.64985200026857</v>
      </c>
      <c r="AC3" t="n">
        <v>45.90526290312438</v>
      </c>
      <c r="AD3" t="n">
        <v>35595.50233462577</v>
      </c>
      <c r="AE3" t="n">
        <v>50649.85200026858</v>
      </c>
      <c r="AF3" t="n">
        <v>1.652622202177992e-05</v>
      </c>
      <c r="AG3" t="n">
        <v>0.42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10.5002</v>
      </c>
      <c r="E4" t="n">
        <v>9.52</v>
      </c>
      <c r="F4" t="n">
        <v>6.96</v>
      </c>
      <c r="G4" t="n">
        <v>24.55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64.59</v>
      </c>
      <c r="Q4" t="n">
        <v>544.71</v>
      </c>
      <c r="R4" t="n">
        <v>59.64</v>
      </c>
      <c r="S4" t="n">
        <v>35.62</v>
      </c>
      <c r="T4" t="n">
        <v>7517.85</v>
      </c>
      <c r="U4" t="n">
        <v>0.6</v>
      </c>
      <c r="V4" t="n">
        <v>0.67</v>
      </c>
      <c r="W4" t="n">
        <v>2.64</v>
      </c>
      <c r="X4" t="n">
        <v>0.45</v>
      </c>
      <c r="Y4" t="n">
        <v>4</v>
      </c>
      <c r="Z4" t="n">
        <v>10</v>
      </c>
      <c r="AA4" t="n">
        <v>31.50875543080019</v>
      </c>
      <c r="AB4" t="n">
        <v>44.83470367351655</v>
      </c>
      <c r="AC4" t="n">
        <v>40.63484448691675</v>
      </c>
      <c r="AD4" t="n">
        <v>31508.75543080019</v>
      </c>
      <c r="AE4" t="n">
        <v>44834.70367351655</v>
      </c>
      <c r="AF4" t="n">
        <v>1.749703925073541e-05</v>
      </c>
      <c r="AG4" t="n">
        <v>0.3966666666666667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10.8102</v>
      </c>
      <c r="E5" t="n">
        <v>9.25</v>
      </c>
      <c r="F5" t="n">
        <v>6.81</v>
      </c>
      <c r="G5" t="n">
        <v>34.06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59.05</v>
      </c>
      <c r="Q5" t="n">
        <v>544.5</v>
      </c>
      <c r="R5" t="n">
        <v>54.86</v>
      </c>
      <c r="S5" t="n">
        <v>35.62</v>
      </c>
      <c r="T5" t="n">
        <v>5154.89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29.05778172906938</v>
      </c>
      <c r="AB5" t="n">
        <v>41.34714352948338</v>
      </c>
      <c r="AC5" t="n">
        <v>37.47397907507771</v>
      </c>
      <c r="AD5" t="n">
        <v>29057.78172906938</v>
      </c>
      <c r="AE5" t="n">
        <v>41347.14352948338</v>
      </c>
      <c r="AF5" t="n">
        <v>1.801360866538732e-05</v>
      </c>
      <c r="AG5" t="n">
        <v>0.3854166666666667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10.8607</v>
      </c>
      <c r="E6" t="n">
        <v>9.210000000000001</v>
      </c>
      <c r="F6" t="n">
        <v>6.79</v>
      </c>
      <c r="G6" t="n">
        <v>37.06</v>
      </c>
      <c r="H6" t="n">
        <v>0.68</v>
      </c>
      <c r="I6" t="n">
        <v>11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57.14</v>
      </c>
      <c r="Q6" t="n">
        <v>544.92</v>
      </c>
      <c r="R6" t="n">
        <v>53.84</v>
      </c>
      <c r="S6" t="n">
        <v>35.62</v>
      </c>
      <c r="T6" t="n">
        <v>4650.35</v>
      </c>
      <c r="U6" t="n">
        <v>0.66</v>
      </c>
      <c r="V6" t="n">
        <v>0.6899999999999999</v>
      </c>
      <c r="W6" t="n">
        <v>2.64</v>
      </c>
      <c r="X6" t="n">
        <v>0.29</v>
      </c>
      <c r="Y6" t="n">
        <v>4</v>
      </c>
      <c r="Z6" t="n">
        <v>10</v>
      </c>
      <c r="AA6" t="n">
        <v>28.43121984714295</v>
      </c>
      <c r="AB6" t="n">
        <v>40.45559081896921</v>
      </c>
      <c r="AC6" t="n">
        <v>36.66594193475284</v>
      </c>
      <c r="AD6" t="n">
        <v>28431.21984714295</v>
      </c>
      <c r="AE6" t="n">
        <v>40455.59081896921</v>
      </c>
      <c r="AF6" t="n">
        <v>1.809775948938707e-05</v>
      </c>
      <c r="AG6" t="n">
        <v>0.38375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2024-09-26T13:13:46Z</dcterms:created>
  <dcterms:modified xmlns:dcterms="http://purl.org/dc/terms/" xmlns:xsi="http://www.w3.org/2001/XMLSchema-instance" xsi:type="dcterms:W3CDTF">2024-09-26T13:13:46Z</dcterms:modified>
</cp:coreProperties>
</file>