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letters" sheetId="3" r:id="rId1"/>
    <sheet name="krkopt" sheetId="1" r:id="rId2"/>
    <sheet name="nursery" sheetId="2" r:id="rId3"/>
    <sheet name="Arkusz1" sheetId="4" r:id="rId4"/>
  </sheets>
  <calcPr calcId="125725"/>
  <fileRecoveryPr repairLoad="1"/>
</workbook>
</file>

<file path=xl/calcChain.xml><?xml version="1.0" encoding="utf-8"?>
<calcChain xmlns="http://schemas.openxmlformats.org/spreadsheetml/2006/main">
  <c r="L327" i="3"/>
  <c r="J327"/>
  <c r="I327"/>
  <c r="G327"/>
  <c r="E327"/>
  <c r="D327"/>
  <c r="C327"/>
  <c r="M327"/>
  <c r="K327"/>
  <c r="H327"/>
  <c r="L307"/>
  <c r="J307"/>
  <c r="I307"/>
  <c r="M307" s="1"/>
  <c r="G307"/>
  <c r="E307"/>
  <c r="D307"/>
  <c r="C307"/>
  <c r="L289"/>
  <c r="J289"/>
  <c r="I289"/>
  <c r="G289"/>
  <c r="E289"/>
  <c r="D289"/>
  <c r="C289"/>
  <c r="L271"/>
  <c r="J271"/>
  <c r="I271"/>
  <c r="G271"/>
  <c r="E271"/>
  <c r="D271"/>
  <c r="C271"/>
  <c r="A275"/>
  <c r="L254"/>
  <c r="J254"/>
  <c r="I254"/>
  <c r="G254"/>
  <c r="E254"/>
  <c r="D254"/>
  <c r="C254"/>
  <c r="L238"/>
  <c r="J238"/>
  <c r="I238"/>
  <c r="M238" s="1"/>
  <c r="G238"/>
  <c r="E238"/>
  <c r="D238"/>
  <c r="C238"/>
  <c r="A242"/>
  <c r="L222"/>
  <c r="J222"/>
  <c r="I222"/>
  <c r="G222"/>
  <c r="E222"/>
  <c r="D222"/>
  <c r="C222"/>
  <c r="L208"/>
  <c r="J208"/>
  <c r="I208"/>
  <c r="G208"/>
  <c r="E208"/>
  <c r="D208"/>
  <c r="C208"/>
  <c r="L193"/>
  <c r="J193"/>
  <c r="I193"/>
  <c r="G193"/>
  <c r="E193"/>
  <c r="D193"/>
  <c r="H193" s="1"/>
  <c r="C193"/>
  <c r="C178"/>
  <c r="A212"/>
  <c r="A184"/>
  <c r="A198" s="1"/>
  <c r="L178"/>
  <c r="J178"/>
  <c r="I178"/>
  <c r="M178" s="1"/>
  <c r="G178"/>
  <c r="E178"/>
  <c r="D178"/>
  <c r="L164"/>
  <c r="J164"/>
  <c r="I164"/>
  <c r="G164"/>
  <c r="E164"/>
  <c r="D164"/>
  <c r="C164"/>
  <c r="A156"/>
  <c r="L151"/>
  <c r="J151"/>
  <c r="I151"/>
  <c r="G151"/>
  <c r="E151"/>
  <c r="D151"/>
  <c r="H151" s="1"/>
  <c r="C151"/>
  <c r="L137"/>
  <c r="J137"/>
  <c r="I137"/>
  <c r="G137"/>
  <c r="E137"/>
  <c r="D137"/>
  <c r="H137" s="1"/>
  <c r="C137"/>
  <c r="A129"/>
  <c r="A143" s="1"/>
  <c r="L123"/>
  <c r="J123"/>
  <c r="I123"/>
  <c r="G123"/>
  <c r="E123"/>
  <c r="D123"/>
  <c r="H123" s="1"/>
  <c r="C123"/>
  <c r="L109"/>
  <c r="J109"/>
  <c r="I109"/>
  <c r="G109"/>
  <c r="E109"/>
  <c r="D109"/>
  <c r="H109" s="1"/>
  <c r="C109"/>
  <c r="A101"/>
  <c r="L96"/>
  <c r="J96"/>
  <c r="I96"/>
  <c r="G96"/>
  <c r="E96"/>
  <c r="D96"/>
  <c r="H96" s="1"/>
  <c r="C96"/>
  <c r="L82"/>
  <c r="J82"/>
  <c r="I82"/>
  <c r="G82"/>
  <c r="E82"/>
  <c r="D82"/>
  <c r="H82" s="1"/>
  <c r="C82"/>
  <c r="A74"/>
  <c r="A88" s="1"/>
  <c r="L68"/>
  <c r="J68"/>
  <c r="I68"/>
  <c r="G68"/>
  <c r="E68"/>
  <c r="D68"/>
  <c r="H68" s="1"/>
  <c r="C68"/>
  <c r="L52"/>
  <c r="J52"/>
  <c r="I52"/>
  <c r="M52" s="1"/>
  <c r="G52"/>
  <c r="E52"/>
  <c r="D52"/>
  <c r="C52"/>
  <c r="A44"/>
  <c r="L39"/>
  <c r="J39"/>
  <c r="I39"/>
  <c r="M39" s="1"/>
  <c r="G39"/>
  <c r="E39"/>
  <c r="D39"/>
  <c r="C39"/>
  <c r="L25"/>
  <c r="J25"/>
  <c r="I25"/>
  <c r="M25" s="1"/>
  <c r="G25"/>
  <c r="E25"/>
  <c r="D25"/>
  <c r="C25"/>
  <c r="A17"/>
  <c r="A31" s="1"/>
  <c r="L11"/>
  <c r="J11"/>
  <c r="I11"/>
  <c r="M11" s="1"/>
  <c r="G11"/>
  <c r="E11"/>
  <c r="D11"/>
  <c r="C11"/>
  <c r="L215" i="2"/>
  <c r="J215"/>
  <c r="I215"/>
  <c r="G215"/>
  <c r="E215"/>
  <c r="D215"/>
  <c r="H215" s="1"/>
  <c r="C215"/>
  <c r="A207"/>
  <c r="L202"/>
  <c r="J202"/>
  <c r="I202"/>
  <c r="G202"/>
  <c r="E202"/>
  <c r="D202"/>
  <c r="H202" s="1"/>
  <c r="C202"/>
  <c r="L188"/>
  <c r="J188"/>
  <c r="I188"/>
  <c r="G188"/>
  <c r="E188"/>
  <c r="D188"/>
  <c r="H188" s="1"/>
  <c r="C188"/>
  <c r="A180"/>
  <c r="A194" s="1"/>
  <c r="L174"/>
  <c r="J174"/>
  <c r="I174"/>
  <c r="G174"/>
  <c r="E174"/>
  <c r="D174"/>
  <c r="H174" s="1"/>
  <c r="C174"/>
  <c r="L161"/>
  <c r="J161"/>
  <c r="I161"/>
  <c r="G161"/>
  <c r="E161"/>
  <c r="D161"/>
  <c r="C161"/>
  <c r="A153"/>
  <c r="L148"/>
  <c r="J148"/>
  <c r="I148"/>
  <c r="M148" s="1"/>
  <c r="G148"/>
  <c r="E148"/>
  <c r="D148"/>
  <c r="C148"/>
  <c r="L134"/>
  <c r="J134"/>
  <c r="I134"/>
  <c r="M134" s="1"/>
  <c r="G134"/>
  <c r="E134"/>
  <c r="D134"/>
  <c r="C134"/>
  <c r="A126"/>
  <c r="A140" s="1"/>
  <c r="L120"/>
  <c r="J120"/>
  <c r="I120"/>
  <c r="M120" s="1"/>
  <c r="G120"/>
  <c r="E120"/>
  <c r="D120"/>
  <c r="C120"/>
  <c r="L107"/>
  <c r="J107"/>
  <c r="I107"/>
  <c r="M107" s="1"/>
  <c r="G107"/>
  <c r="E107"/>
  <c r="D107"/>
  <c r="C107"/>
  <c r="A99"/>
  <c r="L94"/>
  <c r="J94"/>
  <c r="I94"/>
  <c r="M94" s="1"/>
  <c r="G94"/>
  <c r="E94"/>
  <c r="D94"/>
  <c r="C94"/>
  <c r="L80"/>
  <c r="J80"/>
  <c r="I80"/>
  <c r="M80" s="1"/>
  <c r="G80"/>
  <c r="E80"/>
  <c r="F80" s="1"/>
  <c r="D80"/>
  <c r="C80"/>
  <c r="A72"/>
  <c r="A86" s="1"/>
  <c r="L66"/>
  <c r="J66"/>
  <c r="I66"/>
  <c r="M66" s="1"/>
  <c r="G66"/>
  <c r="E66"/>
  <c r="F66" s="1"/>
  <c r="D66"/>
  <c r="C66"/>
  <c r="A44"/>
  <c r="L52"/>
  <c r="J52"/>
  <c r="I52"/>
  <c r="G52"/>
  <c r="E52"/>
  <c r="D52"/>
  <c r="C52"/>
  <c r="L39"/>
  <c r="J39"/>
  <c r="K39" s="1"/>
  <c r="I39"/>
  <c r="G39"/>
  <c r="E39"/>
  <c r="D39"/>
  <c r="H39" s="1"/>
  <c r="C39"/>
  <c r="A31"/>
  <c r="L25"/>
  <c r="J25"/>
  <c r="K25" s="1"/>
  <c r="I25"/>
  <c r="G25"/>
  <c r="E25"/>
  <c r="D25"/>
  <c r="H25" s="1"/>
  <c r="C25"/>
  <c r="M11"/>
  <c r="L11"/>
  <c r="J11"/>
  <c r="K11" s="1"/>
  <c r="I11"/>
  <c r="G11"/>
  <c r="E11"/>
  <c r="D11"/>
  <c r="H11" s="1"/>
  <c r="C11"/>
  <c r="A17"/>
  <c r="L137" i="1"/>
  <c r="J137"/>
  <c r="I137"/>
  <c r="G137"/>
  <c r="E137"/>
  <c r="D137"/>
  <c r="C137"/>
  <c r="A131"/>
  <c r="L124"/>
  <c r="J124"/>
  <c r="I124"/>
  <c r="M124" s="1"/>
  <c r="G124"/>
  <c r="E124"/>
  <c r="D124"/>
  <c r="C124"/>
  <c r="A118"/>
  <c r="L114"/>
  <c r="J114"/>
  <c r="I114"/>
  <c r="M114" s="1"/>
  <c r="G114"/>
  <c r="E114"/>
  <c r="D114"/>
  <c r="C114"/>
  <c r="A108"/>
  <c r="L103"/>
  <c r="J103"/>
  <c r="I103"/>
  <c r="M103" s="1"/>
  <c r="G103"/>
  <c r="E103"/>
  <c r="D103"/>
  <c r="C103"/>
  <c r="L90"/>
  <c r="J90"/>
  <c r="I90"/>
  <c r="G90"/>
  <c r="E90"/>
  <c r="D90"/>
  <c r="H90" s="1"/>
  <c r="C90"/>
  <c r="A84"/>
  <c r="L77"/>
  <c r="J77"/>
  <c r="I77"/>
  <c r="G77"/>
  <c r="E77"/>
  <c r="D77"/>
  <c r="H77" s="1"/>
  <c r="C77"/>
  <c r="A71"/>
  <c r="L67"/>
  <c r="J67"/>
  <c r="I67"/>
  <c r="G67"/>
  <c r="E67"/>
  <c r="D67"/>
  <c r="H67" s="1"/>
  <c r="C67"/>
  <c r="A61"/>
  <c r="L56"/>
  <c r="J56"/>
  <c r="I56"/>
  <c r="G56"/>
  <c r="E56"/>
  <c r="D56"/>
  <c r="H56" s="1"/>
  <c r="C56"/>
  <c r="A37"/>
  <c r="A24"/>
  <c r="A14"/>
  <c r="L43"/>
  <c r="J43"/>
  <c r="I43"/>
  <c r="G43"/>
  <c r="E43"/>
  <c r="D43"/>
  <c r="H43" s="1"/>
  <c r="C43"/>
  <c r="L30"/>
  <c r="J30"/>
  <c r="I30"/>
  <c r="G30"/>
  <c r="E30"/>
  <c r="D30"/>
  <c r="H30" s="1"/>
  <c r="C30"/>
  <c r="L20"/>
  <c r="J20"/>
  <c r="I20"/>
  <c r="G20"/>
  <c r="E20"/>
  <c r="D20"/>
  <c r="C20"/>
  <c r="G9"/>
  <c r="L9"/>
  <c r="J9"/>
  <c r="I9"/>
  <c r="E9"/>
  <c r="D9"/>
  <c r="C9"/>
  <c r="F327" i="3" l="1"/>
  <c r="K68"/>
  <c r="K271"/>
  <c r="F289"/>
  <c r="M289"/>
  <c r="K193"/>
  <c r="F208"/>
  <c r="F222"/>
  <c r="K222"/>
  <c r="F254"/>
  <c r="M9" i="1"/>
  <c r="F9"/>
  <c r="K9"/>
  <c r="K43"/>
  <c r="H9"/>
  <c r="K56"/>
  <c r="K67"/>
  <c r="K77"/>
  <c r="K90"/>
  <c r="F114"/>
  <c r="F124"/>
  <c r="F137"/>
  <c r="H20"/>
  <c r="M30"/>
  <c r="M137"/>
  <c r="F20"/>
  <c r="K20"/>
  <c r="M20"/>
  <c r="K30"/>
  <c r="M43"/>
  <c r="F307" i="3"/>
  <c r="H307"/>
  <c r="K307"/>
  <c r="H289"/>
  <c r="K289"/>
  <c r="F271"/>
  <c r="M271"/>
  <c r="H271"/>
  <c r="M254"/>
  <c r="H254"/>
  <c r="K254"/>
  <c r="F238"/>
  <c r="H238"/>
  <c r="K238"/>
  <c r="M222"/>
  <c r="H222"/>
  <c r="M208"/>
  <c r="H208"/>
  <c r="M193"/>
  <c r="K208"/>
  <c r="F193"/>
  <c r="K151"/>
  <c r="F178"/>
  <c r="H178"/>
  <c r="K178"/>
  <c r="K164"/>
  <c r="F164"/>
  <c r="M164"/>
  <c r="H164"/>
  <c r="M151"/>
  <c r="K137"/>
  <c r="M137"/>
  <c r="K123"/>
  <c r="M123"/>
  <c r="F123"/>
  <c r="F137"/>
  <c r="F151"/>
  <c r="M109"/>
  <c r="K109"/>
  <c r="M96"/>
  <c r="K96"/>
  <c r="K82"/>
  <c r="M82"/>
  <c r="M68"/>
  <c r="F68"/>
  <c r="F82"/>
  <c r="F96"/>
  <c r="F109"/>
  <c r="F39"/>
  <c r="F52"/>
  <c r="H52"/>
  <c r="H39"/>
  <c r="H25"/>
  <c r="F25"/>
  <c r="F11"/>
  <c r="H11"/>
  <c r="K11"/>
  <c r="K25"/>
  <c r="K39"/>
  <c r="K52"/>
  <c r="M215" i="2"/>
  <c r="K215"/>
  <c r="M202"/>
  <c r="K202"/>
  <c r="K188"/>
  <c r="M188"/>
  <c r="K174"/>
  <c r="M174"/>
  <c r="F161"/>
  <c r="K161"/>
  <c r="M161"/>
  <c r="H161"/>
  <c r="F148"/>
  <c r="H148"/>
  <c r="F120"/>
  <c r="H120"/>
  <c r="F134"/>
  <c r="H134"/>
  <c r="F107"/>
  <c r="H107"/>
  <c r="F94"/>
  <c r="H94"/>
  <c r="H80"/>
  <c r="H66"/>
  <c r="F174"/>
  <c r="F188"/>
  <c r="F202"/>
  <c r="F215"/>
  <c r="K120"/>
  <c r="K134"/>
  <c r="K148"/>
  <c r="K66"/>
  <c r="K80"/>
  <c r="K94"/>
  <c r="K107"/>
  <c r="F52"/>
  <c r="H52"/>
  <c r="K52"/>
  <c r="M52"/>
  <c r="M39"/>
  <c r="M25"/>
  <c r="F39"/>
  <c r="F25"/>
  <c r="F11"/>
  <c r="H137" i="1"/>
  <c r="H124"/>
  <c r="H114"/>
  <c r="H103"/>
  <c r="F103"/>
  <c r="M90"/>
  <c r="M77"/>
  <c r="M67"/>
  <c r="M56"/>
  <c r="K103"/>
  <c r="K114"/>
  <c r="K124"/>
  <c r="K137"/>
  <c r="F56"/>
  <c r="F67"/>
  <c r="F77"/>
  <c r="F90"/>
  <c r="F43"/>
  <c r="F30"/>
</calcChain>
</file>

<file path=xl/sharedStrings.xml><?xml version="1.0" encoding="utf-8"?>
<sst xmlns="http://schemas.openxmlformats.org/spreadsheetml/2006/main" count="1933" uniqueCount="478">
  <si>
    <t>43.2</t>
  </si>
  <si>
    <t>265.05</t>
  </si>
  <si>
    <t>28054.3</t>
  </si>
  <si>
    <t>1429.27</t>
  </si>
  <si>
    <t>27788.7</t>
  </si>
  <si>
    <t>4573.33</t>
  </si>
  <si>
    <t>23640.3</t>
  </si>
  <si>
    <t>Podziały</t>
  </si>
  <si>
    <t xml:space="preserve">Srednia l. grup </t>
  </si>
  <si>
    <t xml:space="preserve">Suma l. grup </t>
  </si>
  <si>
    <t xml:space="preserve">Suma l. rekordow </t>
  </si>
  <si>
    <t xml:space="preserve">Srednia l. rekordow </t>
  </si>
  <si>
    <t>Po pruningu</t>
  </si>
  <si>
    <t>Bez pruningu</t>
  </si>
  <si>
    <t xml:space="preserve">l. kandydatow : </t>
  </si>
  <si>
    <t>SuperFUN AB</t>
  </si>
  <si>
    <t>N/A</t>
  </si>
  <si>
    <t>l. atr. kand.</t>
  </si>
  <si>
    <t>l. obiektow</t>
  </si>
  <si>
    <t>SuperFUN BA</t>
  </si>
  <si>
    <t>Stripped</t>
  </si>
  <si>
    <t>Basic</t>
  </si>
  <si>
    <t>265.7</t>
  </si>
  <si>
    <t>28055.9</t>
  </si>
  <si>
    <t>1493.07</t>
  </si>
  <si>
    <t>28040.8</t>
  </si>
  <si>
    <t>7257.17</t>
  </si>
  <si>
    <t>Total</t>
  </si>
  <si>
    <t>262.4</t>
  </si>
  <si>
    <t>19987.3</t>
  </si>
  <si>
    <t>1267.93</t>
  </si>
  <si>
    <t>19439.3</t>
  </si>
  <si>
    <t>3292.17</t>
  </si>
  <si>
    <t>15424.7</t>
  </si>
  <si>
    <t>265.45</t>
  </si>
  <si>
    <t>19999.3</t>
  </si>
  <si>
    <t>1442.13</t>
  </si>
  <si>
    <t>6192.33</t>
  </si>
  <si>
    <t>18175.5</t>
  </si>
  <si>
    <t>42.9333</t>
  </si>
  <si>
    <t>9986.67</t>
  </si>
  <si>
    <t>225.2</t>
  </si>
  <si>
    <t>9699.35</t>
  </si>
  <si>
    <t>723.133</t>
  </si>
  <si>
    <t>8484.67</t>
  </si>
  <si>
    <t>5854.33</t>
  </si>
  <si>
    <t>254.5</t>
  </si>
  <si>
    <t>9993.8</t>
  </si>
  <si>
    <t>1166.27</t>
  </si>
  <si>
    <t>9841.67</t>
  </si>
  <si>
    <t>SuperAB</t>
  </si>
  <si>
    <t>SuperBA</t>
  </si>
  <si>
    <t>Czasy[ms]</t>
  </si>
  <si>
    <t>23228</t>
  </si>
  <si>
    <t>10.4286</t>
  </si>
  <si>
    <t>32.7857</t>
  </si>
  <si>
    <t>11273.1</t>
  </si>
  <si>
    <t>99.3143</t>
  </si>
  <si>
    <t>10446.9</t>
  </si>
  <si>
    <t>279.804</t>
  </si>
  <si>
    <t>9138.62</t>
  </si>
  <si>
    <t>685.179</t>
  </si>
  <si>
    <t>7070.07</t>
  </si>
  <si>
    <t>1219.38</t>
  </si>
  <si>
    <t>4048.88</t>
  </si>
  <si>
    <t>11.2857</t>
  </si>
  <si>
    <t>37.3929</t>
  </si>
  <si>
    <t>122.757</t>
  </si>
  <si>
    <t>399.268</t>
  </si>
  <si>
    <t>1286.36</t>
  </si>
  <si>
    <t>10.3214</t>
  </si>
  <si>
    <t>9166.75</t>
  </si>
  <si>
    <t>31.75</t>
  </si>
  <si>
    <t>92.9571</t>
  </si>
  <si>
    <t>8036.81</t>
  </si>
  <si>
    <t>249.179</t>
  </si>
  <si>
    <t>7003.84</t>
  </si>
  <si>
    <t>571.821</t>
  </si>
  <si>
    <t>5391.21</t>
  </si>
  <si>
    <t>942.875</t>
  </si>
  <si>
    <t>3074.88</t>
  </si>
  <si>
    <t>11.1786</t>
  </si>
  <si>
    <t>36.3571</t>
  </si>
  <si>
    <t>116.129</t>
  </si>
  <si>
    <t>364.196</t>
  </si>
  <si>
    <t>9999.98</t>
  </si>
  <si>
    <t>1120.75</t>
  </si>
  <si>
    <t>9999.61</t>
  </si>
  <si>
    <t>3381.75</t>
  </si>
  <si>
    <t>7.5</t>
  </si>
  <si>
    <t>1055.77</t>
  </si>
  <si>
    <t>6.68182</t>
  </si>
  <si>
    <t>783.045</t>
  </si>
  <si>
    <t>16.3429</t>
  </si>
  <si>
    <t>689.057</t>
  </si>
  <si>
    <t>34.2857</t>
  </si>
  <si>
    <t>555.971</t>
  </si>
  <si>
    <t>59.8095</t>
  </si>
  <si>
    <t>400.333</t>
  </si>
  <si>
    <t>71.7143</t>
  </si>
  <si>
    <t>216.286</t>
  </si>
  <si>
    <t>9.71429</t>
  </si>
  <si>
    <t>1333.33</t>
  </si>
  <si>
    <t>8.71429</t>
  </si>
  <si>
    <t>24.4857</t>
  </si>
  <si>
    <t>66.4</t>
  </si>
  <si>
    <t>999.971</t>
  </si>
  <si>
    <t>172.857</t>
  </si>
  <si>
    <t>999.095</t>
  </si>
  <si>
    <t>428.571</t>
  </si>
  <si>
    <t>6.30769</t>
  </si>
  <si>
    <t>3.76923</t>
  </si>
  <si>
    <t>63.6154</t>
  </si>
  <si>
    <t>8.5</t>
  </si>
  <si>
    <t>55.3</t>
  </si>
  <si>
    <t>31.6</t>
  </si>
  <si>
    <t>10.9</t>
  </si>
  <si>
    <t>6.7</t>
  </si>
  <si>
    <t>17.1</t>
  </si>
  <si>
    <t>99.9</t>
  </si>
  <si>
    <t>42.4</t>
  </si>
  <si>
    <t>96.4</t>
  </si>
  <si>
    <t>0.858333</t>
  </si>
  <si>
    <t>1.78333</t>
  </si>
  <si>
    <t>1.18072</t>
  </si>
  <si>
    <t>2.37349</t>
  </si>
  <si>
    <t>0.240964</t>
  </si>
  <si>
    <t>0.481928</t>
  </si>
  <si>
    <t>9.22881</t>
  </si>
  <si>
    <t>1.81356</t>
  </si>
  <si>
    <t>9.10169</t>
  </si>
  <si>
    <t>1.73729</t>
  </si>
  <si>
    <t>2.27711</t>
  </si>
  <si>
    <t>9.75904</t>
  </si>
  <si>
    <t>10.1695</t>
  </si>
  <si>
    <t>26.1446</t>
  </si>
  <si>
    <t>20.8583</t>
  </si>
  <si>
    <t>70.1167</t>
  </si>
  <si>
    <t>10.7893</t>
  </si>
  <si>
    <t>26.7625</t>
  </si>
  <si>
    <t>3.4456</t>
  </si>
  <si>
    <t>7.85549</t>
  </si>
  <si>
    <t>1.7573</t>
  </si>
  <si>
    <t>3.84757</t>
  </si>
  <si>
    <t>1.23371</t>
  </si>
  <si>
    <t>2.6985</t>
  </si>
  <si>
    <t>2.73741</t>
  </si>
  <si>
    <t>5.73022</t>
  </si>
  <si>
    <t>0.755396</t>
  </si>
  <si>
    <t>1.60072</t>
  </si>
  <si>
    <t>0.25</t>
  </si>
  <si>
    <t>0.5</t>
  </si>
  <si>
    <t>48.5917</t>
  </si>
  <si>
    <t>74.25</t>
  </si>
  <si>
    <t>81.6839</t>
  </si>
  <si>
    <t>31.3696</t>
  </si>
  <si>
    <t>93.839</t>
  </si>
  <si>
    <t>11.3253</t>
  </si>
  <si>
    <t>127.054</t>
  </si>
  <si>
    <t>6.63137</t>
  </si>
  <si>
    <t>97.2693</t>
  </si>
  <si>
    <t>5.21307</t>
  </si>
  <si>
    <t>477.706</t>
  </si>
  <si>
    <t>16.0375</t>
  </si>
  <si>
    <t>98.2341</t>
  </si>
  <si>
    <t>3.44007</t>
  </si>
  <si>
    <t>2274.6</t>
  </si>
  <si>
    <t>50.4</t>
  </si>
  <si>
    <t>98.8</t>
  </si>
  <si>
    <t>2.4</t>
  </si>
  <si>
    <t>130.523</t>
  </si>
  <si>
    <t>485.955</t>
  </si>
  <si>
    <t>36.7</t>
  </si>
  <si>
    <t>164.883</t>
  </si>
  <si>
    <t>28.3018</t>
  </si>
  <si>
    <t>78.0946</t>
  </si>
  <si>
    <t>10.3357</t>
  </si>
  <si>
    <t>24.8659</t>
  </si>
  <si>
    <t>3.18066</t>
  </si>
  <si>
    <t>7.31109</t>
  </si>
  <si>
    <t>3.14485</t>
  </si>
  <si>
    <t>7.23367</t>
  </si>
  <si>
    <t>2.29065</t>
  </si>
  <si>
    <t>5.18986</t>
  </si>
  <si>
    <t>1.33819</t>
  </si>
  <si>
    <t>3.06054</t>
  </si>
  <si>
    <t>2.23697</t>
  </si>
  <si>
    <t>4.94313</t>
  </si>
  <si>
    <t>0.687204</t>
  </si>
  <si>
    <t>1.50711</t>
  </si>
  <si>
    <t>67.225</t>
  </si>
  <si>
    <t>173.283</t>
  </si>
  <si>
    <t>142.952</t>
  </si>
  <si>
    <t>91.9857</t>
  </si>
  <si>
    <t>179.881</t>
  </si>
  <si>
    <t>35.7456</t>
  </si>
  <si>
    <t>192.397</t>
  </si>
  <si>
    <t>14.6919</t>
  </si>
  <si>
    <t>192.133</t>
  </si>
  <si>
    <t>14.6699</t>
  </si>
  <si>
    <t>287.322</t>
  </si>
  <si>
    <t>11.4632</t>
  </si>
  <si>
    <t>195.585</t>
  </si>
  <si>
    <t>8.4154</t>
  </si>
  <si>
    <t>861.075</t>
  </si>
  <si>
    <t>23.9387</t>
  </si>
  <si>
    <t>196.93</t>
  </si>
  <si>
    <t>5.88604</t>
  </si>
  <si>
    <t>1583.73</t>
  </si>
  <si>
    <t>30.3636</t>
  </si>
  <si>
    <t>197.273</t>
  </si>
  <si>
    <t>200.275</t>
  </si>
  <si>
    <t>293.307</t>
  </si>
  <si>
    <t>873.504</t>
  </si>
  <si>
    <t>59.95</t>
  </si>
  <si>
    <t>458.2</t>
  </si>
  <si>
    <t>85.5393</t>
  </si>
  <si>
    <t>290.03</t>
  </si>
  <si>
    <t>42.5857</t>
  </si>
  <si>
    <t>112.279</t>
  </si>
  <si>
    <t>15.0925</t>
  </si>
  <si>
    <t>36.2608</t>
  </si>
  <si>
    <t>5.14647</t>
  </si>
  <si>
    <t>11.7534</t>
  </si>
  <si>
    <t>5.10925</t>
  </si>
  <si>
    <t>11.6717</t>
  </si>
  <si>
    <t>3.55463</t>
  </si>
  <si>
    <t>7.8246</t>
  </si>
  <si>
    <t>2.53939</t>
  </si>
  <si>
    <t>5.61594</t>
  </si>
  <si>
    <t>4.63694</t>
  </si>
  <si>
    <t>9.84926</t>
  </si>
  <si>
    <t>2.12951</t>
  </si>
  <si>
    <t>4.48832</t>
  </si>
  <si>
    <t>2.5</t>
  </si>
  <si>
    <t>1.5</t>
  </si>
  <si>
    <t>92.0083</t>
  </si>
  <si>
    <t>474.55</t>
  </si>
  <si>
    <t>271.282</t>
  </si>
  <si>
    <t>333.877</t>
  </si>
  <si>
    <t>407.453</t>
  </si>
  <si>
    <t>155.088</t>
  </si>
  <si>
    <t>463.124</t>
  </si>
  <si>
    <t>66.2477</t>
  </si>
  <si>
    <t>484.44</t>
  </si>
  <si>
    <t>31.4475</t>
  </si>
  <si>
    <t>483.28</t>
  </si>
  <si>
    <t>31.3907</t>
  </si>
  <si>
    <t>602.383</t>
  </si>
  <si>
    <t>21.3086</t>
  </si>
  <si>
    <t>490.409</t>
  </si>
  <si>
    <t>18.4637</t>
  </si>
  <si>
    <t>1109.79</t>
  </si>
  <si>
    <t>26.3428</t>
  </si>
  <si>
    <t>492.92</t>
  </si>
  <si>
    <t>13.7838</t>
  </si>
  <si>
    <t>2080.77</t>
  </si>
  <si>
    <t>39.7404</t>
  </si>
  <si>
    <t>494.216</t>
  </si>
  <si>
    <t>11.3558</t>
  </si>
  <si>
    <t>494.667</t>
  </si>
  <si>
    <t>10.6667</t>
  </si>
  <si>
    <t>501.19</t>
  </si>
  <si>
    <t>613.416</t>
  </si>
  <si>
    <t>1123.25</t>
  </si>
  <si>
    <t>2100.96</t>
  </si>
  <si>
    <t>2666.67</t>
  </si>
  <si>
    <t>76.975</t>
  </si>
  <si>
    <t>949.592</t>
  </si>
  <si>
    <t>161.996</t>
  </si>
  <si>
    <t>706.943</t>
  </si>
  <si>
    <t>108.767</t>
  </si>
  <si>
    <t>328.03</t>
  </si>
  <si>
    <t>44.3001</t>
  </si>
  <si>
    <t>118.25</t>
  </si>
  <si>
    <t>16.2875</t>
  </si>
  <si>
    <t>40.9703</t>
  </si>
  <si>
    <t>6.18491</t>
  </si>
  <si>
    <t>14.8646</t>
  </si>
  <si>
    <t>6.11118</t>
  </si>
  <si>
    <t>14.7033</t>
  </si>
  <si>
    <t>4.10135</t>
  </si>
  <si>
    <t>9.51334</t>
  </si>
  <si>
    <t>3.07406</t>
  </si>
  <si>
    <t>7.14719</t>
  </si>
  <si>
    <t>3.60062</t>
  </si>
  <si>
    <t>8.13622</t>
  </si>
  <si>
    <t>2.50774</t>
  </si>
  <si>
    <t>5.73684</t>
  </si>
  <si>
    <t>3.125</t>
  </si>
  <si>
    <t>7.3125</t>
  </si>
  <si>
    <t>2.9375</t>
  </si>
  <si>
    <t>6.8125</t>
  </si>
  <si>
    <t>109.342</t>
  </si>
  <si>
    <t>976.492</t>
  </si>
  <si>
    <t>397.079</t>
  </si>
  <si>
    <t>803.413</t>
  </si>
  <si>
    <t>705.98</t>
  </si>
  <si>
    <t>459.498</t>
  </si>
  <si>
    <t>863.388</t>
  </si>
  <si>
    <t>231.144</t>
  </si>
  <si>
    <t>928.284</t>
  </si>
  <si>
    <t>127.042</t>
  </si>
  <si>
    <t>958.456</t>
  </si>
  <si>
    <t>79.2383</t>
  </si>
  <si>
    <t>956.654</t>
  </si>
  <si>
    <t>79.1616</t>
  </si>
  <si>
    <t>1107.8</t>
  </si>
  <si>
    <t>62.8789</t>
  </si>
  <si>
    <t>970.213</t>
  </si>
  <si>
    <t>55.4763</t>
  </si>
  <si>
    <t>1581.16</t>
  </si>
  <si>
    <t>69.7109</t>
  </si>
  <si>
    <t>976.129</t>
  </si>
  <si>
    <t>44.8103</t>
  </si>
  <si>
    <t>2588.04</t>
  </si>
  <si>
    <t>99.9329</t>
  </si>
  <si>
    <t>977.267</t>
  </si>
  <si>
    <t>42.4151</t>
  </si>
  <si>
    <t>3873.32</t>
  </si>
  <si>
    <t>174.581</t>
  </si>
  <si>
    <t>969.645</t>
  </si>
  <si>
    <t>55.1935</t>
  </si>
  <si>
    <t>90.6083</t>
  </si>
  <si>
    <t>1935.46</t>
  </si>
  <si>
    <t>259.818</t>
  </si>
  <si>
    <t>1612.73</t>
  </si>
  <si>
    <t>250.162</t>
  </si>
  <si>
    <t>907.036</t>
  </si>
  <si>
    <t>122.958</t>
  </si>
  <si>
    <t>371.988</t>
  </si>
  <si>
    <t>49.7185</t>
  </si>
  <si>
    <t>139.983</t>
  </si>
  <si>
    <t>19.8414</t>
  </si>
  <si>
    <t>53.1715</t>
  </si>
  <si>
    <t>19.8398</t>
  </si>
  <si>
    <t>53.1682</t>
  </si>
  <si>
    <t>8.46057</t>
  </si>
  <si>
    <t>21.539</t>
  </si>
  <si>
    <t>8.33482</t>
  </si>
  <si>
    <t>21.2444</t>
  </si>
  <si>
    <t>5.31132</t>
  </si>
  <si>
    <t>12.8708</t>
  </si>
  <si>
    <t>4.49726</t>
  </si>
  <si>
    <t>10.9201</t>
  </si>
  <si>
    <t>4.14961</t>
  </si>
  <si>
    <t>9.64286</t>
  </si>
  <si>
    <t>3.49324</t>
  </si>
  <si>
    <t>8.17375</t>
  </si>
  <si>
    <t>3.84783</t>
  </si>
  <si>
    <t>8.58696</t>
  </si>
  <si>
    <t>3.45652</t>
  </si>
  <si>
    <t>7.78261</t>
  </si>
  <si>
    <t>124.117</t>
  </si>
  <si>
    <t>1978.43</t>
  </si>
  <si>
    <t>528.93</t>
  </si>
  <si>
    <t>1794.89</t>
  </si>
  <si>
    <t>1139.15</t>
  </si>
  <si>
    <t>1244.34</t>
  </si>
  <si>
    <t>719.541</t>
  </si>
  <si>
    <t>1743.29</t>
  </si>
  <si>
    <t>431.104</t>
  </si>
  <si>
    <t>1836.67</t>
  </si>
  <si>
    <t>284.435</t>
  </si>
  <si>
    <t>1888.42</t>
  </si>
  <si>
    <t>203.216</t>
  </si>
  <si>
    <t>1886.48</t>
  </si>
  <si>
    <t>203.065</t>
  </si>
  <si>
    <t>2019.98</t>
  </si>
  <si>
    <t>161.377</t>
  </si>
  <si>
    <t>1916.41</t>
  </si>
  <si>
    <t>152.737</t>
  </si>
  <si>
    <t>2354.39</t>
  </si>
  <si>
    <t>146.216</t>
  </si>
  <si>
    <t>1935.68</t>
  </si>
  <si>
    <t>119.543</t>
  </si>
  <si>
    <t>2551.82</t>
  </si>
  <si>
    <t>127.803</t>
  </si>
  <si>
    <t>1948.67</t>
  </si>
  <si>
    <t>96.6818</t>
  </si>
  <si>
    <t>2456.26</t>
  </si>
  <si>
    <t>101.898</t>
  </si>
  <si>
    <t>1958.33</t>
  </si>
  <si>
    <t>79.4654</t>
  </si>
  <si>
    <t>2260.32</t>
  </si>
  <si>
    <t>76.7</t>
  </si>
  <si>
    <t>1966.22</t>
  </si>
  <si>
    <t>65.25</t>
  </si>
  <si>
    <t>1973.5</t>
  </si>
  <si>
    <t>108.242</t>
  </si>
  <si>
    <t>4900.4</t>
  </si>
  <si>
    <t>411.275</t>
  </si>
  <si>
    <t>4420.15</t>
  </si>
  <si>
    <t>624.594</t>
  </si>
  <si>
    <t>3039.33</t>
  </si>
  <si>
    <t>409.644</t>
  </si>
  <si>
    <t>1459.82</t>
  </si>
  <si>
    <t>183.093</t>
  </si>
  <si>
    <t>584.024</t>
  </si>
  <si>
    <t>74.0961</t>
  </si>
  <si>
    <t>225.715</t>
  </si>
  <si>
    <t>30.0831</t>
  </si>
  <si>
    <t>88.7778</t>
  </si>
  <si>
    <t>30.0824</t>
  </si>
  <si>
    <t>88.7751</t>
  </si>
  <si>
    <t>12.722</t>
  </si>
  <si>
    <t>36.4321</t>
  </si>
  <si>
    <t>12.6627</t>
  </si>
  <si>
    <t>36.2746</t>
  </si>
  <si>
    <t>7.09191</t>
  </si>
  <si>
    <t>19.8476</t>
  </si>
  <si>
    <t>6.48645</t>
  </si>
  <si>
    <t>18.2102</t>
  </si>
  <si>
    <t>5.49609</t>
  </si>
  <si>
    <t>15.275</t>
  </si>
  <si>
    <t>4.63112</t>
  </si>
  <si>
    <t>12.8973</t>
  </si>
  <si>
    <t>4.47222</t>
  </si>
  <si>
    <t>12.4167</t>
  </si>
  <si>
    <t>3.66667</t>
  </si>
  <si>
    <t>10.0833</t>
  </si>
  <si>
    <t>Czasy[s]</t>
  </si>
  <si>
    <t>141,414</t>
  </si>
  <si>
    <t>115169</t>
  </si>
  <si>
    <t>AB</t>
  </si>
  <si>
    <t>BA</t>
  </si>
  <si>
    <t>54241</t>
  </si>
  <si>
    <t>22215</t>
  </si>
  <si>
    <t>141.592</t>
  </si>
  <si>
    <t>4981.99</t>
  </si>
  <si>
    <t>718.807</t>
  </si>
  <si>
    <t>4793.95</t>
  </si>
  <si>
    <t>1972.7</t>
  </si>
  <si>
    <t>3953.99</t>
  </si>
  <si>
    <t>3184.29</t>
  </si>
  <si>
    <t>2657.12</t>
  </si>
  <si>
    <t>3888.08</t>
  </si>
  <si>
    <t>1723.72</t>
  </si>
  <si>
    <t>4251.15</t>
  </si>
  <si>
    <t>1199.21</t>
  </si>
  <si>
    <t>4452.1</t>
  </si>
  <si>
    <t>897.462</t>
  </si>
  <si>
    <t>4575.64</t>
  </si>
  <si>
    <t>707.262</t>
  </si>
  <si>
    <t>4827.12</t>
  </si>
  <si>
    <t>597.498</t>
  </si>
  <si>
    <t>4660.55</t>
  </si>
  <si>
    <t>574.194</t>
  </si>
  <si>
    <t>5343.45</t>
  </si>
  <si>
    <t>543.861</t>
  </si>
  <si>
    <t>4721.45</t>
  </si>
  <si>
    <t>477.446</t>
  </si>
  <si>
    <t>5432.69</t>
  </si>
  <si>
    <t>465.323</t>
  </si>
  <si>
    <t>4765.38</t>
  </si>
  <si>
    <t>406.814</t>
  </si>
  <si>
    <t>5025.35</t>
  </si>
  <si>
    <t>372.514</t>
  </si>
  <si>
    <t>4797.07</t>
  </si>
  <si>
    <t>355.414</t>
  </si>
  <si>
    <t>4820.54</t>
  </si>
  <si>
    <t>317.375</t>
  </si>
  <si>
    <t>T</t>
  </si>
  <si>
    <t>I</t>
  </si>
  <si>
    <t>D</t>
  </si>
  <si>
    <t>N</t>
  </si>
  <si>
    <t>G</t>
  </si>
  <si>
    <t>S</t>
  </si>
  <si>
    <t>B</t>
  </si>
  <si>
    <t>A</t>
  </si>
  <si>
    <t>J</t>
  </si>
  <si>
    <t>M</t>
  </si>
  <si>
    <t>8 grup</t>
  </si>
  <si>
    <t>stripped grupy wirtualne</t>
  </si>
  <si>
    <t>i = 1</t>
  </si>
  <si>
    <t>i=2</t>
  </si>
  <si>
    <t>superfun fizyczny grupy</t>
  </si>
  <si>
    <t>superfun fizyczny rekordy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</si>
</sst>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49" fontId="0" fillId="3" borderId="0" xfId="0" applyNumberFormat="1" applyFill="1" applyAlignment="1">
      <alignment horizontal="center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49" fontId="0" fillId="3" borderId="1" xfId="0" applyNumberFormat="1" applyFill="1" applyBorder="1" applyAlignment="1">
      <alignment horizontal="center" wrapText="1"/>
    </xf>
    <xf numFmtId="0" fontId="0" fillId="3" borderId="1" xfId="0" applyFill="1" applyBorder="1" applyAlignment="1"/>
    <xf numFmtId="0" fontId="0" fillId="4" borderId="0" xfId="0" applyFill="1"/>
    <xf numFmtId="0" fontId="0" fillId="4" borderId="0" xfId="0" applyFill="1" applyAlignment="1">
      <alignment wrapText="1"/>
    </xf>
    <xf numFmtId="49" fontId="0" fillId="4" borderId="0" xfId="0" applyNumberFormat="1" applyFill="1" applyAlignment="1">
      <alignment horizont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49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/>
    <xf numFmtId="0" fontId="0" fillId="5" borderId="0" xfId="0" applyFill="1"/>
    <xf numFmtId="0" fontId="0" fillId="5" borderId="0" xfId="0" applyFill="1" applyAlignment="1">
      <alignment wrapText="1"/>
    </xf>
    <xf numFmtId="49" fontId="0" fillId="5" borderId="0" xfId="0" applyNumberFormat="1" applyFill="1" applyAlignment="1">
      <alignment horizontal="center"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49" fontId="0" fillId="5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/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horizontal="center" wrapText="1"/>
    </xf>
    <xf numFmtId="0" fontId="0" fillId="0" borderId="1" xfId="0" applyBorder="1" applyAlignment="1"/>
    <xf numFmtId="0" fontId="0" fillId="2" borderId="1" xfId="0" applyFill="1" applyBorder="1"/>
    <xf numFmtId="0" fontId="0" fillId="2" borderId="1" xfId="0" applyFill="1" applyBorder="1" applyAlignment="1">
      <alignment wrapText="1"/>
    </xf>
    <xf numFmtId="49" fontId="0" fillId="2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49" fontId="0" fillId="6" borderId="1" xfId="0" applyNumberForma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/>
    <xf numFmtId="0" fontId="0" fillId="7" borderId="0" xfId="0" applyFill="1"/>
    <xf numFmtId="0" fontId="0" fillId="7" borderId="1" xfId="0" applyFill="1" applyBorder="1"/>
    <xf numFmtId="0" fontId="0" fillId="7" borderId="0" xfId="0" applyFill="1" applyAlignment="1">
      <alignment wrapText="1"/>
    </xf>
    <xf numFmtId="0" fontId="0" fillId="7" borderId="1" xfId="0" applyFill="1" applyBorder="1" applyAlignment="1">
      <alignment wrapText="1"/>
    </xf>
    <xf numFmtId="49" fontId="0" fillId="7" borderId="1" xfId="0" applyNumberForma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2" xfId="0" applyFill="1" applyBorder="1" applyAlignment="1"/>
    <xf numFmtId="0" fontId="0" fillId="0" borderId="0" xfId="0" applyFill="1" applyBorder="1" applyAlignment="1"/>
    <xf numFmtId="0" fontId="0" fillId="0" borderId="3" xfId="0" applyFill="1" applyBorder="1"/>
    <xf numFmtId="0" fontId="0" fillId="0" borderId="3" xfId="0" applyFill="1" applyBorder="1" applyAlignment="1"/>
    <xf numFmtId="0" fontId="0" fillId="8" borderId="0" xfId="0" applyFill="1"/>
    <xf numFmtId="0" fontId="0" fillId="8" borderId="0" xfId="0" applyFill="1" applyAlignment="1">
      <alignment horizontal="center"/>
    </xf>
    <xf numFmtId="49" fontId="0" fillId="8" borderId="0" xfId="0" applyNumberFormat="1" applyFill="1" applyAlignment="1">
      <alignment horizontal="center" wrapText="1"/>
    </xf>
    <xf numFmtId="0" fontId="0" fillId="8" borderId="0" xfId="0" applyFill="1" applyAlignment="1">
      <alignment wrapText="1"/>
    </xf>
    <xf numFmtId="0" fontId="0" fillId="5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49" fontId="0" fillId="9" borderId="0" xfId="0" applyNumberFormat="1" applyFill="1" applyAlignment="1">
      <alignment horizontal="center" wrapText="1"/>
    </xf>
    <xf numFmtId="0" fontId="0" fillId="9" borderId="0" xfId="0" applyFill="1" applyAlignment="1">
      <alignment wrapText="1"/>
    </xf>
    <xf numFmtId="0" fontId="0" fillId="3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49" fontId="0" fillId="10" borderId="0" xfId="0" applyNumberFormat="1" applyFill="1" applyAlignment="1">
      <alignment horizontal="center" wrapText="1"/>
    </xf>
    <xf numFmtId="0" fontId="0" fillId="10" borderId="0" xfId="0" applyFill="1" applyAlignment="1">
      <alignment wrapText="1"/>
    </xf>
    <xf numFmtId="0" fontId="0" fillId="10" borderId="0" xfId="0" applyFill="1" applyAlignment="1"/>
    <xf numFmtId="0" fontId="0" fillId="5" borderId="0" xfId="0" applyFill="1" applyAlignment="1"/>
    <xf numFmtId="0" fontId="0" fillId="3" borderId="0" xfId="0" applyFill="1" applyAlignment="1"/>
    <xf numFmtId="0" fontId="0" fillId="11" borderId="0" xfId="0" applyFill="1"/>
    <xf numFmtId="0" fontId="0" fillId="11" borderId="0" xfId="0" applyFill="1" applyAlignment="1">
      <alignment horizontal="center"/>
    </xf>
    <xf numFmtId="49" fontId="0" fillId="11" borderId="0" xfId="0" applyNumberFormat="1" applyFill="1" applyAlignment="1">
      <alignment horizontal="center" wrapText="1"/>
    </xf>
    <xf numFmtId="0" fontId="0" fillId="11" borderId="0" xfId="0" applyFill="1" applyAlignment="1">
      <alignment wrapText="1"/>
    </xf>
    <xf numFmtId="0" fontId="0" fillId="11" borderId="0" xfId="0" applyFill="1" applyAlignment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87"/>
  <sheetViews>
    <sheetView tabSelected="1" topLeftCell="A358" zoomScale="85" zoomScaleNormal="85" workbookViewId="0">
      <selection activeCell="E369" sqref="E369"/>
    </sheetView>
  </sheetViews>
  <sheetFormatPr defaultRowHeight="15"/>
  <cols>
    <col min="1" max="1" width="11.42578125" customWidth="1"/>
    <col min="2" max="2" width="12" customWidth="1"/>
    <col min="3" max="3" width="15.5703125" customWidth="1"/>
    <col min="5" max="5" width="8.85546875" customWidth="1"/>
    <col min="7" max="7" width="11.5703125" customWidth="1"/>
    <col min="8" max="8" width="10.7109375" customWidth="1"/>
    <col min="10" max="10" width="10" bestFit="1" customWidth="1"/>
    <col min="12" max="13" width="10" customWidth="1"/>
  </cols>
  <sheetData>
    <row r="1" spans="1:13">
      <c r="A1" s="6"/>
      <c r="B1" s="9"/>
      <c r="C1" s="9" t="s">
        <v>15</v>
      </c>
      <c r="D1" s="54" t="s">
        <v>13</v>
      </c>
      <c r="E1" s="54"/>
      <c r="F1" s="54"/>
      <c r="G1" s="54"/>
      <c r="H1" s="54"/>
      <c r="I1" s="54" t="s">
        <v>12</v>
      </c>
      <c r="J1" s="54"/>
      <c r="K1" s="54"/>
      <c r="L1" s="54"/>
      <c r="M1" s="54"/>
    </row>
    <row r="2" spans="1:13" ht="42" customHeight="1">
      <c r="A2" s="7" t="s">
        <v>18</v>
      </c>
      <c r="B2" s="10" t="s">
        <v>17</v>
      </c>
      <c r="C2" s="11" t="s">
        <v>14</v>
      </c>
      <c r="D2" s="10" t="s">
        <v>7</v>
      </c>
      <c r="E2" s="10" t="s">
        <v>9</v>
      </c>
      <c r="F2" s="10" t="s">
        <v>8</v>
      </c>
      <c r="G2" s="10" t="s">
        <v>10</v>
      </c>
      <c r="H2" s="10" t="s">
        <v>11</v>
      </c>
      <c r="I2" s="10" t="s">
        <v>7</v>
      </c>
      <c r="J2" s="10" t="s">
        <v>9</v>
      </c>
      <c r="K2" s="10" t="s">
        <v>8</v>
      </c>
      <c r="L2" s="10" t="s">
        <v>10</v>
      </c>
      <c r="M2" s="10" t="s">
        <v>11</v>
      </c>
    </row>
    <row r="3" spans="1:13">
      <c r="A3" s="6">
        <v>10</v>
      </c>
      <c r="B3" s="9">
        <v>1</v>
      </c>
      <c r="C3" s="9">
        <v>16</v>
      </c>
      <c r="D3" s="9">
        <v>120</v>
      </c>
      <c r="E3" s="9">
        <v>103</v>
      </c>
      <c r="F3" s="9" t="s">
        <v>122</v>
      </c>
      <c r="G3" s="9">
        <v>214</v>
      </c>
      <c r="H3" s="9" t="s">
        <v>123</v>
      </c>
      <c r="I3" s="9">
        <v>120</v>
      </c>
      <c r="J3" s="9">
        <v>103</v>
      </c>
      <c r="K3" s="9" t="s">
        <v>122</v>
      </c>
      <c r="L3" s="9">
        <v>214</v>
      </c>
      <c r="M3" s="9" t="s">
        <v>123</v>
      </c>
    </row>
    <row r="4" spans="1:13">
      <c r="A4" s="6"/>
      <c r="B4" s="9">
        <v>2</v>
      </c>
      <c r="C4" s="9">
        <v>120</v>
      </c>
      <c r="D4" s="9">
        <v>156</v>
      </c>
      <c r="E4" s="9">
        <v>98</v>
      </c>
      <c r="F4" s="9" t="s">
        <v>124</v>
      </c>
      <c r="G4" s="9">
        <v>197</v>
      </c>
      <c r="H4" s="9" t="s">
        <v>125</v>
      </c>
      <c r="I4" s="9">
        <v>83</v>
      </c>
      <c r="J4" s="9">
        <v>20</v>
      </c>
      <c r="K4" s="9" t="s">
        <v>126</v>
      </c>
      <c r="L4" s="9">
        <v>40</v>
      </c>
      <c r="M4" s="9" t="s">
        <v>127</v>
      </c>
    </row>
    <row r="5" spans="1:13">
      <c r="A5" s="6"/>
      <c r="B5" s="9">
        <v>3</v>
      </c>
      <c r="C5" s="9">
        <v>83</v>
      </c>
      <c r="D5" s="54" t="s">
        <v>16</v>
      </c>
      <c r="E5" s="54"/>
      <c r="F5" s="54"/>
      <c r="G5" s="54"/>
      <c r="H5" s="54"/>
      <c r="I5" s="54"/>
      <c r="J5" s="54"/>
      <c r="K5" s="54"/>
      <c r="L5" s="54"/>
      <c r="M5" s="54"/>
    </row>
    <row r="6" spans="1:13">
      <c r="A6" s="6"/>
      <c r="B6" s="9">
        <v>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>
      <c r="A7" s="6"/>
      <c r="B7" s="9">
        <v>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>
      <c r="A8" s="6"/>
      <c r="B8" s="9">
        <v>6</v>
      </c>
      <c r="C8" s="9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>
      <c r="A9" s="6"/>
      <c r="B9" s="9">
        <v>7</v>
      </c>
      <c r="C9" s="9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>
      <c r="A10" s="6"/>
      <c r="B10" s="9">
        <v>8</v>
      </c>
      <c r="C10" s="9"/>
      <c r="D10" s="54"/>
      <c r="E10" s="54"/>
      <c r="F10" s="54"/>
      <c r="G10" s="54"/>
      <c r="H10" s="54"/>
      <c r="I10" s="54"/>
      <c r="J10" s="54"/>
      <c r="K10" s="54"/>
      <c r="L10" s="54"/>
      <c r="M10" s="54"/>
    </row>
    <row r="11" spans="1:13">
      <c r="A11" s="6"/>
      <c r="B11" s="9" t="s">
        <v>27</v>
      </c>
      <c r="C11" s="9">
        <f>SUM(C3:C10)</f>
        <v>219</v>
      </c>
      <c r="D11" s="9">
        <f>SUM(D3:D10)</f>
        <v>276</v>
      </c>
      <c r="E11" s="9">
        <f>SUM(E3:E10)</f>
        <v>201</v>
      </c>
      <c r="F11" s="9">
        <f>E11/D11</f>
        <v>0.72826086956521741</v>
      </c>
      <c r="G11" s="9">
        <f>SUM(G3:G10)</f>
        <v>411</v>
      </c>
      <c r="H11" s="9">
        <f>G11/D11</f>
        <v>1.4891304347826086</v>
      </c>
      <c r="I11" s="9">
        <f>SUM(I3:I10)</f>
        <v>203</v>
      </c>
      <c r="J11" s="9">
        <f>SUM(J3:J10)</f>
        <v>123</v>
      </c>
      <c r="K11" s="9">
        <f>J11/I11</f>
        <v>0.60591133004926112</v>
      </c>
      <c r="L11" s="9">
        <f>SUM(L3:L10)</f>
        <v>254</v>
      </c>
      <c r="M11" s="9">
        <f>L11/I11</f>
        <v>1.2512315270935961</v>
      </c>
    </row>
    <row r="12" spans="1:1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>
      <c r="A15" s="6"/>
      <c r="B15" s="9"/>
      <c r="C15" s="9" t="s">
        <v>19</v>
      </c>
      <c r="D15" s="54" t="s">
        <v>13</v>
      </c>
      <c r="E15" s="54"/>
      <c r="F15" s="54"/>
      <c r="G15" s="54"/>
      <c r="H15" s="54"/>
      <c r="I15" s="54" t="s">
        <v>12</v>
      </c>
      <c r="J15" s="54"/>
      <c r="K15" s="54"/>
      <c r="L15" s="54"/>
      <c r="M15" s="54"/>
    </row>
    <row r="16" spans="1:13" ht="30">
      <c r="A16" s="7" t="s">
        <v>18</v>
      </c>
      <c r="B16" s="10" t="s">
        <v>17</v>
      </c>
      <c r="C16" s="11" t="s">
        <v>14</v>
      </c>
      <c r="D16" s="10" t="s">
        <v>7</v>
      </c>
      <c r="E16" s="10" t="s">
        <v>9</v>
      </c>
      <c r="F16" s="10" t="s">
        <v>8</v>
      </c>
      <c r="G16" s="10" t="s">
        <v>10</v>
      </c>
      <c r="H16" s="10" t="s">
        <v>11</v>
      </c>
      <c r="I16" s="10" t="s">
        <v>7</v>
      </c>
      <c r="J16" s="10" t="s">
        <v>9</v>
      </c>
      <c r="K16" s="10" t="s">
        <v>8</v>
      </c>
      <c r="L16" s="10" t="s">
        <v>10</v>
      </c>
      <c r="M16" s="10" t="s">
        <v>11</v>
      </c>
    </row>
    <row r="17" spans="1:13">
      <c r="A17" s="6">
        <f>A3</f>
        <v>10</v>
      </c>
      <c r="B17" s="9">
        <v>1</v>
      </c>
      <c r="C17" s="9">
        <v>16</v>
      </c>
      <c r="D17" s="9">
        <v>120</v>
      </c>
      <c r="E17" s="9">
        <v>103</v>
      </c>
      <c r="F17" s="9" t="s">
        <v>122</v>
      </c>
      <c r="G17" s="9">
        <v>214</v>
      </c>
      <c r="H17" s="9" t="s">
        <v>123</v>
      </c>
      <c r="I17" s="9">
        <v>120</v>
      </c>
      <c r="J17" s="9">
        <v>103</v>
      </c>
      <c r="K17" s="9" t="s">
        <v>122</v>
      </c>
      <c r="L17" s="9">
        <v>214</v>
      </c>
      <c r="M17" s="9" t="s">
        <v>123</v>
      </c>
    </row>
    <row r="18" spans="1:13">
      <c r="A18" s="6"/>
      <c r="B18" s="9">
        <v>2</v>
      </c>
      <c r="C18" s="9">
        <v>120</v>
      </c>
      <c r="D18" s="9">
        <v>156</v>
      </c>
      <c r="E18" s="9">
        <v>98</v>
      </c>
      <c r="F18" s="9" t="s">
        <v>124</v>
      </c>
      <c r="G18" s="9">
        <v>197</v>
      </c>
      <c r="H18" s="9" t="s">
        <v>125</v>
      </c>
      <c r="I18" s="9">
        <v>83</v>
      </c>
      <c r="J18" s="9">
        <v>20</v>
      </c>
      <c r="K18" s="9" t="s">
        <v>126</v>
      </c>
      <c r="L18" s="9">
        <v>40</v>
      </c>
      <c r="M18" s="9" t="s">
        <v>127</v>
      </c>
    </row>
    <row r="19" spans="1:13">
      <c r="A19" s="6"/>
      <c r="B19" s="9">
        <v>3</v>
      </c>
      <c r="C19" s="9">
        <v>83</v>
      </c>
      <c r="D19" s="54" t="s">
        <v>16</v>
      </c>
      <c r="E19" s="54"/>
      <c r="F19" s="54"/>
      <c r="G19" s="54"/>
      <c r="H19" s="54"/>
      <c r="I19" s="54"/>
      <c r="J19" s="54"/>
      <c r="K19" s="54"/>
      <c r="L19" s="54"/>
      <c r="M19" s="54"/>
    </row>
    <row r="20" spans="1:13">
      <c r="A20" s="6"/>
      <c r="B20" s="9">
        <v>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>
      <c r="A21" s="6"/>
      <c r="B21" s="9">
        <v>5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>
      <c r="A22" s="6"/>
      <c r="B22" s="9">
        <v>6</v>
      </c>
      <c r="C22" s="9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>
      <c r="A23" s="6"/>
      <c r="B23" s="9">
        <v>7</v>
      </c>
      <c r="C23" s="9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>
      <c r="A24" s="6"/>
      <c r="B24" s="9">
        <v>8</v>
      </c>
      <c r="C24" s="9"/>
      <c r="D24" s="54"/>
      <c r="E24" s="54"/>
      <c r="F24" s="54"/>
      <c r="G24" s="54"/>
      <c r="H24" s="54"/>
      <c r="I24" s="54"/>
      <c r="J24" s="54"/>
      <c r="K24" s="54"/>
      <c r="L24" s="54"/>
      <c r="M24" s="54"/>
    </row>
    <row r="25" spans="1:13">
      <c r="A25" s="6"/>
      <c r="B25" s="9" t="s">
        <v>27</v>
      </c>
      <c r="C25" s="9">
        <f>SUM(C17:C24)</f>
        <v>219</v>
      </c>
      <c r="D25" s="9">
        <f>SUM(D17:D24)</f>
        <v>276</v>
      </c>
      <c r="E25" s="9">
        <f>SUM(E17:E24)</f>
        <v>201</v>
      </c>
      <c r="F25" s="9">
        <f>E25/D25</f>
        <v>0.72826086956521741</v>
      </c>
      <c r="G25" s="9">
        <f>SUM(G17:G24)</f>
        <v>411</v>
      </c>
      <c r="H25" s="9">
        <f>G25/D25</f>
        <v>1.4891304347826086</v>
      </c>
      <c r="I25" s="9">
        <f>SUM(I17:I24)</f>
        <v>203</v>
      </c>
      <c r="J25" s="9">
        <f>SUM(J17:J24)</f>
        <v>123</v>
      </c>
      <c r="K25" s="9">
        <f>J25/I25</f>
        <v>0.60591133004926112</v>
      </c>
      <c r="L25" s="9">
        <f>SUM(L17:L24)</f>
        <v>254</v>
      </c>
      <c r="M25" s="9">
        <f>L25/I25</f>
        <v>1.2512315270935961</v>
      </c>
    </row>
    <row r="26" spans="1:13">
      <c r="A26" s="6"/>
      <c r="B26" s="6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6"/>
      <c r="B29" s="9"/>
      <c r="C29" s="9" t="s">
        <v>20</v>
      </c>
      <c r="D29" s="54" t="s">
        <v>13</v>
      </c>
      <c r="E29" s="54"/>
      <c r="F29" s="54"/>
      <c r="G29" s="54"/>
      <c r="H29" s="54"/>
      <c r="I29" s="54" t="s">
        <v>12</v>
      </c>
      <c r="J29" s="54"/>
      <c r="K29" s="54"/>
      <c r="L29" s="54"/>
      <c r="M29" s="54"/>
    </row>
    <row r="30" spans="1:13" ht="30">
      <c r="A30" s="7" t="s">
        <v>18</v>
      </c>
      <c r="B30" s="10" t="s">
        <v>17</v>
      </c>
      <c r="C30" s="11" t="s">
        <v>14</v>
      </c>
      <c r="D30" s="10" t="s">
        <v>7</v>
      </c>
      <c r="E30" s="10" t="s">
        <v>9</v>
      </c>
      <c r="F30" s="10" t="s">
        <v>8</v>
      </c>
      <c r="G30" s="10" t="s">
        <v>10</v>
      </c>
      <c r="H30" s="10" t="s">
        <v>11</v>
      </c>
      <c r="I30" s="10" t="s">
        <v>7</v>
      </c>
      <c r="J30" s="10" t="s">
        <v>9</v>
      </c>
      <c r="K30" s="10" t="s">
        <v>8</v>
      </c>
      <c r="L30" s="10" t="s">
        <v>10</v>
      </c>
      <c r="M30" s="10" t="s">
        <v>11</v>
      </c>
    </row>
    <row r="31" spans="1:13">
      <c r="A31" s="6">
        <f>A17</f>
        <v>10</v>
      </c>
      <c r="B31" s="9">
        <v>1</v>
      </c>
      <c r="C31" s="9">
        <v>16</v>
      </c>
      <c r="D31" s="9">
        <v>120</v>
      </c>
      <c r="E31" s="9">
        <v>1089</v>
      </c>
      <c r="F31" s="9" t="s">
        <v>128</v>
      </c>
      <c r="G31" s="9">
        <v>214</v>
      </c>
      <c r="H31" s="9" t="s">
        <v>129</v>
      </c>
      <c r="I31" s="9">
        <v>118</v>
      </c>
      <c r="J31" s="9">
        <v>1074</v>
      </c>
      <c r="K31" s="9" t="s">
        <v>130</v>
      </c>
      <c r="L31" s="9">
        <v>205</v>
      </c>
      <c r="M31" s="9" t="s">
        <v>131</v>
      </c>
    </row>
    <row r="32" spans="1:13">
      <c r="A32" s="6"/>
      <c r="B32" s="9">
        <v>2</v>
      </c>
      <c r="C32" s="9">
        <v>118</v>
      </c>
      <c r="D32" s="9">
        <v>217</v>
      </c>
      <c r="E32" s="9">
        <v>2075</v>
      </c>
      <c r="F32" s="9">
        <v>25</v>
      </c>
      <c r="G32" s="9">
        <v>189</v>
      </c>
      <c r="H32" s="9" t="s">
        <v>132</v>
      </c>
      <c r="I32" s="9">
        <v>83</v>
      </c>
      <c r="J32" s="9">
        <v>810</v>
      </c>
      <c r="K32" s="9" t="s">
        <v>133</v>
      </c>
      <c r="L32" s="9">
        <v>40</v>
      </c>
      <c r="M32" s="9" t="s">
        <v>127</v>
      </c>
    </row>
    <row r="33" spans="1:13">
      <c r="A33" s="6"/>
      <c r="B33" s="9">
        <v>3</v>
      </c>
      <c r="C33" s="9">
        <v>83</v>
      </c>
      <c r="D33" s="54" t="s">
        <v>16</v>
      </c>
      <c r="E33" s="54"/>
      <c r="F33" s="54"/>
      <c r="G33" s="54"/>
      <c r="H33" s="54"/>
      <c r="I33" s="54"/>
      <c r="J33" s="54"/>
      <c r="K33" s="54"/>
      <c r="L33" s="54"/>
      <c r="M33" s="54"/>
    </row>
    <row r="34" spans="1:13">
      <c r="A34" s="6"/>
      <c r="B34" s="9">
        <v>4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>
      <c r="A35" s="6"/>
      <c r="B35" s="9">
        <v>5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>
      <c r="A36" s="6"/>
      <c r="B36" s="9">
        <v>6</v>
      </c>
      <c r="C36" s="9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>
      <c r="A37" s="6"/>
      <c r="B37" s="9">
        <v>7</v>
      </c>
      <c r="C37" s="9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>
      <c r="A38" s="6"/>
      <c r="B38" s="9">
        <v>8</v>
      </c>
      <c r="C38" s="9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3">
      <c r="A39" s="6"/>
      <c r="B39" s="9" t="s">
        <v>27</v>
      </c>
      <c r="C39" s="9">
        <f>SUM(C31:C38)</f>
        <v>217</v>
      </c>
      <c r="D39" s="9">
        <f>SUM(D31:D38)</f>
        <v>337</v>
      </c>
      <c r="E39" s="9">
        <f>SUM(E31:E38)</f>
        <v>3164</v>
      </c>
      <c r="F39" s="9">
        <f>E39/D39</f>
        <v>9.388724035608309</v>
      </c>
      <c r="G39" s="9">
        <f>SUM(G31:G38)</f>
        <v>403</v>
      </c>
      <c r="H39" s="9">
        <f>G39/D39</f>
        <v>1.195845697329377</v>
      </c>
      <c r="I39" s="9">
        <f>SUM(I31:I38)</f>
        <v>201</v>
      </c>
      <c r="J39" s="9">
        <f>SUM(J31:J38)</f>
        <v>1884</v>
      </c>
      <c r="K39" s="9">
        <f>J39/I39</f>
        <v>9.3731343283582085</v>
      </c>
      <c r="L39" s="9">
        <f>SUM(L31:L38)</f>
        <v>245</v>
      </c>
      <c r="M39" s="9">
        <f>L39/I39</f>
        <v>1.2189054726368158</v>
      </c>
    </row>
    <row r="40" spans="1:1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>
      <c r="A42" s="6"/>
      <c r="B42" s="9"/>
      <c r="C42" s="9" t="s">
        <v>21</v>
      </c>
      <c r="D42" s="54" t="s">
        <v>13</v>
      </c>
      <c r="E42" s="54"/>
      <c r="F42" s="54"/>
      <c r="G42" s="54"/>
      <c r="H42" s="54"/>
      <c r="I42" s="54" t="s">
        <v>12</v>
      </c>
      <c r="J42" s="54"/>
      <c r="K42" s="54"/>
      <c r="L42" s="54"/>
      <c r="M42" s="54"/>
    </row>
    <row r="43" spans="1:13" ht="30">
      <c r="A43" s="7" t="s">
        <v>18</v>
      </c>
      <c r="B43" s="10" t="s">
        <v>17</v>
      </c>
      <c r="C43" s="11" t="s">
        <v>14</v>
      </c>
      <c r="D43" s="10" t="s">
        <v>7</v>
      </c>
      <c r="E43" s="10" t="s">
        <v>9</v>
      </c>
      <c r="F43" s="10" t="s">
        <v>8</v>
      </c>
      <c r="G43" s="10" t="s">
        <v>10</v>
      </c>
      <c r="H43" s="10" t="s">
        <v>11</v>
      </c>
      <c r="I43" s="10" t="s">
        <v>7</v>
      </c>
      <c r="J43" s="10" t="s">
        <v>9</v>
      </c>
      <c r="K43" s="10" t="s">
        <v>8</v>
      </c>
      <c r="L43" s="10" t="s">
        <v>10</v>
      </c>
      <c r="M43" s="10" t="s">
        <v>11</v>
      </c>
    </row>
    <row r="44" spans="1:13">
      <c r="A44" s="6">
        <f>A3</f>
        <v>10</v>
      </c>
      <c r="B44" s="9">
        <v>1</v>
      </c>
      <c r="C44" s="9">
        <v>16</v>
      </c>
      <c r="D44" s="9">
        <v>120</v>
      </c>
      <c r="E44" s="9">
        <v>1089</v>
      </c>
      <c r="F44" s="9" t="s">
        <v>128</v>
      </c>
      <c r="G44" s="9">
        <v>1200</v>
      </c>
      <c r="H44" s="9" t="s">
        <v>134</v>
      </c>
      <c r="I44" s="9">
        <v>118</v>
      </c>
      <c r="J44" s="9">
        <v>1074</v>
      </c>
      <c r="K44" s="9" t="s">
        <v>130</v>
      </c>
      <c r="L44" s="9">
        <v>1180</v>
      </c>
      <c r="M44" s="9">
        <v>10</v>
      </c>
    </row>
    <row r="45" spans="1:13">
      <c r="A45" s="6"/>
      <c r="B45" s="9">
        <v>2</v>
      </c>
      <c r="C45" s="9">
        <v>118</v>
      </c>
      <c r="D45" s="9">
        <v>217</v>
      </c>
      <c r="E45" s="9">
        <v>2075</v>
      </c>
      <c r="F45" s="9">
        <v>25</v>
      </c>
      <c r="G45" s="9">
        <v>2170</v>
      </c>
      <c r="H45" s="9" t="s">
        <v>135</v>
      </c>
      <c r="I45" s="9">
        <v>83</v>
      </c>
      <c r="J45" s="9">
        <v>810</v>
      </c>
      <c r="K45" s="9" t="s">
        <v>133</v>
      </c>
      <c r="L45" s="9">
        <v>830</v>
      </c>
      <c r="M45" s="9">
        <v>10</v>
      </c>
    </row>
    <row r="46" spans="1:13">
      <c r="A46" s="6"/>
      <c r="B46" s="9">
        <v>3</v>
      </c>
      <c r="C46" s="9">
        <v>83</v>
      </c>
      <c r="D46" s="54" t="s">
        <v>16</v>
      </c>
      <c r="E46" s="54"/>
      <c r="F46" s="54"/>
      <c r="G46" s="54"/>
      <c r="H46" s="54"/>
      <c r="I46" s="54"/>
      <c r="J46" s="54"/>
      <c r="K46" s="54"/>
      <c r="L46" s="54"/>
      <c r="M46" s="54"/>
    </row>
    <row r="47" spans="1:13">
      <c r="A47" s="6"/>
      <c r="B47" s="9">
        <v>4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>
      <c r="A48" s="6"/>
      <c r="B48" s="9">
        <v>5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3">
      <c r="A49" s="6"/>
      <c r="B49" s="9">
        <v>6</v>
      </c>
      <c r="C49" s="9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>
      <c r="A50" s="6"/>
      <c r="B50" s="9">
        <v>7</v>
      </c>
      <c r="C50" s="9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>
      <c r="A51" s="6"/>
      <c r="B51" s="9">
        <v>8</v>
      </c>
      <c r="C51" s="9"/>
      <c r="D51" s="54"/>
      <c r="E51" s="54"/>
      <c r="F51" s="54"/>
      <c r="G51" s="54"/>
      <c r="H51" s="54"/>
      <c r="I51" s="54"/>
      <c r="J51" s="54"/>
      <c r="K51" s="54"/>
      <c r="L51" s="54"/>
      <c r="M51" s="54"/>
    </row>
    <row r="52" spans="1:13">
      <c r="A52" s="6"/>
      <c r="B52" s="9" t="s">
        <v>27</v>
      </c>
      <c r="C52" s="9">
        <f>SUM(C44:C51)</f>
        <v>217</v>
      </c>
      <c r="D52" s="9">
        <f>SUM(D44:D51)</f>
        <v>337</v>
      </c>
      <c r="E52" s="9">
        <f>SUM(E44:E51)</f>
        <v>3164</v>
      </c>
      <c r="F52" s="9">
        <f>E52/D52</f>
        <v>9.388724035608309</v>
      </c>
      <c r="G52" s="9">
        <f>SUM(G44:G51)</f>
        <v>3370</v>
      </c>
      <c r="H52" s="9">
        <f>G52/D52</f>
        <v>10</v>
      </c>
      <c r="I52" s="9">
        <f>SUM(I44:I51)</f>
        <v>201</v>
      </c>
      <c r="J52" s="9">
        <f>SUM(J44:J51)</f>
        <v>1884</v>
      </c>
      <c r="K52" s="9">
        <f>J52/I52</f>
        <v>9.3731343283582085</v>
      </c>
      <c r="L52" s="9">
        <f>SUM(L44:L51)</f>
        <v>2010</v>
      </c>
      <c r="M52" s="9">
        <f>L52/I52</f>
        <v>10</v>
      </c>
    </row>
    <row r="58" spans="1:13">
      <c r="A58" s="13"/>
      <c r="B58" s="16"/>
      <c r="C58" s="16" t="s">
        <v>15</v>
      </c>
      <c r="D58" s="55" t="s">
        <v>13</v>
      </c>
      <c r="E58" s="55"/>
      <c r="F58" s="55"/>
      <c r="G58" s="55"/>
      <c r="H58" s="55"/>
      <c r="I58" s="55" t="s">
        <v>12</v>
      </c>
      <c r="J58" s="55"/>
      <c r="K58" s="55"/>
      <c r="L58" s="55"/>
      <c r="M58" s="55"/>
    </row>
    <row r="59" spans="1:13" ht="30">
      <c r="A59" s="14" t="s">
        <v>18</v>
      </c>
      <c r="B59" s="17" t="s">
        <v>17</v>
      </c>
      <c r="C59" s="18" t="s">
        <v>14</v>
      </c>
      <c r="D59" s="17" t="s">
        <v>7</v>
      </c>
      <c r="E59" s="17" t="s">
        <v>9</v>
      </c>
      <c r="F59" s="17" t="s">
        <v>8</v>
      </c>
      <c r="G59" s="17" t="s">
        <v>10</v>
      </c>
      <c r="H59" s="17" t="s">
        <v>11</v>
      </c>
      <c r="I59" s="17" t="s">
        <v>7</v>
      </c>
      <c r="J59" s="17" t="s">
        <v>9</v>
      </c>
      <c r="K59" s="17" t="s">
        <v>8</v>
      </c>
      <c r="L59" s="17" t="s">
        <v>10</v>
      </c>
      <c r="M59" s="17" t="s">
        <v>11</v>
      </c>
    </row>
    <row r="60" spans="1:13">
      <c r="A60" s="13">
        <v>100</v>
      </c>
      <c r="B60" s="16">
        <v>1</v>
      </c>
      <c r="C60" s="16">
        <v>16</v>
      </c>
      <c r="D60" s="16">
        <v>120</v>
      </c>
      <c r="E60" s="16">
        <v>2503</v>
      </c>
      <c r="F60" s="16" t="s">
        <v>136</v>
      </c>
      <c r="G60" s="16">
        <v>8414</v>
      </c>
      <c r="H60" s="16" t="s">
        <v>137</v>
      </c>
      <c r="I60" s="16">
        <v>120</v>
      </c>
      <c r="J60" s="16">
        <v>2503</v>
      </c>
      <c r="K60" s="16" t="s">
        <v>136</v>
      </c>
      <c r="L60" s="16">
        <v>8414</v>
      </c>
      <c r="M60" s="16" t="s">
        <v>137</v>
      </c>
    </row>
    <row r="61" spans="1:13">
      <c r="A61" s="13"/>
      <c r="B61" s="16">
        <v>2</v>
      </c>
      <c r="C61" s="16">
        <v>120</v>
      </c>
      <c r="D61" s="16">
        <v>560</v>
      </c>
      <c r="E61" s="16">
        <v>6042</v>
      </c>
      <c r="F61" s="16" t="s">
        <v>138</v>
      </c>
      <c r="G61" s="16">
        <v>14987</v>
      </c>
      <c r="H61" s="16" t="s">
        <v>139</v>
      </c>
      <c r="I61" s="16">
        <v>560</v>
      </c>
      <c r="J61" s="16">
        <v>6042</v>
      </c>
      <c r="K61" s="16" t="s">
        <v>138</v>
      </c>
      <c r="L61" s="16">
        <v>14987</v>
      </c>
      <c r="M61" s="16" t="s">
        <v>139</v>
      </c>
    </row>
    <row r="62" spans="1:13">
      <c r="A62" s="13"/>
      <c r="B62" s="16">
        <v>3</v>
      </c>
      <c r="C62" s="16">
        <v>560</v>
      </c>
      <c r="D62" s="19">
        <v>1820</v>
      </c>
      <c r="E62" s="19">
        <v>6271</v>
      </c>
      <c r="F62" s="19" t="s">
        <v>140</v>
      </c>
      <c r="G62" s="19">
        <v>14297</v>
      </c>
      <c r="H62" s="19" t="s">
        <v>141</v>
      </c>
      <c r="I62" s="19">
        <v>1820</v>
      </c>
      <c r="J62" s="19">
        <v>6271</v>
      </c>
      <c r="K62" s="19" t="s">
        <v>140</v>
      </c>
      <c r="L62" s="19">
        <v>14297</v>
      </c>
      <c r="M62" s="19" t="s">
        <v>141</v>
      </c>
    </row>
    <row r="63" spans="1:13">
      <c r="A63" s="13"/>
      <c r="B63" s="16">
        <v>4</v>
      </c>
      <c r="C63" s="16">
        <v>1820</v>
      </c>
      <c r="D63" s="16">
        <v>3563</v>
      </c>
      <c r="E63" s="16">
        <v>4692</v>
      </c>
      <c r="F63" s="16" t="s">
        <v>142</v>
      </c>
      <c r="G63" s="16">
        <v>10273</v>
      </c>
      <c r="H63" s="16" t="s">
        <v>143</v>
      </c>
      <c r="I63" s="16">
        <v>2670</v>
      </c>
      <c r="J63" s="16">
        <v>3294</v>
      </c>
      <c r="K63" s="16" t="s">
        <v>144</v>
      </c>
      <c r="L63" s="16">
        <v>7205</v>
      </c>
      <c r="M63" s="16" t="s">
        <v>145</v>
      </c>
    </row>
    <row r="64" spans="1:13">
      <c r="A64" s="13"/>
      <c r="B64" s="16">
        <v>5</v>
      </c>
      <c r="C64" s="16">
        <v>2670</v>
      </c>
      <c r="D64" s="16">
        <v>734</v>
      </c>
      <c r="E64" s="16">
        <v>761</v>
      </c>
      <c r="F64" s="16" t="s">
        <v>146</v>
      </c>
      <c r="G64" s="16">
        <v>1593</v>
      </c>
      <c r="H64" s="16" t="s">
        <v>147</v>
      </c>
      <c r="I64" s="16">
        <v>278</v>
      </c>
      <c r="J64" s="16">
        <v>210</v>
      </c>
      <c r="K64" s="16" t="s">
        <v>148</v>
      </c>
      <c r="L64" s="16">
        <v>445</v>
      </c>
      <c r="M64" s="16" t="s">
        <v>149</v>
      </c>
    </row>
    <row r="65" spans="1:13">
      <c r="A65" s="13"/>
      <c r="B65" s="16">
        <v>6</v>
      </c>
      <c r="C65" s="16">
        <v>278</v>
      </c>
      <c r="D65" s="20">
        <v>4</v>
      </c>
      <c r="E65" s="20">
        <v>1</v>
      </c>
      <c r="F65" s="20" t="s">
        <v>150</v>
      </c>
      <c r="G65" s="20">
        <v>2</v>
      </c>
      <c r="H65" s="20" t="s">
        <v>151</v>
      </c>
      <c r="I65" s="20">
        <v>4</v>
      </c>
      <c r="J65" s="20">
        <v>1</v>
      </c>
      <c r="K65" s="20" t="s">
        <v>150</v>
      </c>
      <c r="L65" s="20">
        <v>2</v>
      </c>
      <c r="M65" s="20" t="s">
        <v>151</v>
      </c>
    </row>
    <row r="66" spans="1:13">
      <c r="A66" s="13"/>
      <c r="B66" s="16">
        <v>7</v>
      </c>
      <c r="C66" s="16">
        <v>4</v>
      </c>
      <c r="D66" s="55" t="s">
        <v>16</v>
      </c>
      <c r="E66" s="55"/>
      <c r="F66" s="55"/>
      <c r="G66" s="55"/>
      <c r="H66" s="55"/>
      <c r="I66" s="55"/>
      <c r="J66" s="55"/>
      <c r="K66" s="55"/>
      <c r="L66" s="55"/>
      <c r="M66" s="55"/>
    </row>
    <row r="67" spans="1:13">
      <c r="A67" s="13"/>
      <c r="B67" s="16">
        <v>8</v>
      </c>
      <c r="C67" s="16"/>
      <c r="D67" s="55"/>
      <c r="E67" s="55"/>
      <c r="F67" s="55"/>
      <c r="G67" s="55"/>
      <c r="H67" s="55"/>
      <c r="I67" s="55"/>
      <c r="J67" s="55"/>
      <c r="K67" s="55"/>
      <c r="L67" s="55"/>
      <c r="M67" s="55"/>
    </row>
    <row r="68" spans="1:13">
      <c r="A68" s="13"/>
      <c r="B68" s="16" t="s">
        <v>27</v>
      </c>
      <c r="C68" s="16">
        <f>SUM(C60:C67)</f>
        <v>5468</v>
      </c>
      <c r="D68" s="16">
        <f>SUM(D60:D67)</f>
        <v>6801</v>
      </c>
      <c r="E68" s="16">
        <f>SUM(E60:E67)</f>
        <v>20270</v>
      </c>
      <c r="F68" s="16">
        <f>E68/D68</f>
        <v>2.9804440523452436</v>
      </c>
      <c r="G68" s="16">
        <f>SUM(G60:G67)</f>
        <v>49566</v>
      </c>
      <c r="H68" s="16">
        <f>G68/D68</f>
        <v>7.2880458756065281</v>
      </c>
      <c r="I68" s="16">
        <f>SUM(I60:I67)</f>
        <v>5452</v>
      </c>
      <c r="J68" s="16">
        <f>SUM(J60:J67)</f>
        <v>18321</v>
      </c>
      <c r="K68" s="16">
        <f>J68/I68</f>
        <v>3.3604181951577403</v>
      </c>
      <c r="L68" s="16">
        <f>SUM(L60:L67)</f>
        <v>45350</v>
      </c>
      <c r="M68" s="16">
        <f>L68/I68</f>
        <v>8.3180484225972116</v>
      </c>
    </row>
    <row r="69" spans="1:1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>
      <c r="A72" s="13"/>
      <c r="B72" s="16"/>
      <c r="C72" s="16" t="s">
        <v>19</v>
      </c>
      <c r="D72" s="55" t="s">
        <v>13</v>
      </c>
      <c r="E72" s="55"/>
      <c r="F72" s="55"/>
      <c r="G72" s="55"/>
      <c r="H72" s="55"/>
      <c r="I72" s="55" t="s">
        <v>12</v>
      </c>
      <c r="J72" s="55"/>
      <c r="K72" s="55"/>
      <c r="L72" s="55"/>
      <c r="M72" s="55"/>
    </row>
    <row r="73" spans="1:13" ht="30">
      <c r="A73" s="14" t="s">
        <v>18</v>
      </c>
      <c r="B73" s="17" t="s">
        <v>17</v>
      </c>
      <c r="C73" s="18" t="s">
        <v>14</v>
      </c>
      <c r="D73" s="17" t="s">
        <v>7</v>
      </c>
      <c r="E73" s="17" t="s">
        <v>9</v>
      </c>
      <c r="F73" s="17" t="s">
        <v>8</v>
      </c>
      <c r="G73" s="17" t="s">
        <v>10</v>
      </c>
      <c r="H73" s="17" t="s">
        <v>11</v>
      </c>
      <c r="I73" s="17" t="s">
        <v>7</v>
      </c>
      <c r="J73" s="17" t="s">
        <v>9</v>
      </c>
      <c r="K73" s="17" t="s">
        <v>8</v>
      </c>
      <c r="L73" s="17" t="s">
        <v>10</v>
      </c>
      <c r="M73" s="17" t="s">
        <v>11</v>
      </c>
    </row>
    <row r="74" spans="1:13">
      <c r="A74" s="13">
        <f>A60</f>
        <v>100</v>
      </c>
      <c r="B74" s="16">
        <v>1</v>
      </c>
      <c r="C74" s="16">
        <v>16</v>
      </c>
      <c r="D74" s="16">
        <v>120</v>
      </c>
      <c r="E74" s="16">
        <v>2503</v>
      </c>
      <c r="F74" s="16" t="s">
        <v>136</v>
      </c>
      <c r="G74" s="16">
        <v>8414</v>
      </c>
      <c r="H74" s="16" t="s">
        <v>137</v>
      </c>
      <c r="I74" s="16">
        <v>120</v>
      </c>
      <c r="J74" s="16">
        <v>2503</v>
      </c>
      <c r="K74" s="16" t="s">
        <v>136</v>
      </c>
      <c r="L74" s="16">
        <v>8414</v>
      </c>
      <c r="M74" s="16" t="s">
        <v>137</v>
      </c>
    </row>
    <row r="75" spans="1:13">
      <c r="A75" s="13"/>
      <c r="B75" s="16">
        <v>2</v>
      </c>
      <c r="C75" s="16">
        <v>120</v>
      </c>
      <c r="D75" s="16">
        <v>560</v>
      </c>
      <c r="E75" s="16">
        <v>6042</v>
      </c>
      <c r="F75" s="16" t="s">
        <v>138</v>
      </c>
      <c r="G75" s="16">
        <v>14987</v>
      </c>
      <c r="H75" s="16" t="s">
        <v>139</v>
      </c>
      <c r="I75" s="16">
        <v>560</v>
      </c>
      <c r="J75" s="16">
        <v>6042</v>
      </c>
      <c r="K75" s="16" t="s">
        <v>138</v>
      </c>
      <c r="L75" s="16">
        <v>14987</v>
      </c>
      <c r="M75" s="16" t="s">
        <v>139</v>
      </c>
    </row>
    <row r="76" spans="1:13">
      <c r="A76" s="13"/>
      <c r="B76" s="16">
        <v>3</v>
      </c>
      <c r="C76" s="16">
        <v>560</v>
      </c>
      <c r="D76" s="19">
        <v>1820</v>
      </c>
      <c r="E76" s="19">
        <v>6271</v>
      </c>
      <c r="F76" s="19" t="s">
        <v>140</v>
      </c>
      <c r="G76" s="19">
        <v>14297</v>
      </c>
      <c r="H76" s="19" t="s">
        <v>141</v>
      </c>
      <c r="I76" s="19">
        <v>1820</v>
      </c>
      <c r="J76" s="19">
        <v>6271</v>
      </c>
      <c r="K76" s="19" t="s">
        <v>140</v>
      </c>
      <c r="L76" s="19">
        <v>14297</v>
      </c>
      <c r="M76" s="19" t="s">
        <v>141</v>
      </c>
    </row>
    <row r="77" spans="1:13">
      <c r="A77" s="13"/>
      <c r="B77" s="16">
        <v>4</v>
      </c>
      <c r="C77" s="16">
        <v>1820</v>
      </c>
      <c r="D77" s="16">
        <v>3563</v>
      </c>
      <c r="E77" s="16">
        <v>4692</v>
      </c>
      <c r="F77" s="16" t="s">
        <v>142</v>
      </c>
      <c r="G77" s="16">
        <v>10273</v>
      </c>
      <c r="H77" s="16" t="s">
        <v>143</v>
      </c>
      <c r="I77" s="16">
        <v>2670</v>
      </c>
      <c r="J77" s="16">
        <v>3294</v>
      </c>
      <c r="K77" s="16" t="s">
        <v>144</v>
      </c>
      <c r="L77" s="16">
        <v>7205</v>
      </c>
      <c r="M77" s="16" t="s">
        <v>145</v>
      </c>
    </row>
    <row r="78" spans="1:13">
      <c r="A78" s="13"/>
      <c r="B78" s="16">
        <v>5</v>
      </c>
      <c r="C78" s="16">
        <v>2670</v>
      </c>
      <c r="D78" s="16">
        <v>734</v>
      </c>
      <c r="E78" s="16">
        <v>761</v>
      </c>
      <c r="F78" s="16" t="s">
        <v>146</v>
      </c>
      <c r="G78" s="16">
        <v>1593</v>
      </c>
      <c r="H78" s="16" t="s">
        <v>147</v>
      </c>
      <c r="I78" s="16">
        <v>278</v>
      </c>
      <c r="J78" s="16">
        <v>210</v>
      </c>
      <c r="K78" s="16" t="s">
        <v>148</v>
      </c>
      <c r="L78" s="16">
        <v>445</v>
      </c>
      <c r="M78" s="16" t="s">
        <v>149</v>
      </c>
    </row>
    <row r="79" spans="1:13">
      <c r="A79" s="13"/>
      <c r="B79" s="16">
        <v>6</v>
      </c>
      <c r="C79" s="16">
        <v>278</v>
      </c>
      <c r="D79" s="20">
        <v>4</v>
      </c>
      <c r="E79" s="20">
        <v>1</v>
      </c>
      <c r="F79" s="20" t="s">
        <v>150</v>
      </c>
      <c r="G79" s="20">
        <v>2</v>
      </c>
      <c r="H79" s="20" t="s">
        <v>151</v>
      </c>
      <c r="I79" s="20">
        <v>4</v>
      </c>
      <c r="J79" s="20">
        <v>1</v>
      </c>
      <c r="K79" s="20" t="s">
        <v>150</v>
      </c>
      <c r="L79" s="20">
        <v>2</v>
      </c>
      <c r="M79" s="20" t="s">
        <v>151</v>
      </c>
    </row>
    <row r="80" spans="1:13">
      <c r="A80" s="13"/>
      <c r="B80" s="16">
        <v>7</v>
      </c>
      <c r="C80" s="16">
        <v>4</v>
      </c>
      <c r="D80" s="55" t="s">
        <v>16</v>
      </c>
      <c r="E80" s="55"/>
      <c r="F80" s="55"/>
      <c r="G80" s="55"/>
      <c r="H80" s="55"/>
      <c r="I80" s="55"/>
      <c r="J80" s="55"/>
      <c r="K80" s="55"/>
      <c r="L80" s="55"/>
      <c r="M80" s="55"/>
    </row>
    <row r="81" spans="1:13">
      <c r="A81" s="13"/>
      <c r="B81" s="16">
        <v>8</v>
      </c>
      <c r="C81" s="16"/>
      <c r="D81" s="55"/>
      <c r="E81" s="55"/>
      <c r="F81" s="55"/>
      <c r="G81" s="55"/>
      <c r="H81" s="55"/>
      <c r="I81" s="55"/>
      <c r="J81" s="55"/>
      <c r="K81" s="55"/>
      <c r="L81" s="55"/>
      <c r="M81" s="55"/>
    </row>
    <row r="82" spans="1:13">
      <c r="A82" s="13"/>
      <c r="B82" s="16" t="s">
        <v>27</v>
      </c>
      <c r="C82" s="16">
        <f>SUM(C74:C81)</f>
        <v>5468</v>
      </c>
      <c r="D82" s="16">
        <f>SUM(D74:D81)</f>
        <v>6801</v>
      </c>
      <c r="E82" s="16">
        <f>SUM(E74:E81)</f>
        <v>20270</v>
      </c>
      <c r="F82" s="16">
        <f>E82/D82</f>
        <v>2.9804440523452436</v>
      </c>
      <c r="G82" s="16">
        <f>SUM(G74:G81)</f>
        <v>49566</v>
      </c>
      <c r="H82" s="16">
        <f>G82/D82</f>
        <v>7.2880458756065281</v>
      </c>
      <c r="I82" s="16">
        <f>SUM(I74:I81)</f>
        <v>5452</v>
      </c>
      <c r="J82" s="16">
        <f>SUM(J74:J81)</f>
        <v>18321</v>
      </c>
      <c r="K82" s="16">
        <f>J82/I82</f>
        <v>3.3604181951577403</v>
      </c>
      <c r="L82" s="16">
        <f>SUM(L74:L81)</f>
        <v>45350</v>
      </c>
      <c r="M82" s="16">
        <f>L82/I82</f>
        <v>8.3180484225972116</v>
      </c>
    </row>
    <row r="83" spans="1:13">
      <c r="A83" s="13"/>
      <c r="B83" s="13"/>
      <c r="C83" s="15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>
      <c r="A86" s="13"/>
      <c r="B86" s="16"/>
      <c r="C86" s="16" t="s">
        <v>20</v>
      </c>
      <c r="D86" s="55" t="s">
        <v>13</v>
      </c>
      <c r="E86" s="55"/>
      <c r="F86" s="55"/>
      <c r="G86" s="55"/>
      <c r="H86" s="55"/>
      <c r="I86" s="55" t="s">
        <v>12</v>
      </c>
      <c r="J86" s="55"/>
      <c r="K86" s="55"/>
      <c r="L86" s="55"/>
      <c r="M86" s="55"/>
    </row>
    <row r="87" spans="1:13" ht="30">
      <c r="A87" s="14" t="s">
        <v>18</v>
      </c>
      <c r="B87" s="17" t="s">
        <v>17</v>
      </c>
      <c r="C87" s="18" t="s">
        <v>14</v>
      </c>
      <c r="D87" s="17" t="s">
        <v>7</v>
      </c>
      <c r="E87" s="17" t="s">
        <v>9</v>
      </c>
      <c r="F87" s="17" t="s">
        <v>8</v>
      </c>
      <c r="G87" s="17" t="s">
        <v>10</v>
      </c>
      <c r="H87" s="17" t="s">
        <v>11</v>
      </c>
      <c r="I87" s="17" t="s">
        <v>7</v>
      </c>
      <c r="J87" s="17" t="s">
        <v>9</v>
      </c>
      <c r="K87" s="17" t="s">
        <v>8</v>
      </c>
      <c r="L87" s="17" t="s">
        <v>10</v>
      </c>
      <c r="M87" s="17" t="s">
        <v>11</v>
      </c>
    </row>
    <row r="88" spans="1:13">
      <c r="A88" s="13">
        <f>A74</f>
        <v>100</v>
      </c>
      <c r="B88" s="16">
        <v>1</v>
      </c>
      <c r="C88" s="16">
        <v>16</v>
      </c>
      <c r="D88" s="16">
        <v>120</v>
      </c>
      <c r="E88" s="16">
        <v>5831</v>
      </c>
      <c r="F88" s="16" t="s">
        <v>152</v>
      </c>
      <c r="G88" s="16">
        <v>8910</v>
      </c>
      <c r="H88" s="16" t="s">
        <v>153</v>
      </c>
      <c r="I88" s="16">
        <v>120</v>
      </c>
      <c r="J88" s="16">
        <v>5831</v>
      </c>
      <c r="K88" s="16" t="s">
        <v>152</v>
      </c>
      <c r="L88" s="16">
        <v>8910</v>
      </c>
      <c r="M88" s="16" t="s">
        <v>153</v>
      </c>
    </row>
    <row r="89" spans="1:13">
      <c r="A89" s="13"/>
      <c r="B89" s="16">
        <v>2</v>
      </c>
      <c r="C89" s="16">
        <v>120</v>
      </c>
      <c r="D89" s="16">
        <v>560</v>
      </c>
      <c r="E89" s="16">
        <v>45743</v>
      </c>
      <c r="F89" s="16" t="s">
        <v>154</v>
      </c>
      <c r="G89" s="16">
        <v>17567</v>
      </c>
      <c r="H89" s="16" t="s">
        <v>155</v>
      </c>
      <c r="I89" s="16">
        <v>560</v>
      </c>
      <c r="J89" s="16">
        <v>45743</v>
      </c>
      <c r="K89" s="16" t="s">
        <v>154</v>
      </c>
      <c r="L89" s="16">
        <v>17567</v>
      </c>
      <c r="M89" s="16" t="s">
        <v>155</v>
      </c>
    </row>
    <row r="90" spans="1:13">
      <c r="A90" s="13"/>
      <c r="B90" s="16">
        <v>3</v>
      </c>
      <c r="C90" s="16">
        <v>560</v>
      </c>
      <c r="D90" s="19">
        <v>1820</v>
      </c>
      <c r="E90" s="19">
        <v>170787</v>
      </c>
      <c r="F90" s="19" t="s">
        <v>156</v>
      </c>
      <c r="G90" s="19">
        <v>20612</v>
      </c>
      <c r="H90" s="19" t="s">
        <v>157</v>
      </c>
      <c r="I90" s="19">
        <v>1820</v>
      </c>
      <c r="J90" s="19">
        <v>170787</v>
      </c>
      <c r="K90" s="19" t="s">
        <v>156</v>
      </c>
      <c r="L90" s="19">
        <v>20612</v>
      </c>
      <c r="M90" s="19" t="s">
        <v>157</v>
      </c>
    </row>
    <row r="91" spans="1:13">
      <c r="A91" s="13"/>
      <c r="B91" s="16">
        <v>4</v>
      </c>
      <c r="C91" s="16">
        <v>1820</v>
      </c>
      <c r="D91" s="16">
        <v>3994</v>
      </c>
      <c r="E91" s="16">
        <v>388786</v>
      </c>
      <c r="F91" s="16" t="s">
        <v>158</v>
      </c>
      <c r="G91" s="16">
        <v>20292</v>
      </c>
      <c r="H91" s="16" t="s">
        <v>159</v>
      </c>
      <c r="I91" s="16">
        <v>3060</v>
      </c>
      <c r="J91" s="16">
        <v>297644</v>
      </c>
      <c r="K91" s="16" t="s">
        <v>160</v>
      </c>
      <c r="L91" s="16">
        <v>15952</v>
      </c>
      <c r="M91" s="16" t="s">
        <v>161</v>
      </c>
    </row>
    <row r="92" spans="1:13">
      <c r="A92" s="13"/>
      <c r="B92" s="16">
        <v>5</v>
      </c>
      <c r="C92" s="16">
        <v>3060</v>
      </c>
      <c r="D92" s="16">
        <v>2595</v>
      </c>
      <c r="E92" s="16">
        <v>255095</v>
      </c>
      <c r="F92" s="16" t="s">
        <v>162</v>
      </c>
      <c r="G92" s="16">
        <v>8564</v>
      </c>
      <c r="H92" s="16" t="s">
        <v>163</v>
      </c>
      <c r="I92" s="16">
        <v>534</v>
      </c>
      <c r="J92" s="16">
        <v>52457</v>
      </c>
      <c r="K92" s="16" t="s">
        <v>164</v>
      </c>
      <c r="L92" s="16">
        <v>1837</v>
      </c>
      <c r="M92" s="16" t="s">
        <v>165</v>
      </c>
    </row>
    <row r="93" spans="1:13">
      <c r="A93" s="13"/>
      <c r="B93" s="16">
        <v>6</v>
      </c>
      <c r="C93" s="16">
        <v>534</v>
      </c>
      <c r="D93" s="20">
        <v>115</v>
      </c>
      <c r="E93" s="20">
        <v>11373</v>
      </c>
      <c r="F93" s="20" t="s">
        <v>166</v>
      </c>
      <c r="G93" s="20">
        <v>252</v>
      </c>
      <c r="H93" s="20" t="s">
        <v>167</v>
      </c>
      <c r="I93" s="20">
        <v>5</v>
      </c>
      <c r="J93" s="20">
        <v>494</v>
      </c>
      <c r="K93" s="20" t="s">
        <v>168</v>
      </c>
      <c r="L93" s="20">
        <v>12</v>
      </c>
      <c r="M93" s="20" t="s">
        <v>169</v>
      </c>
    </row>
    <row r="94" spans="1:13">
      <c r="A94" s="13"/>
      <c r="B94" s="16">
        <v>7</v>
      </c>
      <c r="C94" s="16">
        <v>5</v>
      </c>
      <c r="D94" s="55" t="s">
        <v>16</v>
      </c>
      <c r="E94" s="55"/>
      <c r="F94" s="55"/>
      <c r="G94" s="55"/>
      <c r="H94" s="55"/>
      <c r="I94" s="55"/>
      <c r="J94" s="55"/>
      <c r="K94" s="55"/>
      <c r="L94" s="55"/>
      <c r="M94" s="55"/>
    </row>
    <row r="95" spans="1:13">
      <c r="A95" s="13"/>
      <c r="B95" s="16">
        <v>8</v>
      </c>
      <c r="C95" s="16"/>
      <c r="D95" s="55"/>
      <c r="E95" s="55"/>
      <c r="F95" s="55"/>
      <c r="G95" s="55"/>
      <c r="H95" s="55"/>
      <c r="I95" s="55"/>
      <c r="J95" s="55"/>
      <c r="K95" s="55"/>
      <c r="L95" s="55"/>
      <c r="M95" s="55"/>
    </row>
    <row r="96" spans="1:13">
      <c r="A96" s="13"/>
      <c r="B96" s="16" t="s">
        <v>27</v>
      </c>
      <c r="C96" s="16">
        <f>SUM(C88:C95)</f>
        <v>6115</v>
      </c>
      <c r="D96" s="16">
        <f>SUM(D88:D95)</f>
        <v>9204</v>
      </c>
      <c r="E96" s="16">
        <f>SUM(E88:E95)</f>
        <v>877615</v>
      </c>
      <c r="F96" s="16">
        <f>E96/D96</f>
        <v>95.35147761842677</v>
      </c>
      <c r="G96" s="16">
        <f>SUM(G88:G95)</f>
        <v>76197</v>
      </c>
      <c r="H96" s="16">
        <f>G96/D96</f>
        <v>8.2786831812255546</v>
      </c>
      <c r="I96" s="16">
        <f>SUM(I88:I95)</f>
        <v>6099</v>
      </c>
      <c r="J96" s="16">
        <f>SUM(J88:J95)</f>
        <v>572956</v>
      </c>
      <c r="K96" s="16">
        <f>J96/I96</f>
        <v>93.942613543203805</v>
      </c>
      <c r="L96" s="16">
        <f>SUM(L88:L95)</f>
        <v>64890</v>
      </c>
      <c r="M96" s="16">
        <f>L96/I96</f>
        <v>10.639449090014757</v>
      </c>
    </row>
    <row r="97" spans="1:1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spans="1:1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1:13">
      <c r="A99" s="13"/>
      <c r="B99" s="16"/>
      <c r="C99" s="16" t="s">
        <v>21</v>
      </c>
      <c r="D99" s="55" t="s">
        <v>13</v>
      </c>
      <c r="E99" s="55"/>
      <c r="F99" s="55"/>
      <c r="G99" s="55"/>
      <c r="H99" s="55"/>
      <c r="I99" s="55" t="s">
        <v>12</v>
      </c>
      <c r="J99" s="55"/>
      <c r="K99" s="55"/>
      <c r="L99" s="55"/>
      <c r="M99" s="55"/>
    </row>
    <row r="100" spans="1:13" ht="30">
      <c r="A100" s="14" t="s">
        <v>18</v>
      </c>
      <c r="B100" s="17" t="s">
        <v>17</v>
      </c>
      <c r="C100" s="18" t="s">
        <v>14</v>
      </c>
      <c r="D100" s="17" t="s">
        <v>7</v>
      </c>
      <c r="E100" s="17" t="s">
        <v>9</v>
      </c>
      <c r="F100" s="17" t="s">
        <v>8</v>
      </c>
      <c r="G100" s="17" t="s">
        <v>10</v>
      </c>
      <c r="H100" s="17" t="s">
        <v>11</v>
      </c>
      <c r="I100" s="17" t="s">
        <v>7</v>
      </c>
      <c r="J100" s="17" t="s">
        <v>9</v>
      </c>
      <c r="K100" s="17" t="s">
        <v>8</v>
      </c>
      <c r="L100" s="17" t="s">
        <v>10</v>
      </c>
      <c r="M100" s="17" t="s">
        <v>11</v>
      </c>
    </row>
    <row r="101" spans="1:13">
      <c r="A101" s="13">
        <f>A60</f>
        <v>100</v>
      </c>
      <c r="B101" s="16">
        <v>1</v>
      </c>
      <c r="C101" s="16">
        <v>16</v>
      </c>
      <c r="D101" s="16">
        <v>120</v>
      </c>
      <c r="E101" s="16">
        <v>5831</v>
      </c>
      <c r="F101" s="16" t="s">
        <v>152</v>
      </c>
      <c r="G101" s="16">
        <v>12000</v>
      </c>
      <c r="H101" s="16">
        <v>100</v>
      </c>
      <c r="I101" s="16">
        <v>120</v>
      </c>
      <c r="J101" s="16">
        <v>5831</v>
      </c>
      <c r="K101" s="16" t="s">
        <v>152</v>
      </c>
      <c r="L101" s="16">
        <v>12000</v>
      </c>
      <c r="M101" s="16">
        <v>100</v>
      </c>
    </row>
    <row r="102" spans="1:13">
      <c r="A102" s="13"/>
      <c r="B102" s="16">
        <v>2</v>
      </c>
      <c r="C102" s="16">
        <v>120</v>
      </c>
      <c r="D102" s="16">
        <v>560</v>
      </c>
      <c r="E102" s="16">
        <v>45743</v>
      </c>
      <c r="F102" s="16" t="s">
        <v>154</v>
      </c>
      <c r="G102" s="16">
        <v>56000</v>
      </c>
      <c r="H102" s="16">
        <v>100</v>
      </c>
      <c r="I102" s="16">
        <v>560</v>
      </c>
      <c r="J102" s="16">
        <v>45743</v>
      </c>
      <c r="K102" s="16" t="s">
        <v>154</v>
      </c>
      <c r="L102" s="16">
        <v>56000</v>
      </c>
      <c r="M102" s="16">
        <v>100</v>
      </c>
    </row>
    <row r="103" spans="1:13">
      <c r="A103" s="13"/>
      <c r="B103" s="16">
        <v>3</v>
      </c>
      <c r="C103" s="16">
        <v>560</v>
      </c>
      <c r="D103" s="19">
        <v>1820</v>
      </c>
      <c r="E103" s="19">
        <v>170787</v>
      </c>
      <c r="F103" s="19" t="s">
        <v>156</v>
      </c>
      <c r="G103" s="19">
        <v>182000</v>
      </c>
      <c r="H103" s="19">
        <v>100</v>
      </c>
      <c r="I103" s="19">
        <v>1820</v>
      </c>
      <c r="J103" s="19">
        <v>170787</v>
      </c>
      <c r="K103" s="19" t="s">
        <v>156</v>
      </c>
      <c r="L103" s="19">
        <v>182000</v>
      </c>
      <c r="M103" s="19">
        <v>100</v>
      </c>
    </row>
    <row r="104" spans="1:13">
      <c r="A104" s="13"/>
      <c r="B104" s="16">
        <v>4</v>
      </c>
      <c r="C104" s="16">
        <v>1820</v>
      </c>
      <c r="D104" s="16">
        <v>3994</v>
      </c>
      <c r="E104" s="16">
        <v>388786</v>
      </c>
      <c r="F104" s="16" t="s">
        <v>158</v>
      </c>
      <c r="G104" s="16">
        <v>399400</v>
      </c>
      <c r="H104" s="16" t="s">
        <v>170</v>
      </c>
      <c r="I104" s="16">
        <v>3060</v>
      </c>
      <c r="J104" s="16">
        <v>297644</v>
      </c>
      <c r="K104" s="16" t="s">
        <v>160</v>
      </c>
      <c r="L104" s="16">
        <v>306000</v>
      </c>
      <c r="M104" s="16">
        <v>100</v>
      </c>
    </row>
    <row r="105" spans="1:13">
      <c r="A105" s="13"/>
      <c r="B105" s="16">
        <v>5</v>
      </c>
      <c r="C105" s="16">
        <v>3060</v>
      </c>
      <c r="D105" s="16">
        <v>2595</v>
      </c>
      <c r="E105" s="16">
        <v>255095</v>
      </c>
      <c r="F105" s="16" t="s">
        <v>162</v>
      </c>
      <c r="G105" s="16">
        <v>259500</v>
      </c>
      <c r="H105" s="16" t="s">
        <v>171</v>
      </c>
      <c r="I105" s="16">
        <v>534</v>
      </c>
      <c r="J105" s="16">
        <v>52457</v>
      </c>
      <c r="K105" s="16" t="s">
        <v>164</v>
      </c>
      <c r="L105" s="16">
        <v>53400</v>
      </c>
      <c r="M105" s="16">
        <v>100</v>
      </c>
    </row>
    <row r="106" spans="1:13">
      <c r="A106" s="13"/>
      <c r="B106" s="16">
        <v>6</v>
      </c>
      <c r="C106" s="16">
        <v>534</v>
      </c>
      <c r="D106" s="20">
        <v>115</v>
      </c>
      <c r="E106" s="20">
        <v>11373</v>
      </c>
      <c r="F106" s="20" t="s">
        <v>166</v>
      </c>
      <c r="G106" s="20">
        <v>11500</v>
      </c>
      <c r="H106" s="20">
        <v>2300</v>
      </c>
      <c r="I106" s="20">
        <v>5</v>
      </c>
      <c r="J106" s="20">
        <v>494</v>
      </c>
      <c r="K106" s="20" t="s">
        <v>168</v>
      </c>
      <c r="L106" s="20">
        <v>500</v>
      </c>
      <c r="M106" s="20">
        <v>100</v>
      </c>
    </row>
    <row r="107" spans="1:13">
      <c r="A107" s="13"/>
      <c r="B107" s="16">
        <v>7</v>
      </c>
      <c r="C107" s="16">
        <v>5</v>
      </c>
      <c r="D107" s="55" t="s">
        <v>16</v>
      </c>
      <c r="E107" s="55"/>
      <c r="F107" s="55"/>
      <c r="G107" s="55"/>
      <c r="H107" s="55"/>
      <c r="I107" s="55"/>
      <c r="J107" s="55"/>
      <c r="K107" s="55"/>
      <c r="L107" s="55"/>
      <c r="M107" s="55"/>
    </row>
    <row r="108" spans="1:13">
      <c r="A108" s="13"/>
      <c r="B108" s="16">
        <v>8</v>
      </c>
      <c r="C108" s="16"/>
      <c r="D108" s="55"/>
      <c r="E108" s="55"/>
      <c r="F108" s="55"/>
      <c r="G108" s="55"/>
      <c r="H108" s="55"/>
      <c r="I108" s="55"/>
      <c r="J108" s="55"/>
      <c r="K108" s="55"/>
      <c r="L108" s="55"/>
      <c r="M108" s="55"/>
    </row>
    <row r="109" spans="1:13">
      <c r="A109" s="13"/>
      <c r="B109" s="16" t="s">
        <v>27</v>
      </c>
      <c r="C109" s="16">
        <f>SUM(C101:C108)</f>
        <v>6115</v>
      </c>
      <c r="D109" s="16">
        <f>SUM(D101:D108)</f>
        <v>9204</v>
      </c>
      <c r="E109" s="16">
        <f>SUM(E101:E108)</f>
        <v>877615</v>
      </c>
      <c r="F109" s="16">
        <f>E109/D109</f>
        <v>95.35147761842677</v>
      </c>
      <c r="G109" s="16">
        <f>SUM(G101:G108)</f>
        <v>920400</v>
      </c>
      <c r="H109" s="16">
        <f>G109/D109</f>
        <v>100</v>
      </c>
      <c r="I109" s="16">
        <f>SUM(I101:I108)</f>
        <v>6099</v>
      </c>
      <c r="J109" s="16">
        <f>SUM(J101:J108)</f>
        <v>572956</v>
      </c>
      <c r="K109" s="16">
        <f>J109/I109</f>
        <v>93.942613543203805</v>
      </c>
      <c r="L109" s="16">
        <f>SUM(L101:L108)</f>
        <v>609900</v>
      </c>
      <c r="M109" s="16">
        <f>L109/I109</f>
        <v>100</v>
      </c>
    </row>
    <row r="113" spans="1:13">
      <c r="A113" s="21"/>
      <c r="B113" s="24"/>
      <c r="C113" s="24" t="s">
        <v>15</v>
      </c>
      <c r="D113" s="56" t="s">
        <v>13</v>
      </c>
      <c r="E113" s="56"/>
      <c r="F113" s="56"/>
      <c r="G113" s="56"/>
      <c r="H113" s="56"/>
      <c r="I113" s="56" t="s">
        <v>12</v>
      </c>
      <c r="J113" s="56"/>
      <c r="K113" s="56"/>
      <c r="L113" s="56"/>
      <c r="M113" s="56"/>
    </row>
    <row r="114" spans="1:13" ht="30">
      <c r="A114" s="22" t="s">
        <v>18</v>
      </c>
      <c r="B114" s="25" t="s">
        <v>17</v>
      </c>
      <c r="C114" s="26" t="s">
        <v>14</v>
      </c>
      <c r="D114" s="25" t="s">
        <v>7</v>
      </c>
      <c r="E114" s="25" t="s">
        <v>9</v>
      </c>
      <c r="F114" s="25" t="s">
        <v>8</v>
      </c>
      <c r="G114" s="25" t="s">
        <v>10</v>
      </c>
      <c r="H114" s="25" t="s">
        <v>11</v>
      </c>
      <c r="I114" s="25" t="s">
        <v>7</v>
      </c>
      <c r="J114" s="25" t="s">
        <v>9</v>
      </c>
      <c r="K114" s="25" t="s">
        <v>8</v>
      </c>
      <c r="L114" s="25" t="s">
        <v>10</v>
      </c>
      <c r="M114" s="25" t="s">
        <v>11</v>
      </c>
    </row>
    <row r="115" spans="1:13">
      <c r="A115" s="21">
        <v>200</v>
      </c>
      <c r="B115" s="24">
        <v>1</v>
      </c>
      <c r="C115" s="24">
        <v>16</v>
      </c>
      <c r="D115" s="24">
        <v>120</v>
      </c>
      <c r="E115" s="24">
        <v>4404</v>
      </c>
      <c r="F115" s="24" t="s">
        <v>172</v>
      </c>
      <c r="G115" s="24">
        <v>19786</v>
      </c>
      <c r="H115" s="24" t="s">
        <v>173</v>
      </c>
      <c r="I115" s="24">
        <v>120</v>
      </c>
      <c r="J115" s="24">
        <v>4404</v>
      </c>
      <c r="K115" s="24" t="s">
        <v>172</v>
      </c>
      <c r="L115" s="24">
        <v>19786</v>
      </c>
      <c r="M115" s="24" t="s">
        <v>173</v>
      </c>
    </row>
    <row r="116" spans="1:13">
      <c r="A116" s="21"/>
      <c r="B116" s="24">
        <v>2</v>
      </c>
      <c r="C116" s="24">
        <v>120</v>
      </c>
      <c r="D116" s="24">
        <v>560</v>
      </c>
      <c r="E116" s="24">
        <v>15849</v>
      </c>
      <c r="F116" s="24" t="s">
        <v>174</v>
      </c>
      <c r="G116" s="24">
        <v>43733</v>
      </c>
      <c r="H116" s="24" t="s">
        <v>175</v>
      </c>
      <c r="I116" s="24">
        <v>560</v>
      </c>
      <c r="J116" s="24">
        <v>15849</v>
      </c>
      <c r="K116" s="24" t="s">
        <v>174</v>
      </c>
      <c r="L116" s="24">
        <v>43733</v>
      </c>
      <c r="M116" s="24" t="s">
        <v>175</v>
      </c>
    </row>
    <row r="117" spans="1:13">
      <c r="A117" s="21"/>
      <c r="B117" s="24">
        <v>3</v>
      </c>
      <c r="C117" s="24">
        <v>560</v>
      </c>
      <c r="D117" s="27">
        <v>1820</v>
      </c>
      <c r="E117" s="27">
        <v>18811</v>
      </c>
      <c r="F117" s="27" t="s">
        <v>176</v>
      </c>
      <c r="G117" s="27">
        <v>45256</v>
      </c>
      <c r="H117" s="27" t="s">
        <v>177</v>
      </c>
      <c r="I117" s="27">
        <v>1820</v>
      </c>
      <c r="J117" s="27">
        <v>18811</v>
      </c>
      <c r="K117" s="27" t="s">
        <v>176</v>
      </c>
      <c r="L117" s="27">
        <v>45256</v>
      </c>
      <c r="M117" s="27" t="s">
        <v>177</v>
      </c>
    </row>
    <row r="118" spans="1:13">
      <c r="A118" s="21"/>
      <c r="B118" s="24">
        <v>4</v>
      </c>
      <c r="C118" s="24">
        <v>1820</v>
      </c>
      <c r="D118" s="24">
        <v>4368</v>
      </c>
      <c r="E118" s="24">
        <v>13680</v>
      </c>
      <c r="F118" s="24" t="s">
        <v>178</v>
      </c>
      <c r="G118" s="24">
        <v>31445</v>
      </c>
      <c r="H118" s="24" t="s">
        <v>179</v>
      </c>
      <c r="I118" s="24">
        <v>4301</v>
      </c>
      <c r="J118" s="24">
        <v>13526</v>
      </c>
      <c r="K118" s="24" t="s">
        <v>180</v>
      </c>
      <c r="L118" s="24">
        <v>31112</v>
      </c>
      <c r="M118" s="24" t="s">
        <v>181</v>
      </c>
    </row>
    <row r="119" spans="1:13">
      <c r="A119" s="21"/>
      <c r="B119" s="24">
        <v>5</v>
      </c>
      <c r="C119" s="24">
        <v>4301</v>
      </c>
      <c r="D119" s="24">
        <v>5224</v>
      </c>
      <c r="E119" s="24">
        <v>7227</v>
      </c>
      <c r="F119" s="24" t="s">
        <v>182</v>
      </c>
      <c r="G119" s="24">
        <v>16374</v>
      </c>
      <c r="H119" s="24" t="s">
        <v>183</v>
      </c>
      <c r="I119" s="24">
        <v>3155</v>
      </c>
      <c r="J119" s="24">
        <v>4222</v>
      </c>
      <c r="K119" s="24" t="s">
        <v>184</v>
      </c>
      <c r="L119" s="24">
        <v>9656</v>
      </c>
      <c r="M119" s="24" t="s">
        <v>185</v>
      </c>
    </row>
    <row r="120" spans="1:13">
      <c r="A120" s="21"/>
      <c r="B120" s="24">
        <v>6</v>
      </c>
      <c r="C120" s="24">
        <v>3155</v>
      </c>
      <c r="D120" s="28">
        <v>452</v>
      </c>
      <c r="E120" s="28">
        <v>472</v>
      </c>
      <c r="F120" s="28" t="s">
        <v>186</v>
      </c>
      <c r="G120" s="28">
        <v>1043</v>
      </c>
      <c r="H120" s="28" t="s">
        <v>187</v>
      </c>
      <c r="I120" s="28">
        <v>211</v>
      </c>
      <c r="J120" s="28">
        <v>145</v>
      </c>
      <c r="K120" s="28" t="s">
        <v>188</v>
      </c>
      <c r="L120" s="28">
        <v>318</v>
      </c>
      <c r="M120" s="28" t="s">
        <v>189</v>
      </c>
    </row>
    <row r="121" spans="1:13">
      <c r="A121" s="21"/>
      <c r="B121" s="24">
        <v>7</v>
      </c>
      <c r="C121" s="24">
        <v>211</v>
      </c>
      <c r="D121" s="56" t="s">
        <v>16</v>
      </c>
      <c r="E121" s="56"/>
      <c r="F121" s="56"/>
      <c r="G121" s="56"/>
      <c r="H121" s="56"/>
      <c r="I121" s="56"/>
      <c r="J121" s="56"/>
      <c r="K121" s="56"/>
      <c r="L121" s="56"/>
      <c r="M121" s="56"/>
    </row>
    <row r="122" spans="1:13">
      <c r="A122" s="21"/>
      <c r="B122" s="24">
        <v>8</v>
      </c>
      <c r="C122" s="24"/>
      <c r="D122" s="56"/>
      <c r="E122" s="56"/>
      <c r="F122" s="56"/>
      <c r="G122" s="56"/>
      <c r="H122" s="56"/>
      <c r="I122" s="56"/>
      <c r="J122" s="56"/>
      <c r="K122" s="56"/>
      <c r="L122" s="56"/>
      <c r="M122" s="56"/>
    </row>
    <row r="123" spans="1:13">
      <c r="A123" s="21"/>
      <c r="B123" s="24" t="s">
        <v>27</v>
      </c>
      <c r="C123" s="24">
        <f>SUM(C115:C122)</f>
        <v>10183</v>
      </c>
      <c r="D123" s="24">
        <f>SUM(D115:D122)</f>
        <v>12544</v>
      </c>
      <c r="E123" s="24">
        <f>SUM(E115:E122)</f>
        <v>60443</v>
      </c>
      <c r="F123" s="24">
        <f>E123/D123</f>
        <v>4.8184789540816331</v>
      </c>
      <c r="G123" s="24">
        <f>SUM(G115:G122)</f>
        <v>157637</v>
      </c>
      <c r="H123" s="24">
        <f>G123/D123</f>
        <v>12.56672512755102</v>
      </c>
      <c r="I123" s="24">
        <f>SUM(I115:I122)</f>
        <v>10167</v>
      </c>
      <c r="J123" s="24">
        <f>SUM(J115:J122)</f>
        <v>56957</v>
      </c>
      <c r="K123" s="24">
        <f>J123/I123</f>
        <v>5.6021441919937054</v>
      </c>
      <c r="L123" s="24">
        <f>SUM(L115:L122)</f>
        <v>149861</v>
      </c>
      <c r="M123" s="24">
        <f>L123/I123</f>
        <v>14.739942952690075</v>
      </c>
    </row>
    <row r="124" spans="1:13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</row>
    <row r="125" spans="1:13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</row>
    <row r="126" spans="1:13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</row>
    <row r="127" spans="1:13">
      <c r="A127" s="21"/>
      <c r="B127" s="24"/>
      <c r="C127" s="24" t="s">
        <v>19</v>
      </c>
      <c r="D127" s="56" t="s">
        <v>13</v>
      </c>
      <c r="E127" s="56"/>
      <c r="F127" s="56"/>
      <c r="G127" s="56"/>
      <c r="H127" s="56"/>
      <c r="I127" s="56" t="s">
        <v>12</v>
      </c>
      <c r="J127" s="56"/>
      <c r="K127" s="56"/>
      <c r="L127" s="56"/>
      <c r="M127" s="56"/>
    </row>
    <row r="128" spans="1:13" ht="30">
      <c r="A128" s="22" t="s">
        <v>18</v>
      </c>
      <c r="B128" s="25" t="s">
        <v>17</v>
      </c>
      <c r="C128" s="26" t="s">
        <v>14</v>
      </c>
      <c r="D128" s="25" t="s">
        <v>7</v>
      </c>
      <c r="E128" s="25" t="s">
        <v>9</v>
      </c>
      <c r="F128" s="25" t="s">
        <v>8</v>
      </c>
      <c r="G128" s="25" t="s">
        <v>10</v>
      </c>
      <c r="H128" s="25" t="s">
        <v>11</v>
      </c>
      <c r="I128" s="25" t="s">
        <v>7</v>
      </c>
      <c r="J128" s="25" t="s">
        <v>9</v>
      </c>
      <c r="K128" s="25" t="s">
        <v>8</v>
      </c>
      <c r="L128" s="25" t="s">
        <v>10</v>
      </c>
      <c r="M128" s="25" t="s">
        <v>11</v>
      </c>
    </row>
    <row r="129" spans="1:13">
      <c r="A129" s="21">
        <f>A115</f>
        <v>200</v>
      </c>
      <c r="B129" s="24">
        <v>1</v>
      </c>
      <c r="C129" s="24">
        <v>16</v>
      </c>
      <c r="D129" s="24">
        <v>120</v>
      </c>
      <c r="E129" s="24">
        <v>4404</v>
      </c>
      <c r="F129" s="24" t="s">
        <v>172</v>
      </c>
      <c r="G129" s="24">
        <v>19786</v>
      </c>
      <c r="H129" s="24" t="s">
        <v>173</v>
      </c>
      <c r="I129" s="24">
        <v>120</v>
      </c>
      <c r="J129" s="24">
        <v>4404</v>
      </c>
      <c r="K129" s="24" t="s">
        <v>172</v>
      </c>
      <c r="L129" s="24">
        <v>19786</v>
      </c>
      <c r="M129" s="24" t="s">
        <v>173</v>
      </c>
    </row>
    <row r="130" spans="1:13">
      <c r="A130" s="21"/>
      <c r="B130" s="24">
        <v>2</v>
      </c>
      <c r="C130" s="24">
        <v>120</v>
      </c>
      <c r="D130" s="24">
        <v>560</v>
      </c>
      <c r="E130" s="24">
        <v>15849</v>
      </c>
      <c r="F130" s="24" t="s">
        <v>174</v>
      </c>
      <c r="G130" s="24">
        <v>43733</v>
      </c>
      <c r="H130" s="24" t="s">
        <v>175</v>
      </c>
      <c r="I130" s="24">
        <v>560</v>
      </c>
      <c r="J130" s="24">
        <v>15849</v>
      </c>
      <c r="K130" s="24" t="s">
        <v>174</v>
      </c>
      <c r="L130" s="24">
        <v>43733</v>
      </c>
      <c r="M130" s="24" t="s">
        <v>175</v>
      </c>
    </row>
    <row r="131" spans="1:13">
      <c r="A131" s="21"/>
      <c r="B131" s="24">
        <v>3</v>
      </c>
      <c r="C131" s="24">
        <v>560</v>
      </c>
      <c r="D131" s="27">
        <v>1820</v>
      </c>
      <c r="E131" s="27">
        <v>18811</v>
      </c>
      <c r="F131" s="27" t="s">
        <v>176</v>
      </c>
      <c r="G131" s="27">
        <v>45256</v>
      </c>
      <c r="H131" s="27" t="s">
        <v>177</v>
      </c>
      <c r="I131" s="27">
        <v>1820</v>
      </c>
      <c r="J131" s="27">
        <v>18811</v>
      </c>
      <c r="K131" s="27" t="s">
        <v>176</v>
      </c>
      <c r="L131" s="27">
        <v>45256</v>
      </c>
      <c r="M131" s="27" t="s">
        <v>177</v>
      </c>
    </row>
    <row r="132" spans="1:13">
      <c r="A132" s="21"/>
      <c r="B132" s="24">
        <v>4</v>
      </c>
      <c r="C132" s="24">
        <v>1820</v>
      </c>
      <c r="D132" s="24">
        <v>4368</v>
      </c>
      <c r="E132" s="24">
        <v>13680</v>
      </c>
      <c r="F132" s="24" t="s">
        <v>178</v>
      </c>
      <c r="G132" s="24">
        <v>31445</v>
      </c>
      <c r="H132" s="24" t="s">
        <v>179</v>
      </c>
      <c r="I132" s="24">
        <v>4301</v>
      </c>
      <c r="J132" s="24">
        <v>13526</v>
      </c>
      <c r="K132" s="24" t="s">
        <v>180</v>
      </c>
      <c r="L132" s="24">
        <v>31112</v>
      </c>
      <c r="M132" s="24" t="s">
        <v>181</v>
      </c>
    </row>
    <row r="133" spans="1:13">
      <c r="A133" s="21"/>
      <c r="B133" s="24">
        <v>5</v>
      </c>
      <c r="C133" s="24">
        <v>4301</v>
      </c>
      <c r="D133" s="24">
        <v>5224</v>
      </c>
      <c r="E133" s="24">
        <v>7227</v>
      </c>
      <c r="F133" s="24" t="s">
        <v>182</v>
      </c>
      <c r="G133" s="24">
        <v>16374</v>
      </c>
      <c r="H133" s="24" t="s">
        <v>183</v>
      </c>
      <c r="I133" s="24">
        <v>3155</v>
      </c>
      <c r="J133" s="24">
        <v>4222</v>
      </c>
      <c r="K133" s="24" t="s">
        <v>184</v>
      </c>
      <c r="L133" s="24">
        <v>9656</v>
      </c>
      <c r="M133" s="24" t="s">
        <v>185</v>
      </c>
    </row>
    <row r="134" spans="1:13">
      <c r="A134" s="21"/>
      <c r="B134" s="24">
        <v>6</v>
      </c>
      <c r="C134" s="24">
        <v>3155</v>
      </c>
      <c r="D134" s="28">
        <v>452</v>
      </c>
      <c r="E134" s="28">
        <v>472</v>
      </c>
      <c r="F134" s="28" t="s">
        <v>186</v>
      </c>
      <c r="G134" s="28">
        <v>1043</v>
      </c>
      <c r="H134" s="28" t="s">
        <v>187</v>
      </c>
      <c r="I134" s="28">
        <v>211</v>
      </c>
      <c r="J134" s="28">
        <v>145</v>
      </c>
      <c r="K134" s="28" t="s">
        <v>188</v>
      </c>
      <c r="L134" s="28">
        <v>318</v>
      </c>
      <c r="M134" s="28" t="s">
        <v>189</v>
      </c>
    </row>
    <row r="135" spans="1:13">
      <c r="A135" s="21"/>
      <c r="B135" s="24">
        <v>7</v>
      </c>
      <c r="C135" s="24">
        <v>211</v>
      </c>
      <c r="D135" s="56" t="s">
        <v>16</v>
      </c>
      <c r="E135" s="56"/>
      <c r="F135" s="56"/>
      <c r="G135" s="56"/>
      <c r="H135" s="56"/>
      <c r="I135" s="56"/>
      <c r="J135" s="56"/>
      <c r="K135" s="56"/>
      <c r="L135" s="56"/>
      <c r="M135" s="56"/>
    </row>
    <row r="136" spans="1:13">
      <c r="A136" s="21"/>
      <c r="B136" s="24">
        <v>8</v>
      </c>
      <c r="C136" s="24"/>
      <c r="D136" s="56"/>
      <c r="E136" s="56"/>
      <c r="F136" s="56"/>
      <c r="G136" s="56"/>
      <c r="H136" s="56"/>
      <c r="I136" s="56"/>
      <c r="J136" s="56"/>
      <c r="K136" s="56"/>
      <c r="L136" s="56"/>
      <c r="M136" s="56"/>
    </row>
    <row r="137" spans="1:13">
      <c r="A137" s="21"/>
      <c r="B137" s="24" t="s">
        <v>27</v>
      </c>
      <c r="C137" s="24">
        <f>SUM(C129:C136)</f>
        <v>10183</v>
      </c>
      <c r="D137" s="24">
        <f>SUM(D129:D136)</f>
        <v>12544</v>
      </c>
      <c r="E137" s="24">
        <f>SUM(E129:E136)</f>
        <v>60443</v>
      </c>
      <c r="F137" s="24">
        <f>E137/D137</f>
        <v>4.8184789540816331</v>
      </c>
      <c r="G137" s="24">
        <f>SUM(G129:G136)</f>
        <v>157637</v>
      </c>
      <c r="H137" s="24">
        <f>G137/D137</f>
        <v>12.56672512755102</v>
      </c>
      <c r="I137" s="24">
        <f>SUM(I129:I136)</f>
        <v>10167</v>
      </c>
      <c r="J137" s="24">
        <f>SUM(J129:J136)</f>
        <v>56957</v>
      </c>
      <c r="K137" s="24">
        <f>J137/I137</f>
        <v>5.6021441919937054</v>
      </c>
      <c r="L137" s="24">
        <f>SUM(L129:L136)</f>
        <v>149861</v>
      </c>
      <c r="M137" s="24">
        <f>L137/I137</f>
        <v>14.739942952690075</v>
      </c>
    </row>
    <row r="138" spans="1:13">
      <c r="A138" s="21"/>
      <c r="B138" s="21"/>
      <c r="C138" s="23"/>
      <c r="D138" s="22"/>
      <c r="E138" s="22"/>
      <c r="F138" s="22"/>
      <c r="G138" s="22"/>
      <c r="H138" s="22"/>
      <c r="I138" s="22"/>
      <c r="J138" s="22"/>
      <c r="K138" s="22"/>
      <c r="L138" s="22"/>
      <c r="M138" s="22"/>
    </row>
    <row r="139" spans="1:13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</row>
    <row r="140" spans="1:13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</row>
    <row r="141" spans="1:13">
      <c r="A141" s="21"/>
      <c r="B141" s="24"/>
      <c r="C141" s="24" t="s">
        <v>20</v>
      </c>
      <c r="D141" s="56" t="s">
        <v>13</v>
      </c>
      <c r="E141" s="56"/>
      <c r="F141" s="56"/>
      <c r="G141" s="56"/>
      <c r="H141" s="56"/>
      <c r="I141" s="56" t="s">
        <v>12</v>
      </c>
      <c r="J141" s="56"/>
      <c r="K141" s="56"/>
      <c r="L141" s="56"/>
      <c r="M141" s="56"/>
    </row>
    <row r="142" spans="1:13" ht="30">
      <c r="A142" s="22" t="s">
        <v>18</v>
      </c>
      <c r="B142" s="25" t="s">
        <v>17</v>
      </c>
      <c r="C142" s="26" t="s">
        <v>14</v>
      </c>
      <c r="D142" s="25" t="s">
        <v>7</v>
      </c>
      <c r="E142" s="25" t="s">
        <v>9</v>
      </c>
      <c r="F142" s="25" t="s">
        <v>8</v>
      </c>
      <c r="G142" s="25" t="s">
        <v>10</v>
      </c>
      <c r="H142" s="25" t="s">
        <v>11</v>
      </c>
      <c r="I142" s="25" t="s">
        <v>7</v>
      </c>
      <c r="J142" s="25" t="s">
        <v>9</v>
      </c>
      <c r="K142" s="25" t="s">
        <v>8</v>
      </c>
      <c r="L142" s="25" t="s">
        <v>10</v>
      </c>
      <c r="M142" s="25" t="s">
        <v>11</v>
      </c>
    </row>
    <row r="143" spans="1:13">
      <c r="A143" s="21">
        <f>A129</f>
        <v>200</v>
      </c>
      <c r="B143" s="24">
        <v>1</v>
      </c>
      <c r="C143" s="24">
        <v>16</v>
      </c>
      <c r="D143" s="24">
        <v>120</v>
      </c>
      <c r="E143" s="24">
        <v>8067</v>
      </c>
      <c r="F143" s="24" t="s">
        <v>190</v>
      </c>
      <c r="G143" s="24">
        <v>20794</v>
      </c>
      <c r="H143" s="24" t="s">
        <v>191</v>
      </c>
      <c r="I143" s="24">
        <v>120</v>
      </c>
      <c r="J143" s="24">
        <v>8067</v>
      </c>
      <c r="K143" s="24" t="s">
        <v>190</v>
      </c>
      <c r="L143" s="24">
        <v>20794</v>
      </c>
      <c r="M143" s="24" t="s">
        <v>191</v>
      </c>
    </row>
    <row r="144" spans="1:13">
      <c r="A144" s="21"/>
      <c r="B144" s="24">
        <v>2</v>
      </c>
      <c r="C144" s="24">
        <v>120</v>
      </c>
      <c r="D144" s="24">
        <v>560</v>
      </c>
      <c r="E144" s="24">
        <v>80053</v>
      </c>
      <c r="F144" s="24" t="s">
        <v>192</v>
      </c>
      <c r="G144" s="24">
        <v>51512</v>
      </c>
      <c r="H144" s="24" t="s">
        <v>193</v>
      </c>
      <c r="I144" s="24">
        <v>560</v>
      </c>
      <c r="J144" s="24">
        <v>80053</v>
      </c>
      <c r="K144" s="24" t="s">
        <v>192</v>
      </c>
      <c r="L144" s="24">
        <v>51512</v>
      </c>
      <c r="M144" s="24" t="s">
        <v>193</v>
      </c>
    </row>
    <row r="145" spans="1:13">
      <c r="A145" s="21"/>
      <c r="B145" s="24">
        <v>3</v>
      </c>
      <c r="C145" s="24">
        <v>560</v>
      </c>
      <c r="D145" s="27">
        <v>1820</v>
      </c>
      <c r="E145" s="27">
        <v>327383</v>
      </c>
      <c r="F145" s="27" t="s">
        <v>194</v>
      </c>
      <c r="G145" s="27">
        <v>65057</v>
      </c>
      <c r="H145" s="27" t="s">
        <v>195</v>
      </c>
      <c r="I145" s="27">
        <v>1820</v>
      </c>
      <c r="J145" s="27">
        <v>327383</v>
      </c>
      <c r="K145" s="27" t="s">
        <v>194</v>
      </c>
      <c r="L145" s="27">
        <v>65057</v>
      </c>
      <c r="M145" s="27" t="s">
        <v>195</v>
      </c>
    </row>
    <row r="146" spans="1:13">
      <c r="A146" s="21"/>
      <c r="B146" s="24">
        <v>4</v>
      </c>
      <c r="C146" s="24">
        <v>1820</v>
      </c>
      <c r="D146" s="24">
        <v>4368</v>
      </c>
      <c r="E146" s="24">
        <v>839236</v>
      </c>
      <c r="F146" s="24" t="s">
        <v>196</v>
      </c>
      <c r="G146" s="24">
        <v>64086</v>
      </c>
      <c r="H146" s="24" t="s">
        <v>197</v>
      </c>
      <c r="I146" s="24">
        <v>4362</v>
      </c>
      <c r="J146" s="24">
        <v>838086</v>
      </c>
      <c r="K146" s="24" t="s">
        <v>198</v>
      </c>
      <c r="L146" s="24">
        <v>63990</v>
      </c>
      <c r="M146" s="24" t="s">
        <v>199</v>
      </c>
    </row>
    <row r="147" spans="1:13">
      <c r="A147" s="21"/>
      <c r="B147" s="24">
        <v>5</v>
      </c>
      <c r="C147" s="24">
        <v>4362</v>
      </c>
      <c r="D147" s="24">
        <v>6683</v>
      </c>
      <c r="E147" s="24">
        <v>1309328</v>
      </c>
      <c r="F147" s="24" t="s">
        <v>200</v>
      </c>
      <c r="G147" s="24">
        <v>52238</v>
      </c>
      <c r="H147" s="24" t="s">
        <v>201</v>
      </c>
      <c r="I147" s="24">
        <v>4557</v>
      </c>
      <c r="J147" s="24">
        <v>891283</v>
      </c>
      <c r="K147" s="24" t="s">
        <v>202</v>
      </c>
      <c r="L147" s="24">
        <v>38349</v>
      </c>
      <c r="M147" s="24" t="s">
        <v>203</v>
      </c>
    </row>
    <row r="148" spans="1:13">
      <c r="A148" s="21"/>
      <c r="B148" s="24">
        <v>6</v>
      </c>
      <c r="C148" s="24">
        <v>4557</v>
      </c>
      <c r="D148" s="28">
        <v>3066</v>
      </c>
      <c r="E148" s="28">
        <v>604475</v>
      </c>
      <c r="F148" s="28" t="s">
        <v>204</v>
      </c>
      <c r="G148" s="28">
        <v>16805</v>
      </c>
      <c r="H148" s="28" t="s">
        <v>205</v>
      </c>
      <c r="I148" s="28">
        <v>702</v>
      </c>
      <c r="J148" s="28">
        <v>138245</v>
      </c>
      <c r="K148" s="28" t="s">
        <v>206</v>
      </c>
      <c r="L148" s="28">
        <v>4132</v>
      </c>
      <c r="M148" s="28" t="s">
        <v>207</v>
      </c>
    </row>
    <row r="149" spans="1:13">
      <c r="A149" s="21"/>
      <c r="B149" s="24">
        <v>7</v>
      </c>
      <c r="C149" s="24">
        <v>702</v>
      </c>
      <c r="D149" s="27">
        <v>88</v>
      </c>
      <c r="E149" s="27">
        <v>17421</v>
      </c>
      <c r="F149" s="27" t="s">
        <v>208</v>
      </c>
      <c r="G149" s="27">
        <v>334</v>
      </c>
      <c r="H149" s="27" t="s">
        <v>209</v>
      </c>
      <c r="I149" s="27">
        <v>11</v>
      </c>
      <c r="J149" s="27">
        <v>2170</v>
      </c>
      <c r="K149" s="27" t="s">
        <v>210</v>
      </c>
      <c r="L149" s="27">
        <v>55</v>
      </c>
      <c r="M149" s="27">
        <v>5</v>
      </c>
    </row>
    <row r="150" spans="1:13">
      <c r="A150" s="21"/>
      <c r="B150" s="24">
        <v>8</v>
      </c>
      <c r="C150" s="24">
        <v>11</v>
      </c>
      <c r="D150" s="56" t="s">
        <v>16</v>
      </c>
      <c r="E150" s="56"/>
      <c r="F150" s="56"/>
      <c r="G150" s="56"/>
      <c r="H150" s="56"/>
      <c r="I150" s="56"/>
      <c r="J150" s="56"/>
      <c r="K150" s="56"/>
      <c r="L150" s="56"/>
      <c r="M150" s="56"/>
    </row>
    <row r="151" spans="1:13">
      <c r="A151" s="21"/>
      <c r="B151" s="24" t="s">
        <v>27</v>
      </c>
      <c r="C151" s="24">
        <f>SUM(C143:C150)</f>
        <v>12148</v>
      </c>
      <c r="D151" s="24">
        <f>SUM(D143:D150)</f>
        <v>16705</v>
      </c>
      <c r="E151" s="24">
        <f>SUM(E143:E150)</f>
        <v>3185963</v>
      </c>
      <c r="F151" s="24">
        <f>E151/D151</f>
        <v>190.71912601017658</v>
      </c>
      <c r="G151" s="24">
        <f>SUM(G143:G150)</f>
        <v>270826</v>
      </c>
      <c r="H151" s="24">
        <f>G151/D151</f>
        <v>16.212271774917689</v>
      </c>
      <c r="I151" s="24">
        <f>SUM(I143:I150)</f>
        <v>12132</v>
      </c>
      <c r="J151" s="24">
        <f>SUM(J143:J150)</f>
        <v>2285287</v>
      </c>
      <c r="K151" s="24">
        <f>J151/I151</f>
        <v>188.36852950873723</v>
      </c>
      <c r="L151" s="24">
        <f>SUM(L143:L150)</f>
        <v>243889</v>
      </c>
      <c r="M151" s="24">
        <f>L151/I151</f>
        <v>20.102950873722389</v>
      </c>
    </row>
    <row r="152" spans="1:13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</row>
    <row r="153" spans="1:1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</row>
    <row r="154" spans="1:13">
      <c r="A154" s="21"/>
      <c r="B154" s="24"/>
      <c r="C154" s="24" t="s">
        <v>21</v>
      </c>
      <c r="D154" s="56" t="s">
        <v>13</v>
      </c>
      <c r="E154" s="56"/>
      <c r="F154" s="56"/>
      <c r="G154" s="56"/>
      <c r="H154" s="56"/>
      <c r="I154" s="56" t="s">
        <v>12</v>
      </c>
      <c r="J154" s="56"/>
      <c r="K154" s="56"/>
      <c r="L154" s="56"/>
      <c r="M154" s="56"/>
    </row>
    <row r="155" spans="1:13" ht="30">
      <c r="A155" s="22" t="s">
        <v>18</v>
      </c>
      <c r="B155" s="25" t="s">
        <v>17</v>
      </c>
      <c r="C155" s="26" t="s">
        <v>14</v>
      </c>
      <c r="D155" s="25" t="s">
        <v>7</v>
      </c>
      <c r="E155" s="25" t="s">
        <v>9</v>
      </c>
      <c r="F155" s="25" t="s">
        <v>8</v>
      </c>
      <c r="G155" s="25" t="s">
        <v>10</v>
      </c>
      <c r="H155" s="25" t="s">
        <v>11</v>
      </c>
      <c r="I155" s="25" t="s">
        <v>7</v>
      </c>
      <c r="J155" s="25" t="s">
        <v>9</v>
      </c>
      <c r="K155" s="25" t="s">
        <v>8</v>
      </c>
      <c r="L155" s="25" t="s">
        <v>10</v>
      </c>
      <c r="M155" s="25" t="s">
        <v>11</v>
      </c>
    </row>
    <row r="156" spans="1:13">
      <c r="A156" s="21">
        <f>A115</f>
        <v>200</v>
      </c>
      <c r="B156" s="24">
        <v>1</v>
      </c>
      <c r="C156" s="24">
        <v>16</v>
      </c>
      <c r="D156" s="24">
        <v>120</v>
      </c>
      <c r="E156" s="24">
        <v>8067</v>
      </c>
      <c r="F156" s="24" t="s">
        <v>190</v>
      </c>
      <c r="G156" s="24">
        <v>24000</v>
      </c>
      <c r="H156" s="24">
        <v>200</v>
      </c>
      <c r="I156" s="24">
        <v>120</v>
      </c>
      <c r="J156" s="24">
        <v>8067</v>
      </c>
      <c r="K156" s="24" t="s">
        <v>190</v>
      </c>
      <c r="L156" s="24">
        <v>24000</v>
      </c>
      <c r="M156" s="24">
        <v>200</v>
      </c>
    </row>
    <row r="157" spans="1:13">
      <c r="A157" s="21"/>
      <c r="B157" s="24">
        <v>2</v>
      </c>
      <c r="C157" s="24">
        <v>120</v>
      </c>
      <c r="D157" s="24">
        <v>560</v>
      </c>
      <c r="E157" s="24">
        <v>80053</v>
      </c>
      <c r="F157" s="24" t="s">
        <v>192</v>
      </c>
      <c r="G157" s="24">
        <v>112000</v>
      </c>
      <c r="H157" s="24">
        <v>200</v>
      </c>
      <c r="I157" s="24">
        <v>560</v>
      </c>
      <c r="J157" s="24">
        <v>80053</v>
      </c>
      <c r="K157" s="24" t="s">
        <v>192</v>
      </c>
      <c r="L157" s="24">
        <v>112000</v>
      </c>
      <c r="M157" s="24">
        <v>200</v>
      </c>
    </row>
    <row r="158" spans="1:13">
      <c r="A158" s="21"/>
      <c r="B158" s="24">
        <v>3</v>
      </c>
      <c r="C158" s="24">
        <v>560</v>
      </c>
      <c r="D158" s="27">
        <v>1820</v>
      </c>
      <c r="E158" s="27">
        <v>327383</v>
      </c>
      <c r="F158" s="27" t="s">
        <v>194</v>
      </c>
      <c r="G158" s="27">
        <v>364000</v>
      </c>
      <c r="H158" s="27">
        <v>200</v>
      </c>
      <c r="I158" s="27">
        <v>1820</v>
      </c>
      <c r="J158" s="27">
        <v>327383</v>
      </c>
      <c r="K158" s="27" t="s">
        <v>194</v>
      </c>
      <c r="L158" s="27">
        <v>364000</v>
      </c>
      <c r="M158" s="27">
        <v>200</v>
      </c>
    </row>
    <row r="159" spans="1:13">
      <c r="A159" s="21"/>
      <c r="B159" s="24">
        <v>4</v>
      </c>
      <c r="C159" s="24">
        <v>1820</v>
      </c>
      <c r="D159" s="24">
        <v>4368</v>
      </c>
      <c r="E159" s="24">
        <v>839236</v>
      </c>
      <c r="F159" s="24" t="s">
        <v>196</v>
      </c>
      <c r="G159" s="24">
        <v>873600</v>
      </c>
      <c r="H159" s="24" t="s">
        <v>211</v>
      </c>
      <c r="I159" s="24">
        <v>4362</v>
      </c>
      <c r="J159" s="24">
        <v>838086</v>
      </c>
      <c r="K159" s="24" t="s">
        <v>198</v>
      </c>
      <c r="L159" s="24">
        <v>872400</v>
      </c>
      <c r="M159" s="24">
        <v>200</v>
      </c>
    </row>
    <row r="160" spans="1:13">
      <c r="A160" s="21"/>
      <c r="B160" s="24">
        <v>5</v>
      </c>
      <c r="C160" s="24">
        <v>4362</v>
      </c>
      <c r="D160" s="24">
        <v>6683</v>
      </c>
      <c r="E160" s="24">
        <v>1309328</v>
      </c>
      <c r="F160" s="24" t="s">
        <v>200</v>
      </c>
      <c r="G160" s="24">
        <v>1336600</v>
      </c>
      <c r="H160" s="24" t="s">
        <v>212</v>
      </c>
      <c r="I160" s="24">
        <v>4557</v>
      </c>
      <c r="J160" s="24">
        <v>891283</v>
      </c>
      <c r="K160" s="24" t="s">
        <v>202</v>
      </c>
      <c r="L160" s="24">
        <v>911400</v>
      </c>
      <c r="M160" s="24">
        <v>200</v>
      </c>
    </row>
    <row r="161" spans="1:13">
      <c r="A161" s="21"/>
      <c r="B161" s="24">
        <v>6</v>
      </c>
      <c r="C161" s="24">
        <v>4557</v>
      </c>
      <c r="D161" s="28">
        <v>3066</v>
      </c>
      <c r="E161" s="28">
        <v>604475</v>
      </c>
      <c r="F161" s="28" t="s">
        <v>204</v>
      </c>
      <c r="G161" s="28">
        <v>613200</v>
      </c>
      <c r="H161" s="28" t="s">
        <v>213</v>
      </c>
      <c r="I161" s="28">
        <v>702</v>
      </c>
      <c r="J161" s="28">
        <v>138245</v>
      </c>
      <c r="K161" s="28" t="s">
        <v>206</v>
      </c>
      <c r="L161" s="28">
        <v>140400</v>
      </c>
      <c r="M161" s="28">
        <v>200</v>
      </c>
    </row>
    <row r="162" spans="1:13">
      <c r="A162" s="21"/>
      <c r="B162" s="24">
        <v>7</v>
      </c>
      <c r="C162" s="24">
        <v>702</v>
      </c>
      <c r="D162" s="27">
        <v>88</v>
      </c>
      <c r="E162" s="27">
        <v>17421</v>
      </c>
      <c r="F162" s="27" t="s">
        <v>208</v>
      </c>
      <c r="G162" s="27">
        <v>17600</v>
      </c>
      <c r="H162" s="27">
        <v>1600</v>
      </c>
      <c r="I162" s="27">
        <v>11</v>
      </c>
      <c r="J162" s="27">
        <v>2170</v>
      </c>
      <c r="K162" s="27" t="s">
        <v>210</v>
      </c>
      <c r="L162" s="27">
        <v>2200</v>
      </c>
      <c r="M162" s="27">
        <v>200</v>
      </c>
    </row>
    <row r="163" spans="1:13">
      <c r="A163" s="21"/>
      <c r="B163" s="24">
        <v>8</v>
      </c>
      <c r="C163" s="24">
        <v>11</v>
      </c>
      <c r="D163" s="56" t="s">
        <v>16</v>
      </c>
      <c r="E163" s="56"/>
      <c r="F163" s="56"/>
      <c r="G163" s="56"/>
      <c r="H163" s="56"/>
      <c r="I163" s="56"/>
      <c r="J163" s="56"/>
      <c r="K163" s="56"/>
      <c r="L163" s="56"/>
      <c r="M163" s="56"/>
    </row>
    <row r="164" spans="1:13">
      <c r="A164" s="21"/>
      <c r="B164" s="24" t="s">
        <v>27</v>
      </c>
      <c r="C164" s="24">
        <f>SUM(C156:C163)</f>
        <v>12148</v>
      </c>
      <c r="D164" s="24">
        <f>SUM(D156:D163)</f>
        <v>16705</v>
      </c>
      <c r="E164" s="24">
        <f>SUM(E156:E163)</f>
        <v>3185963</v>
      </c>
      <c r="F164" s="24">
        <f>E164/D164</f>
        <v>190.71912601017658</v>
      </c>
      <c r="G164" s="24">
        <f>SUM(G156:G163)</f>
        <v>3341000</v>
      </c>
      <c r="H164" s="24">
        <f>G164/D164</f>
        <v>200</v>
      </c>
      <c r="I164" s="24">
        <f>SUM(I156:I163)</f>
        <v>12132</v>
      </c>
      <c r="J164" s="24">
        <f>SUM(J156:J163)</f>
        <v>2285287</v>
      </c>
      <c r="K164" s="24">
        <f>J164/I164</f>
        <v>188.36852950873723</v>
      </c>
      <c r="L164" s="24">
        <f>SUM(L156:L163)</f>
        <v>2426400</v>
      </c>
      <c r="M164" s="24">
        <f>L164/I164</f>
        <v>200</v>
      </c>
    </row>
    <row r="167" spans="1:13">
      <c r="A167" s="4"/>
      <c r="B167" s="33"/>
      <c r="C167" s="33" t="s">
        <v>15</v>
      </c>
      <c r="D167" s="57" t="s">
        <v>13</v>
      </c>
      <c r="E167" s="57"/>
      <c r="F167" s="57"/>
      <c r="G167" s="57"/>
      <c r="H167" s="57"/>
      <c r="I167" s="57" t="s">
        <v>12</v>
      </c>
      <c r="J167" s="57"/>
      <c r="K167" s="57"/>
      <c r="L167" s="57"/>
      <c r="M167" s="57"/>
    </row>
    <row r="168" spans="1:13" ht="30">
      <c r="A168" s="5" t="s">
        <v>18</v>
      </c>
      <c r="B168" s="34" t="s">
        <v>17</v>
      </c>
      <c r="C168" s="35" t="s">
        <v>14</v>
      </c>
      <c r="D168" s="34" t="s">
        <v>7</v>
      </c>
      <c r="E168" s="34" t="s">
        <v>9</v>
      </c>
      <c r="F168" s="34" t="s">
        <v>8</v>
      </c>
      <c r="G168" s="34" t="s">
        <v>10</v>
      </c>
      <c r="H168" s="34" t="s">
        <v>11</v>
      </c>
      <c r="I168" s="34" t="s">
        <v>7</v>
      </c>
      <c r="J168" s="34" t="s">
        <v>9</v>
      </c>
      <c r="K168" s="34" t="s">
        <v>8</v>
      </c>
      <c r="L168" s="34" t="s">
        <v>10</v>
      </c>
      <c r="M168" s="34" t="s">
        <v>11</v>
      </c>
    </row>
    <row r="169" spans="1:13">
      <c r="A169" s="4">
        <v>500</v>
      </c>
      <c r="B169" s="33">
        <v>1</v>
      </c>
      <c r="C169" s="33">
        <v>16</v>
      </c>
      <c r="D169" s="33">
        <v>120</v>
      </c>
      <c r="E169" s="33">
        <v>7194</v>
      </c>
      <c r="F169" s="33" t="s">
        <v>214</v>
      </c>
      <c r="G169" s="33">
        <v>54984</v>
      </c>
      <c r="H169" s="33" t="s">
        <v>215</v>
      </c>
      <c r="I169" s="33">
        <v>120</v>
      </c>
      <c r="J169" s="33">
        <v>7194</v>
      </c>
      <c r="K169" s="33" t="s">
        <v>214</v>
      </c>
      <c r="L169" s="33">
        <v>54984</v>
      </c>
      <c r="M169" s="33" t="s">
        <v>215</v>
      </c>
    </row>
    <row r="170" spans="1:13">
      <c r="A170" s="4"/>
      <c r="B170" s="33">
        <v>2</v>
      </c>
      <c r="C170" s="33">
        <v>120</v>
      </c>
      <c r="D170" s="33">
        <v>560</v>
      </c>
      <c r="E170" s="33">
        <v>47902</v>
      </c>
      <c r="F170" s="33" t="s">
        <v>216</v>
      </c>
      <c r="G170" s="33">
        <v>162417</v>
      </c>
      <c r="H170" s="33" t="s">
        <v>217</v>
      </c>
      <c r="I170" s="33">
        <v>560</v>
      </c>
      <c r="J170" s="33">
        <v>47902</v>
      </c>
      <c r="K170" s="33" t="s">
        <v>216</v>
      </c>
      <c r="L170" s="33">
        <v>162417</v>
      </c>
      <c r="M170" s="33" t="s">
        <v>217</v>
      </c>
    </row>
    <row r="171" spans="1:13">
      <c r="A171" s="4"/>
      <c r="B171" s="33">
        <v>3</v>
      </c>
      <c r="C171" s="33">
        <v>560</v>
      </c>
      <c r="D171" s="36">
        <v>1820</v>
      </c>
      <c r="E171" s="36">
        <v>77506</v>
      </c>
      <c r="F171" s="36" t="s">
        <v>218</v>
      </c>
      <c r="G171" s="36">
        <v>204348</v>
      </c>
      <c r="H171" s="36" t="s">
        <v>219</v>
      </c>
      <c r="I171" s="36">
        <v>1820</v>
      </c>
      <c r="J171" s="36">
        <v>77506</v>
      </c>
      <c r="K171" s="36" t="s">
        <v>218</v>
      </c>
      <c r="L171" s="36">
        <v>204348</v>
      </c>
      <c r="M171" s="36" t="s">
        <v>219</v>
      </c>
    </row>
    <row r="172" spans="1:13">
      <c r="A172" s="4"/>
      <c r="B172" s="33">
        <v>4</v>
      </c>
      <c r="C172" s="33">
        <v>1820</v>
      </c>
      <c r="D172" s="33">
        <v>4368</v>
      </c>
      <c r="E172" s="33">
        <v>65924</v>
      </c>
      <c r="F172" s="33" t="s">
        <v>220</v>
      </c>
      <c r="G172" s="33">
        <v>158387</v>
      </c>
      <c r="H172" s="33" t="s">
        <v>221</v>
      </c>
      <c r="I172" s="33">
        <v>4368</v>
      </c>
      <c r="J172" s="33">
        <v>65924</v>
      </c>
      <c r="K172" s="33" t="s">
        <v>220</v>
      </c>
      <c r="L172" s="33">
        <v>158387</v>
      </c>
      <c r="M172" s="33" t="s">
        <v>221</v>
      </c>
    </row>
    <row r="173" spans="1:13">
      <c r="A173" s="4"/>
      <c r="B173" s="33">
        <v>5</v>
      </c>
      <c r="C173" s="33">
        <v>4368</v>
      </c>
      <c r="D173" s="33">
        <v>7987</v>
      </c>
      <c r="E173" s="33">
        <v>40513</v>
      </c>
      <c r="F173" s="33" t="s">
        <v>222</v>
      </c>
      <c r="G173" s="33">
        <v>92523</v>
      </c>
      <c r="H173" s="33" t="s">
        <v>223</v>
      </c>
      <c r="I173" s="33">
        <v>7872</v>
      </c>
      <c r="J173" s="33">
        <v>40220</v>
      </c>
      <c r="K173" s="33" t="s">
        <v>224</v>
      </c>
      <c r="L173" s="33">
        <v>91880</v>
      </c>
      <c r="M173" s="33" t="s">
        <v>225</v>
      </c>
    </row>
    <row r="174" spans="1:13">
      <c r="A174" s="4"/>
      <c r="B174" s="33">
        <v>6</v>
      </c>
      <c r="C174" s="33">
        <v>7872</v>
      </c>
      <c r="D174" s="37">
        <v>8275</v>
      </c>
      <c r="E174" s="37">
        <v>19131</v>
      </c>
      <c r="F174" s="37" t="s">
        <v>226</v>
      </c>
      <c r="G174" s="37">
        <v>42112</v>
      </c>
      <c r="H174" s="37" t="s">
        <v>227</v>
      </c>
      <c r="I174" s="37">
        <v>5382</v>
      </c>
      <c r="J174" s="37">
        <v>13667</v>
      </c>
      <c r="K174" s="37" t="s">
        <v>228</v>
      </c>
      <c r="L174" s="37">
        <v>30225</v>
      </c>
      <c r="M174" s="37" t="s">
        <v>229</v>
      </c>
    </row>
    <row r="175" spans="1:13">
      <c r="A175" s="4"/>
      <c r="B175" s="33">
        <v>7</v>
      </c>
      <c r="C175" s="33">
        <v>5382</v>
      </c>
      <c r="D175" s="36">
        <v>1007</v>
      </c>
      <c r="E175" s="36">
        <v>2184</v>
      </c>
      <c r="F175" s="36" t="s">
        <v>230</v>
      </c>
      <c r="G175" s="36">
        <v>4639</v>
      </c>
      <c r="H175" s="36" t="s">
        <v>231</v>
      </c>
      <c r="I175" s="36">
        <v>471</v>
      </c>
      <c r="J175" s="36">
        <v>1003</v>
      </c>
      <c r="K175" s="36" t="s">
        <v>232</v>
      </c>
      <c r="L175" s="36">
        <v>2114</v>
      </c>
      <c r="M175" s="36" t="s">
        <v>233</v>
      </c>
    </row>
    <row r="176" spans="1:13">
      <c r="A176" s="4"/>
      <c r="B176" s="33">
        <v>8</v>
      </c>
      <c r="C176" s="33">
        <v>471</v>
      </c>
      <c r="D176" s="36">
        <v>4</v>
      </c>
      <c r="E176" s="36">
        <v>5</v>
      </c>
      <c r="F176" s="36" t="s">
        <v>234</v>
      </c>
      <c r="G176" s="36">
        <v>10</v>
      </c>
      <c r="H176" s="36">
        <v>5</v>
      </c>
      <c r="I176" s="36">
        <v>2</v>
      </c>
      <c r="J176" s="36">
        <v>3</v>
      </c>
      <c r="K176" s="36" t="s">
        <v>235</v>
      </c>
      <c r="L176" s="36">
        <v>6</v>
      </c>
      <c r="M176" s="36">
        <v>3</v>
      </c>
    </row>
    <row r="177" spans="1:13">
      <c r="A177" s="4"/>
      <c r="B177" s="33">
        <v>9</v>
      </c>
      <c r="C177" s="33">
        <v>2</v>
      </c>
      <c r="D177" s="57" t="s">
        <v>16</v>
      </c>
      <c r="E177" s="57"/>
      <c r="F177" s="57"/>
      <c r="G177" s="57"/>
      <c r="H177" s="57"/>
      <c r="I177" s="57"/>
      <c r="J177" s="57"/>
      <c r="K177" s="57"/>
      <c r="L177" s="57"/>
      <c r="M177" s="57"/>
    </row>
    <row r="178" spans="1:13">
      <c r="A178" s="4"/>
      <c r="B178" s="33" t="s">
        <v>27</v>
      </c>
      <c r="C178" s="33">
        <f>SUM(C169:C177)</f>
        <v>20611</v>
      </c>
      <c r="D178" s="33">
        <f>SUM(D169:D176)</f>
        <v>24141</v>
      </c>
      <c r="E178" s="33">
        <f>SUM(E169:E176)</f>
        <v>260359</v>
      </c>
      <c r="F178" s="33">
        <f>E178/D178</f>
        <v>10.784930201731495</v>
      </c>
      <c r="G178" s="33">
        <f>SUM(G169:G176)</f>
        <v>719420</v>
      </c>
      <c r="H178" s="33">
        <f>G178/D178</f>
        <v>29.800753904146472</v>
      </c>
      <c r="I178" s="33">
        <f>SUM(I169:I176)</f>
        <v>20595</v>
      </c>
      <c r="J178" s="33">
        <f>SUM(J169:J176)</f>
        <v>253419</v>
      </c>
      <c r="K178" s="33">
        <f>J178/I178</f>
        <v>12.304879825200292</v>
      </c>
      <c r="L178" s="33">
        <f>SUM(L169:L176)</f>
        <v>704361</v>
      </c>
      <c r="M178" s="33">
        <f>L178/I178</f>
        <v>34.200582665695556</v>
      </c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33"/>
      <c r="C182" s="33" t="s">
        <v>19</v>
      </c>
      <c r="D182" s="57" t="s">
        <v>13</v>
      </c>
      <c r="E182" s="57"/>
      <c r="F182" s="57"/>
      <c r="G182" s="57"/>
      <c r="H182" s="57"/>
      <c r="I182" s="57" t="s">
        <v>12</v>
      </c>
      <c r="J182" s="57"/>
      <c r="K182" s="57"/>
      <c r="L182" s="57"/>
      <c r="M182" s="57"/>
    </row>
    <row r="183" spans="1:13" ht="30">
      <c r="A183" s="5" t="s">
        <v>18</v>
      </c>
      <c r="B183" s="34" t="s">
        <v>17</v>
      </c>
      <c r="C183" s="35" t="s">
        <v>14</v>
      </c>
      <c r="D183" s="34" t="s">
        <v>7</v>
      </c>
      <c r="E183" s="34" t="s">
        <v>9</v>
      </c>
      <c r="F183" s="34" t="s">
        <v>8</v>
      </c>
      <c r="G183" s="34" t="s">
        <v>10</v>
      </c>
      <c r="H183" s="34" t="s">
        <v>11</v>
      </c>
      <c r="I183" s="34" t="s">
        <v>7</v>
      </c>
      <c r="J183" s="34" t="s">
        <v>9</v>
      </c>
      <c r="K183" s="34" t="s">
        <v>8</v>
      </c>
      <c r="L183" s="34" t="s">
        <v>10</v>
      </c>
      <c r="M183" s="34" t="s">
        <v>11</v>
      </c>
    </row>
    <row r="184" spans="1:13">
      <c r="A184" s="4">
        <f>A169</f>
        <v>500</v>
      </c>
      <c r="B184" s="33">
        <v>1</v>
      </c>
      <c r="C184" s="33">
        <v>16</v>
      </c>
      <c r="D184" s="33">
        <v>120</v>
      </c>
      <c r="E184" s="33">
        <v>7194</v>
      </c>
      <c r="F184" s="33" t="s">
        <v>214</v>
      </c>
      <c r="G184" s="33">
        <v>54984</v>
      </c>
      <c r="H184" s="33" t="s">
        <v>215</v>
      </c>
      <c r="I184" s="33">
        <v>120</v>
      </c>
      <c r="J184" s="33">
        <v>7194</v>
      </c>
      <c r="K184" s="33" t="s">
        <v>214</v>
      </c>
      <c r="L184" s="33">
        <v>54984</v>
      </c>
      <c r="M184" s="33" t="s">
        <v>215</v>
      </c>
    </row>
    <row r="185" spans="1:13">
      <c r="A185" s="4"/>
      <c r="B185" s="33">
        <v>2</v>
      </c>
      <c r="C185" s="33">
        <v>120</v>
      </c>
      <c r="D185" s="33">
        <v>560</v>
      </c>
      <c r="E185" s="33">
        <v>47902</v>
      </c>
      <c r="F185" s="33" t="s">
        <v>216</v>
      </c>
      <c r="G185" s="33">
        <v>162417</v>
      </c>
      <c r="H185" s="33" t="s">
        <v>217</v>
      </c>
      <c r="I185" s="33">
        <v>560</v>
      </c>
      <c r="J185" s="33">
        <v>47902</v>
      </c>
      <c r="K185" s="33" t="s">
        <v>216</v>
      </c>
      <c r="L185" s="33">
        <v>162417</v>
      </c>
      <c r="M185" s="33" t="s">
        <v>217</v>
      </c>
    </row>
    <row r="186" spans="1:13">
      <c r="A186" s="4"/>
      <c r="B186" s="33">
        <v>3</v>
      </c>
      <c r="C186" s="33">
        <v>560</v>
      </c>
      <c r="D186" s="36">
        <v>1820</v>
      </c>
      <c r="E186" s="36">
        <v>77506</v>
      </c>
      <c r="F186" s="36" t="s">
        <v>218</v>
      </c>
      <c r="G186" s="36">
        <v>204348</v>
      </c>
      <c r="H186" s="36" t="s">
        <v>219</v>
      </c>
      <c r="I186" s="36">
        <v>1820</v>
      </c>
      <c r="J186" s="36">
        <v>77506</v>
      </c>
      <c r="K186" s="36" t="s">
        <v>218</v>
      </c>
      <c r="L186" s="36">
        <v>204348</v>
      </c>
      <c r="M186" s="36" t="s">
        <v>219</v>
      </c>
    </row>
    <row r="187" spans="1:13">
      <c r="A187" s="4"/>
      <c r="B187" s="33">
        <v>4</v>
      </c>
      <c r="C187" s="33">
        <v>1820</v>
      </c>
      <c r="D187" s="33">
        <v>4368</v>
      </c>
      <c r="E187" s="33">
        <v>65924</v>
      </c>
      <c r="F187" s="33" t="s">
        <v>220</v>
      </c>
      <c r="G187" s="33">
        <v>158387</v>
      </c>
      <c r="H187" s="33" t="s">
        <v>221</v>
      </c>
      <c r="I187" s="33">
        <v>4368</v>
      </c>
      <c r="J187" s="33">
        <v>65924</v>
      </c>
      <c r="K187" s="33" t="s">
        <v>220</v>
      </c>
      <c r="L187" s="33">
        <v>158387</v>
      </c>
      <c r="M187" s="33" t="s">
        <v>221</v>
      </c>
    </row>
    <row r="188" spans="1:13">
      <c r="A188" s="4"/>
      <c r="B188" s="33">
        <v>5</v>
      </c>
      <c r="C188" s="33">
        <v>4368</v>
      </c>
      <c r="D188" s="33">
        <v>7987</v>
      </c>
      <c r="E188" s="33">
        <v>40513</v>
      </c>
      <c r="F188" s="33" t="s">
        <v>222</v>
      </c>
      <c r="G188" s="33">
        <v>92523</v>
      </c>
      <c r="H188" s="33" t="s">
        <v>223</v>
      </c>
      <c r="I188" s="33">
        <v>7872</v>
      </c>
      <c r="J188" s="33">
        <v>40220</v>
      </c>
      <c r="K188" s="33" t="s">
        <v>224</v>
      </c>
      <c r="L188" s="33">
        <v>91880</v>
      </c>
      <c r="M188" s="33" t="s">
        <v>225</v>
      </c>
    </row>
    <row r="189" spans="1:13">
      <c r="A189" s="4"/>
      <c r="B189" s="33">
        <v>6</v>
      </c>
      <c r="C189" s="33">
        <v>7872</v>
      </c>
      <c r="D189" s="37">
        <v>8275</v>
      </c>
      <c r="E189" s="37">
        <v>19131</v>
      </c>
      <c r="F189" s="37" t="s">
        <v>226</v>
      </c>
      <c r="G189" s="37">
        <v>42112</v>
      </c>
      <c r="H189" s="37" t="s">
        <v>227</v>
      </c>
      <c r="I189" s="37">
        <v>5382</v>
      </c>
      <c r="J189" s="37">
        <v>13667</v>
      </c>
      <c r="K189" s="37" t="s">
        <v>228</v>
      </c>
      <c r="L189" s="37">
        <v>30225</v>
      </c>
      <c r="M189" s="37" t="s">
        <v>229</v>
      </c>
    </row>
    <row r="190" spans="1:13">
      <c r="A190" s="4"/>
      <c r="B190" s="33">
        <v>7</v>
      </c>
      <c r="C190" s="33">
        <v>5382</v>
      </c>
      <c r="D190" s="36">
        <v>1007</v>
      </c>
      <c r="E190" s="36">
        <v>2184</v>
      </c>
      <c r="F190" s="36" t="s">
        <v>230</v>
      </c>
      <c r="G190" s="36">
        <v>4639</v>
      </c>
      <c r="H190" s="36" t="s">
        <v>231</v>
      </c>
      <c r="I190" s="36">
        <v>471</v>
      </c>
      <c r="J190" s="36">
        <v>1003</v>
      </c>
      <c r="K190" s="36" t="s">
        <v>232</v>
      </c>
      <c r="L190" s="36">
        <v>2114</v>
      </c>
      <c r="M190" s="36" t="s">
        <v>233</v>
      </c>
    </row>
    <row r="191" spans="1:13">
      <c r="A191" s="4"/>
      <c r="B191" s="33">
        <v>8</v>
      </c>
      <c r="C191" s="33">
        <v>471</v>
      </c>
      <c r="D191" s="36">
        <v>4</v>
      </c>
      <c r="E191" s="36">
        <v>5</v>
      </c>
      <c r="F191" s="36" t="s">
        <v>234</v>
      </c>
      <c r="G191" s="36">
        <v>10</v>
      </c>
      <c r="H191" s="36">
        <v>5</v>
      </c>
      <c r="I191" s="36">
        <v>2</v>
      </c>
      <c r="J191" s="36">
        <v>3</v>
      </c>
      <c r="K191" s="36" t="s">
        <v>235</v>
      </c>
      <c r="L191" s="36">
        <v>6</v>
      </c>
      <c r="M191" s="36">
        <v>3</v>
      </c>
    </row>
    <row r="192" spans="1:13">
      <c r="A192" s="4"/>
      <c r="B192" s="33">
        <v>9</v>
      </c>
      <c r="C192" s="33">
        <v>2</v>
      </c>
      <c r="D192" s="57" t="s">
        <v>16</v>
      </c>
      <c r="E192" s="57"/>
      <c r="F192" s="57"/>
      <c r="G192" s="57"/>
      <c r="H192" s="57"/>
      <c r="I192" s="57"/>
      <c r="J192" s="57"/>
      <c r="K192" s="57"/>
      <c r="L192" s="57"/>
      <c r="M192" s="57"/>
    </row>
    <row r="193" spans="1:13">
      <c r="A193" s="4"/>
      <c r="B193" s="33" t="s">
        <v>27</v>
      </c>
      <c r="C193" s="33">
        <f>SUM(C184:C192)</f>
        <v>20611</v>
      </c>
      <c r="D193" s="33">
        <f>SUM(D184:D191)</f>
        <v>24141</v>
      </c>
      <c r="E193" s="33">
        <f>SUM(E184:E191)</f>
        <v>260359</v>
      </c>
      <c r="F193" s="33">
        <f>E193/D193</f>
        <v>10.784930201731495</v>
      </c>
      <c r="G193" s="33">
        <f>SUM(G184:G191)</f>
        <v>719420</v>
      </c>
      <c r="H193" s="33">
        <f>G193/D193</f>
        <v>29.800753904146472</v>
      </c>
      <c r="I193" s="33">
        <f>SUM(I184:I191)</f>
        <v>20595</v>
      </c>
      <c r="J193" s="33">
        <f>SUM(J184:J191)</f>
        <v>253419</v>
      </c>
      <c r="K193" s="33">
        <f>J193/I193</f>
        <v>12.304879825200292</v>
      </c>
      <c r="L193" s="33">
        <f>SUM(L184:L191)</f>
        <v>704361</v>
      </c>
      <c r="M193" s="33">
        <f>L193/I193</f>
        <v>34.200582665695556</v>
      </c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33"/>
      <c r="C196" s="33" t="s">
        <v>20</v>
      </c>
      <c r="D196" s="57" t="s">
        <v>13</v>
      </c>
      <c r="E196" s="57"/>
      <c r="F196" s="57"/>
      <c r="G196" s="57"/>
      <c r="H196" s="57"/>
      <c r="I196" s="57" t="s">
        <v>12</v>
      </c>
      <c r="J196" s="57"/>
      <c r="K196" s="57"/>
      <c r="L196" s="57"/>
      <c r="M196" s="57"/>
    </row>
    <row r="197" spans="1:13" ht="30">
      <c r="A197" s="5" t="s">
        <v>18</v>
      </c>
      <c r="B197" s="34" t="s">
        <v>17</v>
      </c>
      <c r="C197" s="35" t="s">
        <v>14</v>
      </c>
      <c r="D197" s="34" t="s">
        <v>7</v>
      </c>
      <c r="E197" s="34" t="s">
        <v>9</v>
      </c>
      <c r="F197" s="34" t="s">
        <v>8</v>
      </c>
      <c r="G197" s="34" t="s">
        <v>10</v>
      </c>
      <c r="H197" s="34" t="s">
        <v>11</v>
      </c>
      <c r="I197" s="34" t="s">
        <v>7</v>
      </c>
      <c r="J197" s="34" t="s">
        <v>9</v>
      </c>
      <c r="K197" s="34" t="s">
        <v>8</v>
      </c>
      <c r="L197" s="34" t="s">
        <v>10</v>
      </c>
      <c r="M197" s="34" t="s">
        <v>11</v>
      </c>
    </row>
    <row r="198" spans="1:13">
      <c r="A198" s="4">
        <f>A184</f>
        <v>500</v>
      </c>
      <c r="B198" s="33">
        <v>1</v>
      </c>
      <c r="C198" s="33">
        <v>16</v>
      </c>
      <c r="D198" s="33">
        <v>120</v>
      </c>
      <c r="E198" s="33">
        <v>11041</v>
      </c>
      <c r="F198" s="33" t="s">
        <v>236</v>
      </c>
      <c r="G198" s="33">
        <v>56946</v>
      </c>
      <c r="H198" s="33" t="s">
        <v>237</v>
      </c>
      <c r="I198" s="33">
        <v>120</v>
      </c>
      <c r="J198" s="33">
        <v>11041</v>
      </c>
      <c r="K198" s="33" t="s">
        <v>236</v>
      </c>
      <c r="L198" s="33">
        <v>56946</v>
      </c>
      <c r="M198" s="33" t="s">
        <v>237</v>
      </c>
    </row>
    <row r="199" spans="1:13">
      <c r="A199" s="4"/>
      <c r="B199" s="33">
        <v>2</v>
      </c>
      <c r="C199" s="33">
        <v>120</v>
      </c>
      <c r="D199" s="33">
        <v>560</v>
      </c>
      <c r="E199" s="33">
        <v>151918</v>
      </c>
      <c r="F199" s="33" t="s">
        <v>238</v>
      </c>
      <c r="G199" s="33">
        <v>186971</v>
      </c>
      <c r="H199" s="33" t="s">
        <v>239</v>
      </c>
      <c r="I199" s="33">
        <v>560</v>
      </c>
      <c r="J199" s="33">
        <v>151918</v>
      </c>
      <c r="K199" s="33" t="s">
        <v>238</v>
      </c>
      <c r="L199" s="33">
        <v>186971</v>
      </c>
      <c r="M199" s="33" t="s">
        <v>239</v>
      </c>
    </row>
    <row r="200" spans="1:13">
      <c r="A200" s="4"/>
      <c r="B200" s="33">
        <v>3</v>
      </c>
      <c r="C200" s="33">
        <v>560</v>
      </c>
      <c r="D200" s="36">
        <v>1820</v>
      </c>
      <c r="E200" s="36">
        <v>741564</v>
      </c>
      <c r="F200" s="36" t="s">
        <v>240</v>
      </c>
      <c r="G200" s="36">
        <v>282260</v>
      </c>
      <c r="H200" s="36" t="s">
        <v>241</v>
      </c>
      <c r="I200" s="36">
        <v>1820</v>
      </c>
      <c r="J200" s="36">
        <v>741564</v>
      </c>
      <c r="K200" s="36" t="s">
        <v>240</v>
      </c>
      <c r="L200" s="36">
        <v>282260</v>
      </c>
      <c r="M200" s="36" t="s">
        <v>241</v>
      </c>
    </row>
    <row r="201" spans="1:13">
      <c r="A201" s="4"/>
      <c r="B201" s="33">
        <v>4</v>
      </c>
      <c r="C201" s="33">
        <v>1820</v>
      </c>
      <c r="D201" s="33">
        <v>4368</v>
      </c>
      <c r="E201" s="33">
        <v>2022924</v>
      </c>
      <c r="F201" s="33" t="s">
        <v>242</v>
      </c>
      <c r="G201" s="33">
        <v>289370</v>
      </c>
      <c r="H201" s="33" t="s">
        <v>243</v>
      </c>
      <c r="I201" s="33">
        <v>4368</v>
      </c>
      <c r="J201" s="33">
        <v>2022924</v>
      </c>
      <c r="K201" s="33" t="s">
        <v>242</v>
      </c>
      <c r="L201" s="33">
        <v>289370</v>
      </c>
      <c r="M201" s="33" t="s">
        <v>243</v>
      </c>
    </row>
    <row r="202" spans="1:13">
      <c r="A202" s="4"/>
      <c r="B202" s="33">
        <v>5</v>
      </c>
      <c r="C202" s="33">
        <v>4368</v>
      </c>
      <c r="D202" s="33">
        <v>8004</v>
      </c>
      <c r="E202" s="33">
        <v>3868257</v>
      </c>
      <c r="F202" s="33" t="s">
        <v>244</v>
      </c>
      <c r="G202" s="33">
        <v>251108</v>
      </c>
      <c r="H202" s="33" t="s">
        <v>245</v>
      </c>
      <c r="I202" s="33">
        <v>7985</v>
      </c>
      <c r="J202" s="33">
        <v>3858990</v>
      </c>
      <c r="K202" s="33" t="s">
        <v>246</v>
      </c>
      <c r="L202" s="33">
        <v>250655</v>
      </c>
      <c r="M202" s="33" t="s">
        <v>247</v>
      </c>
    </row>
    <row r="203" spans="1:13">
      <c r="A203" s="4"/>
      <c r="B203" s="33">
        <v>6</v>
      </c>
      <c r="C203" s="33">
        <v>7985</v>
      </c>
      <c r="D203" s="37">
        <v>10141</v>
      </c>
      <c r="E203" s="37">
        <v>4979295</v>
      </c>
      <c r="F203" s="37" t="s">
        <v>248</v>
      </c>
      <c r="G203" s="37">
        <v>176137</v>
      </c>
      <c r="H203" s="37" t="s">
        <v>249</v>
      </c>
      <c r="I203" s="37">
        <v>8266</v>
      </c>
      <c r="J203" s="37">
        <v>4053719</v>
      </c>
      <c r="K203" s="37" t="s">
        <v>250</v>
      </c>
      <c r="L203" s="37">
        <v>152621</v>
      </c>
      <c r="M203" s="37" t="s">
        <v>251</v>
      </c>
    </row>
    <row r="204" spans="1:13">
      <c r="A204" s="4"/>
      <c r="B204" s="33">
        <v>7</v>
      </c>
      <c r="C204" s="33">
        <v>8266</v>
      </c>
      <c r="D204" s="36">
        <v>5924</v>
      </c>
      <c r="E204" s="36">
        <v>2926520</v>
      </c>
      <c r="F204" s="36" t="s">
        <v>252</v>
      </c>
      <c r="G204" s="36">
        <v>69466</v>
      </c>
      <c r="H204" s="36" t="s">
        <v>253</v>
      </c>
      <c r="I204" s="36">
        <v>2637</v>
      </c>
      <c r="J204" s="36">
        <v>1299830</v>
      </c>
      <c r="K204" s="36" t="s">
        <v>254</v>
      </c>
      <c r="L204" s="36">
        <v>36348</v>
      </c>
      <c r="M204" s="36" t="s">
        <v>255</v>
      </c>
    </row>
    <row r="205" spans="1:13">
      <c r="A205" s="4"/>
      <c r="B205" s="33">
        <v>8</v>
      </c>
      <c r="C205" s="33">
        <v>2637</v>
      </c>
      <c r="D205" s="36">
        <v>874</v>
      </c>
      <c r="E205" s="36">
        <v>432800</v>
      </c>
      <c r="F205" s="36" t="s">
        <v>256</v>
      </c>
      <c r="G205" s="36">
        <v>8266</v>
      </c>
      <c r="H205" s="36" t="s">
        <v>257</v>
      </c>
      <c r="I205" s="36">
        <v>208</v>
      </c>
      <c r="J205" s="36">
        <v>102797</v>
      </c>
      <c r="K205" s="36" t="s">
        <v>258</v>
      </c>
      <c r="L205" s="36">
        <v>2362</v>
      </c>
      <c r="M205" s="36" t="s">
        <v>259</v>
      </c>
    </row>
    <row r="206" spans="1:13">
      <c r="A206" s="4"/>
      <c r="B206" s="33">
        <v>9</v>
      </c>
      <c r="C206" s="33">
        <v>208</v>
      </c>
      <c r="D206" s="36">
        <v>16</v>
      </c>
      <c r="E206" s="36">
        <v>7938</v>
      </c>
      <c r="F206" s="36">
        <v>2646</v>
      </c>
      <c r="G206" s="36">
        <v>123</v>
      </c>
      <c r="H206" s="36">
        <v>41</v>
      </c>
      <c r="I206" s="36">
        <v>3</v>
      </c>
      <c r="J206" s="36">
        <v>1484</v>
      </c>
      <c r="K206" s="36" t="s">
        <v>260</v>
      </c>
      <c r="L206" s="36">
        <v>32</v>
      </c>
      <c r="M206" s="36" t="s">
        <v>261</v>
      </c>
    </row>
    <row r="207" spans="1:13">
      <c r="A207" s="4"/>
      <c r="B207" s="33">
        <v>10</v>
      </c>
      <c r="C207" s="33">
        <v>3</v>
      </c>
      <c r="D207" s="57" t="s">
        <v>16</v>
      </c>
      <c r="E207" s="57"/>
      <c r="F207" s="57"/>
      <c r="G207" s="57"/>
      <c r="H207" s="57"/>
      <c r="I207" s="57"/>
      <c r="J207" s="57"/>
      <c r="K207" s="57"/>
      <c r="L207" s="57"/>
      <c r="M207" s="57"/>
    </row>
    <row r="208" spans="1:13">
      <c r="A208" s="4"/>
      <c r="B208" s="33" t="s">
        <v>27</v>
      </c>
      <c r="C208" s="33">
        <f>SUM(C198:C207)</f>
        <v>25983</v>
      </c>
      <c r="D208" s="33">
        <f>SUM(D198:D207)</f>
        <v>31827</v>
      </c>
      <c r="E208" s="33">
        <f>SUM(E198:E207)</f>
        <v>15142257</v>
      </c>
      <c r="F208" s="33">
        <f>E208/D208</f>
        <v>475.76765010839853</v>
      </c>
      <c r="G208" s="33">
        <f>SUM(G198:G207)</f>
        <v>1320647</v>
      </c>
      <c r="H208" s="33">
        <f>G208/D208</f>
        <v>41.494548653658846</v>
      </c>
      <c r="I208" s="33">
        <f>SUM(I198:I207)</f>
        <v>25967</v>
      </c>
      <c r="J208" s="33">
        <f>SUM(J198:J207)</f>
        <v>12244267</v>
      </c>
      <c r="K208" s="33">
        <f>J208/I208</f>
        <v>471.53182885970654</v>
      </c>
      <c r="L208" s="33">
        <f>SUM(L198:L207)</f>
        <v>1257565</v>
      </c>
      <c r="M208" s="33">
        <f>L208/I208</f>
        <v>48.429352639889089</v>
      </c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33"/>
      <c r="C210" s="33" t="s">
        <v>21</v>
      </c>
      <c r="D210" s="57" t="s">
        <v>13</v>
      </c>
      <c r="E210" s="57"/>
      <c r="F210" s="57"/>
      <c r="G210" s="57"/>
      <c r="H210" s="57"/>
      <c r="I210" s="57" t="s">
        <v>12</v>
      </c>
      <c r="J210" s="57"/>
      <c r="K210" s="57"/>
      <c r="L210" s="57"/>
      <c r="M210" s="57"/>
    </row>
    <row r="211" spans="1:13" ht="30">
      <c r="A211" s="5" t="s">
        <v>18</v>
      </c>
      <c r="B211" s="34" t="s">
        <v>17</v>
      </c>
      <c r="C211" s="35" t="s">
        <v>14</v>
      </c>
      <c r="D211" s="34" t="s">
        <v>7</v>
      </c>
      <c r="E211" s="34" t="s">
        <v>9</v>
      </c>
      <c r="F211" s="34" t="s">
        <v>8</v>
      </c>
      <c r="G211" s="34" t="s">
        <v>10</v>
      </c>
      <c r="H211" s="34" t="s">
        <v>11</v>
      </c>
      <c r="I211" s="34" t="s">
        <v>7</v>
      </c>
      <c r="J211" s="34" t="s">
        <v>9</v>
      </c>
      <c r="K211" s="34" t="s">
        <v>8</v>
      </c>
      <c r="L211" s="34" t="s">
        <v>10</v>
      </c>
      <c r="M211" s="34" t="s">
        <v>11</v>
      </c>
    </row>
    <row r="212" spans="1:13">
      <c r="A212" s="4">
        <f>A169</f>
        <v>500</v>
      </c>
      <c r="B212" s="33">
        <v>1</v>
      </c>
      <c r="C212" s="33">
        <v>16</v>
      </c>
      <c r="D212" s="33">
        <v>120</v>
      </c>
      <c r="E212" s="33">
        <v>11041</v>
      </c>
      <c r="F212" s="33" t="s">
        <v>236</v>
      </c>
      <c r="G212" s="33">
        <v>60000</v>
      </c>
      <c r="H212" s="33">
        <v>500</v>
      </c>
      <c r="I212" s="33">
        <v>120</v>
      </c>
      <c r="J212" s="33">
        <v>11041</v>
      </c>
      <c r="K212" s="33" t="s">
        <v>236</v>
      </c>
      <c r="L212" s="33">
        <v>60000</v>
      </c>
      <c r="M212" s="33">
        <v>500</v>
      </c>
    </row>
    <row r="213" spans="1:13">
      <c r="A213" s="4"/>
      <c r="B213" s="33">
        <v>2</v>
      </c>
      <c r="C213" s="33">
        <v>120</v>
      </c>
      <c r="D213" s="33">
        <v>560</v>
      </c>
      <c r="E213" s="33">
        <v>151918</v>
      </c>
      <c r="F213" s="33" t="s">
        <v>238</v>
      </c>
      <c r="G213" s="33">
        <v>280000</v>
      </c>
      <c r="H213" s="33">
        <v>500</v>
      </c>
      <c r="I213" s="33">
        <v>560</v>
      </c>
      <c r="J213" s="33">
        <v>151918</v>
      </c>
      <c r="K213" s="33" t="s">
        <v>238</v>
      </c>
      <c r="L213" s="33">
        <v>280000</v>
      </c>
      <c r="M213" s="33">
        <v>500</v>
      </c>
    </row>
    <row r="214" spans="1:13">
      <c r="A214" s="4"/>
      <c r="B214" s="33">
        <v>3</v>
      </c>
      <c r="C214" s="33">
        <v>560</v>
      </c>
      <c r="D214" s="36">
        <v>1820</v>
      </c>
      <c r="E214" s="36">
        <v>741564</v>
      </c>
      <c r="F214" s="36" t="s">
        <v>240</v>
      </c>
      <c r="G214" s="36">
        <v>910000</v>
      </c>
      <c r="H214" s="36">
        <v>500</v>
      </c>
      <c r="I214" s="36">
        <v>1820</v>
      </c>
      <c r="J214" s="36">
        <v>741564</v>
      </c>
      <c r="K214" s="36" t="s">
        <v>240</v>
      </c>
      <c r="L214" s="36">
        <v>910000</v>
      </c>
      <c r="M214" s="36">
        <v>500</v>
      </c>
    </row>
    <row r="215" spans="1:13">
      <c r="A215" s="4"/>
      <c r="B215" s="33">
        <v>4</v>
      </c>
      <c r="C215" s="33">
        <v>1820</v>
      </c>
      <c r="D215" s="33">
        <v>4368</v>
      </c>
      <c r="E215" s="33">
        <v>2022924</v>
      </c>
      <c r="F215" s="33" t="s">
        <v>242</v>
      </c>
      <c r="G215" s="33">
        <v>2184000</v>
      </c>
      <c r="H215" s="33">
        <v>500</v>
      </c>
      <c r="I215" s="33">
        <v>4368</v>
      </c>
      <c r="J215" s="33">
        <v>2022924</v>
      </c>
      <c r="K215" s="33" t="s">
        <v>242</v>
      </c>
      <c r="L215" s="33">
        <v>2184000</v>
      </c>
      <c r="M215" s="33">
        <v>500</v>
      </c>
    </row>
    <row r="216" spans="1:13">
      <c r="A216" s="4"/>
      <c r="B216" s="33">
        <v>5</v>
      </c>
      <c r="C216" s="33">
        <v>4368</v>
      </c>
      <c r="D216" s="33">
        <v>8004</v>
      </c>
      <c r="E216" s="33">
        <v>3868257</v>
      </c>
      <c r="F216" s="33" t="s">
        <v>244</v>
      </c>
      <c r="G216" s="33">
        <v>4002000</v>
      </c>
      <c r="H216" s="33" t="s">
        <v>262</v>
      </c>
      <c r="I216" s="33">
        <v>7985</v>
      </c>
      <c r="J216" s="33">
        <v>3858990</v>
      </c>
      <c r="K216" s="33" t="s">
        <v>246</v>
      </c>
      <c r="L216" s="33">
        <v>3992500</v>
      </c>
      <c r="M216" s="33">
        <v>500</v>
      </c>
    </row>
    <row r="217" spans="1:13">
      <c r="A217" s="4"/>
      <c r="B217" s="33">
        <v>6</v>
      </c>
      <c r="C217" s="33">
        <v>7985</v>
      </c>
      <c r="D217" s="37">
        <v>10141</v>
      </c>
      <c r="E217" s="37">
        <v>4979295</v>
      </c>
      <c r="F217" s="37" t="s">
        <v>248</v>
      </c>
      <c r="G217" s="37">
        <v>5070500</v>
      </c>
      <c r="H217" s="37" t="s">
        <v>263</v>
      </c>
      <c r="I217" s="37">
        <v>8266</v>
      </c>
      <c r="J217" s="37">
        <v>4053719</v>
      </c>
      <c r="K217" s="37" t="s">
        <v>250</v>
      </c>
      <c r="L217" s="37">
        <v>4133000</v>
      </c>
      <c r="M217" s="37">
        <v>500</v>
      </c>
    </row>
    <row r="218" spans="1:13">
      <c r="A218" s="4"/>
      <c r="B218" s="33">
        <v>7</v>
      </c>
      <c r="C218" s="33">
        <v>8266</v>
      </c>
      <c r="D218" s="36">
        <v>5924</v>
      </c>
      <c r="E218" s="36">
        <v>2926520</v>
      </c>
      <c r="F218" s="36" t="s">
        <v>252</v>
      </c>
      <c r="G218" s="36">
        <v>2962000</v>
      </c>
      <c r="H218" s="36" t="s">
        <v>264</v>
      </c>
      <c r="I218" s="36">
        <v>2637</v>
      </c>
      <c r="J218" s="36">
        <v>1299830</v>
      </c>
      <c r="K218" s="36" t="s">
        <v>254</v>
      </c>
      <c r="L218" s="36">
        <v>1318500</v>
      </c>
      <c r="M218" s="36">
        <v>500</v>
      </c>
    </row>
    <row r="219" spans="1:13">
      <c r="A219" s="4"/>
      <c r="B219" s="33">
        <v>8</v>
      </c>
      <c r="C219" s="33">
        <v>2637</v>
      </c>
      <c r="D219" s="36">
        <v>874</v>
      </c>
      <c r="E219" s="36">
        <v>432800</v>
      </c>
      <c r="F219" s="36" t="s">
        <v>256</v>
      </c>
      <c r="G219" s="36">
        <v>437000</v>
      </c>
      <c r="H219" s="36" t="s">
        <v>265</v>
      </c>
      <c r="I219" s="36">
        <v>208</v>
      </c>
      <c r="J219" s="36">
        <v>102797</v>
      </c>
      <c r="K219" s="36" t="s">
        <v>258</v>
      </c>
      <c r="L219" s="36">
        <v>104000</v>
      </c>
      <c r="M219" s="36">
        <v>500</v>
      </c>
    </row>
    <row r="220" spans="1:13">
      <c r="A220" s="4"/>
      <c r="B220" s="33">
        <v>9</v>
      </c>
      <c r="C220" s="33">
        <v>208</v>
      </c>
      <c r="D220" s="36">
        <v>16</v>
      </c>
      <c r="E220" s="36">
        <v>7938</v>
      </c>
      <c r="F220" s="36">
        <v>2646</v>
      </c>
      <c r="G220" s="36">
        <v>8000</v>
      </c>
      <c r="H220" s="36" t="s">
        <v>266</v>
      </c>
      <c r="I220" s="36">
        <v>3</v>
      </c>
      <c r="J220" s="36">
        <v>1484</v>
      </c>
      <c r="K220" s="36" t="s">
        <v>260</v>
      </c>
      <c r="L220" s="36">
        <v>1500</v>
      </c>
      <c r="M220" s="36">
        <v>500</v>
      </c>
    </row>
    <row r="221" spans="1:13">
      <c r="A221" s="4"/>
      <c r="B221" s="33">
        <v>10</v>
      </c>
      <c r="C221" s="33">
        <v>3</v>
      </c>
      <c r="D221" s="57" t="s">
        <v>16</v>
      </c>
      <c r="E221" s="57"/>
      <c r="F221" s="57"/>
      <c r="G221" s="57"/>
      <c r="H221" s="57"/>
      <c r="I221" s="57"/>
      <c r="J221" s="57"/>
      <c r="K221" s="57"/>
      <c r="L221" s="57"/>
      <c r="M221" s="57"/>
    </row>
    <row r="222" spans="1:13">
      <c r="A222" s="4"/>
      <c r="B222" s="33" t="s">
        <v>27</v>
      </c>
      <c r="C222" s="33">
        <f>SUM(C212:C221)</f>
        <v>25983</v>
      </c>
      <c r="D222" s="33">
        <f>SUM(D212:D221)</f>
        <v>31827</v>
      </c>
      <c r="E222" s="33">
        <f>SUM(E212:E221)</f>
        <v>15142257</v>
      </c>
      <c r="F222" s="33">
        <f>E222/D222</f>
        <v>475.76765010839853</v>
      </c>
      <c r="G222" s="33">
        <f>SUM(G212:G221)</f>
        <v>15913500</v>
      </c>
      <c r="H222" s="33">
        <f>G222/D222</f>
        <v>500</v>
      </c>
      <c r="I222" s="33">
        <f>SUM(I212:I221)</f>
        <v>25967</v>
      </c>
      <c r="J222" s="33">
        <f>SUM(J212:J221)</f>
        <v>12244267</v>
      </c>
      <c r="K222" s="33">
        <f>J222/I222</f>
        <v>471.53182885970654</v>
      </c>
      <c r="L222" s="33">
        <f>SUM(L212:L221)</f>
        <v>12983500</v>
      </c>
      <c r="M222" s="33">
        <f>L222/I222</f>
        <v>500</v>
      </c>
    </row>
    <row r="226" spans="1:13">
      <c r="A226" s="38"/>
      <c r="B226" s="40"/>
      <c r="C226" s="40" t="s">
        <v>15</v>
      </c>
      <c r="D226" s="58" t="s">
        <v>13</v>
      </c>
      <c r="E226" s="58"/>
      <c r="F226" s="58"/>
      <c r="G226" s="58"/>
      <c r="H226" s="58"/>
      <c r="I226" s="58" t="s">
        <v>12</v>
      </c>
      <c r="J226" s="58"/>
      <c r="K226" s="58"/>
      <c r="L226" s="58"/>
      <c r="M226" s="58"/>
    </row>
    <row r="227" spans="1:13" ht="30">
      <c r="A227" s="39" t="s">
        <v>18</v>
      </c>
      <c r="B227" s="41" t="s">
        <v>17</v>
      </c>
      <c r="C227" s="42" t="s">
        <v>14</v>
      </c>
      <c r="D227" s="41" t="s">
        <v>7</v>
      </c>
      <c r="E227" s="41" t="s">
        <v>9</v>
      </c>
      <c r="F227" s="41" t="s">
        <v>8</v>
      </c>
      <c r="G227" s="41" t="s">
        <v>10</v>
      </c>
      <c r="H227" s="41" t="s">
        <v>11</v>
      </c>
      <c r="I227" s="41" t="s">
        <v>7</v>
      </c>
      <c r="J227" s="41" t="s">
        <v>9</v>
      </c>
      <c r="K227" s="41" t="s">
        <v>8</v>
      </c>
      <c r="L227" s="41" t="s">
        <v>10</v>
      </c>
      <c r="M227" s="41" t="s">
        <v>11</v>
      </c>
    </row>
    <row r="228" spans="1:13">
      <c r="A228" s="38">
        <v>1000</v>
      </c>
      <c r="B228" s="40">
        <v>1</v>
      </c>
      <c r="C228" s="40">
        <v>16</v>
      </c>
      <c r="D228" s="40">
        <v>120</v>
      </c>
      <c r="E228" s="40">
        <v>9237</v>
      </c>
      <c r="F228" s="40" t="s">
        <v>267</v>
      </c>
      <c r="G228" s="40">
        <v>113951</v>
      </c>
      <c r="H228" s="40" t="s">
        <v>268</v>
      </c>
      <c r="I228" s="40">
        <v>120</v>
      </c>
      <c r="J228" s="40">
        <v>9237</v>
      </c>
      <c r="K228" s="40" t="s">
        <v>267</v>
      </c>
      <c r="L228" s="40">
        <v>113951</v>
      </c>
      <c r="M228" s="40" t="s">
        <v>268</v>
      </c>
    </row>
    <row r="229" spans="1:13">
      <c r="A229" s="38"/>
      <c r="B229" s="40">
        <v>2</v>
      </c>
      <c r="C229" s="40">
        <v>120</v>
      </c>
      <c r="D229" s="40">
        <v>560</v>
      </c>
      <c r="E229" s="40">
        <v>90718</v>
      </c>
      <c r="F229" s="40" t="s">
        <v>269</v>
      </c>
      <c r="G229" s="40">
        <v>395888</v>
      </c>
      <c r="H229" s="40" t="s">
        <v>270</v>
      </c>
      <c r="I229" s="40">
        <v>560</v>
      </c>
      <c r="J229" s="40">
        <v>90718</v>
      </c>
      <c r="K229" s="40" t="s">
        <v>269</v>
      </c>
      <c r="L229" s="40">
        <v>395888</v>
      </c>
      <c r="M229" s="40" t="s">
        <v>270</v>
      </c>
    </row>
    <row r="230" spans="1:13">
      <c r="A230" s="38"/>
      <c r="B230" s="40">
        <v>3</v>
      </c>
      <c r="C230" s="40">
        <v>560</v>
      </c>
      <c r="D230" s="43">
        <v>1820</v>
      </c>
      <c r="E230" s="43">
        <v>197956</v>
      </c>
      <c r="F230" s="43" t="s">
        <v>271</v>
      </c>
      <c r="G230" s="43">
        <v>597014</v>
      </c>
      <c r="H230" s="43" t="s">
        <v>272</v>
      </c>
      <c r="I230" s="43">
        <v>1820</v>
      </c>
      <c r="J230" s="43">
        <v>197956</v>
      </c>
      <c r="K230" s="43" t="s">
        <v>271</v>
      </c>
      <c r="L230" s="43">
        <v>597014</v>
      </c>
      <c r="M230" s="43" t="s">
        <v>272</v>
      </c>
    </row>
    <row r="231" spans="1:13">
      <c r="A231" s="38"/>
      <c r="B231" s="40">
        <v>4</v>
      </c>
      <c r="C231" s="40">
        <v>1820</v>
      </c>
      <c r="D231" s="40">
        <v>4368</v>
      </c>
      <c r="E231" s="40">
        <v>193503</v>
      </c>
      <c r="F231" s="40" t="s">
        <v>273</v>
      </c>
      <c r="G231" s="40">
        <v>516514</v>
      </c>
      <c r="H231" s="40" t="s">
        <v>274</v>
      </c>
      <c r="I231" s="40">
        <v>4368</v>
      </c>
      <c r="J231" s="40">
        <v>193503</v>
      </c>
      <c r="K231" s="40" t="s">
        <v>273</v>
      </c>
      <c r="L231" s="40">
        <v>516514</v>
      </c>
      <c r="M231" s="40" t="s">
        <v>274</v>
      </c>
    </row>
    <row r="232" spans="1:13">
      <c r="A232" s="38"/>
      <c r="B232" s="40">
        <v>5</v>
      </c>
      <c r="C232" s="40">
        <v>4368</v>
      </c>
      <c r="D232" s="40">
        <v>8008</v>
      </c>
      <c r="E232" s="40">
        <v>130430</v>
      </c>
      <c r="F232" s="40" t="s">
        <v>275</v>
      </c>
      <c r="G232" s="40">
        <v>328090</v>
      </c>
      <c r="H232" s="40" t="s">
        <v>276</v>
      </c>
      <c r="I232" s="40">
        <v>8008</v>
      </c>
      <c r="J232" s="40">
        <v>130430</v>
      </c>
      <c r="K232" s="40" t="s">
        <v>275</v>
      </c>
      <c r="L232" s="40">
        <v>328090</v>
      </c>
      <c r="M232" s="40" t="s">
        <v>276</v>
      </c>
    </row>
    <row r="233" spans="1:13">
      <c r="A233" s="38"/>
      <c r="B233" s="40">
        <v>6</v>
      </c>
      <c r="C233" s="40">
        <v>8008</v>
      </c>
      <c r="D233" s="44">
        <v>11411</v>
      </c>
      <c r="E233" s="44">
        <v>68702</v>
      </c>
      <c r="F233" s="44" t="s">
        <v>277</v>
      </c>
      <c r="G233" s="44">
        <v>165116</v>
      </c>
      <c r="H233" s="44" t="s">
        <v>278</v>
      </c>
      <c r="I233" s="44">
        <v>11108</v>
      </c>
      <c r="J233" s="44">
        <v>67883</v>
      </c>
      <c r="K233" s="44" t="s">
        <v>279</v>
      </c>
      <c r="L233" s="44">
        <v>163324</v>
      </c>
      <c r="M233" s="44" t="s">
        <v>280</v>
      </c>
    </row>
    <row r="234" spans="1:13">
      <c r="A234" s="38"/>
      <c r="B234" s="40">
        <v>7</v>
      </c>
      <c r="C234" s="40">
        <v>11108</v>
      </c>
      <c r="D234" s="43">
        <v>9586</v>
      </c>
      <c r="E234" s="43">
        <v>26749</v>
      </c>
      <c r="F234" s="43" t="s">
        <v>281</v>
      </c>
      <c r="G234" s="43">
        <v>62046</v>
      </c>
      <c r="H234" s="43" t="s">
        <v>282</v>
      </c>
      <c r="I234" s="43">
        <v>6522</v>
      </c>
      <c r="J234" s="43">
        <v>20049</v>
      </c>
      <c r="K234" s="43" t="s">
        <v>283</v>
      </c>
      <c r="L234" s="43">
        <v>46614</v>
      </c>
      <c r="M234" s="43" t="s">
        <v>284</v>
      </c>
    </row>
    <row r="235" spans="1:13">
      <c r="A235" s="38"/>
      <c r="B235" s="40">
        <v>8</v>
      </c>
      <c r="C235" s="40">
        <v>6522</v>
      </c>
      <c r="D235" s="43">
        <v>990</v>
      </c>
      <c r="E235" s="43">
        <v>2326</v>
      </c>
      <c r="F235" s="43" t="s">
        <v>285</v>
      </c>
      <c r="G235" s="43">
        <v>5256</v>
      </c>
      <c r="H235" s="43" t="s">
        <v>286</v>
      </c>
      <c r="I235" s="43">
        <v>646</v>
      </c>
      <c r="J235" s="43">
        <v>1620</v>
      </c>
      <c r="K235" s="43" t="s">
        <v>287</v>
      </c>
      <c r="L235" s="43">
        <v>3706</v>
      </c>
      <c r="M235" s="43" t="s">
        <v>288</v>
      </c>
    </row>
    <row r="236" spans="1:13">
      <c r="A236" s="38"/>
      <c r="B236" s="40">
        <v>9</v>
      </c>
      <c r="C236" s="40">
        <v>646</v>
      </c>
      <c r="D236" s="43">
        <v>17</v>
      </c>
      <c r="E236" s="43">
        <v>50</v>
      </c>
      <c r="F236" s="43" t="s">
        <v>289</v>
      </c>
      <c r="G236" s="43">
        <v>117</v>
      </c>
      <c r="H236" s="43" t="s">
        <v>290</v>
      </c>
      <c r="I236" s="43">
        <v>16</v>
      </c>
      <c r="J236" s="43">
        <v>47</v>
      </c>
      <c r="K236" s="43" t="s">
        <v>291</v>
      </c>
      <c r="L236" s="43">
        <v>109</v>
      </c>
      <c r="M236" s="43" t="s">
        <v>292</v>
      </c>
    </row>
    <row r="237" spans="1:13">
      <c r="A237" s="38"/>
      <c r="B237" s="40">
        <v>10</v>
      </c>
      <c r="C237" s="40">
        <v>16</v>
      </c>
      <c r="D237" s="58" t="s">
        <v>16</v>
      </c>
      <c r="E237" s="58"/>
      <c r="F237" s="58"/>
      <c r="G237" s="58"/>
      <c r="H237" s="58"/>
      <c r="I237" s="58"/>
      <c r="J237" s="58"/>
      <c r="K237" s="58"/>
      <c r="L237" s="58"/>
      <c r="M237" s="58"/>
    </row>
    <row r="238" spans="1:13">
      <c r="A238" s="38"/>
      <c r="B238" s="40" t="s">
        <v>27</v>
      </c>
      <c r="C238" s="40">
        <f>SUM(C228:C237)</f>
        <v>33184</v>
      </c>
      <c r="D238" s="40">
        <f>SUM(D228:D237)</f>
        <v>36880</v>
      </c>
      <c r="E238" s="40">
        <f>SUM(E228:E237)</f>
        <v>719671</v>
      </c>
      <c r="F238" s="40">
        <f>E238/D238</f>
        <v>19.513855748373103</v>
      </c>
      <c r="G238" s="40">
        <f>SUM(G228:G237)</f>
        <v>2183992</v>
      </c>
      <c r="H238" s="40">
        <f>G238/D238</f>
        <v>59.218872017353576</v>
      </c>
      <c r="I238" s="40">
        <f>SUM(I228:I237)</f>
        <v>33168</v>
      </c>
      <c r="J238" s="40">
        <f>SUM(J228:J237)</f>
        <v>711443</v>
      </c>
      <c r="K238" s="40">
        <f>J238/I238</f>
        <v>21.449680414857696</v>
      </c>
      <c r="L238" s="40">
        <f>SUM(L228:L237)</f>
        <v>2165210</v>
      </c>
      <c r="M238" s="40">
        <f>L238/I238</f>
        <v>65.280089242643513</v>
      </c>
    </row>
    <row r="239" spans="1:13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</row>
    <row r="240" spans="1:13">
      <c r="A240" s="38"/>
      <c r="B240" s="40"/>
      <c r="C240" s="40" t="s">
        <v>20</v>
      </c>
      <c r="D240" s="58" t="s">
        <v>13</v>
      </c>
      <c r="E240" s="58"/>
      <c r="F240" s="58"/>
      <c r="G240" s="58"/>
      <c r="H240" s="58"/>
      <c r="I240" s="58" t="s">
        <v>12</v>
      </c>
      <c r="J240" s="58"/>
      <c r="K240" s="58"/>
      <c r="L240" s="58"/>
      <c r="M240" s="58"/>
    </row>
    <row r="241" spans="1:13" ht="30">
      <c r="A241" s="39" t="s">
        <v>18</v>
      </c>
      <c r="B241" s="41" t="s">
        <v>17</v>
      </c>
      <c r="C241" s="42" t="s">
        <v>14</v>
      </c>
      <c r="D241" s="41" t="s">
        <v>7</v>
      </c>
      <c r="E241" s="41" t="s">
        <v>9</v>
      </c>
      <c r="F241" s="41" t="s">
        <v>8</v>
      </c>
      <c r="G241" s="41" t="s">
        <v>10</v>
      </c>
      <c r="H241" s="41" t="s">
        <v>11</v>
      </c>
      <c r="I241" s="41" t="s">
        <v>7</v>
      </c>
      <c r="J241" s="41" t="s">
        <v>9</v>
      </c>
      <c r="K241" s="41" t="s">
        <v>8</v>
      </c>
      <c r="L241" s="41" t="s">
        <v>10</v>
      </c>
      <c r="M241" s="41" t="s">
        <v>11</v>
      </c>
    </row>
    <row r="242" spans="1:13">
      <c r="A242" s="38">
        <f>A228</f>
        <v>1000</v>
      </c>
      <c r="B242" s="40">
        <v>1</v>
      </c>
      <c r="C242" s="40">
        <v>16</v>
      </c>
      <c r="D242" s="40">
        <v>120</v>
      </c>
      <c r="E242" s="40">
        <v>13121</v>
      </c>
      <c r="F242" s="40" t="s">
        <v>293</v>
      </c>
      <c r="G242" s="40">
        <v>117179</v>
      </c>
      <c r="H242" s="40" t="s">
        <v>294</v>
      </c>
      <c r="I242" s="40">
        <v>120</v>
      </c>
      <c r="J242" s="40">
        <v>13121</v>
      </c>
      <c r="K242" s="40" t="s">
        <v>293</v>
      </c>
      <c r="L242" s="40">
        <v>117179</v>
      </c>
      <c r="M242" s="40" t="s">
        <v>294</v>
      </c>
    </row>
    <row r="243" spans="1:13">
      <c r="A243" s="38"/>
      <c r="B243" s="40">
        <v>2</v>
      </c>
      <c r="C243" s="40">
        <v>120</v>
      </c>
      <c r="D243" s="40">
        <v>560</v>
      </c>
      <c r="E243" s="40">
        <v>222364</v>
      </c>
      <c r="F243" s="40" t="s">
        <v>295</v>
      </c>
      <c r="G243" s="40">
        <v>449911</v>
      </c>
      <c r="H243" s="40" t="s">
        <v>296</v>
      </c>
      <c r="I243" s="40">
        <v>560</v>
      </c>
      <c r="J243" s="40">
        <v>222364</v>
      </c>
      <c r="K243" s="40" t="s">
        <v>295</v>
      </c>
      <c r="L243" s="40">
        <v>449911</v>
      </c>
      <c r="M243" s="40" t="s">
        <v>296</v>
      </c>
    </row>
    <row r="244" spans="1:13">
      <c r="A244" s="38"/>
      <c r="B244" s="40">
        <v>3</v>
      </c>
      <c r="C244" s="40">
        <v>560</v>
      </c>
      <c r="D244" s="43">
        <v>1820</v>
      </c>
      <c r="E244" s="43">
        <v>1284884</v>
      </c>
      <c r="F244" s="43" t="s">
        <v>297</v>
      </c>
      <c r="G244" s="43">
        <v>836287</v>
      </c>
      <c r="H244" s="43" t="s">
        <v>298</v>
      </c>
      <c r="I244" s="43">
        <v>1820</v>
      </c>
      <c r="J244" s="43">
        <v>1284884</v>
      </c>
      <c r="K244" s="43" t="s">
        <v>297</v>
      </c>
      <c r="L244" s="43">
        <v>836287</v>
      </c>
      <c r="M244" s="43" t="s">
        <v>298</v>
      </c>
    </row>
    <row r="245" spans="1:13">
      <c r="A245" s="38"/>
      <c r="B245" s="40">
        <v>4</v>
      </c>
      <c r="C245" s="40">
        <v>1820</v>
      </c>
      <c r="D245" s="40">
        <v>4368</v>
      </c>
      <c r="E245" s="40">
        <v>3771280</v>
      </c>
      <c r="F245" s="40" t="s">
        <v>299</v>
      </c>
      <c r="G245" s="40">
        <v>1009636</v>
      </c>
      <c r="H245" s="40" t="s">
        <v>300</v>
      </c>
      <c r="I245" s="40">
        <v>4368</v>
      </c>
      <c r="J245" s="40">
        <v>3771280</v>
      </c>
      <c r="K245" s="40" t="s">
        <v>299</v>
      </c>
      <c r="L245" s="40">
        <v>1009636</v>
      </c>
      <c r="M245" s="40" t="s">
        <v>300</v>
      </c>
    </row>
    <row r="246" spans="1:13">
      <c r="A246" s="38"/>
      <c r="B246" s="40">
        <v>5</v>
      </c>
      <c r="C246" s="40">
        <v>4368</v>
      </c>
      <c r="D246" s="40">
        <v>8008</v>
      </c>
      <c r="E246" s="40">
        <v>7433702</v>
      </c>
      <c r="F246" s="40" t="s">
        <v>301</v>
      </c>
      <c r="G246" s="40">
        <v>1017355</v>
      </c>
      <c r="H246" s="40" t="s">
        <v>302</v>
      </c>
      <c r="I246" s="40">
        <v>8008</v>
      </c>
      <c r="J246" s="40">
        <v>7433702</v>
      </c>
      <c r="K246" s="40" t="s">
        <v>301</v>
      </c>
      <c r="L246" s="40">
        <v>1017355</v>
      </c>
      <c r="M246" s="40" t="s">
        <v>302</v>
      </c>
    </row>
    <row r="247" spans="1:13">
      <c r="A247" s="38"/>
      <c r="B247" s="40">
        <v>6</v>
      </c>
      <c r="C247" s="40">
        <v>8008</v>
      </c>
      <c r="D247" s="44">
        <v>11431</v>
      </c>
      <c r="E247" s="44">
        <v>10935979</v>
      </c>
      <c r="F247" s="44" t="s">
        <v>303</v>
      </c>
      <c r="G247" s="44">
        <v>904109</v>
      </c>
      <c r="H247" s="44" t="s">
        <v>304</v>
      </c>
      <c r="I247" s="44">
        <v>11410</v>
      </c>
      <c r="J247" s="44">
        <v>10915427</v>
      </c>
      <c r="K247" s="44" t="s">
        <v>305</v>
      </c>
      <c r="L247" s="44">
        <v>903234</v>
      </c>
      <c r="M247" s="44" t="s">
        <v>306</v>
      </c>
    </row>
    <row r="248" spans="1:13">
      <c r="A248" s="38"/>
      <c r="B248" s="40">
        <v>7</v>
      </c>
      <c r="C248" s="40">
        <v>11410</v>
      </c>
      <c r="D248" s="43">
        <v>12137</v>
      </c>
      <c r="E248" s="43">
        <v>11778118</v>
      </c>
      <c r="F248" s="43" t="s">
        <v>307</v>
      </c>
      <c r="G248" s="43">
        <v>668528</v>
      </c>
      <c r="H248" s="43" t="s">
        <v>308</v>
      </c>
      <c r="I248" s="43">
        <v>10632</v>
      </c>
      <c r="J248" s="43">
        <v>10315300</v>
      </c>
      <c r="K248" s="43" t="s">
        <v>309</v>
      </c>
      <c r="L248" s="43">
        <v>589824</v>
      </c>
      <c r="M248" s="43" t="s">
        <v>310</v>
      </c>
    </row>
    <row r="249" spans="1:13">
      <c r="A249" s="38"/>
      <c r="B249" s="40">
        <v>8</v>
      </c>
      <c r="C249" s="40">
        <v>10632</v>
      </c>
      <c r="D249" s="43">
        <v>7523</v>
      </c>
      <c r="E249" s="43">
        <v>7350809</v>
      </c>
      <c r="F249" s="43" t="s">
        <v>311</v>
      </c>
      <c r="G249" s="43">
        <v>324086</v>
      </c>
      <c r="H249" s="43" t="s">
        <v>312</v>
      </c>
      <c r="I249" s="43">
        <v>4649</v>
      </c>
      <c r="J249" s="43">
        <v>4538025</v>
      </c>
      <c r="K249" s="43" t="s">
        <v>313</v>
      </c>
      <c r="L249" s="43">
        <v>208323</v>
      </c>
      <c r="M249" s="43" t="s">
        <v>314</v>
      </c>
    </row>
    <row r="250" spans="1:13">
      <c r="A250" s="38"/>
      <c r="B250" s="40">
        <v>9</v>
      </c>
      <c r="C250" s="40">
        <v>4649</v>
      </c>
      <c r="D250" s="43">
        <v>1928</v>
      </c>
      <c r="E250" s="43">
        <v>1889269</v>
      </c>
      <c r="F250" s="43" t="s">
        <v>315</v>
      </c>
      <c r="G250" s="43">
        <v>72951</v>
      </c>
      <c r="H250" s="43" t="s">
        <v>316</v>
      </c>
      <c r="I250" s="43">
        <v>730</v>
      </c>
      <c r="J250" s="43">
        <v>713405</v>
      </c>
      <c r="K250" s="43" t="s">
        <v>317</v>
      </c>
      <c r="L250" s="43">
        <v>30963</v>
      </c>
      <c r="M250" s="43" t="s">
        <v>318</v>
      </c>
    </row>
    <row r="251" spans="1:13">
      <c r="A251" s="38"/>
      <c r="B251" s="40">
        <v>10</v>
      </c>
      <c r="C251" s="40">
        <v>730</v>
      </c>
      <c r="D251" s="43">
        <v>123</v>
      </c>
      <c r="E251" s="43">
        <v>120073</v>
      </c>
      <c r="F251" s="43" t="s">
        <v>319</v>
      </c>
      <c r="G251" s="43">
        <v>5412</v>
      </c>
      <c r="H251" s="43" t="s">
        <v>320</v>
      </c>
      <c r="I251" s="43">
        <v>31</v>
      </c>
      <c r="J251" s="43">
        <v>30059</v>
      </c>
      <c r="K251" s="43" t="s">
        <v>321</v>
      </c>
      <c r="L251" s="43">
        <v>1711</v>
      </c>
      <c r="M251" s="43" t="s">
        <v>322</v>
      </c>
    </row>
    <row r="252" spans="1:13">
      <c r="A252" s="38"/>
      <c r="B252" s="40">
        <v>11</v>
      </c>
      <c r="C252" s="40">
        <v>31</v>
      </c>
      <c r="D252" s="40">
        <v>3</v>
      </c>
      <c r="E252" s="40">
        <v>2911</v>
      </c>
      <c r="F252" s="40">
        <v>2911</v>
      </c>
      <c r="G252" s="40">
        <v>162</v>
      </c>
      <c r="H252" s="40">
        <v>162</v>
      </c>
      <c r="I252" s="40">
        <v>1</v>
      </c>
      <c r="J252" s="40">
        <v>967</v>
      </c>
      <c r="K252" s="40">
        <v>967</v>
      </c>
      <c r="L252" s="40">
        <v>59</v>
      </c>
      <c r="M252" s="40">
        <v>59</v>
      </c>
    </row>
    <row r="253" spans="1:13">
      <c r="A253" s="38"/>
      <c r="B253" s="40">
        <v>12</v>
      </c>
      <c r="C253" s="40">
        <v>1</v>
      </c>
      <c r="D253" s="58" t="s">
        <v>16</v>
      </c>
      <c r="E253" s="58"/>
      <c r="F253" s="58"/>
      <c r="G253" s="58"/>
      <c r="H253" s="58"/>
      <c r="I253" s="58"/>
      <c r="J253" s="58"/>
      <c r="K253" s="58"/>
      <c r="L253" s="58"/>
      <c r="M253" s="58"/>
    </row>
    <row r="254" spans="1:13">
      <c r="A254" s="38"/>
      <c r="B254" s="40" t="s">
        <v>27</v>
      </c>
      <c r="C254" s="40">
        <f>SUM(C242:C253)</f>
        <v>42345</v>
      </c>
      <c r="D254" s="40">
        <f>SUM(D242:D253)</f>
        <v>48021</v>
      </c>
      <c r="E254" s="40">
        <f>SUM(E242:E253)</f>
        <v>44802510</v>
      </c>
      <c r="F254" s="40">
        <f>E254/D254</f>
        <v>932.97744736677703</v>
      </c>
      <c r="G254" s="40">
        <f>SUM(G242:G253)</f>
        <v>5405616</v>
      </c>
      <c r="H254" s="40">
        <f>G254/D254</f>
        <v>112.5677516086712</v>
      </c>
      <c r="I254" s="40">
        <f>SUM(I242:I253)</f>
        <v>42329</v>
      </c>
      <c r="J254" s="40">
        <f>SUM(J242:J253)</f>
        <v>39238534</v>
      </c>
      <c r="K254" s="40">
        <f>J254/I254</f>
        <v>926.98939261499208</v>
      </c>
      <c r="L254" s="40">
        <f>SUM(L242:L253)</f>
        <v>5164482</v>
      </c>
      <c r="M254" s="40">
        <f>L254/I254</f>
        <v>122.00812681613078</v>
      </c>
    </row>
    <row r="255" spans="1:13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</row>
    <row r="256" spans="1:13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</row>
    <row r="257" spans="1:13">
      <c r="A257" s="45"/>
      <c r="B257" s="46"/>
      <c r="C257" s="46" t="s">
        <v>15</v>
      </c>
      <c r="D257" s="59" t="s">
        <v>13</v>
      </c>
      <c r="E257" s="59"/>
      <c r="F257" s="59"/>
      <c r="G257" s="59"/>
      <c r="H257" s="59"/>
      <c r="I257" s="59" t="s">
        <v>12</v>
      </c>
      <c r="J257" s="59"/>
      <c r="K257" s="59"/>
      <c r="L257" s="59"/>
      <c r="M257" s="59"/>
    </row>
    <row r="258" spans="1:13" ht="30">
      <c r="A258" s="47" t="s">
        <v>18</v>
      </c>
      <c r="B258" s="48" t="s">
        <v>17</v>
      </c>
      <c r="C258" s="49" t="s">
        <v>14</v>
      </c>
      <c r="D258" s="48" t="s">
        <v>7</v>
      </c>
      <c r="E258" s="48" t="s">
        <v>9</v>
      </c>
      <c r="F258" s="48" t="s">
        <v>8</v>
      </c>
      <c r="G258" s="48" t="s">
        <v>10</v>
      </c>
      <c r="H258" s="48" t="s">
        <v>11</v>
      </c>
      <c r="I258" s="48" t="s">
        <v>7</v>
      </c>
      <c r="J258" s="48" t="s">
        <v>9</v>
      </c>
      <c r="K258" s="48" t="s">
        <v>8</v>
      </c>
      <c r="L258" s="48" t="s">
        <v>10</v>
      </c>
      <c r="M258" s="48" t="s">
        <v>11</v>
      </c>
    </row>
    <row r="259" spans="1:13">
      <c r="A259" s="45">
        <v>2000</v>
      </c>
      <c r="B259" s="46">
        <v>1</v>
      </c>
      <c r="C259" s="46">
        <v>16</v>
      </c>
      <c r="D259" s="46">
        <v>120</v>
      </c>
      <c r="E259" s="46">
        <v>10873</v>
      </c>
      <c r="F259" s="46" t="s">
        <v>323</v>
      </c>
      <c r="G259" s="46">
        <v>232255</v>
      </c>
      <c r="H259" s="46" t="s">
        <v>324</v>
      </c>
      <c r="I259" s="46">
        <v>120</v>
      </c>
      <c r="J259" s="46">
        <v>10873</v>
      </c>
      <c r="K259" s="46" t="s">
        <v>323</v>
      </c>
      <c r="L259" s="46">
        <v>232255</v>
      </c>
      <c r="M259" s="46" t="s">
        <v>324</v>
      </c>
    </row>
    <row r="260" spans="1:13">
      <c r="A260" s="45"/>
      <c r="B260" s="46">
        <v>2</v>
      </c>
      <c r="C260" s="46">
        <v>120</v>
      </c>
      <c r="D260" s="46">
        <v>560</v>
      </c>
      <c r="E260" s="46">
        <v>145498</v>
      </c>
      <c r="F260" s="46" t="s">
        <v>325</v>
      </c>
      <c r="G260" s="46">
        <v>903128</v>
      </c>
      <c r="H260" s="46" t="s">
        <v>326</v>
      </c>
      <c r="I260" s="46">
        <v>560</v>
      </c>
      <c r="J260" s="46">
        <v>145498</v>
      </c>
      <c r="K260" s="46" t="s">
        <v>325</v>
      </c>
      <c r="L260" s="46">
        <v>903128</v>
      </c>
      <c r="M260" s="46" t="s">
        <v>326</v>
      </c>
    </row>
    <row r="261" spans="1:13">
      <c r="A261" s="45"/>
      <c r="B261" s="46">
        <v>3</v>
      </c>
      <c r="C261" s="46">
        <v>560</v>
      </c>
      <c r="D261" s="50">
        <v>1820</v>
      </c>
      <c r="E261" s="50">
        <v>455295</v>
      </c>
      <c r="F261" s="50" t="s">
        <v>327</v>
      </c>
      <c r="G261" s="50">
        <v>1650805</v>
      </c>
      <c r="H261" s="50" t="s">
        <v>328</v>
      </c>
      <c r="I261" s="50">
        <v>1820</v>
      </c>
      <c r="J261" s="50">
        <v>455295</v>
      </c>
      <c r="K261" s="50" t="s">
        <v>327</v>
      </c>
      <c r="L261" s="50">
        <v>1650805</v>
      </c>
      <c r="M261" s="50" t="s">
        <v>328</v>
      </c>
    </row>
    <row r="262" spans="1:13">
      <c r="A262" s="45"/>
      <c r="B262" s="46">
        <v>4</v>
      </c>
      <c r="C262" s="46">
        <v>1820</v>
      </c>
      <c r="D262" s="46">
        <v>4368</v>
      </c>
      <c r="E262" s="46">
        <v>537080</v>
      </c>
      <c r="F262" s="46" t="s">
        <v>329</v>
      </c>
      <c r="G262" s="46">
        <v>1624845</v>
      </c>
      <c r="H262" s="46" t="s">
        <v>330</v>
      </c>
      <c r="I262" s="46">
        <v>4368</v>
      </c>
      <c r="J262" s="46">
        <v>537080</v>
      </c>
      <c r="K262" s="46" t="s">
        <v>329</v>
      </c>
      <c r="L262" s="46">
        <v>1624845</v>
      </c>
      <c r="M262" s="46" t="s">
        <v>330</v>
      </c>
    </row>
    <row r="263" spans="1:13">
      <c r="A263" s="45"/>
      <c r="B263" s="46">
        <v>5</v>
      </c>
      <c r="C263" s="46">
        <v>4368</v>
      </c>
      <c r="D263" s="46">
        <v>8008</v>
      </c>
      <c r="E263" s="46">
        <v>398146</v>
      </c>
      <c r="F263" s="46" t="s">
        <v>331</v>
      </c>
      <c r="G263" s="46">
        <v>1120986</v>
      </c>
      <c r="H263" s="46" t="s">
        <v>332</v>
      </c>
      <c r="I263" s="46">
        <v>8008</v>
      </c>
      <c r="J263" s="46">
        <v>398146</v>
      </c>
      <c r="K263" s="46" t="s">
        <v>331</v>
      </c>
      <c r="L263" s="46">
        <v>1120986</v>
      </c>
      <c r="M263" s="46" t="s">
        <v>332</v>
      </c>
    </row>
    <row r="264" spans="1:13">
      <c r="A264" s="45"/>
      <c r="B264" s="46">
        <v>6</v>
      </c>
      <c r="C264" s="46">
        <v>8008</v>
      </c>
      <c r="D264" s="51">
        <v>11440</v>
      </c>
      <c r="E264" s="51">
        <v>226946</v>
      </c>
      <c r="F264" s="51" t="s">
        <v>333</v>
      </c>
      <c r="G264" s="51">
        <v>608176</v>
      </c>
      <c r="H264" s="51" t="s">
        <v>334</v>
      </c>
      <c r="I264" s="51">
        <v>11438</v>
      </c>
      <c r="J264" s="51">
        <v>226928</v>
      </c>
      <c r="K264" s="51" t="s">
        <v>335</v>
      </c>
      <c r="L264" s="51">
        <v>608138</v>
      </c>
      <c r="M264" s="51" t="s">
        <v>336</v>
      </c>
    </row>
    <row r="265" spans="1:13">
      <c r="A265" s="45"/>
      <c r="B265" s="46">
        <v>7</v>
      </c>
      <c r="C265" s="46">
        <v>11438</v>
      </c>
      <c r="D265" s="50">
        <v>12835</v>
      </c>
      <c r="E265" s="50">
        <v>104285</v>
      </c>
      <c r="F265" s="50" t="s">
        <v>337</v>
      </c>
      <c r="G265" s="50">
        <v>265490</v>
      </c>
      <c r="H265" s="50" t="s">
        <v>338</v>
      </c>
      <c r="I265" s="50">
        <v>12326</v>
      </c>
      <c r="J265" s="50">
        <v>102735</v>
      </c>
      <c r="K265" s="50" t="s">
        <v>339</v>
      </c>
      <c r="L265" s="50">
        <v>261858</v>
      </c>
      <c r="M265" s="50" t="s">
        <v>340</v>
      </c>
    </row>
    <row r="266" spans="1:13">
      <c r="A266" s="45"/>
      <c r="B266" s="46">
        <v>8</v>
      </c>
      <c r="C266" s="46">
        <v>12326</v>
      </c>
      <c r="D266" s="50">
        <v>8697</v>
      </c>
      <c r="E266" s="50">
        <v>34906</v>
      </c>
      <c r="F266" s="50" t="s">
        <v>341</v>
      </c>
      <c r="G266" s="50">
        <v>84587</v>
      </c>
      <c r="H266" s="50" t="s">
        <v>342</v>
      </c>
      <c r="I266" s="50">
        <v>6572</v>
      </c>
      <c r="J266" s="50">
        <v>29556</v>
      </c>
      <c r="K266" s="50" t="s">
        <v>343</v>
      </c>
      <c r="L266" s="50">
        <v>71767</v>
      </c>
      <c r="M266" s="50" t="s">
        <v>344</v>
      </c>
    </row>
    <row r="267" spans="1:13">
      <c r="A267" s="45"/>
      <c r="B267" s="46">
        <v>9</v>
      </c>
      <c r="C267" s="46">
        <v>6572</v>
      </c>
      <c r="D267" s="50">
        <v>1305</v>
      </c>
      <c r="E267" s="50">
        <v>4299</v>
      </c>
      <c r="F267" s="50" t="s">
        <v>345</v>
      </c>
      <c r="G267" s="50">
        <v>9990</v>
      </c>
      <c r="H267" s="50" t="s">
        <v>346</v>
      </c>
      <c r="I267" s="50">
        <v>1036</v>
      </c>
      <c r="J267" s="50">
        <v>3619</v>
      </c>
      <c r="K267" s="50" t="s">
        <v>347</v>
      </c>
      <c r="L267" s="50">
        <v>8468</v>
      </c>
      <c r="M267" s="50" t="s">
        <v>348</v>
      </c>
    </row>
    <row r="268" spans="1:13">
      <c r="A268" s="45"/>
      <c r="B268" s="46">
        <v>10</v>
      </c>
      <c r="C268" s="46">
        <v>1036</v>
      </c>
      <c r="D268" s="50">
        <v>52</v>
      </c>
      <c r="E268" s="50">
        <v>177</v>
      </c>
      <c r="F268" s="50" t="s">
        <v>349</v>
      </c>
      <c r="G268" s="50">
        <v>395</v>
      </c>
      <c r="H268" s="50" t="s">
        <v>350</v>
      </c>
      <c r="I268" s="50">
        <v>46</v>
      </c>
      <c r="J268" s="50">
        <v>159</v>
      </c>
      <c r="K268" s="50" t="s">
        <v>351</v>
      </c>
      <c r="L268" s="50">
        <v>358</v>
      </c>
      <c r="M268" s="50" t="s">
        <v>352</v>
      </c>
    </row>
    <row r="269" spans="1:13">
      <c r="A269" s="45"/>
      <c r="B269" s="46">
        <v>11</v>
      </c>
      <c r="C269" s="46">
        <v>46</v>
      </c>
      <c r="D269" s="50">
        <v>1</v>
      </c>
      <c r="E269" s="50">
        <v>1</v>
      </c>
      <c r="F269" s="50">
        <v>1</v>
      </c>
      <c r="G269" s="50">
        <v>2</v>
      </c>
      <c r="H269" s="50">
        <v>2</v>
      </c>
      <c r="I269" s="50">
        <v>1</v>
      </c>
      <c r="J269" s="50">
        <v>1</v>
      </c>
      <c r="K269" s="50">
        <v>1</v>
      </c>
      <c r="L269" s="50">
        <v>2</v>
      </c>
      <c r="M269" s="50">
        <v>2</v>
      </c>
    </row>
    <row r="270" spans="1:13">
      <c r="A270" s="45"/>
      <c r="B270" s="46">
        <v>12</v>
      </c>
      <c r="C270" s="46">
        <v>1</v>
      </c>
      <c r="D270" s="59" t="s">
        <v>16</v>
      </c>
      <c r="E270" s="59"/>
      <c r="F270" s="59"/>
      <c r="G270" s="59"/>
      <c r="H270" s="59"/>
      <c r="I270" s="59"/>
      <c r="J270" s="59"/>
      <c r="K270" s="59"/>
      <c r="L270" s="59"/>
      <c r="M270" s="59"/>
    </row>
    <row r="271" spans="1:13">
      <c r="A271" s="45"/>
      <c r="B271" s="46" t="s">
        <v>27</v>
      </c>
      <c r="C271" s="46">
        <f>SUM(C259:C270)</f>
        <v>46311</v>
      </c>
      <c r="D271" s="46">
        <f>SUM(D259:D270)</f>
        <v>49206</v>
      </c>
      <c r="E271" s="46">
        <f>SUM(E259:E270)</f>
        <v>1917506</v>
      </c>
      <c r="F271" s="46">
        <f>E271/D271</f>
        <v>38.96894687639719</v>
      </c>
      <c r="G271" s="46">
        <f>SUM(G259:G270)</f>
        <v>6500659</v>
      </c>
      <c r="H271" s="46">
        <f>G271/D271</f>
        <v>132.11110433686949</v>
      </c>
      <c r="I271" s="46">
        <f>SUM(I259:I270)</f>
        <v>46295</v>
      </c>
      <c r="J271" s="46">
        <f>SUM(J259:J270)</f>
        <v>1909890</v>
      </c>
      <c r="K271" s="46">
        <f>J271/I271</f>
        <v>41.254779133815745</v>
      </c>
      <c r="L271" s="46">
        <f>SUM(L259:L270)</f>
        <v>6482610</v>
      </c>
      <c r="M271" s="46">
        <f>L271/I271</f>
        <v>140.02829679231019</v>
      </c>
    </row>
    <row r="272" spans="1:13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</row>
    <row r="273" spans="1:13">
      <c r="A273" s="45"/>
      <c r="B273" s="46"/>
      <c r="C273" s="46" t="s">
        <v>20</v>
      </c>
      <c r="D273" s="59" t="s">
        <v>13</v>
      </c>
      <c r="E273" s="59"/>
      <c r="F273" s="59"/>
      <c r="G273" s="59"/>
      <c r="H273" s="59"/>
      <c r="I273" s="59" t="s">
        <v>12</v>
      </c>
      <c r="J273" s="59"/>
      <c r="K273" s="59"/>
      <c r="L273" s="59"/>
      <c r="M273" s="59"/>
    </row>
    <row r="274" spans="1:13" ht="30">
      <c r="A274" s="47" t="s">
        <v>18</v>
      </c>
      <c r="B274" s="48" t="s">
        <v>17</v>
      </c>
      <c r="C274" s="49" t="s">
        <v>14</v>
      </c>
      <c r="D274" s="48" t="s">
        <v>7</v>
      </c>
      <c r="E274" s="48" t="s">
        <v>9</v>
      </c>
      <c r="F274" s="48" t="s">
        <v>8</v>
      </c>
      <c r="G274" s="48" t="s">
        <v>10</v>
      </c>
      <c r="H274" s="48" t="s">
        <v>11</v>
      </c>
      <c r="I274" s="48" t="s">
        <v>7</v>
      </c>
      <c r="J274" s="48" t="s">
        <v>9</v>
      </c>
      <c r="K274" s="48" t="s">
        <v>8</v>
      </c>
      <c r="L274" s="48" t="s">
        <v>10</v>
      </c>
      <c r="M274" s="48" t="s">
        <v>11</v>
      </c>
    </row>
    <row r="275" spans="1:13">
      <c r="A275" s="45">
        <f>A259</f>
        <v>2000</v>
      </c>
      <c r="B275" s="46">
        <v>1</v>
      </c>
      <c r="C275" s="46">
        <v>16</v>
      </c>
      <c r="D275" s="46">
        <v>120</v>
      </c>
      <c r="E275" s="46">
        <v>14894</v>
      </c>
      <c r="F275" s="46" t="s">
        <v>353</v>
      </c>
      <c r="G275" s="46">
        <v>237412</v>
      </c>
      <c r="H275" s="46" t="s">
        <v>354</v>
      </c>
      <c r="I275" s="46">
        <v>120</v>
      </c>
      <c r="J275" s="46">
        <v>14894</v>
      </c>
      <c r="K275" s="46" t="s">
        <v>353</v>
      </c>
      <c r="L275" s="46">
        <v>237412</v>
      </c>
      <c r="M275" s="46" t="s">
        <v>354</v>
      </c>
    </row>
    <row r="276" spans="1:13">
      <c r="A276" s="45"/>
      <c r="B276" s="46">
        <v>2</v>
      </c>
      <c r="C276" s="46">
        <v>120</v>
      </c>
      <c r="D276" s="46">
        <v>560</v>
      </c>
      <c r="E276" s="46">
        <v>296201</v>
      </c>
      <c r="F276" s="46" t="s">
        <v>355</v>
      </c>
      <c r="G276" s="46">
        <v>1005140</v>
      </c>
      <c r="H276" s="46" t="s">
        <v>356</v>
      </c>
      <c r="I276" s="46">
        <v>560</v>
      </c>
      <c r="J276" s="46">
        <v>296201</v>
      </c>
      <c r="K276" s="46" t="s">
        <v>355</v>
      </c>
      <c r="L276" s="46">
        <v>1005140</v>
      </c>
      <c r="M276" s="46" t="s">
        <v>356</v>
      </c>
    </row>
    <row r="277" spans="1:13">
      <c r="A277" s="45"/>
      <c r="B277" s="46">
        <v>3</v>
      </c>
      <c r="C277" s="46">
        <v>560</v>
      </c>
      <c r="D277" s="50">
        <v>1820</v>
      </c>
      <c r="E277" s="50">
        <v>2073258</v>
      </c>
      <c r="F277" s="50" t="s">
        <v>357</v>
      </c>
      <c r="G277" s="50">
        <v>2264707</v>
      </c>
      <c r="H277" s="50" t="s">
        <v>358</v>
      </c>
      <c r="I277" s="50">
        <v>1820</v>
      </c>
      <c r="J277" s="50">
        <v>2073258</v>
      </c>
      <c r="K277" s="50" t="s">
        <v>357</v>
      </c>
      <c r="L277" s="50">
        <v>2264707</v>
      </c>
      <c r="M277" s="50" t="s">
        <v>358</v>
      </c>
    </row>
    <row r="278" spans="1:13">
      <c r="A278" s="45"/>
      <c r="B278" s="46">
        <v>4</v>
      </c>
      <c r="C278" s="46">
        <v>1820</v>
      </c>
      <c r="D278" s="46">
        <v>4368</v>
      </c>
      <c r="E278" s="46">
        <v>6761643</v>
      </c>
      <c r="F278" s="46">
        <v>1548</v>
      </c>
      <c r="G278" s="46">
        <v>3142955</v>
      </c>
      <c r="H278" s="46" t="s">
        <v>359</v>
      </c>
      <c r="I278" s="46">
        <v>4368</v>
      </c>
      <c r="J278" s="46">
        <v>6761643</v>
      </c>
      <c r="K278" s="46">
        <v>1548</v>
      </c>
      <c r="L278" s="46">
        <v>3142955</v>
      </c>
      <c r="M278" s="46" t="s">
        <v>359</v>
      </c>
    </row>
    <row r="279" spans="1:13">
      <c r="A279" s="45"/>
      <c r="B279" s="46">
        <v>5</v>
      </c>
      <c r="C279" s="46">
        <v>4368</v>
      </c>
      <c r="D279" s="46">
        <v>8008</v>
      </c>
      <c r="E279" s="46">
        <v>13960302</v>
      </c>
      <c r="F279" s="46" t="s">
        <v>360</v>
      </c>
      <c r="G279" s="46">
        <v>3452283</v>
      </c>
      <c r="H279" s="46" t="s">
        <v>361</v>
      </c>
      <c r="I279" s="46">
        <v>8008</v>
      </c>
      <c r="J279" s="46">
        <v>13960302</v>
      </c>
      <c r="K279" s="46" t="s">
        <v>360</v>
      </c>
      <c r="L279" s="46">
        <v>3452283</v>
      </c>
      <c r="M279" s="46" t="s">
        <v>361</v>
      </c>
    </row>
    <row r="280" spans="1:13">
      <c r="A280" s="45"/>
      <c r="B280" s="46">
        <v>6</v>
      </c>
      <c r="C280" s="46">
        <v>8008</v>
      </c>
      <c r="D280" s="51">
        <v>11440</v>
      </c>
      <c r="E280" s="51">
        <v>21011529</v>
      </c>
      <c r="F280" s="51" t="s">
        <v>362</v>
      </c>
      <c r="G280" s="51">
        <v>3253931</v>
      </c>
      <c r="H280" s="51" t="s">
        <v>363</v>
      </c>
      <c r="I280" s="51">
        <v>11440</v>
      </c>
      <c r="J280" s="51">
        <v>21011529</v>
      </c>
      <c r="K280" s="51" t="s">
        <v>362</v>
      </c>
      <c r="L280" s="51">
        <v>3253931</v>
      </c>
      <c r="M280" s="51" t="s">
        <v>363</v>
      </c>
    </row>
    <row r="281" spans="1:13">
      <c r="A281" s="45"/>
      <c r="B281" s="46">
        <v>7</v>
      </c>
      <c r="C281" s="46">
        <v>11440</v>
      </c>
      <c r="D281" s="50">
        <v>12866</v>
      </c>
      <c r="E281" s="50">
        <v>24271893</v>
      </c>
      <c r="F281" s="50" t="s">
        <v>364</v>
      </c>
      <c r="G281" s="50">
        <v>2611941</v>
      </c>
      <c r="H281" s="50" t="s">
        <v>365</v>
      </c>
      <c r="I281" s="50">
        <v>12853</v>
      </c>
      <c r="J281" s="50">
        <v>24246941</v>
      </c>
      <c r="K281" s="50" t="s">
        <v>366</v>
      </c>
      <c r="L281" s="50">
        <v>2609998</v>
      </c>
      <c r="M281" s="50" t="s">
        <v>367</v>
      </c>
    </row>
    <row r="282" spans="1:13">
      <c r="A282" s="45"/>
      <c r="B282" s="46">
        <v>8</v>
      </c>
      <c r="C282" s="46">
        <v>12853</v>
      </c>
      <c r="D282" s="50">
        <v>11186</v>
      </c>
      <c r="E282" s="50">
        <v>21433957</v>
      </c>
      <c r="F282" s="50" t="s">
        <v>368</v>
      </c>
      <c r="G282" s="50">
        <v>1712369</v>
      </c>
      <c r="H282" s="50" t="s">
        <v>369</v>
      </c>
      <c r="I282" s="50">
        <v>10611</v>
      </c>
      <c r="J282" s="50">
        <v>20335006</v>
      </c>
      <c r="K282" s="50" t="s">
        <v>370</v>
      </c>
      <c r="L282" s="50">
        <v>1620695</v>
      </c>
      <c r="M282" s="50" t="s">
        <v>371</v>
      </c>
    </row>
    <row r="283" spans="1:13">
      <c r="A283" s="45"/>
      <c r="B283" s="46">
        <v>9</v>
      </c>
      <c r="C283" s="46">
        <v>10611</v>
      </c>
      <c r="D283" s="50">
        <v>6701</v>
      </c>
      <c r="E283" s="50">
        <v>12967996</v>
      </c>
      <c r="F283" s="50" t="s">
        <v>372</v>
      </c>
      <c r="G283" s="50">
        <v>805360</v>
      </c>
      <c r="H283" s="50" t="s">
        <v>373</v>
      </c>
      <c r="I283" s="50">
        <v>5508</v>
      </c>
      <c r="J283" s="50">
        <v>10661714</v>
      </c>
      <c r="K283" s="50" t="s">
        <v>374</v>
      </c>
      <c r="L283" s="50">
        <v>658441</v>
      </c>
      <c r="M283" s="50" t="s">
        <v>375</v>
      </c>
    </row>
    <row r="284" spans="1:13">
      <c r="A284" s="45"/>
      <c r="B284" s="46">
        <v>10</v>
      </c>
      <c r="C284" s="46">
        <v>5508</v>
      </c>
      <c r="D284" s="50">
        <v>2363</v>
      </c>
      <c r="E284" s="50">
        <v>4603480</v>
      </c>
      <c r="F284" s="50" t="s">
        <v>376</v>
      </c>
      <c r="G284" s="50">
        <v>230557</v>
      </c>
      <c r="H284" s="50" t="s">
        <v>377</v>
      </c>
      <c r="I284" s="50">
        <v>1804</v>
      </c>
      <c r="J284" s="50">
        <v>3515402</v>
      </c>
      <c r="K284" s="50" t="s">
        <v>378</v>
      </c>
      <c r="L284" s="50">
        <v>174414</v>
      </c>
      <c r="M284" s="50" t="s">
        <v>379</v>
      </c>
    </row>
    <row r="285" spans="1:13">
      <c r="A285" s="45"/>
      <c r="B285" s="46">
        <v>11</v>
      </c>
      <c r="C285" s="46">
        <v>1804</v>
      </c>
      <c r="D285" s="46">
        <v>453</v>
      </c>
      <c r="E285" s="46">
        <v>886709</v>
      </c>
      <c r="F285" s="46" t="s">
        <v>380</v>
      </c>
      <c r="G285" s="46">
        <v>36785</v>
      </c>
      <c r="H285" s="46" t="s">
        <v>381</v>
      </c>
      <c r="I285" s="46">
        <v>361</v>
      </c>
      <c r="J285" s="46">
        <v>706956</v>
      </c>
      <c r="K285" s="46" t="s">
        <v>382</v>
      </c>
      <c r="L285" s="46">
        <v>28687</v>
      </c>
      <c r="M285" s="46" t="s">
        <v>383</v>
      </c>
    </row>
    <row r="286" spans="1:13">
      <c r="A286" s="45"/>
      <c r="B286" s="46">
        <v>12</v>
      </c>
      <c r="C286" s="46">
        <v>361</v>
      </c>
      <c r="D286" s="50">
        <v>46</v>
      </c>
      <c r="E286" s="50">
        <v>90413</v>
      </c>
      <c r="F286" s="50" t="s">
        <v>384</v>
      </c>
      <c r="G286" s="50">
        <v>3068</v>
      </c>
      <c r="H286" s="50" t="s">
        <v>385</v>
      </c>
      <c r="I286" s="50">
        <v>40</v>
      </c>
      <c r="J286" s="50">
        <v>78649</v>
      </c>
      <c r="K286" s="50" t="s">
        <v>386</v>
      </c>
      <c r="L286" s="50">
        <v>2610</v>
      </c>
      <c r="M286" s="50" t="s">
        <v>387</v>
      </c>
    </row>
    <row r="287" spans="1:13">
      <c r="A287" s="45"/>
      <c r="B287" s="46">
        <v>13</v>
      </c>
      <c r="C287" s="46">
        <v>40</v>
      </c>
      <c r="D287" s="46">
        <v>2</v>
      </c>
      <c r="E287" s="46">
        <v>3947</v>
      </c>
      <c r="F287" s="46" t="s">
        <v>388</v>
      </c>
      <c r="G287" s="46">
        <v>104</v>
      </c>
      <c r="H287" s="46">
        <v>52</v>
      </c>
      <c r="I287" s="46">
        <v>2</v>
      </c>
      <c r="J287" s="46">
        <v>3947</v>
      </c>
      <c r="K287" s="46" t="s">
        <v>388</v>
      </c>
      <c r="L287" s="46">
        <v>104</v>
      </c>
      <c r="M287" s="46">
        <v>52</v>
      </c>
    </row>
    <row r="288" spans="1:13">
      <c r="A288" s="45"/>
      <c r="B288" s="46">
        <v>14</v>
      </c>
      <c r="C288" s="46">
        <v>2</v>
      </c>
      <c r="D288" s="59" t="s">
        <v>16</v>
      </c>
      <c r="E288" s="59"/>
      <c r="F288" s="59"/>
      <c r="G288" s="59"/>
      <c r="H288" s="59"/>
      <c r="I288" s="59"/>
      <c r="J288" s="59"/>
      <c r="K288" s="59"/>
      <c r="L288" s="59"/>
      <c r="M288" s="59"/>
    </row>
    <row r="289" spans="1:13">
      <c r="A289" s="45"/>
      <c r="B289" s="46" t="s">
        <v>27</v>
      </c>
      <c r="C289" s="46">
        <f>SUM(C275:C288)</f>
        <v>57511</v>
      </c>
      <c r="D289" s="46">
        <f>SUM(D275:D288)</f>
        <v>59933</v>
      </c>
      <c r="E289" s="46">
        <f>SUM(E275:E288)</f>
        <v>108376222</v>
      </c>
      <c r="F289" s="46">
        <f>E289/D289</f>
        <v>1808.2896234128109</v>
      </c>
      <c r="G289" s="46">
        <f>SUM(G275:G288)</f>
        <v>18756612</v>
      </c>
      <c r="H289" s="46">
        <f>G289/D289</f>
        <v>312.95967163332386</v>
      </c>
      <c r="I289" s="46">
        <f>SUM(I275:I288)</f>
        <v>57495</v>
      </c>
      <c r="J289" s="46">
        <f>SUM(J275:J288)</f>
        <v>103666442</v>
      </c>
      <c r="K289" s="46">
        <f>J289/I289</f>
        <v>1803.0514305591792</v>
      </c>
      <c r="L289" s="46">
        <f>SUM(L275:L288)</f>
        <v>18451377</v>
      </c>
      <c r="M289" s="46">
        <f>L289/I289</f>
        <v>320.92141925384817</v>
      </c>
    </row>
    <row r="293" spans="1:13">
      <c r="A293" s="6"/>
      <c r="B293" s="9"/>
      <c r="C293" s="9" t="s">
        <v>15</v>
      </c>
      <c r="D293" s="54" t="s">
        <v>13</v>
      </c>
      <c r="E293" s="54"/>
      <c r="F293" s="54"/>
      <c r="G293" s="54"/>
      <c r="H293" s="54"/>
      <c r="I293" s="54" t="s">
        <v>12</v>
      </c>
      <c r="J293" s="54"/>
      <c r="K293" s="54"/>
      <c r="L293" s="54"/>
      <c r="M293" s="54"/>
    </row>
    <row r="294" spans="1:13" ht="30">
      <c r="A294" s="7" t="s">
        <v>18</v>
      </c>
      <c r="B294" s="10" t="s">
        <v>17</v>
      </c>
      <c r="C294" s="11" t="s">
        <v>14</v>
      </c>
      <c r="D294" s="10" t="s">
        <v>7</v>
      </c>
      <c r="E294" s="10" t="s">
        <v>9</v>
      </c>
      <c r="F294" s="10" t="s">
        <v>8</v>
      </c>
      <c r="G294" s="10" t="s">
        <v>10</v>
      </c>
      <c r="H294" s="10" t="s">
        <v>11</v>
      </c>
      <c r="I294" s="10" t="s">
        <v>7</v>
      </c>
      <c r="J294" s="10" t="s">
        <v>9</v>
      </c>
      <c r="K294" s="10" t="s">
        <v>8</v>
      </c>
      <c r="L294" s="10" t="s">
        <v>10</v>
      </c>
      <c r="M294" s="10" t="s">
        <v>11</v>
      </c>
    </row>
    <row r="295" spans="1:13">
      <c r="A295" s="6">
        <v>5000</v>
      </c>
      <c r="B295" s="9">
        <v>1</v>
      </c>
      <c r="C295" s="9">
        <v>16</v>
      </c>
      <c r="D295" s="9">
        <v>120</v>
      </c>
      <c r="E295" s="9">
        <v>12989</v>
      </c>
      <c r="F295" s="9" t="s">
        <v>389</v>
      </c>
      <c r="G295" s="9">
        <v>588048</v>
      </c>
      <c r="H295" s="9" t="s">
        <v>390</v>
      </c>
      <c r="I295" s="9">
        <v>120</v>
      </c>
      <c r="J295" s="9">
        <v>12989</v>
      </c>
      <c r="K295" s="9" t="s">
        <v>389</v>
      </c>
      <c r="L295" s="9">
        <v>588048</v>
      </c>
      <c r="M295" s="9" t="s">
        <v>390</v>
      </c>
    </row>
    <row r="296" spans="1:13">
      <c r="A296" s="6"/>
      <c r="B296" s="9">
        <v>2</v>
      </c>
      <c r="C296" s="9">
        <v>120</v>
      </c>
      <c r="D296" s="9">
        <v>560</v>
      </c>
      <c r="E296" s="9">
        <v>230314</v>
      </c>
      <c r="F296" s="9" t="s">
        <v>391</v>
      </c>
      <c r="G296" s="9">
        <v>2475282</v>
      </c>
      <c r="H296" s="9" t="s">
        <v>392</v>
      </c>
      <c r="I296" s="9">
        <v>560</v>
      </c>
      <c r="J296" s="9">
        <v>230314</v>
      </c>
      <c r="K296" s="9" t="s">
        <v>391</v>
      </c>
      <c r="L296" s="9">
        <v>2475282</v>
      </c>
      <c r="M296" s="9" t="s">
        <v>392</v>
      </c>
    </row>
    <row r="297" spans="1:13">
      <c r="A297" s="6"/>
      <c r="B297" s="9">
        <v>3</v>
      </c>
      <c r="C297" s="9">
        <v>560</v>
      </c>
      <c r="D297" s="52">
        <v>1820</v>
      </c>
      <c r="E297" s="52">
        <v>1136761</v>
      </c>
      <c r="F297" s="52" t="s">
        <v>393</v>
      </c>
      <c r="G297" s="52">
        <v>5531585</v>
      </c>
      <c r="H297" s="52" t="s">
        <v>394</v>
      </c>
      <c r="I297" s="52">
        <v>1820</v>
      </c>
      <c r="J297" s="52">
        <v>1136761</v>
      </c>
      <c r="K297" s="52" t="s">
        <v>393</v>
      </c>
      <c r="L297" s="52">
        <v>5531585</v>
      </c>
      <c r="M297" s="52" t="s">
        <v>394</v>
      </c>
    </row>
    <row r="298" spans="1:13">
      <c r="A298" s="6"/>
      <c r="B298" s="9">
        <v>4</v>
      </c>
      <c r="C298" s="9">
        <v>1820</v>
      </c>
      <c r="D298" s="9">
        <v>4368</v>
      </c>
      <c r="E298" s="9">
        <v>1789323</v>
      </c>
      <c r="F298" s="9" t="s">
        <v>395</v>
      </c>
      <c r="G298" s="9">
        <v>6376499</v>
      </c>
      <c r="H298" s="9" t="s">
        <v>396</v>
      </c>
      <c r="I298" s="9">
        <v>4368</v>
      </c>
      <c r="J298" s="9">
        <v>1789323</v>
      </c>
      <c r="K298" s="9" t="s">
        <v>395</v>
      </c>
      <c r="L298" s="9">
        <v>6376499</v>
      </c>
      <c r="M298" s="9" t="s">
        <v>396</v>
      </c>
    </row>
    <row r="299" spans="1:13">
      <c r="A299" s="6"/>
      <c r="B299" s="9">
        <v>5</v>
      </c>
      <c r="C299" s="9">
        <v>4368</v>
      </c>
      <c r="D299" s="9">
        <v>8008</v>
      </c>
      <c r="E299" s="9">
        <v>1466211</v>
      </c>
      <c r="F299" s="9" t="s">
        <v>397</v>
      </c>
      <c r="G299" s="9">
        <v>4676861</v>
      </c>
      <c r="H299" s="9" t="s">
        <v>398</v>
      </c>
      <c r="I299" s="9">
        <v>8008</v>
      </c>
      <c r="J299" s="9">
        <v>1466211</v>
      </c>
      <c r="K299" s="9" t="s">
        <v>397</v>
      </c>
      <c r="L299" s="9">
        <v>4676861</v>
      </c>
      <c r="M299" s="9" t="s">
        <v>398</v>
      </c>
    </row>
    <row r="300" spans="1:13">
      <c r="A300" s="6"/>
      <c r="B300" s="9">
        <v>6</v>
      </c>
      <c r="C300" s="9">
        <v>8008</v>
      </c>
      <c r="D300" s="12">
        <v>11440</v>
      </c>
      <c r="E300" s="12">
        <v>847659</v>
      </c>
      <c r="F300" s="12" t="s">
        <v>399</v>
      </c>
      <c r="G300" s="12">
        <v>2582181</v>
      </c>
      <c r="H300" s="12" t="s">
        <v>400</v>
      </c>
      <c r="I300" s="12">
        <v>11440</v>
      </c>
      <c r="J300" s="12">
        <v>847659</v>
      </c>
      <c r="K300" s="12" t="s">
        <v>399</v>
      </c>
      <c r="L300" s="12">
        <v>2582181</v>
      </c>
      <c r="M300" s="12" t="s">
        <v>400</v>
      </c>
    </row>
    <row r="301" spans="1:13">
      <c r="A301" s="6"/>
      <c r="B301" s="9">
        <v>7</v>
      </c>
      <c r="C301" s="9">
        <v>11440</v>
      </c>
      <c r="D301" s="52">
        <v>12870</v>
      </c>
      <c r="E301" s="52">
        <v>387140</v>
      </c>
      <c r="F301" s="52" t="s">
        <v>401</v>
      </c>
      <c r="G301" s="52">
        <v>1142481</v>
      </c>
      <c r="H301" s="52" t="s">
        <v>402</v>
      </c>
      <c r="I301" s="52">
        <v>12869</v>
      </c>
      <c r="J301" s="52">
        <v>387130</v>
      </c>
      <c r="K301" s="52" t="s">
        <v>403</v>
      </c>
      <c r="L301" s="52">
        <v>1142447</v>
      </c>
      <c r="M301" s="52" t="s">
        <v>404</v>
      </c>
    </row>
    <row r="302" spans="1:13">
      <c r="A302" s="6"/>
      <c r="B302" s="9">
        <v>8</v>
      </c>
      <c r="C302" s="9">
        <v>12869</v>
      </c>
      <c r="D302" s="52">
        <v>11432</v>
      </c>
      <c r="E302" s="52">
        <v>143492</v>
      </c>
      <c r="F302" s="52" t="s">
        <v>405</v>
      </c>
      <c r="G302" s="52">
        <v>410918</v>
      </c>
      <c r="H302" s="52" t="s">
        <v>406</v>
      </c>
      <c r="I302" s="52">
        <v>11279</v>
      </c>
      <c r="J302" s="52">
        <v>142823</v>
      </c>
      <c r="K302" s="52" t="s">
        <v>407</v>
      </c>
      <c r="L302" s="52">
        <v>409141</v>
      </c>
      <c r="M302" s="52" t="s">
        <v>408</v>
      </c>
    </row>
    <row r="303" spans="1:13">
      <c r="A303" s="6"/>
      <c r="B303" s="9">
        <v>9</v>
      </c>
      <c r="C303" s="9">
        <v>11279</v>
      </c>
      <c r="D303" s="52">
        <v>7011</v>
      </c>
      <c r="E303" s="52">
        <v>41360</v>
      </c>
      <c r="F303" s="52" t="s">
        <v>409</v>
      </c>
      <c r="G303" s="52">
        <v>115751</v>
      </c>
      <c r="H303" s="52" t="s">
        <v>410</v>
      </c>
      <c r="I303" s="52">
        <v>5832</v>
      </c>
      <c r="J303" s="52">
        <v>37829</v>
      </c>
      <c r="K303" s="52" t="s">
        <v>411</v>
      </c>
      <c r="L303" s="52">
        <v>106202</v>
      </c>
      <c r="M303" s="52" t="s">
        <v>412</v>
      </c>
    </row>
    <row r="304" spans="1:13">
      <c r="A304" s="6"/>
      <c r="B304" s="9">
        <v>10</v>
      </c>
      <c r="C304" s="9">
        <v>5832</v>
      </c>
      <c r="D304" s="52">
        <v>1305</v>
      </c>
      <c r="E304" s="52">
        <v>5617</v>
      </c>
      <c r="F304" s="52" t="s">
        <v>413</v>
      </c>
      <c r="G304" s="52">
        <v>15611</v>
      </c>
      <c r="H304" s="52" t="s">
        <v>414</v>
      </c>
      <c r="I304" s="52">
        <v>1022</v>
      </c>
      <c r="J304" s="52">
        <v>4733</v>
      </c>
      <c r="K304" s="52" t="s">
        <v>415</v>
      </c>
      <c r="L304" s="52">
        <v>13181</v>
      </c>
      <c r="M304" s="52" t="s">
        <v>416</v>
      </c>
    </row>
    <row r="305" spans="1:13">
      <c r="A305" s="6"/>
      <c r="B305" s="9">
        <v>11</v>
      </c>
      <c r="C305" s="9">
        <v>1022</v>
      </c>
      <c r="D305" s="52">
        <v>42</v>
      </c>
      <c r="E305" s="52">
        <v>161</v>
      </c>
      <c r="F305" s="52" t="s">
        <v>417</v>
      </c>
      <c r="G305" s="52">
        <v>447</v>
      </c>
      <c r="H305" s="52" t="s">
        <v>418</v>
      </c>
      <c r="I305" s="52">
        <v>36</v>
      </c>
      <c r="J305" s="52">
        <v>132</v>
      </c>
      <c r="K305" s="52" t="s">
        <v>419</v>
      </c>
      <c r="L305" s="52">
        <v>363</v>
      </c>
      <c r="M305" s="52" t="s">
        <v>420</v>
      </c>
    </row>
    <row r="306" spans="1:13">
      <c r="A306" s="6"/>
      <c r="B306" s="9">
        <v>12</v>
      </c>
      <c r="C306" s="9">
        <v>36</v>
      </c>
      <c r="D306" s="54" t="s">
        <v>16</v>
      </c>
      <c r="E306" s="54"/>
      <c r="F306" s="54"/>
      <c r="G306" s="54"/>
      <c r="H306" s="54"/>
      <c r="I306" s="54"/>
      <c r="J306" s="54"/>
      <c r="K306" s="54"/>
      <c r="L306" s="54"/>
      <c r="M306" s="54"/>
    </row>
    <row r="307" spans="1:13">
      <c r="A307" s="6"/>
      <c r="B307" s="9" t="s">
        <v>27</v>
      </c>
      <c r="C307" s="9">
        <f>SUM(C295:C306)</f>
        <v>57370</v>
      </c>
      <c r="D307" s="9">
        <f>SUM(D295:D306)</f>
        <v>58976</v>
      </c>
      <c r="E307" s="9">
        <f>SUM(E295:E306)</f>
        <v>6061027</v>
      </c>
      <c r="F307" s="9">
        <f>E307/D307</f>
        <v>102.77107637004883</v>
      </c>
      <c r="G307" s="9">
        <f>SUM(G295:G306)</f>
        <v>23915664</v>
      </c>
      <c r="H307" s="9">
        <f>G307/D307</f>
        <v>405.51519262072708</v>
      </c>
      <c r="I307" s="9">
        <f>SUM(I295:I306)</f>
        <v>57354</v>
      </c>
      <c r="J307" s="9">
        <f>SUM(J295:J306)</f>
        <v>6055904</v>
      </c>
      <c r="K307" s="9">
        <f>J307/I307</f>
        <v>105.58817170554801</v>
      </c>
      <c r="L307" s="9">
        <f>SUM(L295:L306)</f>
        <v>23901790</v>
      </c>
      <c r="M307" s="9">
        <f>L307/I307</f>
        <v>416.7414652857691</v>
      </c>
    </row>
    <row r="310" spans="1:13">
      <c r="A310" s="9"/>
      <c r="B310" s="9"/>
      <c r="C310" s="9" t="s">
        <v>20</v>
      </c>
      <c r="D310" s="54" t="s">
        <v>13</v>
      </c>
      <c r="E310" s="54"/>
      <c r="F310" s="54"/>
      <c r="G310" s="54"/>
      <c r="H310" s="54"/>
      <c r="I310" s="54" t="s">
        <v>12</v>
      </c>
      <c r="J310" s="54"/>
      <c r="K310" s="54"/>
      <c r="L310" s="54"/>
      <c r="M310" s="54"/>
    </row>
    <row r="311" spans="1:13" ht="30">
      <c r="A311" s="10" t="s">
        <v>18</v>
      </c>
      <c r="B311" s="10" t="s">
        <v>17</v>
      </c>
      <c r="C311" s="11" t="s">
        <v>14</v>
      </c>
      <c r="D311" s="10" t="s">
        <v>7</v>
      </c>
      <c r="E311" s="10" t="s">
        <v>9</v>
      </c>
      <c r="F311" s="10" t="s">
        <v>8</v>
      </c>
      <c r="G311" s="10" t="s">
        <v>10</v>
      </c>
      <c r="H311" s="10" t="s">
        <v>11</v>
      </c>
      <c r="I311" s="10" t="s">
        <v>7</v>
      </c>
      <c r="J311" s="10" t="s">
        <v>9</v>
      </c>
      <c r="K311" s="10" t="s">
        <v>8</v>
      </c>
      <c r="L311" s="10" t="s">
        <v>10</v>
      </c>
      <c r="M311" s="10" t="s">
        <v>11</v>
      </c>
    </row>
    <row r="312" spans="1:13">
      <c r="A312" s="9">
        <v>5000</v>
      </c>
      <c r="B312" s="9">
        <v>1</v>
      </c>
      <c r="C312" s="9">
        <v>16</v>
      </c>
      <c r="D312" s="9">
        <v>120</v>
      </c>
      <c r="E312" s="9">
        <v>16991</v>
      </c>
      <c r="F312" s="9" t="s">
        <v>428</v>
      </c>
      <c r="G312" s="9">
        <v>597839</v>
      </c>
      <c r="H312" s="9" t="s">
        <v>429</v>
      </c>
      <c r="I312" s="9">
        <v>120</v>
      </c>
      <c r="J312" s="9">
        <v>16991</v>
      </c>
      <c r="K312" s="9" t="s">
        <v>428</v>
      </c>
      <c r="L312" s="9">
        <v>597839</v>
      </c>
      <c r="M312" s="9" t="s">
        <v>429</v>
      </c>
    </row>
    <row r="313" spans="1:13">
      <c r="A313" s="9"/>
      <c r="B313" s="9">
        <v>2</v>
      </c>
      <c r="C313" s="9">
        <v>120</v>
      </c>
      <c r="D313" s="9">
        <v>560</v>
      </c>
      <c r="E313" s="9">
        <v>402532</v>
      </c>
      <c r="F313" s="9" t="s">
        <v>430</v>
      </c>
      <c r="G313" s="9">
        <v>2684613</v>
      </c>
      <c r="H313" s="9" t="s">
        <v>431</v>
      </c>
      <c r="I313" s="9">
        <v>560</v>
      </c>
      <c r="J313" s="9">
        <v>402532</v>
      </c>
      <c r="K313" s="9" t="s">
        <v>430</v>
      </c>
      <c r="L313" s="9">
        <v>2684613</v>
      </c>
      <c r="M313" s="9" t="s">
        <v>431</v>
      </c>
    </row>
    <row r="314" spans="1:13">
      <c r="A314" s="9"/>
      <c r="B314" s="9">
        <v>3</v>
      </c>
      <c r="C314" s="9">
        <v>560</v>
      </c>
      <c r="D314" s="53">
        <v>1820</v>
      </c>
      <c r="E314" s="53">
        <v>3590320</v>
      </c>
      <c r="F314" s="53" t="s">
        <v>432</v>
      </c>
      <c r="G314" s="53">
        <v>7196265</v>
      </c>
      <c r="H314" s="53" t="s">
        <v>433</v>
      </c>
      <c r="I314" s="53">
        <v>1820</v>
      </c>
      <c r="J314" s="53">
        <v>3590320</v>
      </c>
      <c r="K314" s="53" t="s">
        <v>432</v>
      </c>
      <c r="L314" s="53">
        <v>7196265</v>
      </c>
      <c r="M314" s="53" t="s">
        <v>433</v>
      </c>
    </row>
    <row r="315" spans="1:13">
      <c r="A315" s="9"/>
      <c r="B315" s="9">
        <v>4</v>
      </c>
      <c r="C315" s="9">
        <v>1820</v>
      </c>
      <c r="D315" s="9">
        <v>4368</v>
      </c>
      <c r="E315" s="9">
        <v>13908966</v>
      </c>
      <c r="F315" s="9" t="s">
        <v>434</v>
      </c>
      <c r="G315" s="9">
        <v>11606321</v>
      </c>
      <c r="H315" s="9" t="s">
        <v>435</v>
      </c>
      <c r="I315" s="9">
        <v>4368</v>
      </c>
      <c r="J315" s="9">
        <v>13908966</v>
      </c>
      <c r="K315" s="9" t="s">
        <v>434</v>
      </c>
      <c r="L315" s="9">
        <v>11606321</v>
      </c>
      <c r="M315" s="9" t="s">
        <v>435</v>
      </c>
    </row>
    <row r="316" spans="1:13">
      <c r="A316" s="9"/>
      <c r="B316" s="9">
        <v>5</v>
      </c>
      <c r="C316" s="9">
        <v>4368</v>
      </c>
      <c r="D316" s="9">
        <v>8008</v>
      </c>
      <c r="E316" s="9">
        <v>31135750</v>
      </c>
      <c r="F316" s="9" t="s">
        <v>436</v>
      </c>
      <c r="G316" s="9">
        <v>13803524</v>
      </c>
      <c r="H316" s="9" t="s">
        <v>437</v>
      </c>
      <c r="I316" s="9">
        <v>8008</v>
      </c>
      <c r="J316" s="9">
        <v>31135750</v>
      </c>
      <c r="K316" s="9" t="s">
        <v>436</v>
      </c>
      <c r="L316" s="9">
        <v>13803524</v>
      </c>
      <c r="M316" s="9" t="s">
        <v>437</v>
      </c>
    </row>
    <row r="317" spans="1:13">
      <c r="A317" s="9"/>
      <c r="B317" s="9">
        <v>6</v>
      </c>
      <c r="C317" s="9">
        <v>8008</v>
      </c>
      <c r="D317" s="12">
        <v>11440</v>
      </c>
      <c r="E317" s="12">
        <v>48633156</v>
      </c>
      <c r="F317" s="12" t="s">
        <v>438</v>
      </c>
      <c r="G317" s="12">
        <v>13719010</v>
      </c>
      <c r="H317" s="12" t="s">
        <v>439</v>
      </c>
      <c r="I317" s="12">
        <v>11440</v>
      </c>
      <c r="J317" s="12">
        <v>48633156</v>
      </c>
      <c r="K317" s="12" t="s">
        <v>438</v>
      </c>
      <c r="L317" s="12">
        <v>13719010</v>
      </c>
      <c r="M317" s="12" t="s">
        <v>439</v>
      </c>
    </row>
    <row r="318" spans="1:13">
      <c r="A318" s="9"/>
      <c r="B318" s="9">
        <v>7</v>
      </c>
      <c r="C318" s="9">
        <v>11440</v>
      </c>
      <c r="D318" s="53">
        <v>12870</v>
      </c>
      <c r="E318" s="53">
        <v>57298487</v>
      </c>
      <c r="F318" s="53" t="s">
        <v>440</v>
      </c>
      <c r="G318" s="53">
        <v>11550333</v>
      </c>
      <c r="H318" s="53" t="s">
        <v>441</v>
      </c>
      <c r="I318" s="53">
        <v>12870</v>
      </c>
      <c r="J318" s="53">
        <v>57298487</v>
      </c>
      <c r="K318" s="53" t="s">
        <v>440</v>
      </c>
      <c r="L318" s="53">
        <v>11550333</v>
      </c>
      <c r="M318" s="53" t="s">
        <v>441</v>
      </c>
    </row>
    <row r="319" spans="1:13">
      <c r="A319" s="9"/>
      <c r="B319" s="9">
        <v>8</v>
      </c>
      <c r="C319" s="9">
        <v>12870</v>
      </c>
      <c r="D319" s="53">
        <v>11440</v>
      </c>
      <c r="E319" s="53">
        <v>52345350</v>
      </c>
      <c r="F319" s="53" t="s">
        <v>442</v>
      </c>
      <c r="G319" s="53">
        <v>8091075</v>
      </c>
      <c r="H319" s="53" t="s">
        <v>443</v>
      </c>
      <c r="I319" s="53">
        <v>11440</v>
      </c>
      <c r="J319" s="53">
        <v>52345350</v>
      </c>
      <c r="K319" s="53" t="s">
        <v>442</v>
      </c>
      <c r="L319" s="53">
        <v>8091075</v>
      </c>
      <c r="M319" s="53" t="s">
        <v>443</v>
      </c>
    </row>
    <row r="320" spans="1:13">
      <c r="A320" s="9"/>
      <c r="B320" s="9">
        <v>9</v>
      </c>
      <c r="C320" s="9">
        <v>11440</v>
      </c>
      <c r="D320" s="53">
        <v>7946</v>
      </c>
      <c r="E320" s="53">
        <v>37019176</v>
      </c>
      <c r="F320" s="53" t="s">
        <v>444</v>
      </c>
      <c r="G320" s="53">
        <v>4582215</v>
      </c>
      <c r="H320" s="53" t="s">
        <v>445</v>
      </c>
      <c r="I320" s="53">
        <v>7669</v>
      </c>
      <c r="J320" s="53">
        <v>35741777</v>
      </c>
      <c r="K320" s="53" t="s">
        <v>446</v>
      </c>
      <c r="L320" s="53">
        <v>4403492</v>
      </c>
      <c r="M320" s="53" t="s">
        <v>447</v>
      </c>
    </row>
    <row r="321" spans="1:13">
      <c r="A321" s="9"/>
      <c r="B321" s="9">
        <v>10</v>
      </c>
      <c r="C321" s="9">
        <v>7669</v>
      </c>
      <c r="D321" s="53">
        <v>3896</v>
      </c>
      <c r="E321" s="53">
        <v>18386795</v>
      </c>
      <c r="F321" s="53" t="s">
        <v>448</v>
      </c>
      <c r="G321" s="53">
        <v>1871424</v>
      </c>
      <c r="H321" s="53" t="s">
        <v>449</v>
      </c>
      <c r="I321" s="53">
        <v>3441</v>
      </c>
      <c r="J321" s="53">
        <v>16246503</v>
      </c>
      <c r="K321" s="53" t="s">
        <v>450</v>
      </c>
      <c r="L321" s="53">
        <v>1642891</v>
      </c>
      <c r="M321" s="53" t="s">
        <v>451</v>
      </c>
    </row>
    <row r="322" spans="1:13">
      <c r="A322" s="9"/>
      <c r="B322" s="9">
        <v>11</v>
      </c>
      <c r="C322" s="9">
        <v>3441</v>
      </c>
      <c r="D322" s="53">
        <v>1195</v>
      </c>
      <c r="E322" s="53">
        <v>5693460</v>
      </c>
      <c r="F322" s="53" t="s">
        <v>452</v>
      </c>
      <c r="G322" s="53">
        <v>487659</v>
      </c>
      <c r="H322" s="53" t="s">
        <v>453</v>
      </c>
      <c r="I322" s="53">
        <v>1048</v>
      </c>
      <c r="J322" s="53">
        <v>4994117</v>
      </c>
      <c r="K322" s="53" t="s">
        <v>454</v>
      </c>
      <c r="L322" s="53">
        <v>426341</v>
      </c>
      <c r="M322" s="53" t="s">
        <v>455</v>
      </c>
    </row>
    <row r="323" spans="1:13">
      <c r="A323" s="9"/>
      <c r="B323" s="9">
        <v>12</v>
      </c>
      <c r="C323" s="9">
        <v>1048</v>
      </c>
      <c r="D323" s="53">
        <v>220</v>
      </c>
      <c r="E323" s="53">
        <v>1055323</v>
      </c>
      <c r="F323" s="53" t="s">
        <v>456</v>
      </c>
      <c r="G323" s="53">
        <v>78228</v>
      </c>
      <c r="H323" s="53" t="s">
        <v>457</v>
      </c>
      <c r="I323" s="53">
        <v>210</v>
      </c>
      <c r="J323" s="53">
        <v>1007384</v>
      </c>
      <c r="K323" s="53" t="s">
        <v>458</v>
      </c>
      <c r="L323" s="53">
        <v>74637</v>
      </c>
      <c r="M323" s="53" t="s">
        <v>459</v>
      </c>
    </row>
    <row r="324" spans="1:13">
      <c r="A324" s="9"/>
      <c r="B324" s="9">
        <v>13</v>
      </c>
      <c r="C324" s="9">
        <v>210</v>
      </c>
      <c r="D324" s="9">
        <v>24</v>
      </c>
      <c r="E324" s="9">
        <v>115693</v>
      </c>
      <c r="F324" s="9" t="s">
        <v>460</v>
      </c>
      <c r="G324" s="9">
        <v>7617</v>
      </c>
      <c r="H324" s="9" t="s">
        <v>461</v>
      </c>
      <c r="I324" s="9">
        <v>24</v>
      </c>
      <c r="J324" s="9">
        <v>115693</v>
      </c>
      <c r="K324" s="9" t="s">
        <v>460</v>
      </c>
      <c r="L324" s="9">
        <v>7617</v>
      </c>
      <c r="M324" s="9" t="s">
        <v>461</v>
      </c>
    </row>
    <row r="325" spans="1:13">
      <c r="A325" s="9"/>
      <c r="B325" s="9">
        <v>14</v>
      </c>
      <c r="C325" s="9">
        <v>24</v>
      </c>
      <c r="D325" s="9">
        <v>1</v>
      </c>
      <c r="E325" s="9">
        <v>4838</v>
      </c>
      <c r="F325" s="9">
        <v>4838</v>
      </c>
      <c r="G325" s="9">
        <v>290</v>
      </c>
      <c r="H325" s="9">
        <v>290</v>
      </c>
      <c r="I325" s="9">
        <v>1</v>
      </c>
      <c r="J325" s="9">
        <v>4838</v>
      </c>
      <c r="K325" s="9">
        <v>4838</v>
      </c>
      <c r="L325" s="9">
        <v>290</v>
      </c>
      <c r="M325" s="9">
        <v>290</v>
      </c>
    </row>
    <row r="326" spans="1:13">
      <c r="A326" s="9"/>
      <c r="B326" s="9">
        <v>15</v>
      </c>
      <c r="C326" s="9">
        <v>1</v>
      </c>
      <c r="D326" s="54" t="s">
        <v>16</v>
      </c>
      <c r="E326" s="54"/>
      <c r="F326" s="54"/>
      <c r="G326" s="54"/>
      <c r="H326" s="54"/>
      <c r="I326" s="54"/>
      <c r="J326" s="54"/>
      <c r="K326" s="54"/>
      <c r="L326" s="54"/>
      <c r="M326" s="54"/>
    </row>
    <row r="327" spans="1:13">
      <c r="A327" s="9"/>
      <c r="B327" s="9" t="s">
        <v>27</v>
      </c>
      <c r="C327" s="9">
        <f>SUM(C312:C326)</f>
        <v>63035</v>
      </c>
      <c r="D327" s="9">
        <f>SUM(D312:D326)</f>
        <v>63908</v>
      </c>
      <c r="E327" s="9">
        <f>SUM(E312:E326)</f>
        <v>269606837</v>
      </c>
      <c r="F327" s="9">
        <f>E327/D327</f>
        <v>4218.6711679288974</v>
      </c>
      <c r="G327" s="9">
        <f>SUM(G312:G326)</f>
        <v>76276413</v>
      </c>
      <c r="H327" s="9">
        <f>G327/D327</f>
        <v>1193.5346591975965</v>
      </c>
      <c r="I327" s="9">
        <f>SUM(I312:I326)</f>
        <v>63019</v>
      </c>
      <c r="J327" s="9">
        <f>SUM(J312:J326)</f>
        <v>265441864</v>
      </c>
      <c r="K327" s="9">
        <f>J327/I327</f>
        <v>4212.0926069915422</v>
      </c>
      <c r="L327" s="9">
        <f>SUM(L312:L326)</f>
        <v>75804248</v>
      </c>
      <c r="M327" s="9">
        <f>L327/I327</f>
        <v>1202.8792586362842</v>
      </c>
    </row>
    <row r="361" spans="1:5">
      <c r="A361" t="s">
        <v>421</v>
      </c>
    </row>
    <row r="362" spans="1:5">
      <c r="A362" s="29" t="s">
        <v>18</v>
      </c>
      <c r="B362" s="29" t="s">
        <v>21</v>
      </c>
      <c r="C362" s="29" t="s">
        <v>20</v>
      </c>
      <c r="D362" s="29" t="s">
        <v>50</v>
      </c>
      <c r="E362" s="29" t="s">
        <v>51</v>
      </c>
    </row>
    <row r="363" spans="1:5">
      <c r="A363" s="29">
        <v>10</v>
      </c>
      <c r="B363" s="29">
        <v>16</v>
      </c>
      <c r="C363" s="29">
        <v>0</v>
      </c>
      <c r="D363" s="29">
        <v>0</v>
      </c>
      <c r="E363" s="29">
        <v>0</v>
      </c>
    </row>
    <row r="364" spans="1:5">
      <c r="A364" s="29">
        <v>100</v>
      </c>
      <c r="B364" s="29">
        <v>21.169</v>
      </c>
      <c r="C364" s="29">
        <v>3.4009999999999998</v>
      </c>
      <c r="D364" s="29">
        <v>2.0430000000000001</v>
      </c>
      <c r="E364" s="29">
        <v>2.1989999999999998</v>
      </c>
    </row>
    <row r="365" spans="1:5">
      <c r="A365" s="29">
        <v>200</v>
      </c>
      <c r="B365" s="29">
        <v>140.619</v>
      </c>
      <c r="C365" s="29">
        <v>16.91</v>
      </c>
      <c r="D365" s="32">
        <v>9.2029999999999994</v>
      </c>
      <c r="E365" s="32">
        <v>10.358000000000001</v>
      </c>
    </row>
    <row r="366" spans="1:5">
      <c r="A366" s="29">
        <v>500</v>
      </c>
      <c r="B366" s="29">
        <v>1569.49</v>
      </c>
      <c r="C366" s="31" t="s">
        <v>422</v>
      </c>
      <c r="D366" s="30">
        <v>68.311999999999998</v>
      </c>
      <c r="E366" s="30">
        <v>74256</v>
      </c>
    </row>
    <row r="367" spans="1:5">
      <c r="A367" s="29">
        <v>1000</v>
      </c>
      <c r="B367" s="29"/>
      <c r="C367" s="29">
        <v>781.00300000000004</v>
      </c>
      <c r="D367" s="32">
        <v>315.73</v>
      </c>
      <c r="E367" s="32">
        <v>344.24700000000001</v>
      </c>
    </row>
    <row r="368" spans="1:5">
      <c r="A368" s="29">
        <v>2000</v>
      </c>
      <c r="B368" s="29"/>
      <c r="C368" s="32">
        <v>4292.9399999999996</v>
      </c>
      <c r="D368" s="29">
        <v>1337.07</v>
      </c>
      <c r="E368" s="32">
        <v>1482.93</v>
      </c>
    </row>
    <row r="369" spans="1:7">
      <c r="A369" s="29">
        <v>5000</v>
      </c>
      <c r="B369" s="29"/>
      <c r="C369" s="29"/>
      <c r="D369" s="29">
        <v>9359.65</v>
      </c>
      <c r="E369" s="29">
        <v>9877.4</v>
      </c>
    </row>
    <row r="376" spans="1:7">
      <c r="A376" t="s">
        <v>424</v>
      </c>
      <c r="B376" s="29">
        <v>10</v>
      </c>
      <c r="C376" s="29">
        <v>0</v>
      </c>
      <c r="D376" s="29">
        <v>0</v>
      </c>
      <c r="E376" s="64">
        <v>16</v>
      </c>
      <c r="F376" s="64">
        <v>16</v>
      </c>
      <c r="G376" s="64">
        <v>15</v>
      </c>
    </row>
    <row r="377" spans="1:7">
      <c r="A377" t="s">
        <v>425</v>
      </c>
      <c r="B377" s="29"/>
      <c r="C377">
        <v>16</v>
      </c>
      <c r="D377">
        <v>0</v>
      </c>
      <c r="E377">
        <v>0</v>
      </c>
      <c r="F377">
        <v>15</v>
      </c>
      <c r="G377">
        <v>15</v>
      </c>
    </row>
    <row r="378" spans="1:7">
      <c r="A378" t="s">
        <v>424</v>
      </c>
      <c r="B378" s="29">
        <v>100</v>
      </c>
      <c r="C378" s="29">
        <v>2043</v>
      </c>
      <c r="D378" s="29">
        <v>2121</v>
      </c>
      <c r="E378" s="64">
        <v>2012</v>
      </c>
      <c r="F378" s="64">
        <v>2059</v>
      </c>
      <c r="G378" s="64">
        <v>2059</v>
      </c>
    </row>
    <row r="379" spans="1:7">
      <c r="A379" t="s">
        <v>425</v>
      </c>
      <c r="B379" s="29"/>
      <c r="C379" s="61">
        <v>2106</v>
      </c>
      <c r="D379" s="61">
        <v>2137</v>
      </c>
      <c r="E379">
        <v>2106</v>
      </c>
      <c r="F379">
        <v>2293</v>
      </c>
      <c r="G379">
        <v>2199</v>
      </c>
    </row>
    <row r="380" spans="1:7">
      <c r="A380" t="s">
        <v>424</v>
      </c>
      <c r="B380" s="29">
        <v>200</v>
      </c>
      <c r="C380" s="32">
        <v>9203</v>
      </c>
      <c r="D380" s="32">
        <v>925</v>
      </c>
      <c r="E380" s="65">
        <v>9189</v>
      </c>
      <c r="F380" s="65">
        <v>9438</v>
      </c>
      <c r="G380" s="65">
        <v>9282</v>
      </c>
    </row>
    <row r="381" spans="1:7">
      <c r="A381" t="s">
        <v>425</v>
      </c>
      <c r="B381" s="29"/>
      <c r="C381" s="62">
        <v>9750</v>
      </c>
      <c r="D381" s="63">
        <v>9734</v>
      </c>
      <c r="E381">
        <v>9641</v>
      </c>
      <c r="F381">
        <v>9812</v>
      </c>
      <c r="G381">
        <v>10358</v>
      </c>
    </row>
    <row r="382" spans="1:7">
      <c r="A382" t="s">
        <v>424</v>
      </c>
      <c r="B382" s="29">
        <v>500</v>
      </c>
      <c r="C382" s="30">
        <v>68312</v>
      </c>
      <c r="D382" s="30">
        <v>69748</v>
      </c>
      <c r="E382">
        <v>67875</v>
      </c>
      <c r="F382">
        <v>71089</v>
      </c>
      <c r="G382">
        <v>68734</v>
      </c>
    </row>
    <row r="383" spans="1:7">
      <c r="A383" t="s">
        <v>425</v>
      </c>
      <c r="B383" s="29"/>
      <c r="C383" s="62">
        <v>72088</v>
      </c>
      <c r="D383" s="63">
        <v>72728</v>
      </c>
      <c r="F383">
        <v>75816</v>
      </c>
      <c r="G383">
        <v>74256</v>
      </c>
    </row>
    <row r="384" spans="1:7">
      <c r="A384" t="s">
        <v>424</v>
      </c>
      <c r="B384" s="29">
        <v>1000</v>
      </c>
    </row>
    <row r="385" spans="1:2">
      <c r="A385" t="s">
        <v>425</v>
      </c>
      <c r="B385" s="29"/>
    </row>
    <row r="386" spans="1:2">
      <c r="A386" t="s">
        <v>424</v>
      </c>
      <c r="B386" s="29">
        <v>2000</v>
      </c>
    </row>
    <row r="387" spans="1:2">
      <c r="A387" t="s">
        <v>425</v>
      </c>
      <c r="B387" s="29">
        <v>5000</v>
      </c>
    </row>
  </sheetData>
  <mergeCells count="76">
    <mergeCell ref="D326:M326"/>
    <mergeCell ref="D288:M288"/>
    <mergeCell ref="D293:H293"/>
    <mergeCell ref="I293:M293"/>
    <mergeCell ref="D306:M306"/>
    <mergeCell ref="D310:H310"/>
    <mergeCell ref="I310:M310"/>
    <mergeCell ref="D253:M253"/>
    <mergeCell ref="D257:H257"/>
    <mergeCell ref="I257:M257"/>
    <mergeCell ref="D273:H273"/>
    <mergeCell ref="I273:M273"/>
    <mergeCell ref="D270:M270"/>
    <mergeCell ref="D226:H226"/>
    <mergeCell ref="I226:M226"/>
    <mergeCell ref="D240:H240"/>
    <mergeCell ref="I240:M240"/>
    <mergeCell ref="D237:M237"/>
    <mergeCell ref="D177:M177"/>
    <mergeCell ref="D192:M192"/>
    <mergeCell ref="D207:M207"/>
    <mergeCell ref="D221:M221"/>
    <mergeCell ref="D196:H196"/>
    <mergeCell ref="I196:M196"/>
    <mergeCell ref="D210:H210"/>
    <mergeCell ref="I210:M210"/>
    <mergeCell ref="D182:H182"/>
    <mergeCell ref="I182:M182"/>
    <mergeCell ref="D154:H154"/>
    <mergeCell ref="I154:M154"/>
    <mergeCell ref="D163:M163"/>
    <mergeCell ref="D167:H167"/>
    <mergeCell ref="I167:M167"/>
    <mergeCell ref="D135:M135"/>
    <mergeCell ref="D136:M136"/>
    <mergeCell ref="D141:H141"/>
    <mergeCell ref="I141:M141"/>
    <mergeCell ref="D150:M150"/>
    <mergeCell ref="D113:H113"/>
    <mergeCell ref="I113:M113"/>
    <mergeCell ref="D121:M121"/>
    <mergeCell ref="D122:M122"/>
    <mergeCell ref="D127:H127"/>
    <mergeCell ref="I127:M127"/>
    <mergeCell ref="D99:H99"/>
    <mergeCell ref="I99:M99"/>
    <mergeCell ref="D108:M108"/>
    <mergeCell ref="D66:M66"/>
    <mergeCell ref="D80:M80"/>
    <mergeCell ref="D94:M94"/>
    <mergeCell ref="D107:M107"/>
    <mergeCell ref="D81:M81"/>
    <mergeCell ref="D86:H86"/>
    <mergeCell ref="I86:M86"/>
    <mergeCell ref="D95:M95"/>
    <mergeCell ref="D58:H58"/>
    <mergeCell ref="I58:M58"/>
    <mergeCell ref="D67:M67"/>
    <mergeCell ref="D72:H72"/>
    <mergeCell ref="I72:M72"/>
    <mergeCell ref="D51:M51"/>
    <mergeCell ref="D33:M33"/>
    <mergeCell ref="D46:M46"/>
    <mergeCell ref="D1:H1"/>
    <mergeCell ref="I1:M1"/>
    <mergeCell ref="D10:M10"/>
    <mergeCell ref="D15:H15"/>
    <mergeCell ref="I15:M15"/>
    <mergeCell ref="D24:M24"/>
    <mergeCell ref="D5:M5"/>
    <mergeCell ref="D19:M19"/>
    <mergeCell ref="D29:H29"/>
    <mergeCell ref="I29:M29"/>
    <mergeCell ref="D38:M38"/>
    <mergeCell ref="D42:H42"/>
    <mergeCell ref="I42:M42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80"/>
  <sheetViews>
    <sheetView topLeftCell="A119" zoomScaleNormal="100" workbookViewId="0">
      <selection activeCell="C160" sqref="C160"/>
    </sheetView>
  </sheetViews>
  <sheetFormatPr defaultRowHeight="15"/>
  <cols>
    <col min="1" max="1" width="11" customWidth="1"/>
    <col min="2" max="2" width="12.5703125" customWidth="1"/>
    <col min="3" max="3" width="16.7109375" customWidth="1"/>
    <col min="7" max="7" width="11" customWidth="1"/>
    <col min="8" max="8" width="10.85546875" customWidth="1"/>
    <col min="12" max="12" width="11.42578125" customWidth="1"/>
    <col min="13" max="13" width="10.42578125" customWidth="1"/>
  </cols>
  <sheetData>
    <row r="1" spans="1:18">
      <c r="A1" s="66"/>
      <c r="B1" s="66"/>
      <c r="C1" s="66" t="s">
        <v>15</v>
      </c>
      <c r="D1" s="67" t="s">
        <v>13</v>
      </c>
      <c r="E1" s="67"/>
      <c r="F1" s="67"/>
      <c r="G1" s="67"/>
      <c r="H1" s="67"/>
      <c r="I1" s="67" t="s">
        <v>12</v>
      </c>
      <c r="J1" s="67"/>
      <c r="K1" s="67"/>
      <c r="L1" s="67"/>
      <c r="M1" s="67"/>
    </row>
    <row r="2" spans="1:18" ht="32.25" customHeight="1">
      <c r="A2" s="66" t="s">
        <v>18</v>
      </c>
      <c r="B2" s="66" t="s">
        <v>17</v>
      </c>
      <c r="C2" s="68" t="s">
        <v>14</v>
      </c>
      <c r="D2" s="69" t="s">
        <v>7</v>
      </c>
      <c r="E2" s="69" t="s">
        <v>9</v>
      </c>
      <c r="F2" s="69" t="s">
        <v>8</v>
      </c>
      <c r="G2" s="69" t="s">
        <v>10</v>
      </c>
      <c r="H2" s="69" t="s">
        <v>11</v>
      </c>
      <c r="I2" s="69" t="s">
        <v>7</v>
      </c>
      <c r="J2" s="69" t="s">
        <v>9</v>
      </c>
      <c r="K2" s="69" t="s">
        <v>8</v>
      </c>
      <c r="L2" s="69" t="s">
        <v>10</v>
      </c>
      <c r="M2" s="69" t="s">
        <v>11</v>
      </c>
      <c r="N2" s="2"/>
      <c r="O2" s="2"/>
      <c r="P2" s="2"/>
      <c r="Q2" s="2"/>
      <c r="R2" s="2"/>
    </row>
    <row r="3" spans="1:18">
      <c r="A3" s="66">
        <v>28057</v>
      </c>
      <c r="B3" s="66">
        <v>1</v>
      </c>
      <c r="C3" s="66">
        <v>6</v>
      </c>
      <c r="D3" s="66">
        <v>15</v>
      </c>
      <c r="E3" s="66">
        <v>648</v>
      </c>
      <c r="F3" s="66" t="s">
        <v>0</v>
      </c>
      <c r="G3" s="66">
        <v>420840</v>
      </c>
      <c r="H3" s="66">
        <v>28056</v>
      </c>
      <c r="I3" s="66">
        <v>15</v>
      </c>
      <c r="J3" s="66">
        <v>648</v>
      </c>
      <c r="K3" s="66" t="s">
        <v>0</v>
      </c>
      <c r="L3" s="66">
        <v>420840</v>
      </c>
      <c r="M3" s="66">
        <v>28056</v>
      </c>
    </row>
    <row r="4" spans="1:18">
      <c r="A4" s="66"/>
      <c r="B4" s="66">
        <v>2</v>
      </c>
      <c r="C4" s="66">
        <v>15</v>
      </c>
      <c r="D4" s="66">
        <v>20</v>
      </c>
      <c r="E4" s="66">
        <v>5301</v>
      </c>
      <c r="F4" s="66" t="s">
        <v>1</v>
      </c>
      <c r="G4" s="66">
        <v>561086</v>
      </c>
      <c r="H4" s="66" t="s">
        <v>2</v>
      </c>
      <c r="I4" s="66">
        <v>20</v>
      </c>
      <c r="J4" s="66">
        <v>5301</v>
      </c>
      <c r="K4" s="66" t="s">
        <v>1</v>
      </c>
      <c r="L4" s="66">
        <v>561086</v>
      </c>
      <c r="M4" s="66" t="s">
        <v>2</v>
      </c>
    </row>
    <row r="5" spans="1:18">
      <c r="A5" s="66"/>
      <c r="B5" s="66">
        <v>3</v>
      </c>
      <c r="C5" s="66">
        <v>20</v>
      </c>
      <c r="D5" s="66">
        <v>15</v>
      </c>
      <c r="E5" s="66">
        <v>21439</v>
      </c>
      <c r="F5" s="66" t="s">
        <v>3</v>
      </c>
      <c r="G5" s="66">
        <v>416830</v>
      </c>
      <c r="H5" s="66" t="s">
        <v>4</v>
      </c>
      <c r="I5" s="66">
        <v>15</v>
      </c>
      <c r="J5" s="66">
        <v>21439</v>
      </c>
      <c r="K5" s="66" t="s">
        <v>3</v>
      </c>
      <c r="L5" s="66">
        <v>416830</v>
      </c>
      <c r="M5" s="66" t="s">
        <v>4</v>
      </c>
    </row>
    <row r="6" spans="1:18">
      <c r="A6" s="66"/>
      <c r="B6" s="66">
        <v>4</v>
      </c>
      <c r="C6" s="66">
        <v>15</v>
      </c>
      <c r="D6" s="66">
        <v>6</v>
      </c>
      <c r="E6" s="66">
        <v>27440</v>
      </c>
      <c r="F6" s="66" t="s">
        <v>5</v>
      </c>
      <c r="G6" s="66">
        <v>141842</v>
      </c>
      <c r="H6" s="66" t="s">
        <v>6</v>
      </c>
      <c r="I6" s="66">
        <v>6</v>
      </c>
      <c r="J6" s="66">
        <v>27440</v>
      </c>
      <c r="K6" s="66" t="s">
        <v>5</v>
      </c>
      <c r="L6" s="66">
        <v>141842</v>
      </c>
      <c r="M6" s="66" t="s">
        <v>6</v>
      </c>
    </row>
    <row r="7" spans="1:18">
      <c r="A7" s="66"/>
      <c r="B7" s="66">
        <v>5</v>
      </c>
      <c r="C7" s="66">
        <v>6</v>
      </c>
      <c r="D7" s="66">
        <v>1</v>
      </c>
      <c r="E7" s="66">
        <v>0</v>
      </c>
      <c r="F7" s="66">
        <v>0</v>
      </c>
      <c r="G7" s="66">
        <v>0</v>
      </c>
      <c r="H7" s="66">
        <v>0</v>
      </c>
      <c r="I7" s="66">
        <v>1</v>
      </c>
      <c r="J7" s="66">
        <v>0</v>
      </c>
      <c r="K7" s="66">
        <v>0</v>
      </c>
      <c r="L7" s="66">
        <v>0</v>
      </c>
      <c r="M7" s="66">
        <v>0</v>
      </c>
    </row>
    <row r="8" spans="1:18">
      <c r="A8" s="66"/>
      <c r="B8" s="66">
        <v>6</v>
      </c>
      <c r="C8" s="66">
        <v>1</v>
      </c>
      <c r="D8" s="67" t="s">
        <v>16</v>
      </c>
      <c r="E8" s="67"/>
      <c r="F8" s="67"/>
      <c r="G8" s="67"/>
      <c r="H8" s="67"/>
      <c r="I8" s="67"/>
      <c r="J8" s="67"/>
      <c r="K8" s="67"/>
      <c r="L8" s="67"/>
      <c r="M8" s="67"/>
    </row>
    <row r="9" spans="1:18">
      <c r="A9" s="66"/>
      <c r="B9" s="66" t="s">
        <v>27</v>
      </c>
      <c r="C9" s="66">
        <f>SUM(C3:C8)</f>
        <v>63</v>
      </c>
      <c r="D9" s="66">
        <f>SUM(D3:D8)</f>
        <v>57</v>
      </c>
      <c r="E9" s="66">
        <f>SUM(E3:E8)</f>
        <v>54828</v>
      </c>
      <c r="F9" s="66">
        <f>E9/D9</f>
        <v>961.89473684210532</v>
      </c>
      <c r="G9" s="66">
        <f>SUM(G3:G8)</f>
        <v>1540598</v>
      </c>
      <c r="H9" s="66">
        <f>G9/D9</f>
        <v>27028.035087719298</v>
      </c>
      <c r="I9" s="66">
        <f>SUM(I3:I8)</f>
        <v>57</v>
      </c>
      <c r="J9" s="66">
        <f>SUM(J3:J8)</f>
        <v>54828</v>
      </c>
      <c r="K9" s="66">
        <f>J9/I9</f>
        <v>961.89473684210532</v>
      </c>
      <c r="L9" s="66">
        <f>SUM(L3:L8)</f>
        <v>1540598</v>
      </c>
      <c r="M9" s="66">
        <f>L9/I9</f>
        <v>27028.035087719298</v>
      </c>
    </row>
    <row r="10" spans="1:18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</row>
    <row r="11" spans="1:18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</row>
    <row r="12" spans="1:18">
      <c r="A12" s="66"/>
      <c r="B12" s="66"/>
      <c r="C12" s="66" t="s">
        <v>19</v>
      </c>
      <c r="D12" s="67" t="s">
        <v>13</v>
      </c>
      <c r="E12" s="67"/>
      <c r="F12" s="67"/>
      <c r="G12" s="67"/>
      <c r="H12" s="67"/>
      <c r="I12" s="67" t="s">
        <v>12</v>
      </c>
      <c r="J12" s="67"/>
      <c r="K12" s="67"/>
      <c r="L12" s="67"/>
      <c r="M12" s="67"/>
    </row>
    <row r="13" spans="1:18" ht="30">
      <c r="A13" s="66" t="s">
        <v>18</v>
      </c>
      <c r="B13" s="66" t="s">
        <v>17</v>
      </c>
      <c r="C13" s="68" t="s">
        <v>14</v>
      </c>
      <c r="D13" s="69" t="s">
        <v>7</v>
      </c>
      <c r="E13" s="69" t="s">
        <v>9</v>
      </c>
      <c r="F13" s="69" t="s">
        <v>8</v>
      </c>
      <c r="G13" s="69" t="s">
        <v>10</v>
      </c>
      <c r="H13" s="69" t="s">
        <v>11</v>
      </c>
      <c r="I13" s="69" t="s">
        <v>7</v>
      </c>
      <c r="J13" s="69" t="s">
        <v>9</v>
      </c>
      <c r="K13" s="69" t="s">
        <v>8</v>
      </c>
      <c r="L13" s="69" t="s">
        <v>10</v>
      </c>
      <c r="M13" s="69" t="s">
        <v>11</v>
      </c>
    </row>
    <row r="14" spans="1:18">
      <c r="A14" s="66">
        <f>A3</f>
        <v>28057</v>
      </c>
      <c r="B14" s="66">
        <v>1</v>
      </c>
      <c r="C14" s="66">
        <v>6</v>
      </c>
      <c r="D14" s="66">
        <v>15</v>
      </c>
      <c r="E14" s="66">
        <v>648</v>
      </c>
      <c r="F14" s="66" t="s">
        <v>0</v>
      </c>
      <c r="G14" s="66">
        <v>420840</v>
      </c>
      <c r="H14" s="66">
        <v>28056</v>
      </c>
      <c r="I14" s="66">
        <v>15</v>
      </c>
      <c r="J14" s="66">
        <v>648</v>
      </c>
      <c r="K14" s="66" t="s">
        <v>0</v>
      </c>
      <c r="L14" s="66">
        <v>420840</v>
      </c>
      <c r="M14" s="66">
        <v>28056</v>
      </c>
    </row>
    <row r="15" spans="1:18">
      <c r="A15" s="66"/>
      <c r="B15" s="66">
        <v>2</v>
      </c>
      <c r="C15" s="66">
        <v>15</v>
      </c>
      <c r="D15" s="66">
        <v>20</v>
      </c>
      <c r="E15" s="66">
        <v>5301</v>
      </c>
      <c r="F15" s="66" t="s">
        <v>1</v>
      </c>
      <c r="G15" s="66">
        <v>561086</v>
      </c>
      <c r="H15" s="66" t="s">
        <v>2</v>
      </c>
      <c r="I15" s="66">
        <v>20</v>
      </c>
      <c r="J15" s="66">
        <v>5301</v>
      </c>
      <c r="K15" s="66" t="s">
        <v>1</v>
      </c>
      <c r="L15" s="66">
        <v>561086</v>
      </c>
      <c r="M15" s="66" t="s">
        <v>2</v>
      </c>
    </row>
    <row r="16" spans="1:18">
      <c r="A16" s="66"/>
      <c r="B16" s="66">
        <v>3</v>
      </c>
      <c r="C16" s="66">
        <v>20</v>
      </c>
      <c r="D16" s="66">
        <v>15</v>
      </c>
      <c r="E16" s="66">
        <v>21439</v>
      </c>
      <c r="F16" s="66" t="s">
        <v>3</v>
      </c>
      <c r="G16" s="66">
        <v>416830</v>
      </c>
      <c r="H16" s="66" t="s">
        <v>4</v>
      </c>
      <c r="I16" s="66">
        <v>15</v>
      </c>
      <c r="J16" s="66">
        <v>21439</v>
      </c>
      <c r="K16" s="66" t="s">
        <v>3</v>
      </c>
      <c r="L16" s="66">
        <v>416830</v>
      </c>
      <c r="M16" s="66" t="s">
        <v>4</v>
      </c>
    </row>
    <row r="17" spans="1:13">
      <c r="A17" s="66"/>
      <c r="B17" s="66">
        <v>4</v>
      </c>
      <c r="C17" s="66">
        <v>15</v>
      </c>
      <c r="D17" s="66">
        <v>6</v>
      </c>
      <c r="E17" s="66">
        <v>27440</v>
      </c>
      <c r="F17" s="66" t="s">
        <v>5</v>
      </c>
      <c r="G17" s="66">
        <v>141842</v>
      </c>
      <c r="H17" s="66" t="s">
        <v>6</v>
      </c>
      <c r="I17" s="66">
        <v>6</v>
      </c>
      <c r="J17" s="66">
        <v>27440</v>
      </c>
      <c r="K17" s="66" t="s">
        <v>5</v>
      </c>
      <c r="L17" s="66">
        <v>141842</v>
      </c>
      <c r="M17" s="66" t="s">
        <v>6</v>
      </c>
    </row>
    <row r="18" spans="1:13">
      <c r="A18" s="66"/>
      <c r="B18" s="66">
        <v>5</v>
      </c>
      <c r="C18" s="66">
        <v>6</v>
      </c>
      <c r="D18" s="66">
        <v>1</v>
      </c>
      <c r="E18" s="66">
        <v>0</v>
      </c>
      <c r="F18" s="66">
        <v>0</v>
      </c>
      <c r="G18" s="66">
        <v>0</v>
      </c>
      <c r="H18" s="66">
        <v>0</v>
      </c>
      <c r="I18" s="66">
        <v>1</v>
      </c>
      <c r="J18" s="66">
        <v>0</v>
      </c>
      <c r="K18" s="66">
        <v>0</v>
      </c>
      <c r="L18" s="66">
        <v>0</v>
      </c>
      <c r="M18" s="66">
        <v>0</v>
      </c>
    </row>
    <row r="19" spans="1:13">
      <c r="A19" s="66"/>
      <c r="B19" s="66">
        <v>6</v>
      </c>
      <c r="C19" s="66">
        <v>1</v>
      </c>
      <c r="D19" s="67" t="s">
        <v>16</v>
      </c>
      <c r="E19" s="67"/>
      <c r="F19" s="67"/>
      <c r="G19" s="67"/>
      <c r="H19" s="67"/>
      <c r="I19" s="67"/>
      <c r="J19" s="67"/>
      <c r="K19" s="67"/>
      <c r="L19" s="67"/>
      <c r="M19" s="67"/>
    </row>
    <row r="20" spans="1:13">
      <c r="A20" s="66"/>
      <c r="B20" s="66" t="s">
        <v>27</v>
      </c>
      <c r="C20" s="66">
        <f>SUM(C14:C19)</f>
        <v>63</v>
      </c>
      <c r="D20" s="66">
        <f>SUM(D14:D19)</f>
        <v>57</v>
      </c>
      <c r="E20" s="66">
        <f>SUM(E14:E19)</f>
        <v>54828</v>
      </c>
      <c r="F20" s="66">
        <f>E20/D20</f>
        <v>961.89473684210532</v>
      </c>
      <c r="G20" s="66">
        <f>SUM(G14:G19)</f>
        <v>1540598</v>
      </c>
      <c r="H20" s="66">
        <f>G20/D20</f>
        <v>27028.035087719298</v>
      </c>
      <c r="I20" s="66">
        <f>SUM(I14:I19)</f>
        <v>57</v>
      </c>
      <c r="J20" s="66">
        <f>SUM(J14:J19)</f>
        <v>54828</v>
      </c>
      <c r="K20" s="66">
        <f>J20/I20</f>
        <v>961.89473684210532</v>
      </c>
      <c r="L20" s="66">
        <f>SUM(L14:L19)</f>
        <v>1540598</v>
      </c>
      <c r="M20" s="66">
        <f>L20/I20</f>
        <v>27028.035087719298</v>
      </c>
    </row>
    <row r="21" spans="1:13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</row>
    <row r="22" spans="1:13">
      <c r="A22" s="66"/>
      <c r="B22" s="66"/>
      <c r="C22" s="66" t="s">
        <v>20</v>
      </c>
      <c r="D22" s="67" t="s">
        <v>13</v>
      </c>
      <c r="E22" s="67"/>
      <c r="F22" s="67"/>
      <c r="G22" s="67"/>
      <c r="H22" s="67"/>
      <c r="I22" s="67" t="s">
        <v>12</v>
      </c>
      <c r="J22" s="67"/>
      <c r="K22" s="67"/>
      <c r="L22" s="67"/>
      <c r="M22" s="67"/>
    </row>
    <row r="23" spans="1:13" ht="30">
      <c r="A23" s="66" t="s">
        <v>18</v>
      </c>
      <c r="B23" s="66" t="s">
        <v>17</v>
      </c>
      <c r="C23" s="68" t="s">
        <v>14</v>
      </c>
      <c r="D23" s="69" t="s">
        <v>7</v>
      </c>
      <c r="E23" s="69" t="s">
        <v>9</v>
      </c>
      <c r="F23" s="69" t="s">
        <v>8</v>
      </c>
      <c r="G23" s="69" t="s">
        <v>10</v>
      </c>
      <c r="H23" s="69" t="s">
        <v>11</v>
      </c>
      <c r="I23" s="69" t="s">
        <v>7</v>
      </c>
      <c r="J23" s="69" t="s">
        <v>9</v>
      </c>
      <c r="K23" s="69" t="s">
        <v>8</v>
      </c>
      <c r="L23" s="69" t="s">
        <v>10</v>
      </c>
      <c r="M23" s="69" t="s">
        <v>11</v>
      </c>
    </row>
    <row r="24" spans="1:13">
      <c r="A24" s="66">
        <f>A3</f>
        <v>28057</v>
      </c>
      <c r="B24" s="66">
        <v>1</v>
      </c>
      <c r="C24" s="66">
        <v>6</v>
      </c>
      <c r="D24" s="66">
        <v>15</v>
      </c>
      <c r="E24" s="66">
        <v>648</v>
      </c>
      <c r="F24" s="66" t="s">
        <v>0</v>
      </c>
      <c r="G24" s="66">
        <v>420840</v>
      </c>
      <c r="H24" s="66">
        <v>28056</v>
      </c>
      <c r="I24" s="66">
        <v>15</v>
      </c>
      <c r="J24" s="66">
        <v>648</v>
      </c>
      <c r="K24" s="66" t="s">
        <v>0</v>
      </c>
      <c r="L24" s="66">
        <v>420840</v>
      </c>
      <c r="M24" s="66">
        <v>28056</v>
      </c>
    </row>
    <row r="25" spans="1:13">
      <c r="A25" s="66"/>
      <c r="B25" s="66">
        <v>2</v>
      </c>
      <c r="C25" s="66">
        <v>15</v>
      </c>
      <c r="D25" s="66">
        <v>20</v>
      </c>
      <c r="E25" s="66">
        <v>5314</v>
      </c>
      <c r="F25" s="66" t="s">
        <v>22</v>
      </c>
      <c r="G25" s="66">
        <v>561118</v>
      </c>
      <c r="H25" s="66" t="s">
        <v>23</v>
      </c>
      <c r="I25" s="66">
        <v>20</v>
      </c>
      <c r="J25" s="66">
        <v>5314</v>
      </c>
      <c r="K25" s="66" t="s">
        <v>22</v>
      </c>
      <c r="L25" s="66">
        <v>561118</v>
      </c>
      <c r="M25" s="66" t="s">
        <v>23</v>
      </c>
    </row>
    <row r="26" spans="1:13">
      <c r="A26" s="66"/>
      <c r="B26" s="66">
        <v>3</v>
      </c>
      <c r="C26" s="66">
        <v>20</v>
      </c>
      <c r="D26" s="66">
        <v>15</v>
      </c>
      <c r="E26" s="66">
        <v>22396</v>
      </c>
      <c r="F26" s="66" t="s">
        <v>24</v>
      </c>
      <c r="G26" s="66">
        <v>420612</v>
      </c>
      <c r="H26" s="66" t="s">
        <v>25</v>
      </c>
      <c r="I26" s="66">
        <v>15</v>
      </c>
      <c r="J26" s="66">
        <v>22396</v>
      </c>
      <c r="K26" s="66" t="s">
        <v>24</v>
      </c>
      <c r="L26" s="66">
        <v>420612</v>
      </c>
      <c r="M26" s="66" t="s">
        <v>25</v>
      </c>
    </row>
    <row r="27" spans="1:13">
      <c r="A27" s="66"/>
      <c r="B27" s="66">
        <v>4</v>
      </c>
      <c r="C27" s="66">
        <v>15</v>
      </c>
      <c r="D27" s="66">
        <v>6</v>
      </c>
      <c r="E27" s="66">
        <v>43543</v>
      </c>
      <c r="F27" s="66" t="s">
        <v>26</v>
      </c>
      <c r="G27" s="66">
        <v>158598</v>
      </c>
      <c r="H27" s="66">
        <v>26433</v>
      </c>
      <c r="I27" s="66">
        <v>6</v>
      </c>
      <c r="J27" s="66">
        <v>43543</v>
      </c>
      <c r="K27" s="66" t="s">
        <v>26</v>
      </c>
      <c r="L27" s="66">
        <v>158598</v>
      </c>
      <c r="M27" s="66">
        <v>26433</v>
      </c>
    </row>
    <row r="28" spans="1:13">
      <c r="A28" s="66"/>
      <c r="B28" s="66">
        <v>5</v>
      </c>
      <c r="C28" s="66">
        <v>6</v>
      </c>
      <c r="D28" s="66">
        <v>1</v>
      </c>
      <c r="E28" s="66">
        <v>28056</v>
      </c>
      <c r="F28" s="66">
        <v>28056</v>
      </c>
      <c r="G28" s="66">
        <v>0</v>
      </c>
      <c r="H28" s="66">
        <v>0</v>
      </c>
      <c r="I28" s="66">
        <v>1</v>
      </c>
      <c r="J28" s="66">
        <v>28056</v>
      </c>
      <c r="K28" s="66">
        <v>28056</v>
      </c>
      <c r="L28" s="66">
        <v>0</v>
      </c>
      <c r="M28" s="66">
        <v>0</v>
      </c>
    </row>
    <row r="29" spans="1:13">
      <c r="A29" s="66"/>
      <c r="B29" s="66">
        <v>6</v>
      </c>
      <c r="C29" s="66">
        <v>1</v>
      </c>
      <c r="D29" s="67" t="s">
        <v>16</v>
      </c>
      <c r="E29" s="67"/>
      <c r="F29" s="67"/>
      <c r="G29" s="67"/>
      <c r="H29" s="67"/>
      <c r="I29" s="67"/>
      <c r="J29" s="67"/>
      <c r="K29" s="67"/>
      <c r="L29" s="67"/>
      <c r="M29" s="67"/>
    </row>
    <row r="30" spans="1:13">
      <c r="A30" s="66"/>
      <c r="B30" s="66" t="s">
        <v>27</v>
      </c>
      <c r="C30" s="66">
        <f>SUM(C24:C29)</f>
        <v>63</v>
      </c>
      <c r="D30" s="66">
        <f>SUM(D24:D29)</f>
        <v>57</v>
      </c>
      <c r="E30" s="66">
        <f>SUM(E24:E29)</f>
        <v>99957</v>
      </c>
      <c r="F30" s="66">
        <f>E30/D30</f>
        <v>1753.6315789473683</v>
      </c>
      <c r="G30" s="66">
        <f>SUM(G24:G29)</f>
        <v>1561168</v>
      </c>
      <c r="H30" s="66">
        <f>G30/D30</f>
        <v>27388.912280701756</v>
      </c>
      <c r="I30" s="66">
        <f>SUM(I24:I29)</f>
        <v>57</v>
      </c>
      <c r="J30" s="66">
        <f>SUM(J24:J29)</f>
        <v>99957</v>
      </c>
      <c r="K30" s="66">
        <f>J30/I30</f>
        <v>1753.6315789473683</v>
      </c>
      <c r="L30" s="66">
        <f>SUM(L24:L29)</f>
        <v>1561168</v>
      </c>
      <c r="M30" s="66">
        <f>L30/I30</f>
        <v>27388.912280701756</v>
      </c>
    </row>
    <row r="31" spans="1:13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</row>
    <row r="32" spans="1:13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</row>
    <row r="33" spans="1:13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</row>
    <row r="34" spans="1:13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</row>
    <row r="35" spans="1:13">
      <c r="A35" s="66"/>
      <c r="B35" s="66"/>
      <c r="C35" s="66" t="s">
        <v>21</v>
      </c>
      <c r="D35" s="67" t="s">
        <v>13</v>
      </c>
      <c r="E35" s="67"/>
      <c r="F35" s="67"/>
      <c r="G35" s="67"/>
      <c r="H35" s="67"/>
      <c r="I35" s="67" t="s">
        <v>12</v>
      </c>
      <c r="J35" s="67"/>
      <c r="K35" s="67"/>
      <c r="L35" s="67"/>
      <c r="M35" s="67"/>
    </row>
    <row r="36" spans="1:13" ht="30">
      <c r="A36" s="66" t="s">
        <v>18</v>
      </c>
      <c r="B36" s="66" t="s">
        <v>17</v>
      </c>
      <c r="C36" s="68" t="s">
        <v>14</v>
      </c>
      <c r="D36" s="69" t="s">
        <v>7</v>
      </c>
      <c r="E36" s="69" t="s">
        <v>9</v>
      </c>
      <c r="F36" s="69" t="s">
        <v>8</v>
      </c>
      <c r="G36" s="69" t="s">
        <v>10</v>
      </c>
      <c r="H36" s="69" t="s">
        <v>11</v>
      </c>
      <c r="I36" s="69" t="s">
        <v>7</v>
      </c>
      <c r="J36" s="69" t="s">
        <v>9</v>
      </c>
      <c r="K36" s="69" t="s">
        <v>8</v>
      </c>
      <c r="L36" s="69" t="s">
        <v>10</v>
      </c>
      <c r="M36" s="69" t="s">
        <v>11</v>
      </c>
    </row>
    <row r="37" spans="1:13">
      <c r="A37" s="66">
        <f>A3</f>
        <v>28057</v>
      </c>
      <c r="B37" s="66">
        <v>1</v>
      </c>
      <c r="C37" s="66">
        <v>6</v>
      </c>
      <c r="D37" s="66">
        <v>15</v>
      </c>
      <c r="E37" s="66">
        <v>648</v>
      </c>
      <c r="F37" s="66" t="s">
        <v>0</v>
      </c>
      <c r="G37" s="66">
        <v>420855</v>
      </c>
      <c r="H37" s="66">
        <v>28057</v>
      </c>
      <c r="I37" s="66">
        <v>15</v>
      </c>
      <c r="J37" s="66">
        <v>648</v>
      </c>
      <c r="K37" s="66" t="s">
        <v>0</v>
      </c>
      <c r="L37" s="66">
        <v>420855</v>
      </c>
      <c r="M37" s="66">
        <v>28057</v>
      </c>
    </row>
    <row r="38" spans="1:13">
      <c r="A38" s="66"/>
      <c r="B38" s="66">
        <v>2</v>
      </c>
      <c r="C38" s="66">
        <v>15</v>
      </c>
      <c r="D38" s="66">
        <v>20</v>
      </c>
      <c r="E38" s="66">
        <v>5314</v>
      </c>
      <c r="F38" s="66" t="s">
        <v>22</v>
      </c>
      <c r="G38" s="66">
        <v>561140</v>
      </c>
      <c r="H38" s="66">
        <v>28057</v>
      </c>
      <c r="I38" s="66">
        <v>20</v>
      </c>
      <c r="J38" s="66">
        <v>5314</v>
      </c>
      <c r="K38" s="66" t="s">
        <v>22</v>
      </c>
      <c r="L38" s="66">
        <v>561140</v>
      </c>
      <c r="M38" s="66">
        <v>28057</v>
      </c>
    </row>
    <row r="39" spans="1:13">
      <c r="A39" s="66"/>
      <c r="B39" s="66">
        <v>3</v>
      </c>
      <c r="C39" s="66">
        <v>20</v>
      </c>
      <c r="D39" s="66">
        <v>15</v>
      </c>
      <c r="E39" s="66">
        <v>22396</v>
      </c>
      <c r="F39" s="66" t="s">
        <v>24</v>
      </c>
      <c r="G39" s="66">
        <v>420855</v>
      </c>
      <c r="H39" s="66">
        <v>28057</v>
      </c>
      <c r="I39" s="66">
        <v>15</v>
      </c>
      <c r="J39" s="66">
        <v>22396</v>
      </c>
      <c r="K39" s="66" t="s">
        <v>24</v>
      </c>
      <c r="L39" s="66">
        <v>420855</v>
      </c>
      <c r="M39" s="66">
        <v>28057</v>
      </c>
    </row>
    <row r="40" spans="1:13">
      <c r="A40" s="66"/>
      <c r="B40" s="66">
        <v>4</v>
      </c>
      <c r="C40" s="66">
        <v>15</v>
      </c>
      <c r="D40" s="66">
        <v>6</v>
      </c>
      <c r="E40" s="66">
        <v>43543</v>
      </c>
      <c r="F40" s="66" t="s">
        <v>26</v>
      </c>
      <c r="G40" s="66">
        <v>168342</v>
      </c>
      <c r="H40" s="66">
        <v>28057</v>
      </c>
      <c r="I40" s="66">
        <v>6</v>
      </c>
      <c r="J40" s="66">
        <v>43543</v>
      </c>
      <c r="K40" s="66" t="s">
        <v>26</v>
      </c>
      <c r="L40" s="66">
        <v>168342</v>
      </c>
      <c r="M40" s="66">
        <v>28057</v>
      </c>
    </row>
    <row r="41" spans="1:13">
      <c r="A41" s="66"/>
      <c r="B41" s="66">
        <v>5</v>
      </c>
      <c r="C41" s="66">
        <v>6</v>
      </c>
      <c r="D41" s="66">
        <v>1</v>
      </c>
      <c r="E41" s="66">
        <v>28056</v>
      </c>
      <c r="F41" s="66">
        <v>28056</v>
      </c>
      <c r="G41" s="66">
        <v>28057</v>
      </c>
      <c r="H41" s="66">
        <v>28057</v>
      </c>
      <c r="I41" s="66">
        <v>1</v>
      </c>
      <c r="J41" s="66">
        <v>28056</v>
      </c>
      <c r="K41" s="66">
        <v>28056</v>
      </c>
      <c r="L41" s="66">
        <v>28057</v>
      </c>
      <c r="M41" s="66">
        <v>28057</v>
      </c>
    </row>
    <row r="42" spans="1:13">
      <c r="A42" s="66"/>
      <c r="B42" s="66">
        <v>6</v>
      </c>
      <c r="C42" s="66">
        <v>1</v>
      </c>
      <c r="D42" s="67" t="s">
        <v>16</v>
      </c>
      <c r="E42" s="67"/>
      <c r="F42" s="67"/>
      <c r="G42" s="67"/>
      <c r="H42" s="67"/>
      <c r="I42" s="67"/>
      <c r="J42" s="67"/>
      <c r="K42" s="67"/>
      <c r="L42" s="67"/>
      <c r="M42" s="67"/>
    </row>
    <row r="43" spans="1:13">
      <c r="A43" s="66"/>
      <c r="B43" s="66" t="s">
        <v>27</v>
      </c>
      <c r="C43" s="66">
        <f>SUM(C37:C42)</f>
        <v>63</v>
      </c>
      <c r="D43" s="66">
        <f>SUM(D37:D42)</f>
        <v>57</v>
      </c>
      <c r="E43" s="66">
        <f>SUM(E37:E42)</f>
        <v>99957</v>
      </c>
      <c r="F43" s="66">
        <f>E43/D43</f>
        <v>1753.6315789473683</v>
      </c>
      <c r="G43" s="66">
        <f>SUM(G37:G42)</f>
        <v>1599249</v>
      </c>
      <c r="H43" s="66">
        <f>G43/D43</f>
        <v>28057</v>
      </c>
      <c r="I43" s="66">
        <f>SUM(I37:I42)</f>
        <v>57</v>
      </c>
      <c r="J43" s="66">
        <f>SUM(J37:J42)</f>
        <v>99957</v>
      </c>
      <c r="K43" s="66">
        <f>J43/I43</f>
        <v>1753.6315789473683</v>
      </c>
      <c r="L43" s="66">
        <f>SUM(L37:L42)</f>
        <v>1599249</v>
      </c>
      <c r="M43" s="66">
        <f>L43/I43</f>
        <v>28057</v>
      </c>
    </row>
    <row r="48" spans="1:13">
      <c r="A48" s="71"/>
      <c r="B48" s="71"/>
      <c r="C48" s="71" t="s">
        <v>15</v>
      </c>
      <c r="D48" s="72" t="s">
        <v>13</v>
      </c>
      <c r="E48" s="72"/>
      <c r="F48" s="72"/>
      <c r="G48" s="72"/>
      <c r="H48" s="72"/>
      <c r="I48" s="72" t="s">
        <v>12</v>
      </c>
      <c r="J48" s="72"/>
      <c r="K48" s="72"/>
      <c r="L48" s="72"/>
      <c r="M48" s="72"/>
    </row>
    <row r="49" spans="1:13" ht="30">
      <c r="A49" s="71" t="s">
        <v>18</v>
      </c>
      <c r="B49" s="71" t="s">
        <v>17</v>
      </c>
      <c r="C49" s="73" t="s">
        <v>14</v>
      </c>
      <c r="D49" s="74" t="s">
        <v>7</v>
      </c>
      <c r="E49" s="74" t="s">
        <v>9</v>
      </c>
      <c r="F49" s="74" t="s">
        <v>8</v>
      </c>
      <c r="G49" s="74" t="s">
        <v>10</v>
      </c>
      <c r="H49" s="74" t="s">
        <v>11</v>
      </c>
      <c r="I49" s="74" t="s">
        <v>7</v>
      </c>
      <c r="J49" s="74" t="s">
        <v>9</v>
      </c>
      <c r="K49" s="74" t="s">
        <v>8</v>
      </c>
      <c r="L49" s="74" t="s">
        <v>10</v>
      </c>
      <c r="M49" s="74" t="s">
        <v>11</v>
      </c>
    </row>
    <row r="50" spans="1:13">
      <c r="A50" s="71">
        <v>20000</v>
      </c>
      <c r="B50" s="71">
        <v>1</v>
      </c>
      <c r="C50" s="71">
        <v>6</v>
      </c>
      <c r="D50" s="71">
        <v>15</v>
      </c>
      <c r="E50" s="71">
        <v>648</v>
      </c>
      <c r="F50" s="71" t="s">
        <v>0</v>
      </c>
      <c r="G50" s="71">
        <v>300000</v>
      </c>
      <c r="H50" s="71">
        <v>20000</v>
      </c>
      <c r="I50" s="71">
        <v>15</v>
      </c>
      <c r="J50" s="71">
        <v>648</v>
      </c>
      <c r="K50" s="71" t="s">
        <v>0</v>
      </c>
      <c r="L50" s="71">
        <v>300000</v>
      </c>
      <c r="M50" s="71">
        <v>20000</v>
      </c>
    </row>
    <row r="51" spans="1:13">
      <c r="A51" s="71"/>
      <c r="B51" s="71">
        <v>2</v>
      </c>
      <c r="C51" s="71">
        <v>15</v>
      </c>
      <c r="D51" s="71">
        <v>20</v>
      </c>
      <c r="E51" s="71">
        <v>5248</v>
      </c>
      <c r="F51" s="71" t="s">
        <v>28</v>
      </c>
      <c r="G51" s="71">
        <v>399747</v>
      </c>
      <c r="H51" s="71" t="s">
        <v>29</v>
      </c>
      <c r="I51" s="71">
        <v>20</v>
      </c>
      <c r="J51" s="71">
        <v>5248</v>
      </c>
      <c r="K51" s="71" t="s">
        <v>28</v>
      </c>
      <c r="L51" s="71">
        <v>399747</v>
      </c>
      <c r="M51" s="71" t="s">
        <v>29</v>
      </c>
    </row>
    <row r="52" spans="1:13">
      <c r="A52" s="71"/>
      <c r="B52" s="71">
        <v>3</v>
      </c>
      <c r="C52" s="71">
        <v>20</v>
      </c>
      <c r="D52" s="71">
        <v>15</v>
      </c>
      <c r="E52" s="71">
        <v>19019</v>
      </c>
      <c r="F52" s="71" t="s">
        <v>30</v>
      </c>
      <c r="G52" s="71">
        <v>291590</v>
      </c>
      <c r="H52" s="71" t="s">
        <v>31</v>
      </c>
      <c r="I52" s="71">
        <v>15</v>
      </c>
      <c r="J52" s="71">
        <v>19019</v>
      </c>
      <c r="K52" s="71" t="s">
        <v>30</v>
      </c>
      <c r="L52" s="71">
        <v>291590</v>
      </c>
      <c r="M52" s="71" t="s">
        <v>31</v>
      </c>
    </row>
    <row r="53" spans="1:13">
      <c r="A53" s="71"/>
      <c r="B53" s="71">
        <v>4</v>
      </c>
      <c r="C53" s="71">
        <v>15</v>
      </c>
      <c r="D53" s="71">
        <v>6</v>
      </c>
      <c r="E53" s="71">
        <v>19753</v>
      </c>
      <c r="F53" s="71" t="s">
        <v>32</v>
      </c>
      <c r="G53" s="71">
        <v>92548</v>
      </c>
      <c r="H53" s="71" t="s">
        <v>33</v>
      </c>
      <c r="I53" s="71">
        <v>6</v>
      </c>
      <c r="J53" s="71">
        <v>19753</v>
      </c>
      <c r="K53" s="71" t="s">
        <v>32</v>
      </c>
      <c r="L53" s="71">
        <v>92548</v>
      </c>
      <c r="M53" s="71" t="s">
        <v>33</v>
      </c>
    </row>
    <row r="54" spans="1:13">
      <c r="A54" s="71"/>
      <c r="B54" s="71">
        <v>5</v>
      </c>
      <c r="C54" s="71">
        <v>6</v>
      </c>
      <c r="D54" s="71">
        <v>1</v>
      </c>
      <c r="E54" s="71">
        <v>0</v>
      </c>
      <c r="F54" s="71">
        <v>0</v>
      </c>
      <c r="G54" s="71">
        <v>0</v>
      </c>
      <c r="H54" s="71">
        <v>0</v>
      </c>
      <c r="I54" s="71">
        <v>1</v>
      </c>
      <c r="J54" s="71">
        <v>0</v>
      </c>
      <c r="K54" s="71">
        <v>0</v>
      </c>
      <c r="L54" s="71">
        <v>0</v>
      </c>
      <c r="M54" s="71">
        <v>0</v>
      </c>
    </row>
    <row r="55" spans="1:13">
      <c r="A55" s="71"/>
      <c r="B55" s="71">
        <v>6</v>
      </c>
      <c r="C55" s="71">
        <v>1</v>
      </c>
      <c r="D55" s="72" t="s">
        <v>16</v>
      </c>
      <c r="E55" s="72"/>
      <c r="F55" s="72"/>
      <c r="G55" s="72"/>
      <c r="H55" s="72"/>
      <c r="I55" s="72"/>
      <c r="J55" s="72"/>
      <c r="K55" s="72"/>
      <c r="L55" s="72"/>
      <c r="M55" s="72"/>
    </row>
    <row r="56" spans="1:13">
      <c r="A56" s="71"/>
      <c r="B56" s="71" t="s">
        <v>27</v>
      </c>
      <c r="C56" s="71">
        <f>SUM(C50:C55)</f>
        <v>63</v>
      </c>
      <c r="D56" s="71">
        <f>SUM(D50:D55)</f>
        <v>57</v>
      </c>
      <c r="E56" s="71">
        <f>SUM(E50:E55)</f>
        <v>44668</v>
      </c>
      <c r="F56" s="71">
        <f>E56/D56</f>
        <v>783.64912280701753</v>
      </c>
      <c r="G56" s="71">
        <f>SUM(G50:G55)</f>
        <v>1083885</v>
      </c>
      <c r="H56" s="71">
        <f>G56/D56</f>
        <v>19015.526315789473</v>
      </c>
      <c r="I56" s="71">
        <f>SUM(I50:I55)</f>
        <v>57</v>
      </c>
      <c r="J56" s="71">
        <f>SUM(J50:J55)</f>
        <v>44668</v>
      </c>
      <c r="K56" s="71">
        <f>J56/I56</f>
        <v>783.64912280701753</v>
      </c>
      <c r="L56" s="71">
        <f>SUM(L50:L55)</f>
        <v>1083885</v>
      </c>
      <c r="M56" s="71">
        <f>L56/I56</f>
        <v>19015.526315789473</v>
      </c>
    </row>
    <row r="57" spans="1:13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</row>
    <row r="58" spans="1:13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</row>
    <row r="59" spans="1:13">
      <c r="A59" s="71"/>
      <c r="B59" s="71"/>
      <c r="C59" s="71" t="s">
        <v>19</v>
      </c>
      <c r="D59" s="72" t="s">
        <v>13</v>
      </c>
      <c r="E59" s="72"/>
      <c r="F59" s="72"/>
      <c r="G59" s="72"/>
      <c r="H59" s="72"/>
      <c r="I59" s="72" t="s">
        <v>12</v>
      </c>
      <c r="J59" s="72"/>
      <c r="K59" s="72"/>
      <c r="L59" s="72"/>
      <c r="M59" s="72"/>
    </row>
    <row r="60" spans="1:13" ht="30">
      <c r="A60" s="71" t="s">
        <v>18</v>
      </c>
      <c r="B60" s="71" t="s">
        <v>17</v>
      </c>
      <c r="C60" s="73" t="s">
        <v>14</v>
      </c>
      <c r="D60" s="74" t="s">
        <v>7</v>
      </c>
      <c r="E60" s="74" t="s">
        <v>9</v>
      </c>
      <c r="F60" s="74" t="s">
        <v>8</v>
      </c>
      <c r="G60" s="74" t="s">
        <v>10</v>
      </c>
      <c r="H60" s="74" t="s">
        <v>11</v>
      </c>
      <c r="I60" s="74" t="s">
        <v>7</v>
      </c>
      <c r="J60" s="74" t="s">
        <v>9</v>
      </c>
      <c r="K60" s="74" t="s">
        <v>8</v>
      </c>
      <c r="L60" s="74" t="s">
        <v>10</v>
      </c>
      <c r="M60" s="74" t="s">
        <v>11</v>
      </c>
    </row>
    <row r="61" spans="1:13">
      <c r="A61" s="71">
        <f>A50</f>
        <v>20000</v>
      </c>
      <c r="B61" s="71">
        <v>1</v>
      </c>
      <c r="C61" s="71">
        <v>6</v>
      </c>
      <c r="D61" s="71">
        <v>15</v>
      </c>
      <c r="E61" s="71">
        <v>648</v>
      </c>
      <c r="F61" s="71" t="s">
        <v>0</v>
      </c>
      <c r="G61" s="71">
        <v>300000</v>
      </c>
      <c r="H61" s="71">
        <v>20000</v>
      </c>
      <c r="I61" s="71">
        <v>15</v>
      </c>
      <c r="J61" s="71">
        <v>648</v>
      </c>
      <c r="K61" s="71" t="s">
        <v>0</v>
      </c>
      <c r="L61" s="71">
        <v>300000</v>
      </c>
      <c r="M61" s="71">
        <v>20000</v>
      </c>
    </row>
    <row r="62" spans="1:13">
      <c r="A62" s="71"/>
      <c r="B62" s="71">
        <v>2</v>
      </c>
      <c r="C62" s="71">
        <v>15</v>
      </c>
      <c r="D62" s="71">
        <v>20</v>
      </c>
      <c r="E62" s="71">
        <v>5248</v>
      </c>
      <c r="F62" s="71" t="s">
        <v>28</v>
      </c>
      <c r="G62" s="71">
        <v>399747</v>
      </c>
      <c r="H62" s="71" t="s">
        <v>29</v>
      </c>
      <c r="I62" s="71">
        <v>20</v>
      </c>
      <c r="J62" s="71">
        <v>5248</v>
      </c>
      <c r="K62" s="71" t="s">
        <v>28</v>
      </c>
      <c r="L62" s="71">
        <v>399747</v>
      </c>
      <c r="M62" s="71" t="s">
        <v>29</v>
      </c>
    </row>
    <row r="63" spans="1:13">
      <c r="A63" s="71"/>
      <c r="B63" s="71">
        <v>3</v>
      </c>
      <c r="C63" s="71">
        <v>20</v>
      </c>
      <c r="D63" s="71">
        <v>15</v>
      </c>
      <c r="E63" s="71">
        <v>19019</v>
      </c>
      <c r="F63" s="71" t="s">
        <v>30</v>
      </c>
      <c r="G63" s="71">
        <v>291590</v>
      </c>
      <c r="H63" s="71" t="s">
        <v>31</v>
      </c>
      <c r="I63" s="71">
        <v>15</v>
      </c>
      <c r="J63" s="71">
        <v>19019</v>
      </c>
      <c r="K63" s="71" t="s">
        <v>30</v>
      </c>
      <c r="L63" s="71">
        <v>291590</v>
      </c>
      <c r="M63" s="71" t="s">
        <v>31</v>
      </c>
    </row>
    <row r="64" spans="1:13">
      <c r="A64" s="71"/>
      <c r="B64" s="71">
        <v>4</v>
      </c>
      <c r="C64" s="71">
        <v>15</v>
      </c>
      <c r="D64" s="71">
        <v>6</v>
      </c>
      <c r="E64" s="71">
        <v>19753</v>
      </c>
      <c r="F64" s="71" t="s">
        <v>32</v>
      </c>
      <c r="G64" s="71">
        <v>92548</v>
      </c>
      <c r="H64" s="71" t="s">
        <v>33</v>
      </c>
      <c r="I64" s="71">
        <v>6</v>
      </c>
      <c r="J64" s="71">
        <v>19753</v>
      </c>
      <c r="K64" s="71" t="s">
        <v>32</v>
      </c>
      <c r="L64" s="71">
        <v>92548</v>
      </c>
      <c r="M64" s="71" t="s">
        <v>33</v>
      </c>
    </row>
    <row r="65" spans="1:13">
      <c r="A65" s="71"/>
      <c r="B65" s="71">
        <v>5</v>
      </c>
      <c r="C65" s="71">
        <v>6</v>
      </c>
      <c r="D65" s="71">
        <v>1</v>
      </c>
      <c r="E65" s="71">
        <v>0</v>
      </c>
      <c r="F65" s="71">
        <v>0</v>
      </c>
      <c r="G65" s="71">
        <v>0</v>
      </c>
      <c r="H65" s="71">
        <v>0</v>
      </c>
      <c r="I65" s="71">
        <v>1</v>
      </c>
      <c r="J65" s="71">
        <v>0</v>
      </c>
      <c r="K65" s="71">
        <v>0</v>
      </c>
      <c r="L65" s="71">
        <v>0</v>
      </c>
      <c r="M65" s="71">
        <v>0</v>
      </c>
    </row>
    <row r="66" spans="1:13">
      <c r="A66" s="71"/>
      <c r="B66" s="71">
        <v>6</v>
      </c>
      <c r="C66" s="71">
        <v>1</v>
      </c>
      <c r="D66" s="72" t="s">
        <v>16</v>
      </c>
      <c r="E66" s="72"/>
      <c r="F66" s="72"/>
      <c r="G66" s="72"/>
      <c r="H66" s="72"/>
      <c r="I66" s="72"/>
      <c r="J66" s="72"/>
      <c r="K66" s="72"/>
      <c r="L66" s="72"/>
      <c r="M66" s="72"/>
    </row>
    <row r="67" spans="1:13">
      <c r="A67" s="71"/>
      <c r="B67" s="71" t="s">
        <v>27</v>
      </c>
      <c r="C67" s="71">
        <f>SUM(C61:C66)</f>
        <v>63</v>
      </c>
      <c r="D67" s="71">
        <f>SUM(D61:D66)</f>
        <v>57</v>
      </c>
      <c r="E67" s="71">
        <f>SUM(E61:E66)</f>
        <v>44668</v>
      </c>
      <c r="F67" s="71">
        <f>E67/D67</f>
        <v>783.64912280701753</v>
      </c>
      <c r="G67" s="71">
        <f>SUM(G61:G66)</f>
        <v>1083885</v>
      </c>
      <c r="H67" s="71">
        <f>G67/D67</f>
        <v>19015.526315789473</v>
      </c>
      <c r="I67" s="71">
        <f>SUM(I61:I66)</f>
        <v>57</v>
      </c>
      <c r="J67" s="71">
        <f>SUM(J61:J66)</f>
        <v>44668</v>
      </c>
      <c r="K67" s="71">
        <f>J67/I67</f>
        <v>783.64912280701753</v>
      </c>
      <c r="L67" s="71">
        <f>SUM(L61:L66)</f>
        <v>1083885</v>
      </c>
      <c r="M67" s="71">
        <f>L67/I67</f>
        <v>19015.526315789473</v>
      </c>
    </row>
    <row r="68" spans="1:13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</row>
    <row r="69" spans="1:13">
      <c r="A69" s="71"/>
      <c r="B69" s="71"/>
      <c r="C69" s="71" t="s">
        <v>20</v>
      </c>
      <c r="D69" s="72" t="s">
        <v>13</v>
      </c>
      <c r="E69" s="72"/>
      <c r="F69" s="72"/>
      <c r="G69" s="72"/>
      <c r="H69" s="72"/>
      <c r="I69" s="72" t="s">
        <v>12</v>
      </c>
      <c r="J69" s="72"/>
      <c r="K69" s="72"/>
      <c r="L69" s="72"/>
      <c r="M69" s="72"/>
    </row>
    <row r="70" spans="1:13" ht="30">
      <c r="A70" s="71" t="s">
        <v>18</v>
      </c>
      <c r="B70" s="71" t="s">
        <v>17</v>
      </c>
      <c r="C70" s="73" t="s">
        <v>14</v>
      </c>
      <c r="D70" s="74" t="s">
        <v>7</v>
      </c>
      <c r="E70" s="74" t="s">
        <v>9</v>
      </c>
      <c r="F70" s="74" t="s">
        <v>8</v>
      </c>
      <c r="G70" s="74" t="s">
        <v>10</v>
      </c>
      <c r="H70" s="74" t="s">
        <v>11</v>
      </c>
      <c r="I70" s="74" t="s">
        <v>7</v>
      </c>
      <c r="J70" s="74" t="s">
        <v>9</v>
      </c>
      <c r="K70" s="74" t="s">
        <v>8</v>
      </c>
      <c r="L70" s="74" t="s">
        <v>10</v>
      </c>
      <c r="M70" s="74" t="s">
        <v>11</v>
      </c>
    </row>
    <row r="71" spans="1:13">
      <c r="A71" s="71">
        <f>A50</f>
        <v>20000</v>
      </c>
      <c r="B71" s="71">
        <v>1</v>
      </c>
      <c r="C71" s="71">
        <v>6</v>
      </c>
      <c r="D71" s="71">
        <v>15</v>
      </c>
      <c r="E71" s="71">
        <v>648</v>
      </c>
      <c r="F71" s="71" t="s">
        <v>0</v>
      </c>
      <c r="G71" s="71">
        <v>300000</v>
      </c>
      <c r="H71" s="71">
        <v>20000</v>
      </c>
      <c r="I71" s="71">
        <v>15</v>
      </c>
      <c r="J71" s="71">
        <v>648</v>
      </c>
      <c r="K71" s="71" t="s">
        <v>0</v>
      </c>
      <c r="L71" s="71">
        <v>300000</v>
      </c>
      <c r="M71" s="71">
        <v>20000</v>
      </c>
    </row>
    <row r="72" spans="1:13">
      <c r="A72" s="71"/>
      <c r="B72" s="71">
        <v>2</v>
      </c>
      <c r="C72" s="71">
        <v>15</v>
      </c>
      <c r="D72" s="71">
        <v>20</v>
      </c>
      <c r="E72" s="71">
        <v>5309</v>
      </c>
      <c r="F72" s="71" t="s">
        <v>34</v>
      </c>
      <c r="G72" s="71">
        <v>399986</v>
      </c>
      <c r="H72" s="71" t="s">
        <v>35</v>
      </c>
      <c r="I72" s="71">
        <v>20</v>
      </c>
      <c r="J72" s="71">
        <v>5309</v>
      </c>
      <c r="K72" s="71" t="s">
        <v>34</v>
      </c>
      <c r="L72" s="71">
        <v>399986</v>
      </c>
      <c r="M72" s="71" t="s">
        <v>35</v>
      </c>
    </row>
    <row r="73" spans="1:13">
      <c r="A73" s="71"/>
      <c r="B73" s="71">
        <v>3</v>
      </c>
      <c r="C73" s="71">
        <v>20</v>
      </c>
      <c r="D73" s="71">
        <v>15</v>
      </c>
      <c r="E73" s="71">
        <v>21632</v>
      </c>
      <c r="F73" s="71" t="s">
        <v>36</v>
      </c>
      <c r="G73" s="71">
        <v>299010</v>
      </c>
      <c r="H73" s="71">
        <v>19934</v>
      </c>
      <c r="I73" s="71">
        <v>15</v>
      </c>
      <c r="J73" s="71">
        <v>21632</v>
      </c>
      <c r="K73" s="71" t="s">
        <v>36</v>
      </c>
      <c r="L73" s="71">
        <v>299010</v>
      </c>
      <c r="M73" s="71">
        <v>19934</v>
      </c>
    </row>
    <row r="74" spans="1:13">
      <c r="A74" s="71"/>
      <c r="B74" s="71">
        <v>4</v>
      </c>
      <c r="C74" s="71">
        <v>15</v>
      </c>
      <c r="D74" s="71">
        <v>6</v>
      </c>
      <c r="E74" s="71">
        <v>37154</v>
      </c>
      <c r="F74" s="71" t="s">
        <v>37</v>
      </c>
      <c r="G74" s="71">
        <v>109053</v>
      </c>
      <c r="H74" s="71" t="s">
        <v>38</v>
      </c>
      <c r="I74" s="71">
        <v>6</v>
      </c>
      <c r="J74" s="71">
        <v>37154</v>
      </c>
      <c r="K74" s="71" t="s">
        <v>37</v>
      </c>
      <c r="L74" s="71">
        <v>109053</v>
      </c>
      <c r="M74" s="71" t="s">
        <v>38</v>
      </c>
    </row>
    <row r="75" spans="1:13">
      <c r="A75" s="71"/>
      <c r="B75" s="71">
        <v>5</v>
      </c>
      <c r="C75" s="71">
        <v>6</v>
      </c>
      <c r="D75" s="71">
        <v>1</v>
      </c>
      <c r="E75" s="71">
        <v>20000</v>
      </c>
      <c r="F75" s="71">
        <v>20000</v>
      </c>
      <c r="G75" s="71">
        <v>0</v>
      </c>
      <c r="H75" s="71">
        <v>0</v>
      </c>
      <c r="I75" s="71">
        <v>1</v>
      </c>
      <c r="J75" s="71">
        <v>20000</v>
      </c>
      <c r="K75" s="71">
        <v>20000</v>
      </c>
      <c r="L75" s="71">
        <v>0</v>
      </c>
      <c r="M75" s="71">
        <v>0</v>
      </c>
    </row>
    <row r="76" spans="1:13">
      <c r="A76" s="71"/>
      <c r="B76" s="71">
        <v>6</v>
      </c>
      <c r="C76" s="71">
        <v>1</v>
      </c>
      <c r="D76" s="72" t="s">
        <v>16</v>
      </c>
      <c r="E76" s="72"/>
      <c r="F76" s="72"/>
      <c r="G76" s="72"/>
      <c r="H76" s="72"/>
      <c r="I76" s="72"/>
      <c r="J76" s="72"/>
      <c r="K76" s="72"/>
      <c r="L76" s="72"/>
      <c r="M76" s="72"/>
    </row>
    <row r="77" spans="1:13">
      <c r="A77" s="71"/>
      <c r="B77" s="71" t="s">
        <v>27</v>
      </c>
      <c r="C77" s="71">
        <f>SUM(C71:C76)</f>
        <v>63</v>
      </c>
      <c r="D77" s="71">
        <f>SUM(D71:D76)</f>
        <v>57</v>
      </c>
      <c r="E77" s="71">
        <f>SUM(E71:E76)</f>
        <v>84743</v>
      </c>
      <c r="F77" s="71">
        <f>E77/D77</f>
        <v>1486.719298245614</v>
      </c>
      <c r="G77" s="71">
        <f>SUM(G71:G76)</f>
        <v>1108049</v>
      </c>
      <c r="H77" s="71">
        <f>G77/D77</f>
        <v>19439.456140350878</v>
      </c>
      <c r="I77" s="71">
        <f>SUM(I71:I76)</f>
        <v>57</v>
      </c>
      <c r="J77" s="71">
        <f>SUM(J71:J76)</f>
        <v>84743</v>
      </c>
      <c r="K77" s="71">
        <f>J77/I77</f>
        <v>1486.719298245614</v>
      </c>
      <c r="L77" s="71">
        <f>SUM(L71:L76)</f>
        <v>1108049</v>
      </c>
      <c r="M77" s="71">
        <f>L77/I77</f>
        <v>19439.456140350878</v>
      </c>
    </row>
    <row r="78" spans="1:13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</row>
    <row r="79" spans="1:13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</row>
    <row r="80" spans="1:13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</row>
    <row r="81" spans="1:13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</row>
    <row r="82" spans="1:13">
      <c r="A82" s="71"/>
      <c r="B82" s="71"/>
      <c r="C82" s="71" t="s">
        <v>21</v>
      </c>
      <c r="D82" s="72" t="s">
        <v>13</v>
      </c>
      <c r="E82" s="72"/>
      <c r="F82" s="72"/>
      <c r="G82" s="72"/>
      <c r="H82" s="72"/>
      <c r="I82" s="72" t="s">
        <v>12</v>
      </c>
      <c r="J82" s="72"/>
      <c r="K82" s="72"/>
      <c r="L82" s="72"/>
      <c r="M82" s="72"/>
    </row>
    <row r="83" spans="1:13" ht="30">
      <c r="A83" s="71" t="s">
        <v>18</v>
      </c>
      <c r="B83" s="71" t="s">
        <v>17</v>
      </c>
      <c r="C83" s="73" t="s">
        <v>14</v>
      </c>
      <c r="D83" s="74" t="s">
        <v>7</v>
      </c>
      <c r="E83" s="74" t="s">
        <v>9</v>
      </c>
      <c r="F83" s="74" t="s">
        <v>8</v>
      </c>
      <c r="G83" s="74" t="s">
        <v>10</v>
      </c>
      <c r="H83" s="74" t="s">
        <v>11</v>
      </c>
      <c r="I83" s="74" t="s">
        <v>7</v>
      </c>
      <c r="J83" s="74" t="s">
        <v>9</v>
      </c>
      <c r="K83" s="74" t="s">
        <v>8</v>
      </c>
      <c r="L83" s="74" t="s">
        <v>10</v>
      </c>
      <c r="M83" s="74" t="s">
        <v>11</v>
      </c>
    </row>
    <row r="84" spans="1:13">
      <c r="A84" s="71">
        <f>A50</f>
        <v>20000</v>
      </c>
      <c r="B84" s="71">
        <v>1</v>
      </c>
      <c r="C84" s="71">
        <v>6</v>
      </c>
      <c r="D84" s="71">
        <v>15</v>
      </c>
      <c r="E84" s="71">
        <v>648</v>
      </c>
      <c r="F84" s="71" t="s">
        <v>0</v>
      </c>
      <c r="G84" s="71">
        <v>300000</v>
      </c>
      <c r="H84" s="71">
        <v>20000</v>
      </c>
      <c r="I84" s="71">
        <v>15</v>
      </c>
      <c r="J84" s="71">
        <v>648</v>
      </c>
      <c r="K84" s="71" t="s">
        <v>0</v>
      </c>
      <c r="L84" s="71">
        <v>300000</v>
      </c>
      <c r="M84" s="71">
        <v>20000</v>
      </c>
    </row>
    <row r="85" spans="1:13">
      <c r="A85" s="71"/>
      <c r="B85" s="71">
        <v>2</v>
      </c>
      <c r="C85" s="71">
        <v>15</v>
      </c>
      <c r="D85" s="71">
        <v>20</v>
      </c>
      <c r="E85" s="71">
        <v>5309</v>
      </c>
      <c r="F85" s="71" t="s">
        <v>34</v>
      </c>
      <c r="G85" s="71">
        <v>400000</v>
      </c>
      <c r="H85" s="71">
        <v>20000</v>
      </c>
      <c r="I85" s="71">
        <v>20</v>
      </c>
      <c r="J85" s="71">
        <v>5309</v>
      </c>
      <c r="K85" s="71" t="s">
        <v>34</v>
      </c>
      <c r="L85" s="71">
        <v>400000</v>
      </c>
      <c r="M85" s="71">
        <v>20000</v>
      </c>
    </row>
    <row r="86" spans="1:13">
      <c r="A86" s="71"/>
      <c r="B86" s="71">
        <v>3</v>
      </c>
      <c r="C86" s="71">
        <v>20</v>
      </c>
      <c r="D86" s="71">
        <v>15</v>
      </c>
      <c r="E86" s="71">
        <v>21632</v>
      </c>
      <c r="F86" s="71" t="s">
        <v>36</v>
      </c>
      <c r="G86" s="71">
        <v>300000</v>
      </c>
      <c r="H86" s="71">
        <v>20000</v>
      </c>
      <c r="I86" s="71">
        <v>15</v>
      </c>
      <c r="J86" s="71">
        <v>21632</v>
      </c>
      <c r="K86" s="71" t="s">
        <v>36</v>
      </c>
      <c r="L86" s="71">
        <v>300000</v>
      </c>
      <c r="M86" s="71">
        <v>20000</v>
      </c>
    </row>
    <row r="87" spans="1:13">
      <c r="A87" s="71"/>
      <c r="B87" s="71">
        <v>4</v>
      </c>
      <c r="C87" s="71">
        <v>15</v>
      </c>
      <c r="D87" s="71">
        <v>6</v>
      </c>
      <c r="E87" s="71">
        <v>37154</v>
      </c>
      <c r="F87" s="71" t="s">
        <v>37</v>
      </c>
      <c r="G87" s="71">
        <v>120000</v>
      </c>
      <c r="H87" s="71">
        <v>20000</v>
      </c>
      <c r="I87" s="71">
        <v>6</v>
      </c>
      <c r="J87" s="71">
        <v>37154</v>
      </c>
      <c r="K87" s="71" t="s">
        <v>37</v>
      </c>
      <c r="L87" s="71">
        <v>120000</v>
      </c>
      <c r="M87" s="71">
        <v>20000</v>
      </c>
    </row>
    <row r="88" spans="1:13">
      <c r="A88" s="71"/>
      <c r="B88" s="71">
        <v>5</v>
      </c>
      <c r="C88" s="71">
        <v>6</v>
      </c>
      <c r="D88" s="71">
        <v>1</v>
      </c>
      <c r="E88" s="71">
        <v>20000</v>
      </c>
      <c r="F88" s="71">
        <v>20000</v>
      </c>
      <c r="G88" s="71">
        <v>20000</v>
      </c>
      <c r="H88" s="71">
        <v>20000</v>
      </c>
      <c r="I88" s="71">
        <v>1</v>
      </c>
      <c r="J88" s="71">
        <v>20000</v>
      </c>
      <c r="K88" s="71">
        <v>20000</v>
      </c>
      <c r="L88" s="71">
        <v>20000</v>
      </c>
      <c r="M88" s="71">
        <v>20000</v>
      </c>
    </row>
    <row r="89" spans="1:13">
      <c r="A89" s="71"/>
      <c r="B89" s="71">
        <v>6</v>
      </c>
      <c r="C89" s="71">
        <v>1</v>
      </c>
      <c r="D89" s="72" t="s">
        <v>16</v>
      </c>
      <c r="E89" s="72"/>
      <c r="F89" s="72"/>
      <c r="G89" s="72"/>
      <c r="H89" s="72"/>
      <c r="I89" s="72"/>
      <c r="J89" s="72"/>
      <c r="K89" s="72"/>
      <c r="L89" s="72"/>
      <c r="M89" s="72"/>
    </row>
    <row r="90" spans="1:13">
      <c r="A90" s="71"/>
      <c r="B90" s="71" t="s">
        <v>27</v>
      </c>
      <c r="C90" s="71">
        <f>SUM(C84:C89)</f>
        <v>63</v>
      </c>
      <c r="D90" s="71">
        <f>SUM(D84:D89)</f>
        <v>57</v>
      </c>
      <c r="E90" s="71">
        <f>SUM(E84:E89)</f>
        <v>84743</v>
      </c>
      <c r="F90" s="71">
        <f>E90/D90</f>
        <v>1486.719298245614</v>
      </c>
      <c r="G90" s="71">
        <f>SUM(G84:G89)</f>
        <v>1140000</v>
      </c>
      <c r="H90" s="71">
        <f>G90/D90</f>
        <v>20000</v>
      </c>
      <c r="I90" s="71">
        <f>SUM(I84:I89)</f>
        <v>57</v>
      </c>
      <c r="J90" s="71">
        <f>SUM(J84:J89)</f>
        <v>84743</v>
      </c>
      <c r="K90" s="71">
        <f>J90/I90</f>
        <v>1486.719298245614</v>
      </c>
      <c r="L90" s="71">
        <f>SUM(L84:L89)</f>
        <v>1140000</v>
      </c>
      <c r="M90" s="71">
        <f>L90/I90</f>
        <v>20000</v>
      </c>
    </row>
    <row r="95" spans="1:13">
      <c r="A95" s="21"/>
      <c r="B95" s="21"/>
      <c r="C95" s="21" t="s">
        <v>15</v>
      </c>
      <c r="D95" s="70" t="s">
        <v>13</v>
      </c>
      <c r="E95" s="70"/>
      <c r="F95" s="70"/>
      <c r="G95" s="70"/>
      <c r="H95" s="70"/>
      <c r="I95" s="70" t="s">
        <v>12</v>
      </c>
      <c r="J95" s="70"/>
      <c r="K95" s="70"/>
      <c r="L95" s="70"/>
      <c r="M95" s="70"/>
    </row>
    <row r="96" spans="1:13" ht="30">
      <c r="A96" s="21" t="s">
        <v>18</v>
      </c>
      <c r="B96" s="21" t="s">
        <v>17</v>
      </c>
      <c r="C96" s="23" t="s">
        <v>14</v>
      </c>
      <c r="D96" s="22" t="s">
        <v>7</v>
      </c>
      <c r="E96" s="22" t="s">
        <v>9</v>
      </c>
      <c r="F96" s="22" t="s">
        <v>8</v>
      </c>
      <c r="G96" s="22" t="s">
        <v>10</v>
      </c>
      <c r="H96" s="22" t="s">
        <v>11</v>
      </c>
      <c r="I96" s="22" t="s">
        <v>7</v>
      </c>
      <c r="J96" s="22" t="s">
        <v>9</v>
      </c>
      <c r="K96" s="22" t="s">
        <v>8</v>
      </c>
      <c r="L96" s="22" t="s">
        <v>10</v>
      </c>
      <c r="M96" s="22" t="s">
        <v>11</v>
      </c>
    </row>
    <row r="97" spans="1:13">
      <c r="A97" s="21">
        <v>10000</v>
      </c>
      <c r="B97" s="21">
        <v>1</v>
      </c>
      <c r="C97" s="21">
        <v>6</v>
      </c>
      <c r="D97" s="21">
        <v>15</v>
      </c>
      <c r="E97" s="21">
        <v>644</v>
      </c>
      <c r="F97" s="21" t="s">
        <v>39</v>
      </c>
      <c r="G97" s="21">
        <v>149800</v>
      </c>
      <c r="H97" s="21" t="s">
        <v>40</v>
      </c>
      <c r="I97" s="21">
        <v>15</v>
      </c>
      <c r="J97" s="21">
        <v>644</v>
      </c>
      <c r="K97" s="21" t="s">
        <v>39</v>
      </c>
      <c r="L97" s="21">
        <v>149800</v>
      </c>
      <c r="M97" s="21" t="s">
        <v>40</v>
      </c>
    </row>
    <row r="98" spans="1:13">
      <c r="A98" s="21"/>
      <c r="B98" s="21">
        <v>2</v>
      </c>
      <c r="C98" s="21">
        <v>15</v>
      </c>
      <c r="D98" s="21">
        <v>20</v>
      </c>
      <c r="E98" s="21">
        <v>4504</v>
      </c>
      <c r="F98" s="21" t="s">
        <v>41</v>
      </c>
      <c r="G98" s="21">
        <v>193987</v>
      </c>
      <c r="H98" s="21" t="s">
        <v>42</v>
      </c>
      <c r="I98" s="21">
        <v>20</v>
      </c>
      <c r="J98" s="21">
        <v>4504</v>
      </c>
      <c r="K98" s="21" t="s">
        <v>41</v>
      </c>
      <c r="L98" s="21">
        <v>193987</v>
      </c>
      <c r="M98" s="21" t="s">
        <v>42</v>
      </c>
    </row>
    <row r="99" spans="1:13">
      <c r="A99" s="21"/>
      <c r="B99" s="21">
        <v>3</v>
      </c>
      <c r="C99" s="21">
        <v>20</v>
      </c>
      <c r="D99" s="21">
        <v>15</v>
      </c>
      <c r="E99" s="21">
        <v>10847</v>
      </c>
      <c r="F99" s="21" t="s">
        <v>43</v>
      </c>
      <c r="G99" s="21">
        <v>127270</v>
      </c>
      <c r="H99" s="21" t="s">
        <v>44</v>
      </c>
      <c r="I99" s="21">
        <v>15</v>
      </c>
      <c r="J99" s="21">
        <v>10847</v>
      </c>
      <c r="K99" s="21" t="s">
        <v>43</v>
      </c>
      <c r="L99" s="21">
        <v>127270</v>
      </c>
      <c r="M99" s="21" t="s">
        <v>44</v>
      </c>
    </row>
    <row r="100" spans="1:13">
      <c r="A100" s="21"/>
      <c r="B100" s="21">
        <v>4</v>
      </c>
      <c r="C100" s="21">
        <v>15</v>
      </c>
      <c r="D100" s="21">
        <v>6</v>
      </c>
      <c r="E100" s="21">
        <v>8298</v>
      </c>
      <c r="F100" s="21">
        <v>1383</v>
      </c>
      <c r="G100" s="21">
        <v>35126</v>
      </c>
      <c r="H100" s="21" t="s">
        <v>45</v>
      </c>
      <c r="I100" s="21">
        <v>6</v>
      </c>
      <c r="J100" s="21">
        <v>8298</v>
      </c>
      <c r="K100" s="21">
        <v>1383</v>
      </c>
      <c r="L100" s="21">
        <v>35126</v>
      </c>
      <c r="M100" s="21" t="s">
        <v>45</v>
      </c>
    </row>
    <row r="101" spans="1:13">
      <c r="A101" s="21"/>
      <c r="B101" s="21">
        <v>5</v>
      </c>
      <c r="C101" s="21">
        <v>6</v>
      </c>
      <c r="D101" s="21">
        <v>1</v>
      </c>
      <c r="E101" s="21">
        <v>0</v>
      </c>
      <c r="F101" s="21">
        <v>0</v>
      </c>
      <c r="G101" s="21">
        <v>0</v>
      </c>
      <c r="H101" s="21">
        <v>0</v>
      </c>
      <c r="I101" s="21">
        <v>1</v>
      </c>
      <c r="J101" s="21">
        <v>0</v>
      </c>
      <c r="K101" s="21">
        <v>0</v>
      </c>
      <c r="L101" s="21">
        <v>0</v>
      </c>
      <c r="M101" s="21">
        <v>0</v>
      </c>
    </row>
    <row r="102" spans="1:13">
      <c r="A102" s="21"/>
      <c r="B102" s="21">
        <v>6</v>
      </c>
      <c r="C102" s="21">
        <v>1</v>
      </c>
      <c r="D102" s="70" t="s">
        <v>16</v>
      </c>
      <c r="E102" s="70"/>
      <c r="F102" s="70"/>
      <c r="G102" s="70"/>
      <c r="H102" s="70"/>
      <c r="I102" s="70"/>
      <c r="J102" s="70"/>
      <c r="K102" s="70"/>
      <c r="L102" s="70"/>
      <c r="M102" s="70"/>
    </row>
    <row r="103" spans="1:13">
      <c r="A103" s="21"/>
      <c r="B103" s="21" t="s">
        <v>27</v>
      </c>
      <c r="C103" s="21">
        <f>SUM(C97:C102)</f>
        <v>63</v>
      </c>
      <c r="D103" s="21">
        <f>SUM(D97:D102)</f>
        <v>57</v>
      </c>
      <c r="E103" s="21">
        <f>SUM(E97:E102)</f>
        <v>24293</v>
      </c>
      <c r="F103" s="21">
        <f>E103/D103</f>
        <v>426.19298245614033</v>
      </c>
      <c r="G103" s="21">
        <f>SUM(G97:G102)</f>
        <v>506183</v>
      </c>
      <c r="H103" s="21">
        <f>G103/D103</f>
        <v>8880.4035087719294</v>
      </c>
      <c r="I103" s="21">
        <f>SUM(I97:I102)</f>
        <v>57</v>
      </c>
      <c r="J103" s="21">
        <f>SUM(J97:J102)</f>
        <v>24293</v>
      </c>
      <c r="K103" s="21">
        <f>J103/I103</f>
        <v>426.19298245614033</v>
      </c>
      <c r="L103" s="21">
        <f>SUM(L97:L102)</f>
        <v>506183</v>
      </c>
      <c r="M103" s="21">
        <f>L103/I103</f>
        <v>8880.4035087719294</v>
      </c>
    </row>
    <row r="104" spans="1:13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</row>
    <row r="105" spans="1:13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</row>
    <row r="106" spans="1:13">
      <c r="A106" s="21"/>
      <c r="B106" s="21"/>
      <c r="C106" s="21" t="s">
        <v>19</v>
      </c>
      <c r="D106" s="70" t="s">
        <v>13</v>
      </c>
      <c r="E106" s="70"/>
      <c r="F106" s="70"/>
      <c r="G106" s="70"/>
      <c r="H106" s="70"/>
      <c r="I106" s="70" t="s">
        <v>12</v>
      </c>
      <c r="J106" s="70"/>
      <c r="K106" s="70"/>
      <c r="L106" s="70"/>
      <c r="M106" s="70"/>
    </row>
    <row r="107" spans="1:13" ht="30">
      <c r="A107" s="21" t="s">
        <v>18</v>
      </c>
      <c r="B107" s="21" t="s">
        <v>17</v>
      </c>
      <c r="C107" s="23" t="s">
        <v>14</v>
      </c>
      <c r="D107" s="22" t="s">
        <v>7</v>
      </c>
      <c r="E107" s="22" t="s">
        <v>9</v>
      </c>
      <c r="F107" s="22" t="s">
        <v>8</v>
      </c>
      <c r="G107" s="22" t="s">
        <v>10</v>
      </c>
      <c r="H107" s="22" t="s">
        <v>11</v>
      </c>
      <c r="I107" s="22" t="s">
        <v>7</v>
      </c>
      <c r="J107" s="22" t="s">
        <v>9</v>
      </c>
      <c r="K107" s="22" t="s">
        <v>8</v>
      </c>
      <c r="L107" s="22" t="s">
        <v>10</v>
      </c>
      <c r="M107" s="22" t="s">
        <v>11</v>
      </c>
    </row>
    <row r="108" spans="1:13">
      <c r="A108" s="21">
        <f>A97</f>
        <v>10000</v>
      </c>
      <c r="B108" s="21">
        <v>1</v>
      </c>
      <c r="C108" s="21">
        <v>6</v>
      </c>
      <c r="D108" s="21">
        <v>15</v>
      </c>
      <c r="E108" s="21">
        <v>644</v>
      </c>
      <c r="F108" s="21" t="s">
        <v>39</v>
      </c>
      <c r="G108" s="21">
        <v>149800</v>
      </c>
      <c r="H108" s="21" t="s">
        <v>40</v>
      </c>
      <c r="I108" s="21">
        <v>15</v>
      </c>
      <c r="J108" s="21">
        <v>644</v>
      </c>
      <c r="K108" s="21" t="s">
        <v>39</v>
      </c>
      <c r="L108" s="21">
        <v>149800</v>
      </c>
      <c r="M108" s="21" t="s">
        <v>40</v>
      </c>
    </row>
    <row r="109" spans="1:13">
      <c r="A109" s="21"/>
      <c r="B109" s="21">
        <v>2</v>
      </c>
      <c r="C109" s="21">
        <v>15</v>
      </c>
      <c r="D109" s="21">
        <v>20</v>
      </c>
      <c r="E109" s="21">
        <v>4504</v>
      </c>
      <c r="F109" s="21" t="s">
        <v>41</v>
      </c>
      <c r="G109" s="21">
        <v>193987</v>
      </c>
      <c r="H109" s="21" t="s">
        <v>42</v>
      </c>
      <c r="I109" s="21">
        <v>20</v>
      </c>
      <c r="J109" s="21">
        <v>4504</v>
      </c>
      <c r="K109" s="21" t="s">
        <v>41</v>
      </c>
      <c r="L109" s="21">
        <v>193987</v>
      </c>
      <c r="M109" s="21" t="s">
        <v>42</v>
      </c>
    </row>
    <row r="110" spans="1:13">
      <c r="A110" s="21"/>
      <c r="B110" s="21">
        <v>3</v>
      </c>
      <c r="C110" s="21">
        <v>20</v>
      </c>
      <c r="D110" s="21">
        <v>15</v>
      </c>
      <c r="E110" s="21">
        <v>10847</v>
      </c>
      <c r="F110" s="21" t="s">
        <v>43</v>
      </c>
      <c r="G110" s="21">
        <v>127270</v>
      </c>
      <c r="H110" s="21" t="s">
        <v>44</v>
      </c>
      <c r="I110" s="21">
        <v>15</v>
      </c>
      <c r="J110" s="21">
        <v>10847</v>
      </c>
      <c r="K110" s="21" t="s">
        <v>43</v>
      </c>
      <c r="L110" s="21">
        <v>127270</v>
      </c>
      <c r="M110" s="21" t="s">
        <v>44</v>
      </c>
    </row>
    <row r="111" spans="1:13">
      <c r="A111" s="21"/>
      <c r="B111" s="21">
        <v>4</v>
      </c>
      <c r="C111" s="21">
        <v>15</v>
      </c>
      <c r="D111" s="21">
        <v>6</v>
      </c>
      <c r="E111" s="21">
        <v>8298</v>
      </c>
      <c r="F111" s="21">
        <v>1383</v>
      </c>
      <c r="G111" s="21">
        <v>35126</v>
      </c>
      <c r="H111" s="21" t="s">
        <v>45</v>
      </c>
      <c r="I111" s="21">
        <v>6</v>
      </c>
      <c r="J111" s="21">
        <v>8298</v>
      </c>
      <c r="K111" s="21">
        <v>1383</v>
      </c>
      <c r="L111" s="21">
        <v>35126</v>
      </c>
      <c r="M111" s="21" t="s">
        <v>45</v>
      </c>
    </row>
    <row r="112" spans="1:13">
      <c r="A112" s="21"/>
      <c r="B112" s="21">
        <v>5</v>
      </c>
      <c r="C112" s="21">
        <v>6</v>
      </c>
      <c r="D112" s="21">
        <v>1</v>
      </c>
      <c r="E112" s="21">
        <v>0</v>
      </c>
      <c r="F112" s="21">
        <v>0</v>
      </c>
      <c r="G112" s="21">
        <v>0</v>
      </c>
      <c r="H112" s="21">
        <v>0</v>
      </c>
      <c r="I112" s="21">
        <v>1</v>
      </c>
      <c r="J112" s="21">
        <v>0</v>
      </c>
      <c r="K112" s="21">
        <v>0</v>
      </c>
      <c r="L112" s="21">
        <v>0</v>
      </c>
      <c r="M112" s="21">
        <v>0</v>
      </c>
    </row>
    <row r="113" spans="1:13">
      <c r="A113" s="21"/>
      <c r="B113" s="21">
        <v>6</v>
      </c>
      <c r="C113" s="21">
        <v>1</v>
      </c>
      <c r="D113" s="70" t="s">
        <v>16</v>
      </c>
      <c r="E113" s="70"/>
      <c r="F113" s="70"/>
      <c r="G113" s="70"/>
      <c r="H113" s="70"/>
      <c r="I113" s="70"/>
      <c r="J113" s="70"/>
      <c r="K113" s="70"/>
      <c r="L113" s="70"/>
      <c r="M113" s="70"/>
    </row>
    <row r="114" spans="1:13">
      <c r="A114" s="21"/>
      <c r="B114" s="21" t="s">
        <v>27</v>
      </c>
      <c r="C114" s="21">
        <f>SUM(C108:C113)</f>
        <v>63</v>
      </c>
      <c r="D114" s="21">
        <f>SUM(D108:D113)</f>
        <v>57</v>
      </c>
      <c r="E114" s="21">
        <f>SUM(E108:E113)</f>
        <v>24293</v>
      </c>
      <c r="F114" s="21">
        <f>E114/D114</f>
        <v>426.19298245614033</v>
      </c>
      <c r="G114" s="21">
        <f>SUM(G108:G113)</f>
        <v>506183</v>
      </c>
      <c r="H114" s="21">
        <f>G114/D114</f>
        <v>8880.4035087719294</v>
      </c>
      <c r="I114" s="21">
        <f>SUM(I108:I113)</f>
        <v>57</v>
      </c>
      <c r="J114" s="21">
        <f>SUM(J108:J113)</f>
        <v>24293</v>
      </c>
      <c r="K114" s="21">
        <f>J114/I114</f>
        <v>426.19298245614033</v>
      </c>
      <c r="L114" s="21">
        <f>SUM(L108:L113)</f>
        <v>506183</v>
      </c>
      <c r="M114" s="21">
        <f>L114/I114</f>
        <v>8880.4035087719294</v>
      </c>
    </row>
    <row r="115" spans="1:13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</row>
    <row r="116" spans="1:13">
      <c r="A116" s="21"/>
      <c r="B116" s="21"/>
      <c r="C116" s="21" t="s">
        <v>20</v>
      </c>
      <c r="D116" s="70" t="s">
        <v>13</v>
      </c>
      <c r="E116" s="70"/>
      <c r="F116" s="70"/>
      <c r="G116" s="70"/>
      <c r="H116" s="70"/>
      <c r="I116" s="70" t="s">
        <v>12</v>
      </c>
      <c r="J116" s="70"/>
      <c r="K116" s="70"/>
      <c r="L116" s="70"/>
      <c r="M116" s="70"/>
    </row>
    <row r="117" spans="1:13" ht="30">
      <c r="A117" s="21" t="s">
        <v>18</v>
      </c>
      <c r="B117" s="21" t="s">
        <v>17</v>
      </c>
      <c r="C117" s="23" t="s">
        <v>14</v>
      </c>
      <c r="D117" s="22" t="s">
        <v>7</v>
      </c>
      <c r="E117" s="22" t="s">
        <v>9</v>
      </c>
      <c r="F117" s="22" t="s">
        <v>8</v>
      </c>
      <c r="G117" s="22" t="s">
        <v>10</v>
      </c>
      <c r="H117" s="22" t="s">
        <v>11</v>
      </c>
      <c r="I117" s="22" t="s">
        <v>7</v>
      </c>
      <c r="J117" s="22" t="s">
        <v>9</v>
      </c>
      <c r="K117" s="22" t="s">
        <v>8</v>
      </c>
      <c r="L117" s="22" t="s">
        <v>10</v>
      </c>
      <c r="M117" s="22" t="s">
        <v>11</v>
      </c>
    </row>
    <row r="118" spans="1:13">
      <c r="A118" s="21">
        <f>A97</f>
        <v>10000</v>
      </c>
      <c r="B118" s="21">
        <v>1</v>
      </c>
      <c r="C118" s="21">
        <v>6</v>
      </c>
      <c r="D118" s="21">
        <v>15</v>
      </c>
      <c r="E118" s="21">
        <v>648</v>
      </c>
      <c r="F118" s="21" t="s">
        <v>0</v>
      </c>
      <c r="G118" s="21">
        <v>150000</v>
      </c>
      <c r="H118" s="21">
        <v>10000</v>
      </c>
      <c r="I118" s="21">
        <v>15</v>
      </c>
      <c r="J118" s="21">
        <v>648</v>
      </c>
      <c r="K118" s="21" t="s">
        <v>0</v>
      </c>
      <c r="L118" s="21">
        <v>150000</v>
      </c>
      <c r="M118" s="21">
        <v>10000</v>
      </c>
    </row>
    <row r="119" spans="1:13">
      <c r="A119" s="21"/>
      <c r="B119" s="21">
        <v>2</v>
      </c>
      <c r="C119" s="21">
        <v>15</v>
      </c>
      <c r="D119" s="21">
        <v>20</v>
      </c>
      <c r="E119" s="21">
        <v>5090</v>
      </c>
      <c r="F119" s="21" t="s">
        <v>46</v>
      </c>
      <c r="G119" s="21">
        <v>199876</v>
      </c>
      <c r="H119" s="21" t="s">
        <v>47</v>
      </c>
      <c r="I119" s="21">
        <v>20</v>
      </c>
      <c r="J119" s="21">
        <v>5090</v>
      </c>
      <c r="K119" s="21" t="s">
        <v>46</v>
      </c>
      <c r="L119" s="21">
        <v>199876</v>
      </c>
      <c r="M119" s="21" t="s">
        <v>47</v>
      </c>
    </row>
    <row r="120" spans="1:13">
      <c r="A120" s="21"/>
      <c r="B120" s="21">
        <v>3</v>
      </c>
      <c r="C120" s="21">
        <v>20</v>
      </c>
      <c r="D120" s="21">
        <v>15</v>
      </c>
      <c r="E120" s="21">
        <v>17494</v>
      </c>
      <c r="F120" s="21" t="s">
        <v>48</v>
      </c>
      <c r="G120" s="21">
        <v>147625</v>
      </c>
      <c r="H120" s="21" t="s">
        <v>49</v>
      </c>
      <c r="I120" s="21">
        <v>15</v>
      </c>
      <c r="J120" s="21">
        <v>17494</v>
      </c>
      <c r="K120" s="21" t="s">
        <v>48</v>
      </c>
      <c r="L120" s="21">
        <v>147625</v>
      </c>
      <c r="M120" s="21" t="s">
        <v>49</v>
      </c>
    </row>
    <row r="121" spans="1:13">
      <c r="A121" s="21"/>
      <c r="B121" s="21">
        <v>4</v>
      </c>
      <c r="C121" s="21">
        <v>15</v>
      </c>
      <c r="D121" s="21">
        <v>6</v>
      </c>
      <c r="E121" s="21">
        <v>23124</v>
      </c>
      <c r="F121" s="21">
        <v>3854</v>
      </c>
      <c r="G121" s="21">
        <v>51588</v>
      </c>
      <c r="H121" s="21">
        <v>8598</v>
      </c>
      <c r="I121" s="21">
        <v>6</v>
      </c>
      <c r="J121" s="21">
        <v>23124</v>
      </c>
      <c r="K121" s="21">
        <v>3854</v>
      </c>
      <c r="L121" s="21">
        <v>51588</v>
      </c>
      <c r="M121" s="21">
        <v>8598</v>
      </c>
    </row>
    <row r="122" spans="1:13">
      <c r="A122" s="21"/>
      <c r="B122" s="21">
        <v>5</v>
      </c>
      <c r="C122" s="21">
        <v>6</v>
      </c>
      <c r="D122" s="21">
        <v>1</v>
      </c>
      <c r="E122" s="21">
        <v>10000</v>
      </c>
      <c r="F122" s="21">
        <v>10000</v>
      </c>
      <c r="G122" s="21">
        <v>0</v>
      </c>
      <c r="H122" s="21">
        <v>0</v>
      </c>
      <c r="I122" s="21">
        <v>1</v>
      </c>
      <c r="J122" s="21">
        <v>10000</v>
      </c>
      <c r="K122" s="21">
        <v>10000</v>
      </c>
      <c r="L122" s="21">
        <v>0</v>
      </c>
      <c r="M122" s="21">
        <v>0</v>
      </c>
    </row>
    <row r="123" spans="1:13">
      <c r="A123" s="21"/>
      <c r="B123" s="21">
        <v>6</v>
      </c>
      <c r="C123" s="21">
        <v>1</v>
      </c>
      <c r="D123" s="70" t="s">
        <v>16</v>
      </c>
      <c r="E123" s="70"/>
      <c r="F123" s="70"/>
      <c r="G123" s="70"/>
      <c r="H123" s="70"/>
      <c r="I123" s="70"/>
      <c r="J123" s="70"/>
      <c r="K123" s="70"/>
      <c r="L123" s="70"/>
      <c r="M123" s="70"/>
    </row>
    <row r="124" spans="1:13">
      <c r="A124" s="21"/>
      <c r="B124" s="21" t="s">
        <v>27</v>
      </c>
      <c r="C124" s="21">
        <f>SUM(C118:C123)</f>
        <v>63</v>
      </c>
      <c r="D124" s="21">
        <f>SUM(D118:D123)</f>
        <v>57</v>
      </c>
      <c r="E124" s="21">
        <f>SUM(E118:E123)</f>
        <v>56356</v>
      </c>
      <c r="F124" s="21">
        <f>E124/D124</f>
        <v>988.70175438596493</v>
      </c>
      <c r="G124" s="21">
        <f>SUM(G118:G123)</f>
        <v>549089</v>
      </c>
      <c r="H124" s="21">
        <f>G124/D124</f>
        <v>9633.1403508771928</v>
      </c>
      <c r="I124" s="21">
        <f>SUM(I118:I123)</f>
        <v>57</v>
      </c>
      <c r="J124" s="21">
        <f>SUM(J118:J123)</f>
        <v>56356</v>
      </c>
      <c r="K124" s="21">
        <f>J124/I124</f>
        <v>988.70175438596493</v>
      </c>
      <c r="L124" s="21">
        <f>SUM(L118:L123)</f>
        <v>549089</v>
      </c>
      <c r="M124" s="21">
        <f>L124/I124</f>
        <v>9633.1403508771928</v>
      </c>
    </row>
    <row r="125" spans="1:13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</row>
    <row r="126" spans="1:13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</row>
    <row r="127" spans="1:13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</row>
    <row r="128" spans="1:13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</row>
    <row r="129" spans="1:13">
      <c r="A129" s="21"/>
      <c r="B129" s="21"/>
      <c r="C129" s="21" t="s">
        <v>21</v>
      </c>
      <c r="D129" s="70" t="s">
        <v>13</v>
      </c>
      <c r="E129" s="70"/>
      <c r="F129" s="70"/>
      <c r="G129" s="70"/>
      <c r="H129" s="70"/>
      <c r="I129" s="70" t="s">
        <v>12</v>
      </c>
      <c r="J129" s="70"/>
      <c r="K129" s="70"/>
      <c r="L129" s="70"/>
      <c r="M129" s="70"/>
    </row>
    <row r="130" spans="1:13" ht="30">
      <c r="A130" s="21" t="s">
        <v>18</v>
      </c>
      <c r="B130" s="21" t="s">
        <v>17</v>
      </c>
      <c r="C130" s="23" t="s">
        <v>14</v>
      </c>
      <c r="D130" s="22" t="s">
        <v>7</v>
      </c>
      <c r="E130" s="22" t="s">
        <v>9</v>
      </c>
      <c r="F130" s="22" t="s">
        <v>8</v>
      </c>
      <c r="G130" s="22" t="s">
        <v>10</v>
      </c>
      <c r="H130" s="22" t="s">
        <v>11</v>
      </c>
      <c r="I130" s="22" t="s">
        <v>7</v>
      </c>
      <c r="J130" s="22" t="s">
        <v>9</v>
      </c>
      <c r="K130" s="22" t="s">
        <v>8</v>
      </c>
      <c r="L130" s="22" t="s">
        <v>10</v>
      </c>
      <c r="M130" s="22" t="s">
        <v>11</v>
      </c>
    </row>
    <row r="131" spans="1:13">
      <c r="A131" s="21">
        <f>A97</f>
        <v>10000</v>
      </c>
      <c r="B131" s="21">
        <v>1</v>
      </c>
      <c r="C131" s="21">
        <v>6</v>
      </c>
      <c r="D131" s="21">
        <v>15</v>
      </c>
      <c r="E131" s="21">
        <v>648</v>
      </c>
      <c r="F131" s="21" t="s">
        <v>0</v>
      </c>
      <c r="G131" s="21">
        <v>150000</v>
      </c>
      <c r="H131" s="21">
        <v>10000</v>
      </c>
      <c r="I131" s="21">
        <v>15</v>
      </c>
      <c r="J131" s="21">
        <v>648</v>
      </c>
      <c r="K131" s="21" t="s">
        <v>0</v>
      </c>
      <c r="L131" s="21">
        <v>150000</v>
      </c>
      <c r="M131" s="21">
        <v>10000</v>
      </c>
    </row>
    <row r="132" spans="1:13">
      <c r="A132" s="21"/>
      <c r="B132" s="21">
        <v>2</v>
      </c>
      <c r="C132" s="21">
        <v>15</v>
      </c>
      <c r="D132" s="21">
        <v>20</v>
      </c>
      <c r="E132" s="21">
        <v>5090</v>
      </c>
      <c r="F132" s="21" t="s">
        <v>46</v>
      </c>
      <c r="G132" s="21">
        <v>200000</v>
      </c>
      <c r="H132" s="21">
        <v>10000</v>
      </c>
      <c r="I132" s="21">
        <v>20</v>
      </c>
      <c r="J132" s="21">
        <v>5090</v>
      </c>
      <c r="K132" s="21" t="s">
        <v>46</v>
      </c>
      <c r="L132" s="21">
        <v>200000</v>
      </c>
      <c r="M132" s="21">
        <v>10000</v>
      </c>
    </row>
    <row r="133" spans="1:13">
      <c r="A133" s="21"/>
      <c r="B133" s="21">
        <v>3</v>
      </c>
      <c r="C133" s="21">
        <v>20</v>
      </c>
      <c r="D133" s="21">
        <v>15</v>
      </c>
      <c r="E133" s="21">
        <v>17494</v>
      </c>
      <c r="F133" s="21" t="s">
        <v>48</v>
      </c>
      <c r="G133" s="21">
        <v>150000</v>
      </c>
      <c r="H133" s="21">
        <v>10000</v>
      </c>
      <c r="I133" s="21">
        <v>15</v>
      </c>
      <c r="J133" s="21">
        <v>17494</v>
      </c>
      <c r="K133" s="21" t="s">
        <v>48</v>
      </c>
      <c r="L133" s="21">
        <v>150000</v>
      </c>
      <c r="M133" s="21">
        <v>10000</v>
      </c>
    </row>
    <row r="134" spans="1:13">
      <c r="A134" s="21"/>
      <c r="B134" s="21">
        <v>4</v>
      </c>
      <c r="C134" s="21">
        <v>15</v>
      </c>
      <c r="D134" s="21">
        <v>6</v>
      </c>
      <c r="E134" s="21">
        <v>23124</v>
      </c>
      <c r="F134" s="21">
        <v>3854</v>
      </c>
      <c r="G134" s="21">
        <v>60000</v>
      </c>
      <c r="H134" s="21">
        <v>10000</v>
      </c>
      <c r="I134" s="21">
        <v>6</v>
      </c>
      <c r="J134" s="21">
        <v>23124</v>
      </c>
      <c r="K134" s="21">
        <v>3854</v>
      </c>
      <c r="L134" s="21">
        <v>60000</v>
      </c>
      <c r="M134" s="21">
        <v>10000</v>
      </c>
    </row>
    <row r="135" spans="1:13">
      <c r="A135" s="21"/>
      <c r="B135" s="21">
        <v>5</v>
      </c>
      <c r="C135" s="21">
        <v>6</v>
      </c>
      <c r="D135" s="21">
        <v>1</v>
      </c>
      <c r="E135" s="21">
        <v>10000</v>
      </c>
      <c r="F135" s="21">
        <v>10000</v>
      </c>
      <c r="G135" s="21">
        <v>10000</v>
      </c>
      <c r="H135" s="21">
        <v>10000</v>
      </c>
      <c r="I135" s="21">
        <v>1</v>
      </c>
      <c r="J135" s="21">
        <v>10000</v>
      </c>
      <c r="K135" s="21">
        <v>10000</v>
      </c>
      <c r="L135" s="21">
        <v>10000</v>
      </c>
      <c r="M135" s="21">
        <v>10000</v>
      </c>
    </row>
    <row r="136" spans="1:13">
      <c r="A136" s="21"/>
      <c r="B136" s="21">
        <v>6</v>
      </c>
      <c r="C136" s="21">
        <v>1</v>
      </c>
      <c r="D136" s="70" t="s">
        <v>16</v>
      </c>
      <c r="E136" s="70"/>
      <c r="F136" s="70"/>
      <c r="G136" s="70"/>
      <c r="H136" s="70"/>
      <c r="I136" s="70"/>
      <c r="J136" s="70"/>
      <c r="K136" s="70"/>
      <c r="L136" s="70"/>
      <c r="M136" s="70"/>
    </row>
    <row r="137" spans="1:13">
      <c r="A137" s="21"/>
      <c r="B137" s="21" t="s">
        <v>27</v>
      </c>
      <c r="C137" s="21">
        <f>SUM(C131:C136)</f>
        <v>63</v>
      </c>
      <c r="D137" s="21">
        <f>SUM(D131:D136)</f>
        <v>57</v>
      </c>
      <c r="E137" s="21">
        <f>SUM(E131:E136)</f>
        <v>56356</v>
      </c>
      <c r="F137" s="21">
        <f>E137/D137</f>
        <v>988.70175438596493</v>
      </c>
      <c r="G137" s="21">
        <f>SUM(G131:G136)</f>
        <v>570000</v>
      </c>
      <c r="H137" s="21">
        <f>G137/D137</f>
        <v>10000</v>
      </c>
      <c r="I137" s="21">
        <f>SUM(I131:I136)</f>
        <v>57</v>
      </c>
      <c r="J137" s="21">
        <f>SUM(J131:J136)</f>
        <v>56356</v>
      </c>
      <c r="K137" s="21">
        <f>J137/I137</f>
        <v>988.70175438596493</v>
      </c>
      <c r="L137" s="21">
        <f>SUM(L131:L136)</f>
        <v>570000</v>
      </c>
      <c r="M137" s="21">
        <f>L137/I137</f>
        <v>10000</v>
      </c>
    </row>
    <row r="139" spans="1:13">
      <c r="A139" t="s">
        <v>52</v>
      </c>
    </row>
    <row r="140" spans="1:13">
      <c r="A140" t="s">
        <v>18</v>
      </c>
      <c r="B140" t="s">
        <v>21</v>
      </c>
      <c r="C140" t="s">
        <v>20</v>
      </c>
      <c r="D140" t="s">
        <v>50</v>
      </c>
      <c r="E140" t="s">
        <v>51</v>
      </c>
    </row>
    <row r="141" spans="1:13">
      <c r="A141">
        <v>10</v>
      </c>
      <c r="B141">
        <v>16</v>
      </c>
      <c r="C141">
        <v>0</v>
      </c>
      <c r="D141">
        <v>0</v>
      </c>
      <c r="E141">
        <v>0</v>
      </c>
    </row>
    <row r="142" spans="1:13">
      <c r="A142">
        <v>100</v>
      </c>
      <c r="B142">
        <v>0</v>
      </c>
      <c r="C142">
        <v>0</v>
      </c>
      <c r="D142">
        <v>0</v>
      </c>
      <c r="E142">
        <v>15</v>
      </c>
    </row>
    <row r="143" spans="1:13">
      <c r="A143">
        <v>1000</v>
      </c>
      <c r="B143">
        <v>16</v>
      </c>
      <c r="C143">
        <v>0</v>
      </c>
      <c r="D143" s="3">
        <v>15</v>
      </c>
      <c r="E143" s="3">
        <v>0</v>
      </c>
      <c r="F143" s="3"/>
      <c r="G143" s="3"/>
      <c r="H143" s="3"/>
      <c r="I143" s="3"/>
      <c r="J143" s="3"/>
      <c r="K143" s="3"/>
      <c r="L143" s="3"/>
      <c r="M143" s="3"/>
    </row>
    <row r="144" spans="1:13">
      <c r="A144">
        <v>10000</v>
      </c>
      <c r="B144">
        <v>26488</v>
      </c>
      <c r="C144" s="1" t="s">
        <v>53</v>
      </c>
      <c r="D144" s="2">
        <v>26379</v>
      </c>
      <c r="E144" s="2">
        <v>26442</v>
      </c>
      <c r="F144" s="2"/>
      <c r="G144" s="2"/>
      <c r="H144" s="2"/>
      <c r="I144" s="2"/>
      <c r="J144" s="2"/>
      <c r="K144" s="2"/>
      <c r="L144" s="2"/>
      <c r="M144" s="2"/>
    </row>
    <row r="145" spans="1:13">
      <c r="A145">
        <v>20000</v>
      </c>
      <c r="B145">
        <v>62228</v>
      </c>
      <c r="C145">
        <v>59483</v>
      </c>
      <c r="D145" s="3">
        <v>91322</v>
      </c>
      <c r="E145" s="3">
        <v>91260</v>
      </c>
    </row>
    <row r="146" spans="1:13">
      <c r="A146">
        <v>28057</v>
      </c>
      <c r="B146">
        <v>90371</v>
      </c>
      <c r="C146">
        <v>89029</v>
      </c>
      <c r="D146" s="3">
        <v>149402</v>
      </c>
      <c r="E146" s="3">
        <v>149480</v>
      </c>
    </row>
    <row r="149" spans="1:13">
      <c r="A149" t="s">
        <v>424</v>
      </c>
      <c r="B149">
        <v>10</v>
      </c>
      <c r="C149">
        <v>0</v>
      </c>
      <c r="D149">
        <v>0</v>
      </c>
      <c r="E149">
        <v>0</v>
      </c>
      <c r="F149">
        <v>15</v>
      </c>
      <c r="G149">
        <v>0</v>
      </c>
      <c r="H149">
        <v>0</v>
      </c>
    </row>
    <row r="150" spans="1:13">
      <c r="A150" t="s">
        <v>425</v>
      </c>
      <c r="B150">
        <v>10</v>
      </c>
      <c r="C150">
        <v>0</v>
      </c>
      <c r="D150">
        <v>0</v>
      </c>
      <c r="E150">
        <v>0</v>
      </c>
      <c r="F150">
        <v>16</v>
      </c>
      <c r="G150">
        <v>16</v>
      </c>
    </row>
    <row r="151" spans="1:13">
      <c r="A151" t="s">
        <v>424</v>
      </c>
      <c r="B151">
        <v>100</v>
      </c>
      <c r="C151">
        <v>0</v>
      </c>
      <c r="D151">
        <v>15</v>
      </c>
      <c r="E151" s="3">
        <v>0</v>
      </c>
      <c r="F151" s="3">
        <v>16</v>
      </c>
      <c r="G151" s="3">
        <v>0</v>
      </c>
      <c r="H151" s="3">
        <v>0</v>
      </c>
      <c r="I151" s="3"/>
      <c r="J151" s="3"/>
      <c r="K151" s="3"/>
      <c r="L151" s="3"/>
      <c r="M151" s="3"/>
    </row>
    <row r="152" spans="1:13">
      <c r="A152" t="s">
        <v>425</v>
      </c>
      <c r="B152">
        <v>100</v>
      </c>
      <c r="C152">
        <v>0</v>
      </c>
      <c r="D152">
        <v>15</v>
      </c>
      <c r="E152" s="3">
        <v>0</v>
      </c>
      <c r="F152" s="3">
        <v>0</v>
      </c>
      <c r="G152" s="3">
        <v>0</v>
      </c>
    </row>
    <row r="153" spans="1:13">
      <c r="A153" t="s">
        <v>424</v>
      </c>
      <c r="B153">
        <v>1000</v>
      </c>
      <c r="C153" s="3">
        <v>15</v>
      </c>
      <c r="D153" s="3">
        <v>0</v>
      </c>
      <c r="E153" s="3">
        <v>31</v>
      </c>
      <c r="F153" s="3">
        <v>16</v>
      </c>
      <c r="G153" s="3">
        <v>15</v>
      </c>
      <c r="H153" s="3">
        <v>15</v>
      </c>
    </row>
    <row r="154" spans="1:13">
      <c r="A154" t="s">
        <v>425</v>
      </c>
      <c r="B154">
        <v>1000</v>
      </c>
      <c r="C154" s="3">
        <v>15</v>
      </c>
      <c r="D154" s="3">
        <v>15</v>
      </c>
      <c r="E154" s="3">
        <v>0</v>
      </c>
      <c r="F154" s="3">
        <v>0</v>
      </c>
      <c r="G154" s="3">
        <v>0</v>
      </c>
    </row>
    <row r="155" spans="1:13">
      <c r="A155" t="s">
        <v>424</v>
      </c>
      <c r="B155">
        <v>10000</v>
      </c>
      <c r="C155" s="2">
        <v>26379</v>
      </c>
      <c r="D155" s="2">
        <v>26442</v>
      </c>
      <c r="E155" s="3">
        <v>27268</v>
      </c>
      <c r="F155" s="3">
        <v>27471</v>
      </c>
      <c r="G155" s="3">
        <v>28111</v>
      </c>
      <c r="H155" s="3">
        <v>27736</v>
      </c>
      <c r="I155" s="60"/>
      <c r="J155" s="60"/>
      <c r="K155" s="60"/>
      <c r="L155" s="60"/>
      <c r="M155" s="60"/>
    </row>
    <row r="156" spans="1:13">
      <c r="A156" t="s">
        <v>425</v>
      </c>
      <c r="B156">
        <v>10000</v>
      </c>
      <c r="C156" s="1" t="s">
        <v>427</v>
      </c>
      <c r="D156" s="2">
        <v>22339</v>
      </c>
      <c r="E156" s="2">
        <v>22214</v>
      </c>
      <c r="F156" s="2">
        <v>22885</v>
      </c>
      <c r="G156" s="2">
        <v>22885</v>
      </c>
      <c r="H156" s="2"/>
      <c r="I156" s="2"/>
      <c r="J156" s="2"/>
      <c r="K156" s="2"/>
      <c r="L156" s="2"/>
      <c r="M156" s="2"/>
    </row>
    <row r="157" spans="1:13">
      <c r="A157" t="s">
        <v>424</v>
      </c>
      <c r="B157">
        <v>20000</v>
      </c>
      <c r="C157" s="3">
        <v>91322</v>
      </c>
      <c r="D157" s="3">
        <v>91260</v>
      </c>
      <c r="E157" s="3">
        <v>93585</v>
      </c>
      <c r="F157" s="3">
        <v>93210</v>
      </c>
      <c r="G157" s="3">
        <v>96081</v>
      </c>
      <c r="H157" s="3">
        <v>95004</v>
      </c>
    </row>
    <row r="158" spans="1:13">
      <c r="A158" t="s">
        <v>425</v>
      </c>
      <c r="B158">
        <v>20000</v>
      </c>
      <c r="C158" s="3">
        <v>73679</v>
      </c>
      <c r="D158" s="3">
        <v>74147</v>
      </c>
      <c r="E158" s="3">
        <v>72931</v>
      </c>
      <c r="F158" s="3">
        <v>76113</v>
      </c>
      <c r="G158" s="3">
        <v>74630</v>
      </c>
    </row>
    <row r="159" spans="1:13">
      <c r="A159" t="s">
        <v>424</v>
      </c>
      <c r="B159">
        <v>28057</v>
      </c>
      <c r="C159" s="3">
        <v>149402</v>
      </c>
      <c r="D159" s="3">
        <v>149480</v>
      </c>
      <c r="E159" s="3">
        <v>151461</v>
      </c>
      <c r="F159" s="3">
        <v>152881</v>
      </c>
      <c r="G159" s="3">
        <v>155954</v>
      </c>
    </row>
    <row r="160" spans="1:13">
      <c r="A160" t="s">
        <v>425</v>
      </c>
      <c r="B160">
        <v>28057</v>
      </c>
      <c r="C160" s="3">
        <v>126548</v>
      </c>
      <c r="D160" s="3">
        <v>126720</v>
      </c>
      <c r="E160" s="3">
        <v>125893</v>
      </c>
      <c r="F160" s="3">
        <v>130760</v>
      </c>
      <c r="G160" s="3">
        <v>128997</v>
      </c>
    </row>
    <row r="162" spans="3:13">
      <c r="D162" s="60"/>
      <c r="E162" s="60"/>
      <c r="F162" s="60"/>
      <c r="G162" s="60"/>
      <c r="H162" s="60"/>
      <c r="I162" s="60"/>
      <c r="J162" s="60"/>
      <c r="K162" s="60"/>
      <c r="L162" s="60"/>
      <c r="M162" s="60"/>
    </row>
    <row r="165" spans="3:13">
      <c r="D165" s="60"/>
      <c r="E165" s="60"/>
      <c r="F165" s="60"/>
      <c r="G165" s="60"/>
      <c r="H165" s="60"/>
      <c r="I165" s="60"/>
      <c r="J165" s="60"/>
      <c r="K165" s="60"/>
      <c r="L165" s="60"/>
      <c r="M165" s="60"/>
    </row>
    <row r="166" spans="3:13"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72" spans="3:13"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8" spans="3:13">
      <c r="D178" s="60"/>
      <c r="E178" s="60"/>
      <c r="F178" s="60"/>
      <c r="G178" s="60"/>
      <c r="H178" s="60"/>
      <c r="I178" s="60"/>
      <c r="J178" s="60"/>
      <c r="K178" s="60"/>
      <c r="L178" s="60"/>
      <c r="M178" s="60"/>
    </row>
    <row r="179" spans="3:13"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5" spans="3:13">
      <c r="D185" s="60"/>
      <c r="E185" s="60"/>
      <c r="F185" s="60"/>
      <c r="G185" s="60"/>
      <c r="H185" s="60"/>
      <c r="I185" s="60"/>
      <c r="J185" s="60"/>
      <c r="K185" s="60"/>
      <c r="L185" s="60"/>
      <c r="M185" s="60"/>
    </row>
    <row r="194" spans="3:13">
      <c r="D194" s="60"/>
      <c r="E194" s="60"/>
      <c r="F194" s="60"/>
      <c r="G194" s="60"/>
      <c r="H194" s="60"/>
      <c r="I194" s="60"/>
      <c r="J194" s="60"/>
      <c r="K194" s="60"/>
      <c r="L194" s="60"/>
      <c r="M194" s="60"/>
    </row>
    <row r="195" spans="3:13"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201" spans="3:13">
      <c r="D201" s="60"/>
      <c r="E201" s="60"/>
      <c r="F201" s="60"/>
      <c r="G201" s="60"/>
      <c r="H201" s="60"/>
      <c r="I201" s="60"/>
      <c r="J201" s="60"/>
      <c r="K201" s="60"/>
      <c r="L201" s="60"/>
      <c r="M201" s="60"/>
    </row>
    <row r="205" spans="3:13">
      <c r="D205" s="60"/>
      <c r="E205" s="60"/>
      <c r="F205" s="60"/>
      <c r="G205" s="60"/>
      <c r="H205" s="60"/>
      <c r="I205" s="60"/>
      <c r="J205" s="60"/>
      <c r="K205" s="60"/>
      <c r="L205" s="60"/>
      <c r="M205" s="60"/>
    </row>
    <row r="206" spans="3:13"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12" spans="3:13">
      <c r="D212" s="60"/>
      <c r="E212" s="60"/>
      <c r="F212" s="60"/>
      <c r="G212" s="60"/>
      <c r="H212" s="60"/>
      <c r="I212" s="60"/>
      <c r="J212" s="60"/>
      <c r="K212" s="60"/>
      <c r="L212" s="60"/>
      <c r="M212" s="60"/>
    </row>
    <row r="215" spans="3:13">
      <c r="D215" s="60"/>
      <c r="E215" s="60"/>
      <c r="F215" s="60"/>
      <c r="G215" s="60"/>
      <c r="H215" s="60"/>
      <c r="I215" s="60"/>
      <c r="J215" s="60"/>
      <c r="K215" s="60"/>
      <c r="L215" s="60"/>
      <c r="M215" s="60"/>
    </row>
    <row r="216" spans="3:13"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22" spans="3:13">
      <c r="D222" s="60"/>
      <c r="E222" s="60"/>
      <c r="F222" s="60"/>
      <c r="G222" s="60"/>
      <c r="H222" s="60"/>
      <c r="I222" s="60"/>
      <c r="J222" s="60"/>
      <c r="K222" s="60"/>
      <c r="L222" s="60"/>
      <c r="M222" s="60"/>
    </row>
    <row r="228" spans="3:13">
      <c r="D228" s="60"/>
      <c r="E228" s="60"/>
      <c r="F228" s="60"/>
      <c r="G228" s="60"/>
      <c r="H228" s="60"/>
      <c r="I228" s="60"/>
      <c r="J228" s="60"/>
      <c r="K228" s="60"/>
      <c r="L228" s="60"/>
      <c r="M228" s="60"/>
    </row>
    <row r="229" spans="3:13"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5" spans="3:13">
      <c r="D235" s="60"/>
      <c r="E235" s="60"/>
      <c r="F235" s="60"/>
      <c r="G235" s="60"/>
      <c r="H235" s="60"/>
      <c r="I235" s="60"/>
      <c r="J235" s="60"/>
      <c r="K235" s="60"/>
      <c r="L235" s="60"/>
      <c r="M235" s="60"/>
    </row>
    <row r="239" spans="3:13">
      <c r="D239" s="60"/>
      <c r="E239" s="60"/>
      <c r="F239" s="60"/>
      <c r="G239" s="60"/>
      <c r="H239" s="60"/>
      <c r="I239" s="60"/>
      <c r="J239" s="60"/>
      <c r="K239" s="60"/>
      <c r="L239" s="60"/>
      <c r="M239" s="60"/>
    </row>
    <row r="240" spans="3:13"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6" spans="3:13">
      <c r="D246" s="60"/>
      <c r="E246" s="60"/>
      <c r="F246" s="60"/>
      <c r="G246" s="60"/>
      <c r="H246" s="60"/>
      <c r="I246" s="60"/>
      <c r="J246" s="60"/>
      <c r="K246" s="60"/>
      <c r="L246" s="60"/>
      <c r="M246" s="60"/>
    </row>
    <row r="250" spans="3:13">
      <c r="D250" s="60"/>
      <c r="E250" s="60"/>
      <c r="F250" s="60"/>
      <c r="G250" s="60"/>
      <c r="H250" s="60"/>
      <c r="I250" s="60"/>
      <c r="J250" s="60"/>
      <c r="K250" s="60"/>
      <c r="L250" s="60"/>
      <c r="M250" s="60"/>
    </row>
    <row r="251" spans="3:13"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7" spans="3:13">
      <c r="D257" s="60"/>
      <c r="E257" s="60"/>
      <c r="F257" s="60"/>
      <c r="G257" s="60"/>
      <c r="H257" s="60"/>
      <c r="I257" s="60"/>
      <c r="J257" s="60"/>
      <c r="K257" s="60"/>
      <c r="L257" s="60"/>
      <c r="M257" s="60"/>
    </row>
    <row r="260" spans="3:13">
      <c r="D260" s="60"/>
      <c r="E260" s="60"/>
      <c r="F260" s="60"/>
      <c r="G260" s="60"/>
      <c r="H260" s="60"/>
      <c r="I260" s="60"/>
      <c r="J260" s="60"/>
      <c r="K260" s="60"/>
      <c r="L260" s="60"/>
      <c r="M260" s="60"/>
    </row>
    <row r="261" spans="3:13"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7" spans="3:13">
      <c r="D267" s="60"/>
      <c r="E267" s="60"/>
      <c r="F267" s="60"/>
      <c r="G267" s="60"/>
      <c r="H267" s="60"/>
      <c r="I267" s="60"/>
      <c r="J267" s="60"/>
      <c r="K267" s="60"/>
      <c r="L267" s="60"/>
      <c r="M267" s="60"/>
    </row>
    <row r="273" spans="3:13">
      <c r="D273" s="60"/>
      <c r="E273" s="60"/>
      <c r="F273" s="60"/>
      <c r="G273" s="60"/>
      <c r="H273" s="60"/>
      <c r="I273" s="60"/>
      <c r="J273" s="60"/>
      <c r="K273" s="60"/>
      <c r="L273" s="60"/>
      <c r="M273" s="60"/>
    </row>
    <row r="274" spans="3:13"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80" spans="3:13">
      <c r="D280" s="60"/>
      <c r="E280" s="60"/>
      <c r="F280" s="60"/>
      <c r="G280" s="60"/>
      <c r="H280" s="60"/>
      <c r="I280" s="60"/>
      <c r="J280" s="60"/>
      <c r="K280" s="60"/>
      <c r="L280" s="60"/>
      <c r="M280" s="60"/>
    </row>
  </sheetData>
  <mergeCells count="68">
    <mergeCell ref="D280:M280"/>
    <mergeCell ref="D257:M257"/>
    <mergeCell ref="D260:H260"/>
    <mergeCell ref="I260:M260"/>
    <mergeCell ref="D267:M267"/>
    <mergeCell ref="D273:H273"/>
    <mergeCell ref="I273:M273"/>
    <mergeCell ref="D235:M235"/>
    <mergeCell ref="D239:H239"/>
    <mergeCell ref="I239:M239"/>
    <mergeCell ref="D246:M246"/>
    <mergeCell ref="D250:H250"/>
    <mergeCell ref="I250:M250"/>
    <mergeCell ref="D228:H228"/>
    <mergeCell ref="I228:M228"/>
    <mergeCell ref="D165:H165"/>
    <mergeCell ref="I165:M165"/>
    <mergeCell ref="D172:M172"/>
    <mergeCell ref="D178:H178"/>
    <mergeCell ref="I178:M178"/>
    <mergeCell ref="D185:M185"/>
    <mergeCell ref="D205:H205"/>
    <mergeCell ref="I205:M205"/>
    <mergeCell ref="D212:M212"/>
    <mergeCell ref="D215:H215"/>
    <mergeCell ref="I215:M215"/>
    <mergeCell ref="D222:M222"/>
    <mergeCell ref="D116:H116"/>
    <mergeCell ref="I116:M116"/>
    <mergeCell ref="D123:M123"/>
    <mergeCell ref="D129:H129"/>
    <mergeCell ref="I129:M129"/>
    <mergeCell ref="D82:H82"/>
    <mergeCell ref="I82:M82"/>
    <mergeCell ref="D89:M89"/>
    <mergeCell ref="D95:H95"/>
    <mergeCell ref="I95:M95"/>
    <mergeCell ref="D48:H48"/>
    <mergeCell ref="I48:M48"/>
    <mergeCell ref="D55:M55"/>
    <mergeCell ref="D59:H59"/>
    <mergeCell ref="I59:M59"/>
    <mergeCell ref="D66:M66"/>
    <mergeCell ref="D69:H69"/>
    <mergeCell ref="D194:H194"/>
    <mergeCell ref="I194:M194"/>
    <mergeCell ref="D201:M201"/>
    <mergeCell ref="I155:M155"/>
    <mergeCell ref="D162:M162"/>
    <mergeCell ref="D102:M102"/>
    <mergeCell ref="D106:H106"/>
    <mergeCell ref="I106:M106"/>
    <mergeCell ref="D113:M113"/>
    <mergeCell ref="I69:M69"/>
    <mergeCell ref="D136:M136"/>
    <mergeCell ref="D76:M76"/>
    <mergeCell ref="D42:M42"/>
    <mergeCell ref="D19:M19"/>
    <mergeCell ref="D22:H22"/>
    <mergeCell ref="I22:M22"/>
    <mergeCell ref="D29:M29"/>
    <mergeCell ref="D35:H35"/>
    <mergeCell ref="I35:M35"/>
    <mergeCell ref="I1:M1"/>
    <mergeCell ref="D1:H1"/>
    <mergeCell ref="D8:M8"/>
    <mergeCell ref="D12:H12"/>
    <mergeCell ref="I12:M12"/>
  </mergeCells>
  <pageMargins left="0.7" right="0.7" top="0.75" bottom="0.75" header="0.3" footer="0.3"/>
  <pageSetup paperSize="9" orientation="portrait" r:id="rId1"/>
  <ignoredErrors>
    <ignoredError sqref="F9 H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R286"/>
  <sheetViews>
    <sheetView workbookViewId="0">
      <selection activeCell="M39" sqref="M39"/>
    </sheetView>
  </sheetViews>
  <sheetFormatPr defaultRowHeight="15"/>
  <cols>
    <col min="1" max="1" width="11" customWidth="1"/>
    <col min="2" max="2" width="12.5703125" customWidth="1"/>
    <col min="3" max="3" width="16.7109375" customWidth="1"/>
    <col min="7" max="7" width="11" customWidth="1"/>
    <col min="8" max="8" width="10.85546875" customWidth="1"/>
    <col min="12" max="12" width="11.42578125" customWidth="1"/>
    <col min="13" max="13" width="10.42578125" customWidth="1"/>
  </cols>
  <sheetData>
    <row r="1" spans="1:18">
      <c r="A1" s="76"/>
      <c r="B1" s="76"/>
      <c r="C1" s="76" t="s">
        <v>15</v>
      </c>
      <c r="D1" s="77" t="s">
        <v>13</v>
      </c>
      <c r="E1" s="77"/>
      <c r="F1" s="77"/>
      <c r="G1" s="77"/>
      <c r="H1" s="77"/>
      <c r="I1" s="77" t="s">
        <v>12</v>
      </c>
      <c r="J1" s="77"/>
      <c r="K1" s="77"/>
      <c r="L1" s="77"/>
      <c r="M1" s="77"/>
    </row>
    <row r="2" spans="1:18" ht="30">
      <c r="A2" s="76" t="s">
        <v>18</v>
      </c>
      <c r="B2" s="76" t="s">
        <v>17</v>
      </c>
      <c r="C2" s="78" t="s">
        <v>14</v>
      </c>
      <c r="D2" s="79" t="s">
        <v>7</v>
      </c>
      <c r="E2" s="79" t="s">
        <v>9</v>
      </c>
      <c r="F2" s="79" t="s">
        <v>8</v>
      </c>
      <c r="G2" s="79" t="s">
        <v>10</v>
      </c>
      <c r="H2" s="79" t="s">
        <v>11</v>
      </c>
      <c r="I2" s="79" t="s">
        <v>7</v>
      </c>
      <c r="J2" s="79" t="s">
        <v>9</v>
      </c>
      <c r="K2" s="79" t="s">
        <v>8</v>
      </c>
      <c r="L2" s="79" t="s">
        <v>10</v>
      </c>
      <c r="M2" s="79" t="s">
        <v>11</v>
      </c>
      <c r="N2" s="2"/>
      <c r="O2" s="2"/>
      <c r="P2" s="2"/>
      <c r="Q2" s="2"/>
      <c r="R2" s="2"/>
    </row>
    <row r="3" spans="1:18">
      <c r="A3" s="76">
        <v>12962</v>
      </c>
      <c r="B3" s="76">
        <v>1</v>
      </c>
      <c r="C3" s="76">
        <v>8</v>
      </c>
      <c r="D3" s="76">
        <v>28</v>
      </c>
      <c r="E3" s="76">
        <v>292</v>
      </c>
      <c r="F3" s="76" t="s">
        <v>54</v>
      </c>
      <c r="G3" s="76">
        <v>332640</v>
      </c>
      <c r="H3" s="76">
        <v>11880</v>
      </c>
      <c r="I3" s="76">
        <v>28</v>
      </c>
      <c r="J3" s="76">
        <v>292</v>
      </c>
      <c r="K3" s="76" t="s">
        <v>54</v>
      </c>
      <c r="L3" s="76">
        <v>332640</v>
      </c>
      <c r="M3" s="76">
        <v>11880</v>
      </c>
    </row>
    <row r="4" spans="1:18">
      <c r="A4" s="76"/>
      <c r="B4" s="76">
        <v>2</v>
      </c>
      <c r="C4" s="76">
        <v>28</v>
      </c>
      <c r="D4" s="76">
        <v>56</v>
      </c>
      <c r="E4" s="76">
        <v>1836</v>
      </c>
      <c r="F4" s="76" t="s">
        <v>55</v>
      </c>
      <c r="G4" s="76">
        <v>631296</v>
      </c>
      <c r="H4" s="76" t="s">
        <v>56</v>
      </c>
      <c r="I4" s="76">
        <v>56</v>
      </c>
      <c r="J4" s="76">
        <v>1836</v>
      </c>
      <c r="K4" s="76" t="s">
        <v>55</v>
      </c>
      <c r="L4" s="76">
        <v>631296</v>
      </c>
      <c r="M4" s="76" t="s">
        <v>56</v>
      </c>
    </row>
    <row r="5" spans="1:18">
      <c r="A5" s="76"/>
      <c r="B5" s="76">
        <v>3</v>
      </c>
      <c r="C5" s="76">
        <v>56</v>
      </c>
      <c r="D5" s="76">
        <v>70</v>
      </c>
      <c r="E5" s="76">
        <v>6952</v>
      </c>
      <c r="F5" s="76" t="s">
        <v>57</v>
      </c>
      <c r="G5" s="76">
        <v>731286</v>
      </c>
      <c r="H5" s="76" t="s">
        <v>58</v>
      </c>
      <c r="I5" s="76">
        <v>70</v>
      </c>
      <c r="J5" s="76">
        <v>6952</v>
      </c>
      <c r="K5" s="76" t="s">
        <v>57</v>
      </c>
      <c r="L5" s="76">
        <v>731286</v>
      </c>
      <c r="M5" s="76" t="s">
        <v>58</v>
      </c>
    </row>
    <row r="6" spans="1:18">
      <c r="A6" s="76"/>
      <c r="B6" s="76">
        <v>4</v>
      </c>
      <c r="C6" s="76">
        <v>70</v>
      </c>
      <c r="D6" s="76">
        <v>56</v>
      </c>
      <c r="E6" s="76">
        <v>15669</v>
      </c>
      <c r="F6" s="76" t="s">
        <v>59</v>
      </c>
      <c r="G6" s="76">
        <v>511763</v>
      </c>
      <c r="H6" s="76" t="s">
        <v>60</v>
      </c>
      <c r="I6" s="76">
        <v>56</v>
      </c>
      <c r="J6" s="76">
        <v>15669</v>
      </c>
      <c r="K6" s="76" t="s">
        <v>59</v>
      </c>
      <c r="L6" s="76">
        <v>511763</v>
      </c>
      <c r="M6" s="76" t="s">
        <v>60</v>
      </c>
    </row>
    <row r="7" spans="1:18">
      <c r="A7" s="76"/>
      <c r="B7" s="76">
        <v>5</v>
      </c>
      <c r="C7" s="76">
        <v>56</v>
      </c>
      <c r="D7" s="76">
        <v>28</v>
      </c>
      <c r="E7" s="76">
        <v>19185</v>
      </c>
      <c r="F7" s="76" t="s">
        <v>61</v>
      </c>
      <c r="G7" s="76">
        <v>197962</v>
      </c>
      <c r="H7" s="76" t="s">
        <v>62</v>
      </c>
      <c r="I7" s="76">
        <v>28</v>
      </c>
      <c r="J7" s="76">
        <v>19185</v>
      </c>
      <c r="K7" s="76" t="s">
        <v>61</v>
      </c>
      <c r="L7" s="76">
        <v>197962</v>
      </c>
      <c r="M7" s="76" t="s">
        <v>62</v>
      </c>
    </row>
    <row r="8" spans="1:18">
      <c r="A8" s="76"/>
      <c r="B8" s="76">
        <v>6</v>
      </c>
      <c r="C8" s="76">
        <v>28</v>
      </c>
      <c r="D8" s="80">
        <v>8</v>
      </c>
      <c r="E8" s="80">
        <v>9755</v>
      </c>
      <c r="F8" s="80" t="s">
        <v>63</v>
      </c>
      <c r="G8" s="80">
        <v>32391</v>
      </c>
      <c r="H8" s="80" t="s">
        <v>64</v>
      </c>
      <c r="I8" s="80">
        <v>8</v>
      </c>
      <c r="J8" s="80">
        <v>9755</v>
      </c>
      <c r="K8" s="80" t="s">
        <v>63</v>
      </c>
      <c r="L8" s="80">
        <v>32391</v>
      </c>
      <c r="M8" s="80" t="s">
        <v>64</v>
      </c>
    </row>
    <row r="9" spans="1:18">
      <c r="A9" s="76"/>
      <c r="B9" s="76">
        <v>7</v>
      </c>
      <c r="C9" s="76">
        <v>8</v>
      </c>
      <c r="D9" s="80">
        <v>1</v>
      </c>
      <c r="E9" s="80">
        <v>0</v>
      </c>
      <c r="F9" s="80">
        <v>0</v>
      </c>
      <c r="G9" s="80">
        <v>0</v>
      </c>
      <c r="H9" s="80">
        <v>0</v>
      </c>
      <c r="I9" s="80">
        <v>1</v>
      </c>
      <c r="J9" s="80">
        <v>0</v>
      </c>
      <c r="K9" s="80">
        <v>0</v>
      </c>
      <c r="L9" s="80">
        <v>0</v>
      </c>
      <c r="M9" s="80">
        <v>0</v>
      </c>
    </row>
    <row r="10" spans="1:18">
      <c r="A10" s="76"/>
      <c r="B10" s="76">
        <v>8</v>
      </c>
      <c r="C10" s="76">
        <v>1</v>
      </c>
      <c r="D10" s="77" t="s">
        <v>16</v>
      </c>
      <c r="E10" s="77"/>
      <c r="F10" s="77"/>
      <c r="G10" s="77"/>
      <c r="H10" s="77"/>
      <c r="I10" s="77"/>
      <c r="J10" s="77"/>
      <c r="K10" s="77"/>
      <c r="L10" s="77"/>
      <c r="M10" s="77"/>
    </row>
    <row r="11" spans="1:18">
      <c r="A11" s="76"/>
      <c r="B11" s="76" t="s">
        <v>27</v>
      </c>
      <c r="C11" s="76">
        <f>SUM(C3:C10)</f>
        <v>255</v>
      </c>
      <c r="D11" s="76">
        <f>SUM(D3:D10)</f>
        <v>247</v>
      </c>
      <c r="E11" s="76">
        <f>SUM(E3:E10)</f>
        <v>53689</v>
      </c>
      <c r="F11" s="76">
        <f>E11/D11</f>
        <v>217.36437246963564</v>
      </c>
      <c r="G11" s="76">
        <f>SUM(G3:G10)</f>
        <v>2437338</v>
      </c>
      <c r="H11" s="76">
        <f>G11/D11</f>
        <v>9867.7651821862346</v>
      </c>
      <c r="I11" s="76">
        <f>SUM(I3:I10)</f>
        <v>247</v>
      </c>
      <c r="J11" s="76">
        <f>SUM(J3:J10)</f>
        <v>53689</v>
      </c>
      <c r="K11" s="76">
        <f>J11/I11</f>
        <v>217.36437246963564</v>
      </c>
      <c r="L11" s="76">
        <f>SUM(L3:L10)</f>
        <v>2437338</v>
      </c>
      <c r="M11" s="76">
        <f>L11/I11</f>
        <v>9867.7651821862346</v>
      </c>
    </row>
    <row r="12" spans="1:18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</row>
    <row r="13" spans="1:18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</row>
    <row r="14" spans="1:18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</row>
    <row r="15" spans="1:18">
      <c r="A15" s="76"/>
      <c r="B15" s="76"/>
      <c r="C15" s="76" t="s">
        <v>19</v>
      </c>
      <c r="D15" s="77" t="s">
        <v>13</v>
      </c>
      <c r="E15" s="77"/>
      <c r="F15" s="77"/>
      <c r="G15" s="77"/>
      <c r="H15" s="77"/>
      <c r="I15" s="77" t="s">
        <v>12</v>
      </c>
      <c r="J15" s="77"/>
      <c r="K15" s="77"/>
      <c r="L15" s="77"/>
      <c r="M15" s="77"/>
    </row>
    <row r="16" spans="1:18" ht="30">
      <c r="A16" s="76" t="s">
        <v>18</v>
      </c>
      <c r="B16" s="76" t="s">
        <v>17</v>
      </c>
      <c r="C16" s="78" t="s">
        <v>14</v>
      </c>
      <c r="D16" s="79" t="s">
        <v>7</v>
      </c>
      <c r="E16" s="79" t="s">
        <v>9</v>
      </c>
      <c r="F16" s="79" t="s">
        <v>8</v>
      </c>
      <c r="G16" s="79" t="s">
        <v>10</v>
      </c>
      <c r="H16" s="79" t="s">
        <v>11</v>
      </c>
      <c r="I16" s="79" t="s">
        <v>7</v>
      </c>
      <c r="J16" s="79" t="s">
        <v>9</v>
      </c>
      <c r="K16" s="79" t="s">
        <v>8</v>
      </c>
      <c r="L16" s="79" t="s">
        <v>10</v>
      </c>
      <c r="M16" s="79" t="s">
        <v>11</v>
      </c>
    </row>
    <row r="17" spans="1:13">
      <c r="A17" s="76">
        <f>A3</f>
        <v>12962</v>
      </c>
      <c r="B17" s="76">
        <v>1</v>
      </c>
      <c r="C17" s="76">
        <v>8</v>
      </c>
      <c r="D17" s="76">
        <v>28</v>
      </c>
      <c r="E17" s="76">
        <v>292</v>
      </c>
      <c r="F17" s="76" t="s">
        <v>54</v>
      </c>
      <c r="G17" s="76">
        <v>332640</v>
      </c>
      <c r="H17" s="76">
        <v>11880</v>
      </c>
      <c r="I17" s="76">
        <v>28</v>
      </c>
      <c r="J17" s="76">
        <v>292</v>
      </c>
      <c r="K17" s="76" t="s">
        <v>54</v>
      </c>
      <c r="L17" s="76">
        <v>332640</v>
      </c>
      <c r="M17" s="76">
        <v>11880</v>
      </c>
    </row>
    <row r="18" spans="1:13">
      <c r="A18" s="76"/>
      <c r="B18" s="76">
        <v>2</v>
      </c>
      <c r="C18" s="76">
        <v>28</v>
      </c>
      <c r="D18" s="76">
        <v>56</v>
      </c>
      <c r="E18" s="76">
        <v>1836</v>
      </c>
      <c r="F18" s="76" t="s">
        <v>55</v>
      </c>
      <c r="G18" s="76">
        <v>631296</v>
      </c>
      <c r="H18" s="76" t="s">
        <v>56</v>
      </c>
      <c r="I18" s="76">
        <v>56</v>
      </c>
      <c r="J18" s="76">
        <v>1836</v>
      </c>
      <c r="K18" s="76" t="s">
        <v>55</v>
      </c>
      <c r="L18" s="76">
        <v>631296</v>
      </c>
      <c r="M18" s="76" t="s">
        <v>56</v>
      </c>
    </row>
    <row r="19" spans="1:13">
      <c r="A19" s="76"/>
      <c r="B19" s="76">
        <v>3</v>
      </c>
      <c r="C19" s="76">
        <v>56</v>
      </c>
      <c r="D19" s="76">
        <v>70</v>
      </c>
      <c r="E19" s="76">
        <v>6952</v>
      </c>
      <c r="F19" s="76" t="s">
        <v>57</v>
      </c>
      <c r="G19" s="76">
        <v>731286</v>
      </c>
      <c r="H19" s="76" t="s">
        <v>58</v>
      </c>
      <c r="I19" s="76">
        <v>70</v>
      </c>
      <c r="J19" s="76">
        <v>6952</v>
      </c>
      <c r="K19" s="76" t="s">
        <v>57</v>
      </c>
      <c r="L19" s="76">
        <v>731286</v>
      </c>
      <c r="M19" s="76" t="s">
        <v>58</v>
      </c>
    </row>
    <row r="20" spans="1:13">
      <c r="A20" s="76"/>
      <c r="B20" s="76">
        <v>4</v>
      </c>
      <c r="C20" s="76">
        <v>70</v>
      </c>
      <c r="D20" s="76">
        <v>56</v>
      </c>
      <c r="E20" s="76">
        <v>15669</v>
      </c>
      <c r="F20" s="76" t="s">
        <v>59</v>
      </c>
      <c r="G20" s="76">
        <v>511763</v>
      </c>
      <c r="H20" s="76" t="s">
        <v>60</v>
      </c>
      <c r="I20" s="76">
        <v>56</v>
      </c>
      <c r="J20" s="76">
        <v>15669</v>
      </c>
      <c r="K20" s="76" t="s">
        <v>59</v>
      </c>
      <c r="L20" s="76">
        <v>511763</v>
      </c>
      <c r="M20" s="76" t="s">
        <v>60</v>
      </c>
    </row>
    <row r="21" spans="1:13">
      <c r="A21" s="76"/>
      <c r="B21" s="76">
        <v>5</v>
      </c>
      <c r="C21" s="76">
        <v>56</v>
      </c>
      <c r="D21" s="76">
        <v>28</v>
      </c>
      <c r="E21" s="76">
        <v>19185</v>
      </c>
      <c r="F21" s="76" t="s">
        <v>61</v>
      </c>
      <c r="G21" s="76">
        <v>197962</v>
      </c>
      <c r="H21" s="76" t="s">
        <v>62</v>
      </c>
      <c r="I21" s="76">
        <v>28</v>
      </c>
      <c r="J21" s="76">
        <v>19185</v>
      </c>
      <c r="K21" s="76" t="s">
        <v>61</v>
      </c>
      <c r="L21" s="76">
        <v>197962</v>
      </c>
      <c r="M21" s="76" t="s">
        <v>62</v>
      </c>
    </row>
    <row r="22" spans="1:13">
      <c r="A22" s="76"/>
      <c r="B22" s="76">
        <v>6</v>
      </c>
      <c r="C22" s="76">
        <v>28</v>
      </c>
      <c r="D22" s="80">
        <v>8</v>
      </c>
      <c r="E22" s="80">
        <v>9755</v>
      </c>
      <c r="F22" s="80" t="s">
        <v>63</v>
      </c>
      <c r="G22" s="80">
        <v>32391</v>
      </c>
      <c r="H22" s="80" t="s">
        <v>64</v>
      </c>
      <c r="I22" s="80">
        <v>8</v>
      </c>
      <c r="J22" s="80">
        <v>9755</v>
      </c>
      <c r="K22" s="80" t="s">
        <v>63</v>
      </c>
      <c r="L22" s="80">
        <v>32391</v>
      </c>
      <c r="M22" s="80" t="s">
        <v>64</v>
      </c>
    </row>
    <row r="23" spans="1:13">
      <c r="A23" s="76"/>
      <c r="B23" s="76">
        <v>7</v>
      </c>
      <c r="C23" s="76">
        <v>8</v>
      </c>
      <c r="D23" s="80">
        <v>1</v>
      </c>
      <c r="E23" s="80">
        <v>0</v>
      </c>
      <c r="F23" s="80">
        <v>0</v>
      </c>
      <c r="G23" s="80">
        <v>0</v>
      </c>
      <c r="H23" s="80">
        <v>0</v>
      </c>
      <c r="I23" s="80">
        <v>1</v>
      </c>
      <c r="J23" s="80">
        <v>0</v>
      </c>
      <c r="K23" s="80">
        <v>0</v>
      </c>
      <c r="L23" s="80">
        <v>0</v>
      </c>
      <c r="M23" s="80">
        <v>0</v>
      </c>
    </row>
    <row r="24" spans="1:13">
      <c r="A24" s="76"/>
      <c r="B24" s="76">
        <v>8</v>
      </c>
      <c r="C24" s="76">
        <v>1</v>
      </c>
      <c r="D24" s="77" t="s">
        <v>16</v>
      </c>
      <c r="E24" s="77"/>
      <c r="F24" s="77"/>
      <c r="G24" s="77"/>
      <c r="H24" s="77"/>
      <c r="I24" s="77"/>
      <c r="J24" s="77"/>
      <c r="K24" s="77"/>
      <c r="L24" s="77"/>
      <c r="M24" s="77"/>
    </row>
    <row r="25" spans="1:13">
      <c r="A25" s="76"/>
      <c r="B25" s="76" t="s">
        <v>27</v>
      </c>
      <c r="C25" s="76">
        <f>SUM(C17:C24)</f>
        <v>255</v>
      </c>
      <c r="D25" s="76">
        <f>SUM(D17:D24)</f>
        <v>247</v>
      </c>
      <c r="E25" s="76">
        <f>SUM(E17:E24)</f>
        <v>53689</v>
      </c>
      <c r="F25" s="76">
        <f>E25/D25</f>
        <v>217.36437246963564</v>
      </c>
      <c r="G25" s="76">
        <f>SUM(G17:G24)</f>
        <v>2437338</v>
      </c>
      <c r="H25" s="76">
        <f>G25/D25</f>
        <v>9867.7651821862346</v>
      </c>
      <c r="I25" s="76">
        <f>SUM(I17:I24)</f>
        <v>247</v>
      </c>
      <c r="J25" s="76">
        <f>SUM(J17:J24)</f>
        <v>53689</v>
      </c>
      <c r="K25" s="76">
        <f>J25/I25</f>
        <v>217.36437246963564</v>
      </c>
      <c r="L25" s="76">
        <f>SUM(L17:L24)</f>
        <v>2437338</v>
      </c>
      <c r="M25" s="76">
        <f>L25/I25</f>
        <v>9867.7651821862346</v>
      </c>
    </row>
    <row r="26" spans="1:13">
      <c r="A26" s="76"/>
      <c r="B26" s="76"/>
      <c r="C26" s="78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1:13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</row>
    <row r="28" spans="1:13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</row>
    <row r="29" spans="1:13">
      <c r="A29" s="76"/>
      <c r="B29" s="76"/>
      <c r="C29" s="76" t="s">
        <v>20</v>
      </c>
      <c r="D29" s="77" t="s">
        <v>13</v>
      </c>
      <c r="E29" s="77"/>
      <c r="F29" s="77"/>
      <c r="G29" s="77"/>
      <c r="H29" s="77"/>
      <c r="I29" s="77" t="s">
        <v>12</v>
      </c>
      <c r="J29" s="77"/>
      <c r="K29" s="77"/>
      <c r="L29" s="77"/>
      <c r="M29" s="77"/>
    </row>
    <row r="30" spans="1:13" ht="30">
      <c r="A30" s="76" t="s">
        <v>18</v>
      </c>
      <c r="B30" s="76" t="s">
        <v>17</v>
      </c>
      <c r="C30" s="78" t="s">
        <v>14</v>
      </c>
      <c r="D30" s="79" t="s">
        <v>7</v>
      </c>
      <c r="E30" s="79" t="s">
        <v>9</v>
      </c>
      <c r="F30" s="79" t="s">
        <v>8</v>
      </c>
      <c r="G30" s="79" t="s">
        <v>10</v>
      </c>
      <c r="H30" s="79" t="s">
        <v>11</v>
      </c>
      <c r="I30" s="79" t="s">
        <v>7</v>
      </c>
      <c r="J30" s="79" t="s">
        <v>9</v>
      </c>
      <c r="K30" s="79" t="s">
        <v>8</v>
      </c>
      <c r="L30" s="79" t="s">
        <v>10</v>
      </c>
      <c r="M30" s="79" t="s">
        <v>11</v>
      </c>
    </row>
    <row r="31" spans="1:13">
      <c r="A31" s="76">
        <f>A17</f>
        <v>12962</v>
      </c>
      <c r="B31" s="76">
        <v>1</v>
      </c>
      <c r="C31" s="76">
        <v>8</v>
      </c>
      <c r="D31" s="76">
        <v>28</v>
      </c>
      <c r="E31" s="76">
        <v>316</v>
      </c>
      <c r="F31" s="76" t="s">
        <v>65</v>
      </c>
      <c r="G31" s="76">
        <v>362880</v>
      </c>
      <c r="H31" s="76">
        <v>12960</v>
      </c>
      <c r="I31" s="76">
        <v>28</v>
      </c>
      <c r="J31" s="76">
        <v>316</v>
      </c>
      <c r="K31" s="76" t="s">
        <v>65</v>
      </c>
      <c r="L31" s="76">
        <v>362880</v>
      </c>
      <c r="M31" s="76">
        <v>12960</v>
      </c>
    </row>
    <row r="32" spans="1:13">
      <c r="A32" s="76"/>
      <c r="B32" s="76">
        <v>2</v>
      </c>
      <c r="C32" s="76">
        <v>28</v>
      </c>
      <c r="D32" s="76">
        <v>56</v>
      </c>
      <c r="E32" s="76">
        <v>2094</v>
      </c>
      <c r="F32" s="76" t="s">
        <v>66</v>
      </c>
      <c r="G32" s="76">
        <v>725760</v>
      </c>
      <c r="H32" s="76">
        <v>12960</v>
      </c>
      <c r="I32" s="76">
        <v>56</v>
      </c>
      <c r="J32" s="76">
        <v>2094</v>
      </c>
      <c r="K32" s="76" t="s">
        <v>66</v>
      </c>
      <c r="L32" s="76">
        <v>725760</v>
      </c>
      <c r="M32" s="76">
        <v>12960</v>
      </c>
    </row>
    <row r="33" spans="1:13">
      <c r="A33" s="76"/>
      <c r="B33" s="76">
        <v>3</v>
      </c>
      <c r="C33" s="76">
        <v>56</v>
      </c>
      <c r="D33" s="76">
        <v>70</v>
      </c>
      <c r="E33" s="76">
        <v>8593</v>
      </c>
      <c r="F33" s="76" t="s">
        <v>67</v>
      </c>
      <c r="G33" s="76">
        <v>907200</v>
      </c>
      <c r="H33" s="76">
        <v>12960</v>
      </c>
      <c r="I33" s="76">
        <v>70</v>
      </c>
      <c r="J33" s="76">
        <v>8593</v>
      </c>
      <c r="K33" s="76" t="s">
        <v>67</v>
      </c>
      <c r="L33" s="76">
        <v>907200</v>
      </c>
      <c r="M33" s="76">
        <v>12960</v>
      </c>
    </row>
    <row r="34" spans="1:13">
      <c r="A34" s="76"/>
      <c r="B34" s="76">
        <v>4</v>
      </c>
      <c r="C34" s="76">
        <v>70</v>
      </c>
      <c r="D34" s="76">
        <v>56</v>
      </c>
      <c r="E34" s="76">
        <v>22359</v>
      </c>
      <c r="F34" s="76" t="s">
        <v>68</v>
      </c>
      <c r="G34" s="76">
        <v>725760</v>
      </c>
      <c r="H34" s="76">
        <v>12960</v>
      </c>
      <c r="I34" s="76">
        <v>56</v>
      </c>
      <c r="J34" s="76">
        <v>22359</v>
      </c>
      <c r="K34" s="76" t="s">
        <v>68</v>
      </c>
      <c r="L34" s="76">
        <v>725760</v>
      </c>
      <c r="M34" s="76">
        <v>12960</v>
      </c>
    </row>
    <row r="35" spans="1:13">
      <c r="A35" s="76"/>
      <c r="B35" s="76">
        <v>5</v>
      </c>
      <c r="C35" s="76">
        <v>56</v>
      </c>
      <c r="D35" s="76">
        <v>28</v>
      </c>
      <c r="E35" s="76">
        <v>36018</v>
      </c>
      <c r="F35" s="76" t="s">
        <v>69</v>
      </c>
      <c r="G35" s="76">
        <v>362880</v>
      </c>
      <c r="H35" s="76">
        <v>12960</v>
      </c>
      <c r="I35" s="76">
        <v>28</v>
      </c>
      <c r="J35" s="76">
        <v>36018</v>
      </c>
      <c r="K35" s="76" t="s">
        <v>69</v>
      </c>
      <c r="L35" s="76">
        <v>362880</v>
      </c>
      <c r="M35" s="76">
        <v>12960</v>
      </c>
    </row>
    <row r="36" spans="1:13">
      <c r="A36" s="76"/>
      <c r="B36" s="76">
        <v>6</v>
      </c>
      <c r="C36" s="76">
        <v>28</v>
      </c>
      <c r="D36" s="80">
        <v>8</v>
      </c>
      <c r="E36" s="80">
        <v>32832</v>
      </c>
      <c r="F36" s="80">
        <v>4104</v>
      </c>
      <c r="G36" s="80">
        <v>103680</v>
      </c>
      <c r="H36" s="80">
        <v>12960</v>
      </c>
      <c r="I36" s="80">
        <v>8</v>
      </c>
      <c r="J36" s="80">
        <v>32832</v>
      </c>
      <c r="K36" s="80">
        <v>4104</v>
      </c>
      <c r="L36" s="80">
        <v>103680</v>
      </c>
      <c r="M36" s="80">
        <v>12960</v>
      </c>
    </row>
    <row r="37" spans="1:13">
      <c r="A37" s="76"/>
      <c r="B37" s="76">
        <v>7</v>
      </c>
      <c r="C37" s="76">
        <v>8</v>
      </c>
      <c r="D37" s="80">
        <v>1</v>
      </c>
      <c r="E37" s="80">
        <v>12960</v>
      </c>
      <c r="F37" s="80">
        <v>12960</v>
      </c>
      <c r="G37" s="80">
        <v>0</v>
      </c>
      <c r="H37" s="80">
        <v>0</v>
      </c>
      <c r="I37" s="80">
        <v>1</v>
      </c>
      <c r="J37" s="80">
        <v>12960</v>
      </c>
      <c r="K37" s="80">
        <v>12960</v>
      </c>
      <c r="L37" s="80">
        <v>0</v>
      </c>
      <c r="M37" s="80">
        <v>0</v>
      </c>
    </row>
    <row r="38" spans="1:13">
      <c r="A38" s="76"/>
      <c r="B38" s="76">
        <v>8</v>
      </c>
      <c r="C38" s="76">
        <v>1</v>
      </c>
      <c r="D38" s="77" t="s">
        <v>16</v>
      </c>
      <c r="E38" s="77"/>
      <c r="F38" s="77"/>
      <c r="G38" s="77"/>
      <c r="H38" s="77"/>
      <c r="I38" s="77"/>
      <c r="J38" s="77"/>
      <c r="K38" s="77"/>
      <c r="L38" s="77"/>
      <c r="M38" s="77"/>
    </row>
    <row r="39" spans="1:13">
      <c r="A39" s="76"/>
      <c r="B39" s="76" t="s">
        <v>27</v>
      </c>
      <c r="C39" s="76">
        <f>SUM(C31:C38)</f>
        <v>255</v>
      </c>
      <c r="D39" s="76">
        <f>SUM(D31:D38)</f>
        <v>247</v>
      </c>
      <c r="E39" s="76">
        <f>SUM(E31:E38)</f>
        <v>115172</v>
      </c>
      <c r="F39" s="76">
        <f>E39/D39</f>
        <v>466.28340080971662</v>
      </c>
      <c r="G39" s="76">
        <f>SUM(G31:G38)</f>
        <v>3188160</v>
      </c>
      <c r="H39" s="76">
        <f>G39/D39</f>
        <v>12907.530364372469</v>
      </c>
      <c r="I39" s="76">
        <f>SUM(I31:I38)</f>
        <v>247</v>
      </c>
      <c r="J39" s="76">
        <f>SUM(J31:J38)</f>
        <v>115172</v>
      </c>
      <c r="K39" s="76">
        <f>J39/I39</f>
        <v>466.28340080971662</v>
      </c>
      <c r="L39" s="76">
        <f>SUM(L31:L38)</f>
        <v>3188160</v>
      </c>
      <c r="M39" s="76">
        <f>L39/I39</f>
        <v>12907.530364372469</v>
      </c>
    </row>
    <row r="40" spans="1:13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</row>
    <row r="41" spans="1:13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</row>
    <row r="42" spans="1:13">
      <c r="A42" s="76"/>
      <c r="B42" s="76"/>
      <c r="C42" s="76" t="s">
        <v>21</v>
      </c>
      <c r="D42" s="77" t="s">
        <v>13</v>
      </c>
      <c r="E42" s="77"/>
      <c r="F42" s="77"/>
      <c r="G42" s="77"/>
      <c r="H42" s="77"/>
      <c r="I42" s="77" t="s">
        <v>12</v>
      </c>
      <c r="J42" s="77"/>
      <c r="K42" s="77"/>
      <c r="L42" s="77"/>
      <c r="M42" s="77"/>
    </row>
    <row r="43" spans="1:13" ht="30">
      <c r="A43" s="76" t="s">
        <v>18</v>
      </c>
      <c r="B43" s="76" t="s">
        <v>17</v>
      </c>
      <c r="C43" s="78" t="s">
        <v>14</v>
      </c>
      <c r="D43" s="79" t="s">
        <v>7</v>
      </c>
      <c r="E43" s="79" t="s">
        <v>9</v>
      </c>
      <c r="F43" s="79" t="s">
        <v>8</v>
      </c>
      <c r="G43" s="79" t="s">
        <v>10</v>
      </c>
      <c r="H43" s="79" t="s">
        <v>11</v>
      </c>
      <c r="I43" s="79" t="s">
        <v>7</v>
      </c>
      <c r="J43" s="79" t="s">
        <v>9</v>
      </c>
      <c r="K43" s="79" t="s">
        <v>8</v>
      </c>
      <c r="L43" s="79" t="s">
        <v>10</v>
      </c>
      <c r="M43" s="79" t="s">
        <v>11</v>
      </c>
    </row>
    <row r="44" spans="1:13">
      <c r="A44" s="76">
        <f>A3</f>
        <v>12962</v>
      </c>
      <c r="B44" s="76">
        <v>1</v>
      </c>
      <c r="C44" s="76">
        <v>8</v>
      </c>
      <c r="D44" s="76">
        <v>28</v>
      </c>
      <c r="E44" s="76">
        <v>316</v>
      </c>
      <c r="F44" s="76" t="s">
        <v>65</v>
      </c>
      <c r="G44" s="76">
        <v>362936</v>
      </c>
      <c r="H44" s="76">
        <v>12962</v>
      </c>
      <c r="I44" s="76">
        <v>28</v>
      </c>
      <c r="J44" s="76">
        <v>316</v>
      </c>
      <c r="K44" s="76" t="s">
        <v>65</v>
      </c>
      <c r="L44" s="76">
        <v>362936</v>
      </c>
      <c r="M44" s="76">
        <v>12962</v>
      </c>
    </row>
    <row r="45" spans="1:13">
      <c r="A45" s="76"/>
      <c r="B45" s="76">
        <v>2</v>
      </c>
      <c r="C45" s="76">
        <v>28</v>
      </c>
      <c r="D45" s="76">
        <v>56</v>
      </c>
      <c r="E45" s="76">
        <v>2094</v>
      </c>
      <c r="F45" s="76" t="s">
        <v>66</v>
      </c>
      <c r="G45" s="76">
        <v>725872</v>
      </c>
      <c r="H45" s="76">
        <v>12962</v>
      </c>
      <c r="I45" s="76">
        <v>56</v>
      </c>
      <c r="J45" s="76">
        <v>2094</v>
      </c>
      <c r="K45" s="76" t="s">
        <v>66</v>
      </c>
      <c r="L45" s="76">
        <v>725872</v>
      </c>
      <c r="M45" s="76">
        <v>12962</v>
      </c>
    </row>
    <row r="46" spans="1:13">
      <c r="A46" s="76"/>
      <c r="B46" s="76">
        <v>3</v>
      </c>
      <c r="C46" s="76">
        <v>56</v>
      </c>
      <c r="D46" s="76">
        <v>70</v>
      </c>
      <c r="E46" s="76">
        <v>8593</v>
      </c>
      <c r="F46" s="76" t="s">
        <v>67</v>
      </c>
      <c r="G46" s="76">
        <v>907340</v>
      </c>
      <c r="H46" s="76">
        <v>12962</v>
      </c>
      <c r="I46" s="76">
        <v>70</v>
      </c>
      <c r="J46" s="76">
        <v>8593</v>
      </c>
      <c r="K46" s="76" t="s">
        <v>67</v>
      </c>
      <c r="L46" s="76">
        <v>907340</v>
      </c>
      <c r="M46" s="76">
        <v>12962</v>
      </c>
    </row>
    <row r="47" spans="1:13">
      <c r="A47" s="76"/>
      <c r="B47" s="76">
        <v>4</v>
      </c>
      <c r="C47" s="76">
        <v>70</v>
      </c>
      <c r="D47" s="76">
        <v>56</v>
      </c>
      <c r="E47" s="76">
        <v>22359</v>
      </c>
      <c r="F47" s="76" t="s">
        <v>68</v>
      </c>
      <c r="G47" s="76">
        <v>725872</v>
      </c>
      <c r="H47" s="76">
        <v>12962</v>
      </c>
      <c r="I47" s="76">
        <v>56</v>
      </c>
      <c r="J47" s="76">
        <v>22359</v>
      </c>
      <c r="K47" s="76" t="s">
        <v>68</v>
      </c>
      <c r="L47" s="76">
        <v>725872</v>
      </c>
      <c r="M47" s="76">
        <v>12962</v>
      </c>
    </row>
    <row r="48" spans="1:13">
      <c r="A48" s="76"/>
      <c r="B48" s="76">
        <v>5</v>
      </c>
      <c r="C48" s="76">
        <v>56</v>
      </c>
      <c r="D48" s="76">
        <v>28</v>
      </c>
      <c r="E48" s="76">
        <v>36018</v>
      </c>
      <c r="F48" s="76" t="s">
        <v>69</v>
      </c>
      <c r="G48" s="76">
        <v>362936</v>
      </c>
      <c r="H48" s="76">
        <v>12962</v>
      </c>
      <c r="I48" s="76">
        <v>28</v>
      </c>
      <c r="J48" s="76">
        <v>36018</v>
      </c>
      <c r="K48" s="76" t="s">
        <v>69</v>
      </c>
      <c r="L48" s="76">
        <v>362936</v>
      </c>
      <c r="M48" s="76">
        <v>12962</v>
      </c>
    </row>
    <row r="49" spans="1:13">
      <c r="A49" s="76"/>
      <c r="B49" s="76">
        <v>6</v>
      </c>
      <c r="C49" s="76">
        <v>28</v>
      </c>
      <c r="D49" s="80">
        <v>8</v>
      </c>
      <c r="E49" s="80">
        <v>32832</v>
      </c>
      <c r="F49" s="80">
        <v>4104</v>
      </c>
      <c r="G49" s="80">
        <v>103696</v>
      </c>
      <c r="H49" s="80">
        <v>12962</v>
      </c>
      <c r="I49" s="80">
        <v>8</v>
      </c>
      <c r="J49" s="80">
        <v>32832</v>
      </c>
      <c r="K49" s="80">
        <v>4104</v>
      </c>
      <c r="L49" s="80">
        <v>103696</v>
      </c>
      <c r="M49" s="80">
        <v>12962</v>
      </c>
    </row>
    <row r="50" spans="1:13">
      <c r="A50" s="76"/>
      <c r="B50" s="76">
        <v>7</v>
      </c>
      <c r="C50" s="76">
        <v>8</v>
      </c>
      <c r="D50" s="80">
        <v>1</v>
      </c>
      <c r="E50" s="80">
        <v>12960</v>
      </c>
      <c r="F50" s="80">
        <v>12960</v>
      </c>
      <c r="G50" s="80">
        <v>12962</v>
      </c>
      <c r="H50" s="80">
        <v>12962</v>
      </c>
      <c r="I50" s="80">
        <v>1</v>
      </c>
      <c r="J50" s="80">
        <v>12960</v>
      </c>
      <c r="K50" s="80">
        <v>12960</v>
      </c>
      <c r="L50" s="80">
        <v>12962</v>
      </c>
      <c r="M50" s="80">
        <v>12962</v>
      </c>
    </row>
    <row r="51" spans="1:13">
      <c r="A51" s="76"/>
      <c r="B51" s="76">
        <v>8</v>
      </c>
      <c r="C51" s="76">
        <v>1</v>
      </c>
      <c r="D51" s="77" t="s">
        <v>16</v>
      </c>
      <c r="E51" s="77"/>
      <c r="F51" s="77"/>
      <c r="G51" s="77"/>
      <c r="H51" s="77"/>
      <c r="I51" s="77"/>
      <c r="J51" s="77"/>
      <c r="K51" s="77"/>
      <c r="L51" s="77"/>
      <c r="M51" s="77"/>
    </row>
    <row r="52" spans="1:13">
      <c r="A52" s="76"/>
      <c r="B52" s="76" t="s">
        <v>27</v>
      </c>
      <c r="C52" s="76">
        <f>SUM(C44:C51)</f>
        <v>255</v>
      </c>
      <c r="D52" s="76">
        <f>SUM(D44:D51)</f>
        <v>247</v>
      </c>
      <c r="E52" s="76">
        <f>SUM(E44:E51)</f>
        <v>115172</v>
      </c>
      <c r="F52" s="76">
        <f>E52/D52</f>
        <v>466.28340080971662</v>
      </c>
      <c r="G52" s="76">
        <f>SUM(G44:G51)</f>
        <v>3201614</v>
      </c>
      <c r="H52" s="76">
        <f>G52/D52</f>
        <v>12962</v>
      </c>
      <c r="I52" s="76">
        <f>SUM(I44:I51)</f>
        <v>247</v>
      </c>
      <c r="J52" s="76">
        <f>SUM(J44:J51)</f>
        <v>115172</v>
      </c>
      <c r="K52" s="76">
        <f>J52/I52</f>
        <v>466.28340080971662</v>
      </c>
      <c r="L52" s="76">
        <f>SUM(L44:L51)</f>
        <v>3201614</v>
      </c>
      <c r="M52" s="76">
        <f>L52/I52</f>
        <v>12962</v>
      </c>
    </row>
    <row r="56" spans="1:13">
      <c r="A56" s="21"/>
      <c r="B56" s="21"/>
      <c r="C56" s="21" t="s">
        <v>15</v>
      </c>
      <c r="D56" s="70" t="s">
        <v>13</v>
      </c>
      <c r="E56" s="70"/>
      <c r="F56" s="70"/>
      <c r="G56" s="70"/>
      <c r="H56" s="70"/>
      <c r="I56" s="70" t="s">
        <v>12</v>
      </c>
      <c r="J56" s="70"/>
      <c r="K56" s="70"/>
      <c r="L56" s="70"/>
      <c r="M56" s="70"/>
    </row>
    <row r="57" spans="1:13" ht="30">
      <c r="A57" s="21" t="s">
        <v>18</v>
      </c>
      <c r="B57" s="21" t="s">
        <v>17</v>
      </c>
      <c r="C57" s="23" t="s">
        <v>14</v>
      </c>
      <c r="D57" s="22" t="s">
        <v>7</v>
      </c>
      <c r="E57" s="22" t="s">
        <v>9</v>
      </c>
      <c r="F57" s="22" t="s">
        <v>8</v>
      </c>
      <c r="G57" s="22" t="s">
        <v>10</v>
      </c>
      <c r="H57" s="22" t="s">
        <v>11</v>
      </c>
      <c r="I57" s="22" t="s">
        <v>7</v>
      </c>
      <c r="J57" s="22" t="s">
        <v>9</v>
      </c>
      <c r="K57" s="22" t="s">
        <v>8</v>
      </c>
      <c r="L57" s="22" t="s">
        <v>10</v>
      </c>
      <c r="M57" s="22" t="s">
        <v>11</v>
      </c>
    </row>
    <row r="58" spans="1:13">
      <c r="A58" s="21">
        <v>10000</v>
      </c>
      <c r="B58" s="21">
        <v>1</v>
      </c>
      <c r="C58" s="21">
        <v>8</v>
      </c>
      <c r="D58" s="21">
        <v>28</v>
      </c>
      <c r="E58" s="21">
        <v>289</v>
      </c>
      <c r="F58" s="21" t="s">
        <v>70</v>
      </c>
      <c r="G58" s="21">
        <v>256669</v>
      </c>
      <c r="H58" s="21" t="s">
        <v>71</v>
      </c>
      <c r="I58" s="21">
        <v>28</v>
      </c>
      <c r="J58" s="21">
        <v>289</v>
      </c>
      <c r="K58" s="21" t="s">
        <v>70</v>
      </c>
      <c r="L58" s="21">
        <v>256669</v>
      </c>
      <c r="M58" s="21" t="s">
        <v>71</v>
      </c>
    </row>
    <row r="59" spans="1:13">
      <c r="A59" s="21"/>
      <c r="B59" s="21">
        <v>2</v>
      </c>
      <c r="C59" s="21">
        <v>28</v>
      </c>
      <c r="D59" s="21">
        <v>56</v>
      </c>
      <c r="E59" s="21">
        <v>1778</v>
      </c>
      <c r="F59" s="21" t="s">
        <v>72</v>
      </c>
      <c r="G59" s="21">
        <v>486584</v>
      </c>
      <c r="H59" s="21">
        <v>8689</v>
      </c>
      <c r="I59" s="21">
        <v>56</v>
      </c>
      <c r="J59" s="21">
        <v>1778</v>
      </c>
      <c r="K59" s="21" t="s">
        <v>72</v>
      </c>
      <c r="L59" s="21">
        <v>486584</v>
      </c>
      <c r="M59" s="21">
        <v>8689</v>
      </c>
    </row>
    <row r="60" spans="1:13">
      <c r="A60" s="21"/>
      <c r="B60" s="21">
        <v>3</v>
      </c>
      <c r="C60" s="21">
        <v>56</v>
      </c>
      <c r="D60" s="21">
        <v>70</v>
      </c>
      <c r="E60" s="21">
        <v>6507</v>
      </c>
      <c r="F60" s="21" t="s">
        <v>73</v>
      </c>
      <c r="G60" s="21">
        <v>562577</v>
      </c>
      <c r="H60" s="21" t="s">
        <v>74</v>
      </c>
      <c r="I60" s="21">
        <v>70</v>
      </c>
      <c r="J60" s="21">
        <v>6507</v>
      </c>
      <c r="K60" s="21" t="s">
        <v>73</v>
      </c>
      <c r="L60" s="21">
        <v>562577</v>
      </c>
      <c r="M60" s="21" t="s">
        <v>74</v>
      </c>
    </row>
    <row r="61" spans="1:13">
      <c r="A61" s="21"/>
      <c r="B61" s="21">
        <v>4</v>
      </c>
      <c r="C61" s="21">
        <v>70</v>
      </c>
      <c r="D61" s="21">
        <v>56</v>
      </c>
      <c r="E61" s="21">
        <v>13954</v>
      </c>
      <c r="F61" s="21" t="s">
        <v>75</v>
      </c>
      <c r="G61" s="21">
        <v>392215</v>
      </c>
      <c r="H61" s="21" t="s">
        <v>76</v>
      </c>
      <c r="I61" s="21">
        <v>56</v>
      </c>
      <c r="J61" s="21">
        <v>13954</v>
      </c>
      <c r="K61" s="21" t="s">
        <v>75</v>
      </c>
      <c r="L61" s="21">
        <v>392215</v>
      </c>
      <c r="M61" s="21" t="s">
        <v>76</v>
      </c>
    </row>
    <row r="62" spans="1:13">
      <c r="A62" s="21"/>
      <c r="B62" s="21">
        <v>5</v>
      </c>
      <c r="C62" s="21">
        <v>56</v>
      </c>
      <c r="D62" s="21">
        <v>28</v>
      </c>
      <c r="E62" s="21">
        <v>16011</v>
      </c>
      <c r="F62" s="21" t="s">
        <v>77</v>
      </c>
      <c r="G62" s="21">
        <v>150954</v>
      </c>
      <c r="H62" s="21" t="s">
        <v>78</v>
      </c>
      <c r="I62" s="21">
        <v>28</v>
      </c>
      <c r="J62" s="21">
        <v>16011</v>
      </c>
      <c r="K62" s="21" t="s">
        <v>77</v>
      </c>
      <c r="L62" s="21">
        <v>150954</v>
      </c>
      <c r="M62" s="21" t="s">
        <v>78</v>
      </c>
    </row>
    <row r="63" spans="1:13">
      <c r="A63" s="21"/>
      <c r="B63" s="21">
        <v>6</v>
      </c>
      <c r="C63" s="21">
        <v>28</v>
      </c>
      <c r="D63" s="81">
        <v>8</v>
      </c>
      <c r="E63" s="81">
        <v>7543</v>
      </c>
      <c r="F63" s="81" t="s">
        <v>79</v>
      </c>
      <c r="G63" s="81">
        <v>24599</v>
      </c>
      <c r="H63" s="81" t="s">
        <v>80</v>
      </c>
      <c r="I63" s="81">
        <v>8</v>
      </c>
      <c r="J63" s="81">
        <v>7543</v>
      </c>
      <c r="K63" s="81" t="s">
        <v>79</v>
      </c>
      <c r="L63" s="81">
        <v>24599</v>
      </c>
      <c r="M63" s="81" t="s">
        <v>80</v>
      </c>
    </row>
    <row r="64" spans="1:13">
      <c r="A64" s="21"/>
      <c r="B64" s="21">
        <v>7</v>
      </c>
      <c r="C64" s="21">
        <v>8</v>
      </c>
      <c r="D64" s="81">
        <v>1</v>
      </c>
      <c r="E64" s="81">
        <v>0</v>
      </c>
      <c r="F64" s="81">
        <v>0</v>
      </c>
      <c r="G64" s="81">
        <v>0</v>
      </c>
      <c r="H64" s="81">
        <v>0</v>
      </c>
      <c r="I64" s="81">
        <v>1</v>
      </c>
      <c r="J64" s="81">
        <v>0</v>
      </c>
      <c r="K64" s="81">
        <v>0</v>
      </c>
      <c r="L64" s="81">
        <v>0</v>
      </c>
      <c r="M64" s="81">
        <v>0</v>
      </c>
    </row>
    <row r="65" spans="1:13">
      <c r="A65" s="21"/>
      <c r="B65" s="21">
        <v>8</v>
      </c>
      <c r="C65" s="21">
        <v>1</v>
      </c>
      <c r="D65" s="70" t="s">
        <v>16</v>
      </c>
      <c r="E65" s="70"/>
      <c r="F65" s="70"/>
      <c r="G65" s="70"/>
      <c r="H65" s="70"/>
      <c r="I65" s="70"/>
      <c r="J65" s="70"/>
      <c r="K65" s="70"/>
      <c r="L65" s="70"/>
      <c r="M65" s="70"/>
    </row>
    <row r="66" spans="1:13">
      <c r="A66" s="21"/>
      <c r="B66" s="21" t="s">
        <v>27</v>
      </c>
      <c r="C66" s="21">
        <f>SUM(C58:C65)</f>
        <v>255</v>
      </c>
      <c r="D66" s="21">
        <f>SUM(D58:D65)</f>
        <v>247</v>
      </c>
      <c r="E66" s="21">
        <f>SUM(E58:E65)</f>
        <v>46082</v>
      </c>
      <c r="F66" s="21">
        <f>E66/D66</f>
        <v>186.56680161943319</v>
      </c>
      <c r="G66" s="21">
        <f>SUM(G58:G65)</f>
        <v>1873598</v>
      </c>
      <c r="H66" s="21">
        <f>G66/D66</f>
        <v>7585.4170040485833</v>
      </c>
      <c r="I66" s="21">
        <f>SUM(I58:I65)</f>
        <v>247</v>
      </c>
      <c r="J66" s="21">
        <f>SUM(J58:J65)</f>
        <v>46082</v>
      </c>
      <c r="K66" s="21">
        <f>J66/I66</f>
        <v>186.56680161943319</v>
      </c>
      <c r="L66" s="21">
        <f>SUM(L58:L65)</f>
        <v>1873598</v>
      </c>
      <c r="M66" s="21">
        <f>L66/I66</f>
        <v>7585.4170040485833</v>
      </c>
    </row>
    <row r="67" spans="1:13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</row>
    <row r="68" spans="1:1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1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>
      <c r="A70" s="21"/>
      <c r="B70" s="21"/>
      <c r="C70" s="21" t="s">
        <v>19</v>
      </c>
      <c r="D70" s="70" t="s">
        <v>13</v>
      </c>
      <c r="E70" s="70"/>
      <c r="F70" s="70"/>
      <c r="G70" s="70"/>
      <c r="H70" s="70"/>
      <c r="I70" s="70" t="s">
        <v>12</v>
      </c>
      <c r="J70" s="70"/>
      <c r="K70" s="70"/>
      <c r="L70" s="70"/>
      <c r="M70" s="70"/>
    </row>
    <row r="71" spans="1:13" ht="30">
      <c r="A71" s="21" t="s">
        <v>18</v>
      </c>
      <c r="B71" s="21" t="s">
        <v>17</v>
      </c>
      <c r="C71" s="23" t="s">
        <v>14</v>
      </c>
      <c r="D71" s="22" t="s">
        <v>7</v>
      </c>
      <c r="E71" s="22" t="s">
        <v>9</v>
      </c>
      <c r="F71" s="22" t="s">
        <v>8</v>
      </c>
      <c r="G71" s="22" t="s">
        <v>10</v>
      </c>
      <c r="H71" s="22" t="s">
        <v>11</v>
      </c>
      <c r="I71" s="22" t="s">
        <v>7</v>
      </c>
      <c r="J71" s="22" t="s">
        <v>9</v>
      </c>
      <c r="K71" s="22" t="s">
        <v>8</v>
      </c>
      <c r="L71" s="22" t="s">
        <v>10</v>
      </c>
      <c r="M71" s="22" t="s">
        <v>11</v>
      </c>
    </row>
    <row r="72" spans="1:13">
      <c r="A72" s="21">
        <f>A58</f>
        <v>10000</v>
      </c>
      <c r="B72" s="21">
        <v>1</v>
      </c>
      <c r="C72" s="21">
        <v>8</v>
      </c>
      <c r="D72" s="21">
        <v>28</v>
      </c>
      <c r="E72" s="21">
        <v>289</v>
      </c>
      <c r="F72" s="21" t="s">
        <v>70</v>
      </c>
      <c r="G72" s="21">
        <v>256669</v>
      </c>
      <c r="H72" s="21" t="s">
        <v>71</v>
      </c>
      <c r="I72" s="21">
        <v>28</v>
      </c>
      <c r="J72" s="21">
        <v>289</v>
      </c>
      <c r="K72" s="21" t="s">
        <v>70</v>
      </c>
      <c r="L72" s="21">
        <v>256669</v>
      </c>
      <c r="M72" s="21" t="s">
        <v>71</v>
      </c>
    </row>
    <row r="73" spans="1:13">
      <c r="A73" s="21"/>
      <c r="B73" s="21">
        <v>2</v>
      </c>
      <c r="C73" s="21">
        <v>28</v>
      </c>
      <c r="D73" s="21">
        <v>56</v>
      </c>
      <c r="E73" s="21">
        <v>1778</v>
      </c>
      <c r="F73" s="21" t="s">
        <v>72</v>
      </c>
      <c r="G73" s="21">
        <v>486584</v>
      </c>
      <c r="H73" s="21">
        <v>8689</v>
      </c>
      <c r="I73" s="21">
        <v>56</v>
      </c>
      <c r="J73" s="21">
        <v>1778</v>
      </c>
      <c r="K73" s="21" t="s">
        <v>72</v>
      </c>
      <c r="L73" s="21">
        <v>486584</v>
      </c>
      <c r="M73" s="21">
        <v>8689</v>
      </c>
    </row>
    <row r="74" spans="1:13">
      <c r="A74" s="21"/>
      <c r="B74" s="21">
        <v>3</v>
      </c>
      <c r="C74" s="21">
        <v>56</v>
      </c>
      <c r="D74" s="21">
        <v>70</v>
      </c>
      <c r="E74" s="21">
        <v>6507</v>
      </c>
      <c r="F74" s="21" t="s">
        <v>73</v>
      </c>
      <c r="G74" s="21">
        <v>562577</v>
      </c>
      <c r="H74" s="21" t="s">
        <v>74</v>
      </c>
      <c r="I74" s="21">
        <v>70</v>
      </c>
      <c r="J74" s="21">
        <v>6507</v>
      </c>
      <c r="K74" s="21" t="s">
        <v>73</v>
      </c>
      <c r="L74" s="21">
        <v>562577</v>
      </c>
      <c r="M74" s="21" t="s">
        <v>74</v>
      </c>
    </row>
    <row r="75" spans="1:13">
      <c r="A75" s="21"/>
      <c r="B75" s="21">
        <v>4</v>
      </c>
      <c r="C75" s="21">
        <v>70</v>
      </c>
      <c r="D75" s="21">
        <v>56</v>
      </c>
      <c r="E75" s="21">
        <v>13954</v>
      </c>
      <c r="F75" s="21" t="s">
        <v>75</v>
      </c>
      <c r="G75" s="21">
        <v>392215</v>
      </c>
      <c r="H75" s="21" t="s">
        <v>76</v>
      </c>
      <c r="I75" s="21">
        <v>56</v>
      </c>
      <c r="J75" s="21">
        <v>13954</v>
      </c>
      <c r="K75" s="21" t="s">
        <v>75</v>
      </c>
      <c r="L75" s="21">
        <v>392215</v>
      </c>
      <c r="M75" s="21" t="s">
        <v>76</v>
      </c>
    </row>
    <row r="76" spans="1:13">
      <c r="A76" s="21"/>
      <c r="B76" s="21">
        <v>5</v>
      </c>
      <c r="C76" s="21">
        <v>56</v>
      </c>
      <c r="D76" s="21">
        <v>28</v>
      </c>
      <c r="E76" s="21">
        <v>16011</v>
      </c>
      <c r="F76" s="21" t="s">
        <v>77</v>
      </c>
      <c r="G76" s="21">
        <v>150954</v>
      </c>
      <c r="H76" s="21" t="s">
        <v>78</v>
      </c>
      <c r="I76" s="21">
        <v>28</v>
      </c>
      <c r="J76" s="21">
        <v>16011</v>
      </c>
      <c r="K76" s="21" t="s">
        <v>77</v>
      </c>
      <c r="L76" s="21">
        <v>150954</v>
      </c>
      <c r="M76" s="21" t="s">
        <v>78</v>
      </c>
    </row>
    <row r="77" spans="1:13">
      <c r="A77" s="21"/>
      <c r="B77" s="21">
        <v>6</v>
      </c>
      <c r="C77" s="21">
        <v>28</v>
      </c>
      <c r="D77" s="81">
        <v>8</v>
      </c>
      <c r="E77" s="81">
        <v>7543</v>
      </c>
      <c r="F77" s="81" t="s">
        <v>79</v>
      </c>
      <c r="G77" s="81">
        <v>24599</v>
      </c>
      <c r="H77" s="81" t="s">
        <v>80</v>
      </c>
      <c r="I77" s="81">
        <v>8</v>
      </c>
      <c r="J77" s="81">
        <v>7543</v>
      </c>
      <c r="K77" s="81" t="s">
        <v>79</v>
      </c>
      <c r="L77" s="81">
        <v>24599</v>
      </c>
      <c r="M77" s="81" t="s">
        <v>80</v>
      </c>
    </row>
    <row r="78" spans="1:13">
      <c r="A78" s="21"/>
      <c r="B78" s="21">
        <v>7</v>
      </c>
      <c r="C78" s="21">
        <v>8</v>
      </c>
      <c r="D78" s="81">
        <v>1</v>
      </c>
      <c r="E78" s="81">
        <v>0</v>
      </c>
      <c r="F78" s="81">
        <v>0</v>
      </c>
      <c r="G78" s="81">
        <v>0</v>
      </c>
      <c r="H78" s="81">
        <v>0</v>
      </c>
      <c r="I78" s="81">
        <v>1</v>
      </c>
      <c r="J78" s="81">
        <v>0</v>
      </c>
      <c r="K78" s="81">
        <v>0</v>
      </c>
      <c r="L78" s="81">
        <v>0</v>
      </c>
      <c r="M78" s="81">
        <v>0</v>
      </c>
    </row>
    <row r="79" spans="1:13">
      <c r="A79" s="21"/>
      <c r="B79" s="21">
        <v>8</v>
      </c>
      <c r="C79" s="21">
        <v>1</v>
      </c>
      <c r="D79" s="70" t="s">
        <v>16</v>
      </c>
      <c r="E79" s="70"/>
      <c r="F79" s="70"/>
      <c r="G79" s="70"/>
      <c r="H79" s="70"/>
      <c r="I79" s="70"/>
      <c r="J79" s="70"/>
      <c r="K79" s="70"/>
      <c r="L79" s="70"/>
      <c r="M79" s="70"/>
    </row>
    <row r="80" spans="1:13">
      <c r="A80" s="21"/>
      <c r="B80" s="21" t="s">
        <v>27</v>
      </c>
      <c r="C80" s="21">
        <f>SUM(C72:C79)</f>
        <v>255</v>
      </c>
      <c r="D80" s="21">
        <f>SUM(D72:D79)</f>
        <v>247</v>
      </c>
      <c r="E80" s="21">
        <f>SUM(E72:E79)</f>
        <v>46082</v>
      </c>
      <c r="F80" s="21">
        <f>E80/D80</f>
        <v>186.56680161943319</v>
      </c>
      <c r="G80" s="21">
        <f>SUM(G72:G79)</f>
        <v>1873598</v>
      </c>
      <c r="H80" s="21">
        <f>G80/D80</f>
        <v>7585.4170040485833</v>
      </c>
      <c r="I80" s="21">
        <f>SUM(I72:I79)</f>
        <v>247</v>
      </c>
      <c r="J80" s="21">
        <f>SUM(J72:J79)</f>
        <v>46082</v>
      </c>
      <c r="K80" s="21">
        <f>J80/I80</f>
        <v>186.56680161943319</v>
      </c>
      <c r="L80" s="21">
        <f>SUM(L72:L79)</f>
        <v>1873598</v>
      </c>
      <c r="M80" s="21">
        <f>L80/I80</f>
        <v>7585.4170040485833</v>
      </c>
    </row>
    <row r="81" spans="1:13">
      <c r="A81" s="21"/>
      <c r="B81" s="21"/>
      <c r="C81" s="23"/>
      <c r="D81" s="22"/>
      <c r="E81" s="22"/>
      <c r="F81" s="22"/>
      <c r="G81" s="22"/>
      <c r="H81" s="22"/>
      <c r="I81" s="22"/>
      <c r="J81" s="22"/>
      <c r="K81" s="22"/>
      <c r="L81" s="22"/>
      <c r="M81" s="22"/>
    </row>
    <row r="82" spans="1:13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</row>
    <row r="83" spans="1:1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</row>
    <row r="84" spans="1:13">
      <c r="A84" s="21"/>
      <c r="B84" s="21"/>
      <c r="C84" s="21" t="s">
        <v>20</v>
      </c>
      <c r="D84" s="70" t="s">
        <v>13</v>
      </c>
      <c r="E84" s="70"/>
      <c r="F84" s="70"/>
      <c r="G84" s="70"/>
      <c r="H84" s="70"/>
      <c r="I84" s="70" t="s">
        <v>12</v>
      </c>
      <c r="J84" s="70"/>
      <c r="K84" s="70"/>
      <c r="L84" s="70"/>
      <c r="M84" s="70"/>
    </row>
    <row r="85" spans="1:13" ht="30">
      <c r="A85" s="21" t="s">
        <v>18</v>
      </c>
      <c r="B85" s="21" t="s">
        <v>17</v>
      </c>
      <c r="C85" s="23" t="s">
        <v>14</v>
      </c>
      <c r="D85" s="22" t="s">
        <v>7</v>
      </c>
      <c r="E85" s="22" t="s">
        <v>9</v>
      </c>
      <c r="F85" s="22" t="s">
        <v>8</v>
      </c>
      <c r="G85" s="22" t="s">
        <v>10</v>
      </c>
      <c r="H85" s="22" t="s">
        <v>11</v>
      </c>
      <c r="I85" s="22" t="s">
        <v>7</v>
      </c>
      <c r="J85" s="22" t="s">
        <v>9</v>
      </c>
      <c r="K85" s="22" t="s">
        <v>8</v>
      </c>
      <c r="L85" s="22" t="s">
        <v>10</v>
      </c>
      <c r="M85" s="22" t="s">
        <v>11</v>
      </c>
    </row>
    <row r="86" spans="1:13">
      <c r="A86" s="21">
        <f>A72</f>
        <v>10000</v>
      </c>
      <c r="B86" s="21">
        <v>1</v>
      </c>
      <c r="C86" s="21">
        <v>8</v>
      </c>
      <c r="D86" s="21">
        <v>28</v>
      </c>
      <c r="E86" s="21">
        <v>313</v>
      </c>
      <c r="F86" s="21" t="s">
        <v>81</v>
      </c>
      <c r="G86" s="21">
        <v>280000</v>
      </c>
      <c r="H86" s="21">
        <v>10000</v>
      </c>
      <c r="I86" s="21">
        <v>28</v>
      </c>
      <c r="J86" s="21">
        <v>313</v>
      </c>
      <c r="K86" s="21" t="s">
        <v>81</v>
      </c>
      <c r="L86" s="21">
        <v>280000</v>
      </c>
      <c r="M86" s="21">
        <v>10000</v>
      </c>
    </row>
    <row r="87" spans="1:13">
      <c r="A87" s="21"/>
      <c r="B87" s="21">
        <v>2</v>
      </c>
      <c r="C87" s="21">
        <v>28</v>
      </c>
      <c r="D87" s="21">
        <v>56</v>
      </c>
      <c r="E87" s="21">
        <v>2036</v>
      </c>
      <c r="F87" s="21" t="s">
        <v>82</v>
      </c>
      <c r="G87" s="21">
        <v>560000</v>
      </c>
      <c r="H87" s="21">
        <v>10000</v>
      </c>
      <c r="I87" s="21">
        <v>56</v>
      </c>
      <c r="J87" s="21">
        <v>2036</v>
      </c>
      <c r="K87" s="21" t="s">
        <v>82</v>
      </c>
      <c r="L87" s="21">
        <v>560000</v>
      </c>
      <c r="M87" s="21">
        <v>10000</v>
      </c>
    </row>
    <row r="88" spans="1:13">
      <c r="A88" s="21"/>
      <c r="B88" s="21">
        <v>3</v>
      </c>
      <c r="C88" s="21">
        <v>56</v>
      </c>
      <c r="D88" s="21">
        <v>70</v>
      </c>
      <c r="E88" s="21">
        <v>8129</v>
      </c>
      <c r="F88" s="21" t="s">
        <v>83</v>
      </c>
      <c r="G88" s="21">
        <v>700000</v>
      </c>
      <c r="H88" s="21">
        <v>10000</v>
      </c>
      <c r="I88" s="21">
        <v>70</v>
      </c>
      <c r="J88" s="21">
        <v>8129</v>
      </c>
      <c r="K88" s="21" t="s">
        <v>83</v>
      </c>
      <c r="L88" s="21">
        <v>700000</v>
      </c>
      <c r="M88" s="21">
        <v>10000</v>
      </c>
    </row>
    <row r="89" spans="1:13">
      <c r="A89" s="21"/>
      <c r="B89" s="21">
        <v>4</v>
      </c>
      <c r="C89" s="21">
        <v>70</v>
      </c>
      <c r="D89" s="21">
        <v>56</v>
      </c>
      <c r="E89" s="21">
        <v>20395</v>
      </c>
      <c r="F89" s="21" t="s">
        <v>84</v>
      </c>
      <c r="G89" s="21">
        <v>559999</v>
      </c>
      <c r="H89" s="21" t="s">
        <v>85</v>
      </c>
      <c r="I89" s="21">
        <v>56</v>
      </c>
      <c r="J89" s="21">
        <v>20395</v>
      </c>
      <c r="K89" s="21" t="s">
        <v>84</v>
      </c>
      <c r="L89" s="21">
        <v>559999</v>
      </c>
      <c r="M89" s="21" t="s">
        <v>85</v>
      </c>
    </row>
    <row r="90" spans="1:13">
      <c r="A90" s="21"/>
      <c r="B90" s="21">
        <v>5</v>
      </c>
      <c r="C90" s="21">
        <v>56</v>
      </c>
      <c r="D90" s="21">
        <v>28</v>
      </c>
      <c r="E90" s="21">
        <v>31381</v>
      </c>
      <c r="F90" s="21" t="s">
        <v>86</v>
      </c>
      <c r="G90" s="21">
        <v>279989</v>
      </c>
      <c r="H90" s="21" t="s">
        <v>87</v>
      </c>
      <c r="I90" s="21">
        <v>28</v>
      </c>
      <c r="J90" s="21">
        <v>31381</v>
      </c>
      <c r="K90" s="21" t="s">
        <v>86</v>
      </c>
      <c r="L90" s="21">
        <v>279989</v>
      </c>
      <c r="M90" s="21" t="s">
        <v>87</v>
      </c>
    </row>
    <row r="91" spans="1:13">
      <c r="A91" s="21"/>
      <c r="B91" s="21">
        <v>6</v>
      </c>
      <c r="C91" s="21">
        <v>28</v>
      </c>
      <c r="D91" s="81">
        <v>8</v>
      </c>
      <c r="E91" s="81">
        <v>27054</v>
      </c>
      <c r="F91" s="81" t="s">
        <v>88</v>
      </c>
      <c r="G91" s="81">
        <v>79568</v>
      </c>
      <c r="H91" s="81">
        <v>9946</v>
      </c>
      <c r="I91" s="81">
        <v>8</v>
      </c>
      <c r="J91" s="81">
        <v>27054</v>
      </c>
      <c r="K91" s="81" t="s">
        <v>88</v>
      </c>
      <c r="L91" s="81">
        <v>79568</v>
      </c>
      <c r="M91" s="81">
        <v>9946</v>
      </c>
    </row>
    <row r="92" spans="1:13">
      <c r="A92" s="21"/>
      <c r="B92" s="21">
        <v>7</v>
      </c>
      <c r="C92" s="21">
        <v>8</v>
      </c>
      <c r="D92" s="81">
        <v>1</v>
      </c>
      <c r="E92" s="81">
        <v>10000</v>
      </c>
      <c r="F92" s="81">
        <v>10000</v>
      </c>
      <c r="G92" s="81">
        <v>0</v>
      </c>
      <c r="H92" s="81">
        <v>0</v>
      </c>
      <c r="I92" s="81">
        <v>1</v>
      </c>
      <c r="J92" s="81">
        <v>10000</v>
      </c>
      <c r="K92" s="81">
        <v>10000</v>
      </c>
      <c r="L92" s="81">
        <v>0</v>
      </c>
      <c r="M92" s="81">
        <v>0</v>
      </c>
    </row>
    <row r="93" spans="1:13">
      <c r="A93" s="21"/>
      <c r="B93" s="21">
        <v>8</v>
      </c>
      <c r="C93" s="21">
        <v>1</v>
      </c>
      <c r="D93" s="70" t="s">
        <v>16</v>
      </c>
      <c r="E93" s="70"/>
      <c r="F93" s="70"/>
      <c r="G93" s="70"/>
      <c r="H93" s="70"/>
      <c r="I93" s="70"/>
      <c r="J93" s="70"/>
      <c r="K93" s="70"/>
      <c r="L93" s="70"/>
      <c r="M93" s="70"/>
    </row>
    <row r="94" spans="1:13">
      <c r="A94" s="21"/>
      <c r="B94" s="21" t="s">
        <v>27</v>
      </c>
      <c r="C94" s="21">
        <f>SUM(C86:C93)</f>
        <v>255</v>
      </c>
      <c r="D94" s="21">
        <f>SUM(D86:D93)</f>
        <v>247</v>
      </c>
      <c r="E94" s="21">
        <f>SUM(E86:E93)</f>
        <v>99308</v>
      </c>
      <c r="F94" s="21">
        <f>E94/D94</f>
        <v>402.05668016194335</v>
      </c>
      <c r="G94" s="21">
        <f>SUM(G86:G93)</f>
        <v>2459556</v>
      </c>
      <c r="H94" s="21">
        <f>G94/D94</f>
        <v>9957.7165991902839</v>
      </c>
      <c r="I94" s="21">
        <f>SUM(I86:I93)</f>
        <v>247</v>
      </c>
      <c r="J94" s="21">
        <f>SUM(J86:J93)</f>
        <v>99308</v>
      </c>
      <c r="K94" s="21">
        <f>J94/I94</f>
        <v>402.05668016194335</v>
      </c>
      <c r="L94" s="21">
        <f>SUM(L86:L93)</f>
        <v>2459556</v>
      </c>
      <c r="M94" s="21">
        <f>L94/I94</f>
        <v>9957.7165991902839</v>
      </c>
    </row>
    <row r="95" spans="1:13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1:13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</row>
    <row r="97" spans="1:13">
      <c r="A97" s="21"/>
      <c r="B97" s="21"/>
      <c r="C97" s="21" t="s">
        <v>21</v>
      </c>
      <c r="D97" s="70" t="s">
        <v>13</v>
      </c>
      <c r="E97" s="70"/>
      <c r="F97" s="70"/>
      <c r="G97" s="70"/>
      <c r="H97" s="70"/>
      <c r="I97" s="70" t="s">
        <v>12</v>
      </c>
      <c r="J97" s="70"/>
      <c r="K97" s="70"/>
      <c r="L97" s="70"/>
      <c r="M97" s="70"/>
    </row>
    <row r="98" spans="1:13" ht="30">
      <c r="A98" s="21" t="s">
        <v>18</v>
      </c>
      <c r="B98" s="21" t="s">
        <v>17</v>
      </c>
      <c r="C98" s="23" t="s">
        <v>14</v>
      </c>
      <c r="D98" s="22" t="s">
        <v>7</v>
      </c>
      <c r="E98" s="22" t="s">
        <v>9</v>
      </c>
      <c r="F98" s="22" t="s">
        <v>8</v>
      </c>
      <c r="G98" s="22" t="s">
        <v>10</v>
      </c>
      <c r="H98" s="22" t="s">
        <v>11</v>
      </c>
      <c r="I98" s="22" t="s">
        <v>7</v>
      </c>
      <c r="J98" s="22" t="s">
        <v>9</v>
      </c>
      <c r="K98" s="22" t="s">
        <v>8</v>
      </c>
      <c r="L98" s="22" t="s">
        <v>10</v>
      </c>
      <c r="M98" s="22" t="s">
        <v>11</v>
      </c>
    </row>
    <row r="99" spans="1:13">
      <c r="A99" s="21">
        <f>A58</f>
        <v>10000</v>
      </c>
      <c r="B99" s="21">
        <v>1</v>
      </c>
      <c r="C99" s="21">
        <v>8</v>
      </c>
      <c r="D99" s="21">
        <v>28</v>
      </c>
      <c r="E99" s="21">
        <v>313</v>
      </c>
      <c r="F99" s="21" t="s">
        <v>81</v>
      </c>
      <c r="G99" s="21">
        <v>280000</v>
      </c>
      <c r="H99" s="21">
        <v>10000</v>
      </c>
      <c r="I99" s="21">
        <v>28</v>
      </c>
      <c r="J99" s="21">
        <v>313</v>
      </c>
      <c r="K99" s="21" t="s">
        <v>81</v>
      </c>
      <c r="L99" s="21">
        <v>280000</v>
      </c>
      <c r="M99" s="21">
        <v>10000</v>
      </c>
    </row>
    <row r="100" spans="1:13">
      <c r="A100" s="21"/>
      <c r="B100" s="21">
        <v>2</v>
      </c>
      <c r="C100" s="21">
        <v>28</v>
      </c>
      <c r="D100" s="21">
        <v>56</v>
      </c>
      <c r="E100" s="21">
        <v>2036</v>
      </c>
      <c r="F100" s="21" t="s">
        <v>82</v>
      </c>
      <c r="G100" s="21">
        <v>560000</v>
      </c>
      <c r="H100" s="21">
        <v>10000</v>
      </c>
      <c r="I100" s="21">
        <v>56</v>
      </c>
      <c r="J100" s="21">
        <v>2036</v>
      </c>
      <c r="K100" s="21" t="s">
        <v>82</v>
      </c>
      <c r="L100" s="21">
        <v>560000</v>
      </c>
      <c r="M100" s="21">
        <v>10000</v>
      </c>
    </row>
    <row r="101" spans="1:13">
      <c r="A101" s="21"/>
      <c r="B101" s="21">
        <v>3</v>
      </c>
      <c r="C101" s="21">
        <v>56</v>
      </c>
      <c r="D101" s="21">
        <v>70</v>
      </c>
      <c r="E101" s="21">
        <v>8129</v>
      </c>
      <c r="F101" s="21" t="s">
        <v>83</v>
      </c>
      <c r="G101" s="21">
        <v>700000</v>
      </c>
      <c r="H101" s="21">
        <v>10000</v>
      </c>
      <c r="I101" s="21">
        <v>70</v>
      </c>
      <c r="J101" s="21">
        <v>8129</v>
      </c>
      <c r="K101" s="21" t="s">
        <v>83</v>
      </c>
      <c r="L101" s="21">
        <v>700000</v>
      </c>
      <c r="M101" s="21">
        <v>10000</v>
      </c>
    </row>
    <row r="102" spans="1:13">
      <c r="A102" s="21"/>
      <c r="B102" s="21">
        <v>4</v>
      </c>
      <c r="C102" s="21">
        <v>70</v>
      </c>
      <c r="D102" s="21">
        <v>56</v>
      </c>
      <c r="E102" s="21">
        <v>20395</v>
      </c>
      <c r="F102" s="21" t="s">
        <v>84</v>
      </c>
      <c r="G102" s="21">
        <v>560000</v>
      </c>
      <c r="H102" s="21">
        <v>10000</v>
      </c>
      <c r="I102" s="21">
        <v>56</v>
      </c>
      <c r="J102" s="21">
        <v>20395</v>
      </c>
      <c r="K102" s="21" t="s">
        <v>84</v>
      </c>
      <c r="L102" s="21">
        <v>560000</v>
      </c>
      <c r="M102" s="21">
        <v>10000</v>
      </c>
    </row>
    <row r="103" spans="1:13">
      <c r="A103" s="21"/>
      <c r="B103" s="21">
        <v>5</v>
      </c>
      <c r="C103" s="21">
        <v>56</v>
      </c>
      <c r="D103" s="21">
        <v>28</v>
      </c>
      <c r="E103" s="21">
        <v>31381</v>
      </c>
      <c r="F103" s="21" t="s">
        <v>86</v>
      </c>
      <c r="G103" s="21">
        <v>280000</v>
      </c>
      <c r="H103" s="21">
        <v>10000</v>
      </c>
      <c r="I103" s="21">
        <v>28</v>
      </c>
      <c r="J103" s="21">
        <v>31381</v>
      </c>
      <c r="K103" s="21" t="s">
        <v>86</v>
      </c>
      <c r="L103" s="21">
        <v>280000</v>
      </c>
      <c r="M103" s="21">
        <v>10000</v>
      </c>
    </row>
    <row r="104" spans="1:13">
      <c r="A104" s="21"/>
      <c r="B104" s="21">
        <v>6</v>
      </c>
      <c r="C104" s="21">
        <v>28</v>
      </c>
      <c r="D104" s="81">
        <v>8</v>
      </c>
      <c r="E104" s="81">
        <v>27054</v>
      </c>
      <c r="F104" s="81" t="s">
        <v>88</v>
      </c>
      <c r="G104" s="81">
        <v>80000</v>
      </c>
      <c r="H104" s="81">
        <v>10000</v>
      </c>
      <c r="I104" s="81">
        <v>8</v>
      </c>
      <c r="J104" s="81">
        <v>27054</v>
      </c>
      <c r="K104" s="81" t="s">
        <v>88</v>
      </c>
      <c r="L104" s="81">
        <v>80000</v>
      </c>
      <c r="M104" s="81">
        <v>10000</v>
      </c>
    </row>
    <row r="105" spans="1:13">
      <c r="A105" s="21"/>
      <c r="B105" s="21">
        <v>7</v>
      </c>
      <c r="C105" s="21">
        <v>8</v>
      </c>
      <c r="D105" s="81">
        <v>1</v>
      </c>
      <c r="E105" s="81">
        <v>10000</v>
      </c>
      <c r="F105" s="81">
        <v>10000</v>
      </c>
      <c r="G105" s="81">
        <v>10000</v>
      </c>
      <c r="H105" s="81">
        <v>10000</v>
      </c>
      <c r="I105" s="81">
        <v>1</v>
      </c>
      <c r="J105" s="81">
        <v>10000</v>
      </c>
      <c r="K105" s="81">
        <v>10000</v>
      </c>
      <c r="L105" s="81">
        <v>10000</v>
      </c>
      <c r="M105" s="81">
        <v>10000</v>
      </c>
    </row>
    <row r="106" spans="1:13">
      <c r="A106" s="21"/>
      <c r="B106" s="21">
        <v>8</v>
      </c>
      <c r="C106" s="21">
        <v>1</v>
      </c>
      <c r="D106" s="70" t="s">
        <v>16</v>
      </c>
      <c r="E106" s="70"/>
      <c r="F106" s="70"/>
      <c r="G106" s="70"/>
      <c r="H106" s="70"/>
      <c r="I106" s="70"/>
      <c r="J106" s="70"/>
      <c r="K106" s="70"/>
      <c r="L106" s="70"/>
      <c r="M106" s="70"/>
    </row>
    <row r="107" spans="1:13">
      <c r="A107" s="21"/>
      <c r="B107" s="21" t="s">
        <v>27</v>
      </c>
      <c r="C107" s="21">
        <f>SUM(C99:C106)</f>
        <v>255</v>
      </c>
      <c r="D107" s="21">
        <f>SUM(D99:D106)</f>
        <v>247</v>
      </c>
      <c r="E107" s="21">
        <f>SUM(E99:E106)</f>
        <v>99308</v>
      </c>
      <c r="F107" s="21">
        <f>E107/D107</f>
        <v>402.05668016194335</v>
      </c>
      <c r="G107" s="21">
        <f>SUM(G99:G106)</f>
        <v>2470000</v>
      </c>
      <c r="H107" s="21">
        <f>G107/D107</f>
        <v>10000</v>
      </c>
      <c r="I107" s="21">
        <f>SUM(I99:I106)</f>
        <v>247</v>
      </c>
      <c r="J107" s="21">
        <f>SUM(J99:J106)</f>
        <v>99308</v>
      </c>
      <c r="K107" s="21">
        <f>J107/I107</f>
        <v>402.05668016194335</v>
      </c>
      <c r="L107" s="21">
        <f>SUM(L99:L106)</f>
        <v>2470000</v>
      </c>
      <c r="M107" s="21">
        <f>L107/I107</f>
        <v>10000</v>
      </c>
    </row>
    <row r="109" spans="1:13"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>
      <c r="A110" s="6"/>
      <c r="B110" s="6"/>
      <c r="C110" s="6" t="s">
        <v>15</v>
      </c>
      <c r="D110" s="75" t="s">
        <v>13</v>
      </c>
      <c r="E110" s="75"/>
      <c r="F110" s="75"/>
      <c r="G110" s="75"/>
      <c r="H110" s="75"/>
      <c r="I110" s="75" t="s">
        <v>12</v>
      </c>
      <c r="J110" s="75"/>
      <c r="K110" s="75"/>
      <c r="L110" s="75"/>
      <c r="M110" s="75"/>
    </row>
    <row r="111" spans="1:13" ht="30">
      <c r="A111" s="6" t="s">
        <v>18</v>
      </c>
      <c r="B111" s="6" t="s">
        <v>17</v>
      </c>
      <c r="C111" s="8" t="s">
        <v>14</v>
      </c>
      <c r="D111" s="7" t="s">
        <v>7</v>
      </c>
      <c r="E111" s="7" t="s">
        <v>9</v>
      </c>
      <c r="F111" s="7" t="s">
        <v>8</v>
      </c>
      <c r="G111" s="7" t="s">
        <v>10</v>
      </c>
      <c r="H111" s="7" t="s">
        <v>11</v>
      </c>
      <c r="I111" s="7" t="s">
        <v>7</v>
      </c>
      <c r="J111" s="7" t="s">
        <v>9</v>
      </c>
      <c r="K111" s="7" t="s">
        <v>8</v>
      </c>
      <c r="L111" s="7" t="s">
        <v>10</v>
      </c>
      <c r="M111" s="7" t="s">
        <v>11</v>
      </c>
    </row>
    <row r="112" spans="1:13">
      <c r="A112" s="6">
        <v>1000</v>
      </c>
      <c r="B112" s="6">
        <v>1</v>
      </c>
      <c r="C112" s="6">
        <v>8</v>
      </c>
      <c r="D112" s="6">
        <v>28</v>
      </c>
      <c r="E112" s="6">
        <v>165</v>
      </c>
      <c r="F112" s="6" t="s">
        <v>89</v>
      </c>
      <c r="G112" s="6">
        <v>23227</v>
      </c>
      <c r="H112" s="6" t="s">
        <v>90</v>
      </c>
      <c r="I112" s="6">
        <v>22</v>
      </c>
      <c r="J112" s="6">
        <v>147</v>
      </c>
      <c r="K112" s="6" t="s">
        <v>91</v>
      </c>
      <c r="L112" s="6">
        <v>17227</v>
      </c>
      <c r="M112" s="6" t="s">
        <v>92</v>
      </c>
    </row>
    <row r="113" spans="1:13">
      <c r="A113" s="6"/>
      <c r="B113" s="6">
        <v>2</v>
      </c>
      <c r="C113" s="6">
        <v>22</v>
      </c>
      <c r="D113" s="6">
        <v>35</v>
      </c>
      <c r="E113" s="6">
        <v>572</v>
      </c>
      <c r="F113" s="6" t="s">
        <v>93</v>
      </c>
      <c r="G113" s="6">
        <v>24117</v>
      </c>
      <c r="H113" s="6" t="s">
        <v>94</v>
      </c>
      <c r="I113" s="6">
        <v>35</v>
      </c>
      <c r="J113" s="6">
        <v>572</v>
      </c>
      <c r="K113" s="6" t="s">
        <v>93</v>
      </c>
      <c r="L113" s="6">
        <v>24117</v>
      </c>
      <c r="M113" s="6" t="s">
        <v>94</v>
      </c>
    </row>
    <row r="114" spans="1:13">
      <c r="A114" s="6"/>
      <c r="B114" s="6">
        <v>3</v>
      </c>
      <c r="C114" s="6">
        <v>35</v>
      </c>
      <c r="D114" s="6">
        <v>35</v>
      </c>
      <c r="E114" s="6">
        <v>1200</v>
      </c>
      <c r="F114" s="6" t="s">
        <v>95</v>
      </c>
      <c r="G114" s="6">
        <v>19459</v>
      </c>
      <c r="H114" s="6" t="s">
        <v>96</v>
      </c>
      <c r="I114" s="6">
        <v>35</v>
      </c>
      <c r="J114" s="6">
        <v>1200</v>
      </c>
      <c r="K114" s="6" t="s">
        <v>95</v>
      </c>
      <c r="L114" s="6">
        <v>19459</v>
      </c>
      <c r="M114" s="6" t="s">
        <v>96</v>
      </c>
    </row>
    <row r="115" spans="1:13">
      <c r="A115" s="6"/>
      <c r="B115" s="6">
        <v>4</v>
      </c>
      <c r="C115" s="6">
        <v>35</v>
      </c>
      <c r="D115" s="6">
        <v>21</v>
      </c>
      <c r="E115" s="6">
        <v>1256</v>
      </c>
      <c r="F115" s="6" t="s">
        <v>97</v>
      </c>
      <c r="G115" s="6">
        <v>8407</v>
      </c>
      <c r="H115" s="6" t="s">
        <v>98</v>
      </c>
      <c r="I115" s="6">
        <v>21</v>
      </c>
      <c r="J115" s="6">
        <v>1256</v>
      </c>
      <c r="K115" s="6" t="s">
        <v>97</v>
      </c>
      <c r="L115" s="6">
        <v>8407</v>
      </c>
      <c r="M115" s="6" t="s">
        <v>98</v>
      </c>
    </row>
    <row r="116" spans="1:13">
      <c r="A116" s="6"/>
      <c r="B116" s="6">
        <v>5</v>
      </c>
      <c r="C116" s="6">
        <v>21</v>
      </c>
      <c r="D116" s="6">
        <v>7</v>
      </c>
      <c r="E116" s="6">
        <v>502</v>
      </c>
      <c r="F116" s="6" t="s">
        <v>99</v>
      </c>
      <c r="G116" s="6">
        <v>1514</v>
      </c>
      <c r="H116" s="6" t="s">
        <v>100</v>
      </c>
      <c r="I116" s="6">
        <v>7</v>
      </c>
      <c r="J116" s="6">
        <v>502</v>
      </c>
      <c r="K116" s="6" t="s">
        <v>99</v>
      </c>
      <c r="L116" s="6">
        <v>1514</v>
      </c>
      <c r="M116" s="6" t="s">
        <v>100</v>
      </c>
    </row>
    <row r="117" spans="1:13">
      <c r="A117" s="6"/>
      <c r="B117" s="6">
        <v>6</v>
      </c>
      <c r="C117" s="6">
        <v>7</v>
      </c>
      <c r="D117" s="82">
        <v>1</v>
      </c>
      <c r="E117" s="82">
        <v>0</v>
      </c>
      <c r="F117" s="82">
        <v>0</v>
      </c>
      <c r="G117" s="82">
        <v>0</v>
      </c>
      <c r="H117" s="82">
        <v>0</v>
      </c>
      <c r="I117" s="82">
        <v>1</v>
      </c>
      <c r="J117" s="82">
        <v>0</v>
      </c>
      <c r="K117" s="82">
        <v>0</v>
      </c>
      <c r="L117" s="82">
        <v>0</v>
      </c>
      <c r="M117" s="82">
        <v>0</v>
      </c>
    </row>
    <row r="118" spans="1:13">
      <c r="A118" s="6"/>
      <c r="B118" s="6">
        <v>7</v>
      </c>
      <c r="C118" s="6">
        <v>1</v>
      </c>
      <c r="D118" s="75" t="s">
        <v>16</v>
      </c>
      <c r="E118" s="75"/>
      <c r="F118" s="75"/>
      <c r="G118" s="75"/>
      <c r="H118" s="75"/>
      <c r="I118" s="75"/>
      <c r="J118" s="75"/>
      <c r="K118" s="75"/>
      <c r="L118" s="75"/>
      <c r="M118" s="75"/>
    </row>
    <row r="119" spans="1:13">
      <c r="A119" s="6"/>
      <c r="B119" s="6">
        <v>8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 spans="1:13">
      <c r="A120" s="6"/>
      <c r="B120" s="6" t="s">
        <v>27</v>
      </c>
      <c r="C120" s="6">
        <f>SUM(C112:C118)</f>
        <v>129</v>
      </c>
      <c r="D120" s="6">
        <f>SUM(D112:D118)</f>
        <v>127</v>
      </c>
      <c r="E120" s="6">
        <f>SUM(E112:E118)</f>
        <v>3695</v>
      </c>
      <c r="F120" s="6">
        <f>E120/D120</f>
        <v>29.094488188976378</v>
      </c>
      <c r="G120" s="6">
        <f>SUM(G112:G118)</f>
        <v>76724</v>
      </c>
      <c r="H120" s="6">
        <f>G120/D120</f>
        <v>604.12598425196848</v>
      </c>
      <c r="I120" s="6">
        <f>SUM(I112:I118)</f>
        <v>121</v>
      </c>
      <c r="J120" s="6">
        <f>SUM(J112:J118)</f>
        <v>3677</v>
      </c>
      <c r="K120" s="6">
        <f>J120/I120</f>
        <v>30.388429752066116</v>
      </c>
      <c r="L120" s="6">
        <f>SUM(L112:L118)</f>
        <v>70724</v>
      </c>
      <c r="M120" s="6">
        <f>L120/I120</f>
        <v>584.49586776859508</v>
      </c>
    </row>
    <row r="121" spans="1:1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1:1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1:1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1:13">
      <c r="A124" s="6"/>
      <c r="B124" s="6"/>
      <c r="C124" s="6" t="s">
        <v>19</v>
      </c>
      <c r="D124" s="75" t="s">
        <v>13</v>
      </c>
      <c r="E124" s="75"/>
      <c r="F124" s="75"/>
      <c r="G124" s="75"/>
      <c r="H124" s="75"/>
      <c r="I124" s="75" t="s">
        <v>12</v>
      </c>
      <c r="J124" s="75"/>
      <c r="K124" s="75"/>
      <c r="L124" s="75"/>
      <c r="M124" s="75"/>
    </row>
    <row r="125" spans="1:13" ht="30">
      <c r="A125" s="6" t="s">
        <v>18</v>
      </c>
      <c r="B125" s="6" t="s">
        <v>17</v>
      </c>
      <c r="C125" s="8" t="s">
        <v>14</v>
      </c>
      <c r="D125" s="7" t="s">
        <v>7</v>
      </c>
      <c r="E125" s="7" t="s">
        <v>9</v>
      </c>
      <c r="F125" s="7" t="s">
        <v>8</v>
      </c>
      <c r="G125" s="7" t="s">
        <v>10</v>
      </c>
      <c r="H125" s="7" t="s">
        <v>11</v>
      </c>
      <c r="I125" s="7" t="s">
        <v>7</v>
      </c>
      <c r="J125" s="7" t="s">
        <v>9</v>
      </c>
      <c r="K125" s="7" t="s">
        <v>8</v>
      </c>
      <c r="L125" s="7" t="s">
        <v>10</v>
      </c>
      <c r="M125" s="7" t="s">
        <v>11</v>
      </c>
    </row>
    <row r="126" spans="1:13">
      <c r="A126" s="6">
        <f>A112</f>
        <v>1000</v>
      </c>
      <c r="B126" s="6">
        <v>1</v>
      </c>
      <c r="C126" s="6">
        <v>8</v>
      </c>
      <c r="D126" s="6">
        <v>28</v>
      </c>
      <c r="E126" s="6">
        <v>165</v>
      </c>
      <c r="F126" s="6" t="s">
        <v>89</v>
      </c>
      <c r="G126" s="6">
        <v>23227</v>
      </c>
      <c r="H126" s="6" t="s">
        <v>90</v>
      </c>
      <c r="I126" s="6">
        <v>22</v>
      </c>
      <c r="J126" s="6">
        <v>147</v>
      </c>
      <c r="K126" s="6" t="s">
        <v>91</v>
      </c>
      <c r="L126" s="6">
        <v>17227</v>
      </c>
      <c r="M126" s="6" t="s">
        <v>92</v>
      </c>
    </row>
    <row r="127" spans="1:13">
      <c r="A127" s="6"/>
      <c r="B127" s="6">
        <v>2</v>
      </c>
      <c r="C127" s="6">
        <v>22</v>
      </c>
      <c r="D127" s="6">
        <v>35</v>
      </c>
      <c r="E127" s="6">
        <v>572</v>
      </c>
      <c r="F127" s="6" t="s">
        <v>93</v>
      </c>
      <c r="G127" s="6">
        <v>24117</v>
      </c>
      <c r="H127" s="6" t="s">
        <v>94</v>
      </c>
      <c r="I127" s="6">
        <v>35</v>
      </c>
      <c r="J127" s="6">
        <v>572</v>
      </c>
      <c r="K127" s="6" t="s">
        <v>93</v>
      </c>
      <c r="L127" s="6">
        <v>24117</v>
      </c>
      <c r="M127" s="6" t="s">
        <v>94</v>
      </c>
    </row>
    <row r="128" spans="1:13">
      <c r="A128" s="6"/>
      <c r="B128" s="6">
        <v>3</v>
      </c>
      <c r="C128" s="6">
        <v>35</v>
      </c>
      <c r="D128" s="6">
        <v>35</v>
      </c>
      <c r="E128" s="6">
        <v>1200</v>
      </c>
      <c r="F128" s="6" t="s">
        <v>95</v>
      </c>
      <c r="G128" s="6">
        <v>19459</v>
      </c>
      <c r="H128" s="6" t="s">
        <v>96</v>
      </c>
      <c r="I128" s="6">
        <v>35</v>
      </c>
      <c r="J128" s="6">
        <v>1200</v>
      </c>
      <c r="K128" s="6" t="s">
        <v>95</v>
      </c>
      <c r="L128" s="6">
        <v>19459</v>
      </c>
      <c r="M128" s="6" t="s">
        <v>96</v>
      </c>
    </row>
    <row r="129" spans="1:13">
      <c r="A129" s="6"/>
      <c r="B129" s="6">
        <v>4</v>
      </c>
      <c r="C129" s="6">
        <v>35</v>
      </c>
      <c r="D129" s="6">
        <v>21</v>
      </c>
      <c r="E129" s="6">
        <v>1256</v>
      </c>
      <c r="F129" s="6" t="s">
        <v>97</v>
      </c>
      <c r="G129" s="6">
        <v>8407</v>
      </c>
      <c r="H129" s="6" t="s">
        <v>98</v>
      </c>
      <c r="I129" s="6">
        <v>21</v>
      </c>
      <c r="J129" s="6">
        <v>1256</v>
      </c>
      <c r="K129" s="6" t="s">
        <v>97</v>
      </c>
      <c r="L129" s="6">
        <v>8407</v>
      </c>
      <c r="M129" s="6" t="s">
        <v>98</v>
      </c>
    </row>
    <row r="130" spans="1:13">
      <c r="A130" s="6"/>
      <c r="B130" s="6">
        <v>5</v>
      </c>
      <c r="C130" s="6">
        <v>21</v>
      </c>
      <c r="D130" s="6">
        <v>7</v>
      </c>
      <c r="E130" s="6">
        <v>502</v>
      </c>
      <c r="F130" s="6" t="s">
        <v>99</v>
      </c>
      <c r="G130" s="6">
        <v>1514</v>
      </c>
      <c r="H130" s="6" t="s">
        <v>100</v>
      </c>
      <c r="I130" s="6">
        <v>7</v>
      </c>
      <c r="J130" s="6">
        <v>502</v>
      </c>
      <c r="K130" s="6" t="s">
        <v>99</v>
      </c>
      <c r="L130" s="6">
        <v>1514</v>
      </c>
      <c r="M130" s="6" t="s">
        <v>100</v>
      </c>
    </row>
    <row r="131" spans="1:13">
      <c r="A131" s="6"/>
      <c r="B131" s="6">
        <v>6</v>
      </c>
      <c r="C131" s="6">
        <v>7</v>
      </c>
      <c r="D131" s="82">
        <v>1</v>
      </c>
      <c r="E131" s="82">
        <v>0</v>
      </c>
      <c r="F131" s="82">
        <v>0</v>
      </c>
      <c r="G131" s="82">
        <v>0</v>
      </c>
      <c r="H131" s="82">
        <v>0</v>
      </c>
      <c r="I131" s="82">
        <v>1</v>
      </c>
      <c r="J131" s="82">
        <v>0</v>
      </c>
      <c r="K131" s="82">
        <v>0</v>
      </c>
      <c r="L131" s="82">
        <v>0</v>
      </c>
      <c r="M131" s="82">
        <v>0</v>
      </c>
    </row>
    <row r="132" spans="1:13">
      <c r="A132" s="6"/>
      <c r="B132" s="6">
        <v>7</v>
      </c>
      <c r="C132" s="6">
        <v>1</v>
      </c>
      <c r="D132" s="75" t="s">
        <v>16</v>
      </c>
      <c r="E132" s="75"/>
      <c r="F132" s="75"/>
      <c r="G132" s="75"/>
      <c r="H132" s="75"/>
      <c r="I132" s="75"/>
      <c r="J132" s="75"/>
      <c r="K132" s="75"/>
      <c r="L132" s="75"/>
      <c r="M132" s="75"/>
    </row>
    <row r="133" spans="1:13">
      <c r="A133" s="6"/>
      <c r="B133" s="6">
        <v>8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spans="1:13">
      <c r="A134" s="6"/>
      <c r="B134" s="6" t="s">
        <v>27</v>
      </c>
      <c r="C134" s="6">
        <f>SUM(C126:C132)</f>
        <v>129</v>
      </c>
      <c r="D134" s="6">
        <f>SUM(D126:D132)</f>
        <v>127</v>
      </c>
      <c r="E134" s="6">
        <f>SUM(E126:E132)</f>
        <v>3695</v>
      </c>
      <c r="F134" s="6">
        <f>E134/D134</f>
        <v>29.094488188976378</v>
      </c>
      <c r="G134" s="6">
        <f>SUM(G126:G132)</f>
        <v>76724</v>
      </c>
      <c r="H134" s="6">
        <f>G134/D134</f>
        <v>604.12598425196848</v>
      </c>
      <c r="I134" s="6">
        <f>SUM(I126:I132)</f>
        <v>121</v>
      </c>
      <c r="J134" s="6">
        <f>SUM(J126:J132)</f>
        <v>3677</v>
      </c>
      <c r="K134" s="6">
        <f>J134/I134</f>
        <v>30.388429752066116</v>
      </c>
      <c r="L134" s="6">
        <f>SUM(L126:L132)</f>
        <v>70724</v>
      </c>
      <c r="M134" s="6">
        <f>L134/I134</f>
        <v>584.49586776859508</v>
      </c>
    </row>
    <row r="135" spans="1:13">
      <c r="A135" s="6"/>
      <c r="B135" s="6"/>
      <c r="C135" s="8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spans="1:1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1:1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1:13">
      <c r="A138" s="6"/>
      <c r="B138" s="6"/>
      <c r="C138" s="6" t="s">
        <v>20</v>
      </c>
      <c r="D138" s="75" t="s">
        <v>13</v>
      </c>
      <c r="E138" s="75"/>
      <c r="F138" s="75"/>
      <c r="G138" s="75"/>
      <c r="H138" s="75"/>
      <c r="I138" s="75" t="s">
        <v>12</v>
      </c>
      <c r="J138" s="75"/>
      <c r="K138" s="75"/>
      <c r="L138" s="75"/>
      <c r="M138" s="75"/>
    </row>
    <row r="139" spans="1:13" ht="30">
      <c r="A139" s="6" t="s">
        <v>18</v>
      </c>
      <c r="B139" s="6" t="s">
        <v>17</v>
      </c>
      <c r="C139" s="8" t="s">
        <v>14</v>
      </c>
      <c r="D139" s="7" t="s">
        <v>7</v>
      </c>
      <c r="E139" s="7" t="s">
        <v>9</v>
      </c>
      <c r="F139" s="7" t="s">
        <v>8</v>
      </c>
      <c r="G139" s="7" t="s">
        <v>10</v>
      </c>
      <c r="H139" s="7" t="s">
        <v>11</v>
      </c>
      <c r="I139" s="7" t="s">
        <v>7</v>
      </c>
      <c r="J139" s="7" t="s">
        <v>9</v>
      </c>
      <c r="K139" s="7" t="s">
        <v>8</v>
      </c>
      <c r="L139" s="7" t="s">
        <v>10</v>
      </c>
      <c r="M139" s="7" t="s">
        <v>11</v>
      </c>
    </row>
    <row r="140" spans="1:13">
      <c r="A140" s="6">
        <f>A126</f>
        <v>1000</v>
      </c>
      <c r="B140" s="6">
        <v>1</v>
      </c>
      <c r="C140" s="6">
        <v>8</v>
      </c>
      <c r="D140" s="6">
        <v>28</v>
      </c>
      <c r="E140" s="6">
        <v>204</v>
      </c>
      <c r="F140" s="6" t="s">
        <v>101</v>
      </c>
      <c r="G140" s="6">
        <v>28000</v>
      </c>
      <c r="H140" s="6" t="s">
        <v>102</v>
      </c>
      <c r="I140" s="6">
        <v>21</v>
      </c>
      <c r="J140" s="6">
        <v>183</v>
      </c>
      <c r="K140" s="6" t="s">
        <v>103</v>
      </c>
      <c r="L140" s="6">
        <v>21000</v>
      </c>
      <c r="M140" s="6">
        <v>1000</v>
      </c>
    </row>
    <row r="141" spans="1:13">
      <c r="A141" s="6"/>
      <c r="B141" s="6">
        <v>2</v>
      </c>
      <c r="C141" s="6">
        <v>21</v>
      </c>
      <c r="D141" s="6">
        <v>35</v>
      </c>
      <c r="E141" s="6">
        <v>857</v>
      </c>
      <c r="F141" s="6" t="s">
        <v>104</v>
      </c>
      <c r="G141" s="6">
        <v>35000</v>
      </c>
      <c r="H141" s="6">
        <v>1000</v>
      </c>
      <c r="I141" s="6">
        <v>35</v>
      </c>
      <c r="J141" s="6">
        <v>857</v>
      </c>
      <c r="K141" s="6" t="s">
        <v>104</v>
      </c>
      <c r="L141" s="6">
        <v>35000</v>
      </c>
      <c r="M141" s="6">
        <v>1000</v>
      </c>
    </row>
    <row r="142" spans="1:13">
      <c r="A142" s="6"/>
      <c r="B142" s="6">
        <v>3</v>
      </c>
      <c r="C142" s="6">
        <v>35</v>
      </c>
      <c r="D142" s="6">
        <v>35</v>
      </c>
      <c r="E142" s="6">
        <v>2324</v>
      </c>
      <c r="F142" s="6" t="s">
        <v>105</v>
      </c>
      <c r="G142" s="6">
        <v>34999</v>
      </c>
      <c r="H142" s="6" t="s">
        <v>106</v>
      </c>
      <c r="I142" s="6">
        <v>35</v>
      </c>
      <c r="J142" s="6">
        <v>2324</v>
      </c>
      <c r="K142" s="6" t="s">
        <v>105</v>
      </c>
      <c r="L142" s="6">
        <v>34999</v>
      </c>
      <c r="M142" s="6" t="s">
        <v>106</v>
      </c>
    </row>
    <row r="143" spans="1:13">
      <c r="A143" s="6"/>
      <c r="B143" s="6">
        <v>4</v>
      </c>
      <c r="C143" s="6">
        <v>35</v>
      </c>
      <c r="D143" s="6">
        <v>21</v>
      </c>
      <c r="E143" s="6">
        <v>3630</v>
      </c>
      <c r="F143" s="6" t="s">
        <v>107</v>
      </c>
      <c r="G143" s="6">
        <v>20981</v>
      </c>
      <c r="H143" s="6" t="s">
        <v>108</v>
      </c>
      <c r="I143" s="6">
        <v>21</v>
      </c>
      <c r="J143" s="6">
        <v>3630</v>
      </c>
      <c r="K143" s="6" t="s">
        <v>107</v>
      </c>
      <c r="L143" s="6">
        <v>20981</v>
      </c>
      <c r="M143" s="6" t="s">
        <v>108</v>
      </c>
    </row>
    <row r="144" spans="1:13">
      <c r="A144" s="6"/>
      <c r="B144" s="6">
        <v>5</v>
      </c>
      <c r="C144" s="6">
        <v>21</v>
      </c>
      <c r="D144" s="6">
        <v>7</v>
      </c>
      <c r="E144" s="6">
        <v>3000</v>
      </c>
      <c r="F144" s="6" t="s">
        <v>109</v>
      </c>
      <c r="G144" s="6">
        <v>6118</v>
      </c>
      <c r="H144" s="6">
        <v>874</v>
      </c>
      <c r="I144" s="6">
        <v>7</v>
      </c>
      <c r="J144" s="6">
        <v>3000</v>
      </c>
      <c r="K144" s="6" t="s">
        <v>109</v>
      </c>
      <c r="L144" s="6">
        <v>6118</v>
      </c>
      <c r="M144" s="6">
        <v>874</v>
      </c>
    </row>
    <row r="145" spans="1:13">
      <c r="A145" s="6"/>
      <c r="B145" s="6">
        <v>6</v>
      </c>
      <c r="C145" s="6">
        <v>7</v>
      </c>
      <c r="D145" s="82">
        <v>1</v>
      </c>
      <c r="E145" s="82">
        <v>1000</v>
      </c>
      <c r="F145" s="82">
        <v>1000</v>
      </c>
      <c r="G145" s="82">
        <v>0</v>
      </c>
      <c r="H145" s="82">
        <v>0</v>
      </c>
      <c r="I145" s="82">
        <v>1</v>
      </c>
      <c r="J145" s="82">
        <v>1000</v>
      </c>
      <c r="K145" s="82">
        <v>1000</v>
      </c>
      <c r="L145" s="82">
        <v>0</v>
      </c>
      <c r="M145" s="82">
        <v>0</v>
      </c>
    </row>
    <row r="146" spans="1:13">
      <c r="A146" s="6"/>
      <c r="B146" s="6">
        <v>7</v>
      </c>
      <c r="C146" s="6">
        <v>1</v>
      </c>
      <c r="D146" s="75" t="s">
        <v>16</v>
      </c>
      <c r="E146" s="75"/>
      <c r="F146" s="75"/>
      <c r="G146" s="75"/>
      <c r="H146" s="75"/>
      <c r="I146" s="75"/>
      <c r="J146" s="75"/>
      <c r="K146" s="75"/>
      <c r="L146" s="75"/>
      <c r="M146" s="75"/>
    </row>
    <row r="147" spans="1:13">
      <c r="A147" s="6"/>
      <c r="B147" s="6">
        <v>8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 spans="1:13">
      <c r="A148" s="6"/>
      <c r="B148" s="6" t="s">
        <v>27</v>
      </c>
      <c r="C148" s="6">
        <f>SUM(C140:C146)</f>
        <v>128</v>
      </c>
      <c r="D148" s="6">
        <f>SUM(D140:D146)</f>
        <v>127</v>
      </c>
      <c r="E148" s="6">
        <f>SUM(E140:E146)</f>
        <v>11015</v>
      </c>
      <c r="F148" s="6">
        <f>E148/D148</f>
        <v>86.732283464566933</v>
      </c>
      <c r="G148" s="6">
        <f>SUM(G140:G146)</f>
        <v>125098</v>
      </c>
      <c r="H148" s="6">
        <f>G148/D148</f>
        <v>985.02362204724409</v>
      </c>
      <c r="I148" s="6">
        <f>SUM(I140:I146)</f>
        <v>120</v>
      </c>
      <c r="J148" s="6">
        <f>SUM(J140:J146)</f>
        <v>10994</v>
      </c>
      <c r="K148" s="6">
        <f>J148/I148</f>
        <v>91.61666666666666</v>
      </c>
      <c r="L148" s="6">
        <f>SUM(L140:L146)</f>
        <v>118098</v>
      </c>
      <c r="M148" s="6">
        <f>L148/I148</f>
        <v>984.15</v>
      </c>
    </row>
    <row r="149" spans="1:1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spans="1:1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spans="1:13">
      <c r="A151" s="6"/>
      <c r="B151" s="6"/>
      <c r="C151" s="6" t="s">
        <v>21</v>
      </c>
      <c r="D151" s="75" t="s">
        <v>13</v>
      </c>
      <c r="E151" s="75"/>
      <c r="F151" s="75"/>
      <c r="G151" s="75"/>
      <c r="H151" s="75"/>
      <c r="I151" s="75" t="s">
        <v>12</v>
      </c>
      <c r="J151" s="75"/>
      <c r="K151" s="75"/>
      <c r="L151" s="75"/>
      <c r="M151" s="75"/>
    </row>
    <row r="152" spans="1:13" ht="30">
      <c r="A152" s="6" t="s">
        <v>18</v>
      </c>
      <c r="B152" s="6" t="s">
        <v>17</v>
      </c>
      <c r="C152" s="8" t="s">
        <v>14</v>
      </c>
      <c r="D152" s="7" t="s">
        <v>7</v>
      </c>
      <c r="E152" s="7" t="s">
        <v>9</v>
      </c>
      <c r="F152" s="7" t="s">
        <v>8</v>
      </c>
      <c r="G152" s="7" t="s">
        <v>10</v>
      </c>
      <c r="H152" s="7" t="s">
        <v>11</v>
      </c>
      <c r="I152" s="7" t="s">
        <v>7</v>
      </c>
      <c r="J152" s="7" t="s">
        <v>9</v>
      </c>
      <c r="K152" s="7" t="s">
        <v>8</v>
      </c>
      <c r="L152" s="7" t="s">
        <v>10</v>
      </c>
      <c r="M152" s="7" t="s">
        <v>11</v>
      </c>
    </row>
    <row r="153" spans="1:13">
      <c r="A153" s="6">
        <f>A112</f>
        <v>1000</v>
      </c>
      <c r="B153" s="6">
        <v>1</v>
      </c>
      <c r="C153" s="6">
        <v>8</v>
      </c>
      <c r="D153" s="6">
        <v>28</v>
      </c>
      <c r="E153" s="6">
        <v>204</v>
      </c>
      <c r="F153" s="6" t="s">
        <v>101</v>
      </c>
      <c r="G153" s="6">
        <v>28000</v>
      </c>
      <c r="H153" s="6" t="s">
        <v>102</v>
      </c>
      <c r="I153" s="6">
        <v>21</v>
      </c>
      <c r="J153" s="6">
        <v>183</v>
      </c>
      <c r="K153" s="6" t="s">
        <v>103</v>
      </c>
      <c r="L153" s="6">
        <v>21000</v>
      </c>
      <c r="M153" s="6">
        <v>1000</v>
      </c>
    </row>
    <row r="154" spans="1:13">
      <c r="A154" s="6"/>
      <c r="B154" s="6">
        <v>2</v>
      </c>
      <c r="C154" s="6">
        <v>21</v>
      </c>
      <c r="D154" s="6">
        <v>35</v>
      </c>
      <c r="E154" s="6">
        <v>857</v>
      </c>
      <c r="F154" s="6" t="s">
        <v>104</v>
      </c>
      <c r="G154" s="6">
        <v>35000</v>
      </c>
      <c r="H154" s="6">
        <v>1000</v>
      </c>
      <c r="I154" s="6">
        <v>35</v>
      </c>
      <c r="J154" s="6">
        <v>857</v>
      </c>
      <c r="K154" s="6" t="s">
        <v>104</v>
      </c>
      <c r="L154" s="6">
        <v>35000</v>
      </c>
      <c r="M154" s="6">
        <v>1000</v>
      </c>
    </row>
    <row r="155" spans="1:13">
      <c r="A155" s="6"/>
      <c r="B155" s="6">
        <v>3</v>
      </c>
      <c r="C155" s="6">
        <v>35</v>
      </c>
      <c r="D155" s="6">
        <v>35</v>
      </c>
      <c r="E155" s="6">
        <v>2324</v>
      </c>
      <c r="F155" s="6" t="s">
        <v>105</v>
      </c>
      <c r="G155" s="6">
        <v>35000</v>
      </c>
      <c r="H155" s="6">
        <v>1000</v>
      </c>
      <c r="I155" s="6">
        <v>35</v>
      </c>
      <c r="J155" s="6">
        <v>2324</v>
      </c>
      <c r="K155" s="6" t="s">
        <v>105</v>
      </c>
      <c r="L155" s="6">
        <v>35000</v>
      </c>
      <c r="M155" s="6">
        <v>1000</v>
      </c>
    </row>
    <row r="156" spans="1:13">
      <c r="A156" s="6"/>
      <c r="B156" s="6">
        <v>4</v>
      </c>
      <c r="C156" s="6">
        <v>35</v>
      </c>
      <c r="D156" s="6">
        <v>21</v>
      </c>
      <c r="E156" s="6">
        <v>3630</v>
      </c>
      <c r="F156" s="6" t="s">
        <v>107</v>
      </c>
      <c r="G156" s="6">
        <v>21000</v>
      </c>
      <c r="H156" s="6">
        <v>1000</v>
      </c>
      <c r="I156" s="6">
        <v>21</v>
      </c>
      <c r="J156" s="6">
        <v>3630</v>
      </c>
      <c r="K156" s="6" t="s">
        <v>107</v>
      </c>
      <c r="L156" s="6">
        <v>21000</v>
      </c>
      <c r="M156" s="6">
        <v>1000</v>
      </c>
    </row>
    <row r="157" spans="1:13">
      <c r="A157" s="6"/>
      <c r="B157" s="6">
        <v>5</v>
      </c>
      <c r="C157" s="6">
        <v>21</v>
      </c>
      <c r="D157" s="6">
        <v>7</v>
      </c>
      <c r="E157" s="6">
        <v>3000</v>
      </c>
      <c r="F157" s="6" t="s">
        <v>109</v>
      </c>
      <c r="G157" s="6">
        <v>7000</v>
      </c>
      <c r="H157" s="6">
        <v>1000</v>
      </c>
      <c r="I157" s="6">
        <v>7</v>
      </c>
      <c r="J157" s="6">
        <v>3000</v>
      </c>
      <c r="K157" s="6" t="s">
        <v>109</v>
      </c>
      <c r="L157" s="6">
        <v>7000</v>
      </c>
      <c r="M157" s="6">
        <v>1000</v>
      </c>
    </row>
    <row r="158" spans="1:13">
      <c r="A158" s="6"/>
      <c r="B158" s="6">
        <v>6</v>
      </c>
      <c r="C158" s="6">
        <v>7</v>
      </c>
      <c r="D158" s="82">
        <v>1</v>
      </c>
      <c r="E158" s="82">
        <v>1000</v>
      </c>
      <c r="F158" s="82">
        <v>1000</v>
      </c>
      <c r="G158" s="82">
        <v>1000</v>
      </c>
      <c r="H158" s="82">
        <v>1000</v>
      </c>
      <c r="I158" s="82">
        <v>1</v>
      </c>
      <c r="J158" s="82">
        <v>1000</v>
      </c>
      <c r="K158" s="82">
        <v>1000</v>
      </c>
      <c r="L158" s="82">
        <v>1000</v>
      </c>
      <c r="M158" s="82">
        <v>1000</v>
      </c>
    </row>
    <row r="159" spans="1:13">
      <c r="A159" s="6"/>
      <c r="B159" s="6">
        <v>7</v>
      </c>
      <c r="C159" s="6">
        <v>1</v>
      </c>
      <c r="D159" s="75" t="s">
        <v>16</v>
      </c>
      <c r="E159" s="75"/>
      <c r="F159" s="75"/>
      <c r="G159" s="75"/>
      <c r="H159" s="75"/>
      <c r="I159" s="75"/>
      <c r="J159" s="75"/>
      <c r="K159" s="75"/>
      <c r="L159" s="75"/>
      <c r="M159" s="75"/>
    </row>
    <row r="160" spans="1:13">
      <c r="A160" s="6"/>
      <c r="B160" s="6">
        <v>8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>
      <c r="A161" s="6"/>
      <c r="B161" s="6" t="s">
        <v>27</v>
      </c>
      <c r="C161" s="6">
        <f>SUM(C153:C159)</f>
        <v>128</v>
      </c>
      <c r="D161" s="6">
        <f>SUM(D153:D159)</f>
        <v>127</v>
      </c>
      <c r="E161" s="6">
        <f>SUM(E153:E159)</f>
        <v>11015</v>
      </c>
      <c r="F161" s="6">
        <f>E161/D161</f>
        <v>86.732283464566933</v>
      </c>
      <c r="G161" s="6">
        <f>SUM(G153:G159)</f>
        <v>127000</v>
      </c>
      <c r="H161" s="6">
        <f>G161/D161</f>
        <v>1000</v>
      </c>
      <c r="I161" s="6">
        <f>SUM(I153:I159)</f>
        <v>120</v>
      </c>
      <c r="J161" s="6">
        <f>SUM(J153:J159)</f>
        <v>10994</v>
      </c>
      <c r="K161" s="6">
        <f>J161/I161</f>
        <v>91.61666666666666</v>
      </c>
      <c r="L161" s="6">
        <f>SUM(L153:L159)</f>
        <v>120000</v>
      </c>
      <c r="M161" s="6">
        <f>L161/I161</f>
        <v>1000</v>
      </c>
    </row>
    <row r="164" spans="1:13">
      <c r="A164" s="83"/>
      <c r="B164" s="83"/>
      <c r="C164" s="83" t="s">
        <v>15</v>
      </c>
      <c r="D164" s="84" t="s">
        <v>13</v>
      </c>
      <c r="E164" s="84"/>
      <c r="F164" s="84"/>
      <c r="G164" s="84"/>
      <c r="H164" s="84"/>
      <c r="I164" s="84" t="s">
        <v>12</v>
      </c>
      <c r="J164" s="84"/>
      <c r="K164" s="84"/>
      <c r="L164" s="84"/>
      <c r="M164" s="84"/>
    </row>
    <row r="165" spans="1:13" ht="30">
      <c r="A165" s="83" t="s">
        <v>18</v>
      </c>
      <c r="B165" s="83" t="s">
        <v>17</v>
      </c>
      <c r="C165" s="85" t="s">
        <v>14</v>
      </c>
      <c r="D165" s="86" t="s">
        <v>7</v>
      </c>
      <c r="E165" s="86" t="s">
        <v>9</v>
      </c>
      <c r="F165" s="86" t="s">
        <v>8</v>
      </c>
      <c r="G165" s="86" t="s">
        <v>10</v>
      </c>
      <c r="H165" s="86" t="s">
        <v>11</v>
      </c>
      <c r="I165" s="86" t="s">
        <v>7</v>
      </c>
      <c r="J165" s="86" t="s">
        <v>9</v>
      </c>
      <c r="K165" s="86" t="s">
        <v>8</v>
      </c>
      <c r="L165" s="86" t="s">
        <v>10</v>
      </c>
      <c r="M165" s="86" t="s">
        <v>11</v>
      </c>
    </row>
    <row r="166" spans="1:13">
      <c r="A166" s="83">
        <v>100</v>
      </c>
      <c r="B166" s="83">
        <v>1</v>
      </c>
      <c r="C166" s="83">
        <v>8</v>
      </c>
      <c r="D166" s="83">
        <v>28</v>
      </c>
      <c r="E166" s="83">
        <v>82</v>
      </c>
      <c r="F166" s="83" t="s">
        <v>110</v>
      </c>
      <c r="G166" s="83">
        <v>2327</v>
      </c>
      <c r="H166" s="83">
        <v>179</v>
      </c>
      <c r="I166" s="83">
        <v>13</v>
      </c>
      <c r="J166" s="83">
        <v>49</v>
      </c>
      <c r="K166" s="83" t="s">
        <v>111</v>
      </c>
      <c r="L166" s="83">
        <v>827</v>
      </c>
      <c r="M166" s="83" t="s">
        <v>112</v>
      </c>
    </row>
    <row r="167" spans="1:13">
      <c r="A167" s="83"/>
      <c r="B167" s="83">
        <v>2</v>
      </c>
      <c r="C167" s="83">
        <v>13</v>
      </c>
      <c r="D167" s="83">
        <v>10</v>
      </c>
      <c r="E167" s="83">
        <v>85</v>
      </c>
      <c r="F167" s="83" t="s">
        <v>113</v>
      </c>
      <c r="G167" s="83">
        <v>553</v>
      </c>
      <c r="H167" s="83" t="s">
        <v>114</v>
      </c>
      <c r="I167" s="83">
        <v>10</v>
      </c>
      <c r="J167" s="83">
        <v>85</v>
      </c>
      <c r="K167" s="83" t="s">
        <v>113</v>
      </c>
      <c r="L167" s="83">
        <v>553</v>
      </c>
      <c r="M167" s="83" t="s">
        <v>114</v>
      </c>
    </row>
    <row r="168" spans="1:13">
      <c r="A168" s="83"/>
      <c r="B168" s="83">
        <v>3</v>
      </c>
      <c r="C168" s="83">
        <v>10</v>
      </c>
      <c r="D168" s="83">
        <v>5</v>
      </c>
      <c r="E168" s="83">
        <v>55</v>
      </c>
      <c r="F168" s="83">
        <v>11</v>
      </c>
      <c r="G168" s="83">
        <v>158</v>
      </c>
      <c r="H168" s="83" t="s">
        <v>115</v>
      </c>
      <c r="I168" s="83">
        <v>5</v>
      </c>
      <c r="J168" s="83">
        <v>55</v>
      </c>
      <c r="K168" s="83">
        <v>11</v>
      </c>
      <c r="L168" s="83">
        <v>158</v>
      </c>
      <c r="M168" s="83" t="s">
        <v>115</v>
      </c>
    </row>
    <row r="169" spans="1:13">
      <c r="A169" s="83"/>
      <c r="B169" s="83">
        <v>4</v>
      </c>
      <c r="C169" s="83">
        <v>5</v>
      </c>
      <c r="D169" s="83">
        <v>1</v>
      </c>
      <c r="E169" s="83">
        <v>0</v>
      </c>
      <c r="F169" s="83">
        <v>0</v>
      </c>
      <c r="G169" s="83">
        <v>0</v>
      </c>
      <c r="H169" s="83">
        <v>0</v>
      </c>
      <c r="I169" s="83">
        <v>1</v>
      </c>
      <c r="J169" s="83">
        <v>0</v>
      </c>
      <c r="K169" s="83">
        <v>0</v>
      </c>
      <c r="L169" s="83">
        <v>0</v>
      </c>
      <c r="M169" s="83">
        <v>0</v>
      </c>
    </row>
    <row r="170" spans="1:13">
      <c r="A170" s="83"/>
      <c r="B170" s="83">
        <v>5</v>
      </c>
      <c r="C170" s="83">
        <v>1</v>
      </c>
      <c r="D170" s="84" t="s">
        <v>16</v>
      </c>
      <c r="E170" s="84"/>
      <c r="F170" s="84"/>
      <c r="G170" s="84"/>
      <c r="H170" s="84"/>
      <c r="I170" s="84"/>
      <c r="J170" s="84"/>
      <c r="K170" s="84"/>
      <c r="L170" s="84"/>
      <c r="M170" s="84"/>
    </row>
    <row r="171" spans="1:13">
      <c r="A171" s="83"/>
      <c r="B171" s="83">
        <v>6</v>
      </c>
      <c r="C171" s="83"/>
      <c r="D171" s="87"/>
      <c r="E171" s="87"/>
      <c r="F171" s="87"/>
      <c r="G171" s="87"/>
      <c r="H171" s="87"/>
      <c r="I171" s="87"/>
      <c r="J171" s="87"/>
      <c r="K171" s="87"/>
      <c r="L171" s="87"/>
      <c r="M171" s="87"/>
    </row>
    <row r="172" spans="1:13">
      <c r="A172" s="83"/>
      <c r="B172" s="83">
        <v>7</v>
      </c>
      <c r="C172" s="83"/>
      <c r="D172" s="87"/>
      <c r="E172" s="87"/>
      <c r="F172" s="87"/>
      <c r="G172" s="87"/>
      <c r="H172" s="87"/>
      <c r="I172" s="87"/>
      <c r="J172" s="87"/>
      <c r="K172" s="87"/>
      <c r="L172" s="87"/>
      <c r="M172" s="87"/>
    </row>
    <row r="173" spans="1:13">
      <c r="A173" s="83"/>
      <c r="B173" s="83">
        <v>8</v>
      </c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</row>
    <row r="174" spans="1:13">
      <c r="A174" s="83"/>
      <c r="B174" s="83" t="s">
        <v>27</v>
      </c>
      <c r="C174" s="83">
        <f>SUM(C166:C172)</f>
        <v>37</v>
      </c>
      <c r="D174" s="83">
        <f>SUM(D166:D172)</f>
        <v>44</v>
      </c>
      <c r="E174" s="83">
        <f>SUM(E166:E172)</f>
        <v>222</v>
      </c>
      <c r="F174" s="83">
        <f>E174/D174</f>
        <v>5.0454545454545459</v>
      </c>
      <c r="G174" s="83">
        <f>SUM(G166:G172)</f>
        <v>3038</v>
      </c>
      <c r="H174" s="83">
        <f>G174/D174</f>
        <v>69.045454545454547</v>
      </c>
      <c r="I174" s="83">
        <f>SUM(I166:I172)</f>
        <v>29</v>
      </c>
      <c r="J174" s="83">
        <f>SUM(J166:J172)</f>
        <v>189</v>
      </c>
      <c r="K174" s="83">
        <f>J174/I174</f>
        <v>6.5172413793103452</v>
      </c>
      <c r="L174" s="83">
        <f>SUM(L166:L172)</f>
        <v>1538</v>
      </c>
      <c r="M174" s="83">
        <f>L174/I174</f>
        <v>53.03448275862069</v>
      </c>
    </row>
    <row r="175" spans="1:13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</row>
    <row r="176" spans="1:13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</row>
    <row r="177" spans="1:13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</row>
    <row r="178" spans="1:13">
      <c r="A178" s="83"/>
      <c r="B178" s="83"/>
      <c r="C178" s="83" t="s">
        <v>19</v>
      </c>
      <c r="D178" s="84" t="s">
        <v>13</v>
      </c>
      <c r="E178" s="84"/>
      <c r="F178" s="84"/>
      <c r="G178" s="84"/>
      <c r="H178" s="84"/>
      <c r="I178" s="84" t="s">
        <v>12</v>
      </c>
      <c r="J178" s="84"/>
      <c r="K178" s="84"/>
      <c r="L178" s="84"/>
      <c r="M178" s="84"/>
    </row>
    <row r="179" spans="1:13" ht="30">
      <c r="A179" s="83" t="s">
        <v>18</v>
      </c>
      <c r="B179" s="83" t="s">
        <v>17</v>
      </c>
      <c r="C179" s="85" t="s">
        <v>14</v>
      </c>
      <c r="D179" s="86" t="s">
        <v>7</v>
      </c>
      <c r="E179" s="86" t="s">
        <v>9</v>
      </c>
      <c r="F179" s="86" t="s">
        <v>8</v>
      </c>
      <c r="G179" s="86" t="s">
        <v>10</v>
      </c>
      <c r="H179" s="86" t="s">
        <v>11</v>
      </c>
      <c r="I179" s="86" t="s">
        <v>7</v>
      </c>
      <c r="J179" s="86" t="s">
        <v>9</v>
      </c>
      <c r="K179" s="86" t="s">
        <v>8</v>
      </c>
      <c r="L179" s="86" t="s">
        <v>10</v>
      </c>
      <c r="M179" s="86" t="s">
        <v>11</v>
      </c>
    </row>
    <row r="180" spans="1:13">
      <c r="A180" s="83">
        <f>A166</f>
        <v>100</v>
      </c>
      <c r="B180" s="83">
        <v>1</v>
      </c>
      <c r="C180" s="83">
        <v>8</v>
      </c>
      <c r="D180" s="83">
        <v>28</v>
      </c>
      <c r="E180" s="83">
        <v>82</v>
      </c>
      <c r="F180" s="83" t="s">
        <v>110</v>
      </c>
      <c r="G180" s="83">
        <v>2327</v>
      </c>
      <c r="H180" s="83">
        <v>179</v>
      </c>
      <c r="I180" s="83">
        <v>13</v>
      </c>
      <c r="J180" s="83">
        <v>49</v>
      </c>
      <c r="K180" s="83" t="s">
        <v>111</v>
      </c>
      <c r="L180" s="83">
        <v>827</v>
      </c>
      <c r="M180" s="83" t="s">
        <v>112</v>
      </c>
    </row>
    <row r="181" spans="1:13">
      <c r="A181" s="83"/>
      <c r="B181" s="83">
        <v>2</v>
      </c>
      <c r="C181" s="83">
        <v>13</v>
      </c>
      <c r="D181" s="83">
        <v>10</v>
      </c>
      <c r="E181" s="83">
        <v>85</v>
      </c>
      <c r="F181" s="83" t="s">
        <v>113</v>
      </c>
      <c r="G181" s="83">
        <v>553</v>
      </c>
      <c r="H181" s="83" t="s">
        <v>114</v>
      </c>
      <c r="I181" s="83">
        <v>10</v>
      </c>
      <c r="J181" s="83">
        <v>85</v>
      </c>
      <c r="K181" s="83" t="s">
        <v>113</v>
      </c>
      <c r="L181" s="83">
        <v>553</v>
      </c>
      <c r="M181" s="83" t="s">
        <v>114</v>
      </c>
    </row>
    <row r="182" spans="1:13">
      <c r="A182" s="83"/>
      <c r="B182" s="83">
        <v>3</v>
      </c>
      <c r="C182" s="83">
        <v>10</v>
      </c>
      <c r="D182" s="83">
        <v>5</v>
      </c>
      <c r="E182" s="83">
        <v>55</v>
      </c>
      <c r="F182" s="83">
        <v>11</v>
      </c>
      <c r="G182" s="83">
        <v>158</v>
      </c>
      <c r="H182" s="83" t="s">
        <v>115</v>
      </c>
      <c r="I182" s="83">
        <v>5</v>
      </c>
      <c r="J182" s="83">
        <v>55</v>
      </c>
      <c r="K182" s="83">
        <v>11</v>
      </c>
      <c r="L182" s="83">
        <v>158</v>
      </c>
      <c r="M182" s="83" t="s">
        <v>115</v>
      </c>
    </row>
    <row r="183" spans="1:13">
      <c r="A183" s="83"/>
      <c r="B183" s="83">
        <v>4</v>
      </c>
      <c r="C183" s="83">
        <v>5</v>
      </c>
      <c r="D183" s="83">
        <v>1</v>
      </c>
      <c r="E183" s="83">
        <v>0</v>
      </c>
      <c r="F183" s="83">
        <v>0</v>
      </c>
      <c r="G183" s="83">
        <v>0</v>
      </c>
      <c r="H183" s="83">
        <v>0</v>
      </c>
      <c r="I183" s="83">
        <v>1</v>
      </c>
      <c r="J183" s="83">
        <v>0</v>
      </c>
      <c r="K183" s="83">
        <v>0</v>
      </c>
      <c r="L183" s="83">
        <v>0</v>
      </c>
      <c r="M183" s="83">
        <v>0</v>
      </c>
    </row>
    <row r="184" spans="1:13">
      <c r="A184" s="83"/>
      <c r="B184" s="83">
        <v>5</v>
      </c>
      <c r="C184" s="83">
        <v>1</v>
      </c>
      <c r="D184" s="84" t="s">
        <v>16</v>
      </c>
      <c r="E184" s="84"/>
      <c r="F184" s="84"/>
      <c r="G184" s="84"/>
      <c r="H184" s="84"/>
      <c r="I184" s="84"/>
      <c r="J184" s="84"/>
      <c r="K184" s="84"/>
      <c r="L184" s="84"/>
      <c r="M184" s="84"/>
    </row>
    <row r="185" spans="1:13">
      <c r="A185" s="83"/>
      <c r="B185" s="83">
        <v>6</v>
      </c>
      <c r="C185" s="83"/>
      <c r="D185" s="87"/>
      <c r="E185" s="87"/>
      <c r="F185" s="87"/>
      <c r="G185" s="87"/>
      <c r="H185" s="87"/>
      <c r="I185" s="87"/>
      <c r="J185" s="87"/>
      <c r="K185" s="87"/>
      <c r="L185" s="87"/>
      <c r="M185" s="87"/>
    </row>
    <row r="186" spans="1:13">
      <c r="A186" s="83"/>
      <c r="B186" s="83">
        <v>7</v>
      </c>
      <c r="C186" s="83"/>
      <c r="D186" s="87"/>
      <c r="E186" s="87"/>
      <c r="F186" s="87"/>
      <c r="G186" s="87"/>
      <c r="H186" s="87"/>
      <c r="I186" s="87"/>
      <c r="J186" s="87"/>
      <c r="K186" s="87"/>
      <c r="L186" s="87"/>
      <c r="M186" s="87"/>
    </row>
    <row r="187" spans="1:13">
      <c r="A187" s="83"/>
      <c r="B187" s="83">
        <v>8</v>
      </c>
      <c r="C187" s="83"/>
      <c r="D187" s="84"/>
      <c r="E187" s="84"/>
      <c r="F187" s="84"/>
      <c r="G187" s="84"/>
      <c r="H187" s="84"/>
      <c r="I187" s="84"/>
      <c r="J187" s="84"/>
      <c r="K187" s="84"/>
      <c r="L187" s="84"/>
      <c r="M187" s="84"/>
    </row>
    <row r="188" spans="1:13">
      <c r="A188" s="83"/>
      <c r="B188" s="83" t="s">
        <v>27</v>
      </c>
      <c r="C188" s="83">
        <f>SUM(C180:C187)</f>
        <v>37</v>
      </c>
      <c r="D188" s="83">
        <f>SUM(D180:D187)</f>
        <v>44</v>
      </c>
      <c r="E188" s="83">
        <f>SUM(E180:E187)</f>
        <v>222</v>
      </c>
      <c r="F188" s="83">
        <f>E188/D188</f>
        <v>5.0454545454545459</v>
      </c>
      <c r="G188" s="83">
        <f>SUM(G180:G187)</f>
        <v>3038</v>
      </c>
      <c r="H188" s="83">
        <f>G188/D188</f>
        <v>69.045454545454547</v>
      </c>
      <c r="I188" s="83">
        <f>SUM(I180:I187)</f>
        <v>29</v>
      </c>
      <c r="J188" s="83">
        <f>SUM(J180:J187)</f>
        <v>189</v>
      </c>
      <c r="K188" s="83">
        <f>J188/I188</f>
        <v>6.5172413793103452</v>
      </c>
      <c r="L188" s="83">
        <f>SUM(L180:L187)</f>
        <v>1538</v>
      </c>
      <c r="M188" s="83">
        <f>L188/I188</f>
        <v>53.03448275862069</v>
      </c>
    </row>
    <row r="189" spans="1:13">
      <c r="A189" s="83"/>
      <c r="B189" s="83"/>
      <c r="C189" s="85"/>
      <c r="D189" s="86"/>
      <c r="E189" s="86"/>
      <c r="F189" s="86"/>
      <c r="G189" s="86"/>
      <c r="H189" s="86"/>
      <c r="I189" s="86"/>
      <c r="J189" s="86"/>
      <c r="K189" s="86"/>
      <c r="L189" s="86"/>
      <c r="M189" s="86"/>
    </row>
    <row r="190" spans="1:13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</row>
    <row r="191" spans="1:13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</row>
    <row r="192" spans="1:13">
      <c r="A192" s="83"/>
      <c r="B192" s="83"/>
      <c r="C192" s="83" t="s">
        <v>20</v>
      </c>
      <c r="D192" s="84" t="s">
        <v>13</v>
      </c>
      <c r="E192" s="84"/>
      <c r="F192" s="84"/>
      <c r="G192" s="84"/>
      <c r="H192" s="84"/>
      <c r="I192" s="84" t="s">
        <v>12</v>
      </c>
      <c r="J192" s="84"/>
      <c r="K192" s="84"/>
      <c r="L192" s="84"/>
      <c r="M192" s="84"/>
    </row>
    <row r="193" spans="1:13" ht="30">
      <c r="A193" s="83" t="s">
        <v>18</v>
      </c>
      <c r="B193" s="83" t="s">
        <v>17</v>
      </c>
      <c r="C193" s="85" t="s">
        <v>14</v>
      </c>
      <c r="D193" s="86" t="s">
        <v>7</v>
      </c>
      <c r="E193" s="86" t="s">
        <v>9</v>
      </c>
      <c r="F193" s="86" t="s">
        <v>8</v>
      </c>
      <c r="G193" s="86" t="s">
        <v>10</v>
      </c>
      <c r="H193" s="86" t="s">
        <v>11</v>
      </c>
      <c r="I193" s="86" t="s">
        <v>7</v>
      </c>
      <c r="J193" s="86" t="s">
        <v>9</v>
      </c>
      <c r="K193" s="86" t="s">
        <v>8</v>
      </c>
      <c r="L193" s="86" t="s">
        <v>10</v>
      </c>
      <c r="M193" s="86" t="s">
        <v>11</v>
      </c>
    </row>
    <row r="194" spans="1:13">
      <c r="A194" s="83">
        <f>A180</f>
        <v>100</v>
      </c>
      <c r="B194" s="83">
        <v>1</v>
      </c>
      <c r="C194" s="83">
        <v>8</v>
      </c>
      <c r="D194" s="83">
        <v>28</v>
      </c>
      <c r="E194" s="83">
        <v>109</v>
      </c>
      <c r="F194" s="83" t="s">
        <v>116</v>
      </c>
      <c r="G194" s="83">
        <v>2800</v>
      </c>
      <c r="H194" s="83">
        <v>280</v>
      </c>
      <c r="I194" s="83">
        <v>10</v>
      </c>
      <c r="J194" s="83">
        <v>67</v>
      </c>
      <c r="K194" s="83" t="s">
        <v>117</v>
      </c>
      <c r="L194" s="83">
        <v>1000</v>
      </c>
      <c r="M194" s="83">
        <v>100</v>
      </c>
    </row>
    <row r="195" spans="1:13">
      <c r="A195" s="83"/>
      <c r="B195" s="83">
        <v>2</v>
      </c>
      <c r="C195" s="83">
        <v>10</v>
      </c>
      <c r="D195" s="83">
        <v>10</v>
      </c>
      <c r="E195" s="83">
        <v>171</v>
      </c>
      <c r="F195" s="83" t="s">
        <v>118</v>
      </c>
      <c r="G195" s="83">
        <v>999</v>
      </c>
      <c r="H195" s="83" t="s">
        <v>119</v>
      </c>
      <c r="I195" s="83">
        <v>10</v>
      </c>
      <c r="J195" s="83">
        <v>171</v>
      </c>
      <c r="K195" s="83" t="s">
        <v>118</v>
      </c>
      <c r="L195" s="83">
        <v>999</v>
      </c>
      <c r="M195" s="83" t="s">
        <v>119</v>
      </c>
    </row>
    <row r="196" spans="1:13">
      <c r="A196" s="83"/>
      <c r="B196" s="83">
        <v>3</v>
      </c>
      <c r="C196" s="83">
        <v>10</v>
      </c>
      <c r="D196" s="83">
        <v>5</v>
      </c>
      <c r="E196" s="83">
        <v>212</v>
      </c>
      <c r="F196" s="83" t="s">
        <v>120</v>
      </c>
      <c r="G196" s="83">
        <v>482</v>
      </c>
      <c r="H196" s="83" t="s">
        <v>121</v>
      </c>
      <c r="I196" s="83">
        <v>5</v>
      </c>
      <c r="J196" s="83">
        <v>212</v>
      </c>
      <c r="K196" s="83" t="s">
        <v>120</v>
      </c>
      <c r="L196" s="83">
        <v>482</v>
      </c>
      <c r="M196" s="83" t="s">
        <v>121</v>
      </c>
    </row>
    <row r="197" spans="1:13">
      <c r="A197" s="83"/>
      <c r="B197" s="83">
        <v>4</v>
      </c>
      <c r="C197" s="83">
        <v>5</v>
      </c>
      <c r="D197" s="83">
        <v>1</v>
      </c>
      <c r="E197" s="83">
        <v>100</v>
      </c>
      <c r="F197" s="83">
        <v>100</v>
      </c>
      <c r="G197" s="83">
        <v>0</v>
      </c>
      <c r="H197" s="83">
        <v>0</v>
      </c>
      <c r="I197" s="83">
        <v>1</v>
      </c>
      <c r="J197" s="83">
        <v>100</v>
      </c>
      <c r="K197" s="83">
        <v>100</v>
      </c>
      <c r="L197" s="83">
        <v>0</v>
      </c>
      <c r="M197" s="83">
        <v>0</v>
      </c>
    </row>
    <row r="198" spans="1:13">
      <c r="A198" s="83"/>
      <c r="B198" s="83">
        <v>5</v>
      </c>
      <c r="C198" s="83">
        <v>1</v>
      </c>
      <c r="D198" s="84" t="s">
        <v>16</v>
      </c>
      <c r="E198" s="84"/>
      <c r="F198" s="84"/>
      <c r="G198" s="84"/>
      <c r="H198" s="84"/>
      <c r="I198" s="84"/>
      <c r="J198" s="84"/>
      <c r="K198" s="84"/>
      <c r="L198" s="84"/>
      <c r="M198" s="84"/>
    </row>
    <row r="199" spans="1:13">
      <c r="A199" s="83"/>
      <c r="B199" s="83">
        <v>6</v>
      </c>
      <c r="C199" s="83"/>
      <c r="D199" s="87"/>
      <c r="E199" s="87"/>
      <c r="F199" s="87"/>
      <c r="G199" s="87"/>
      <c r="H199" s="87"/>
      <c r="I199" s="87"/>
      <c r="J199" s="87"/>
      <c r="K199" s="87"/>
      <c r="L199" s="87"/>
      <c r="M199" s="87"/>
    </row>
    <row r="200" spans="1:13">
      <c r="A200" s="83"/>
      <c r="B200" s="83">
        <v>7</v>
      </c>
      <c r="C200" s="83"/>
      <c r="D200" s="87"/>
      <c r="E200" s="87"/>
      <c r="F200" s="87"/>
      <c r="G200" s="87"/>
      <c r="H200" s="87"/>
      <c r="I200" s="87"/>
      <c r="J200" s="87"/>
      <c r="K200" s="87"/>
      <c r="L200" s="87"/>
      <c r="M200" s="87"/>
    </row>
    <row r="201" spans="1:13">
      <c r="A201" s="83"/>
      <c r="B201" s="83">
        <v>8</v>
      </c>
      <c r="C201" s="83"/>
      <c r="D201" s="84"/>
      <c r="E201" s="84"/>
      <c r="F201" s="84"/>
      <c r="G201" s="84"/>
      <c r="H201" s="84"/>
      <c r="I201" s="84"/>
      <c r="J201" s="84"/>
      <c r="K201" s="84"/>
      <c r="L201" s="84"/>
      <c r="M201" s="84"/>
    </row>
    <row r="202" spans="1:13">
      <c r="A202" s="83"/>
      <c r="B202" s="83" t="s">
        <v>27</v>
      </c>
      <c r="C202" s="83">
        <f>SUM(C194:C201)</f>
        <v>34</v>
      </c>
      <c r="D202" s="83">
        <f>SUM(D194:D201)</f>
        <v>44</v>
      </c>
      <c r="E202" s="83">
        <f>SUM(E194:E201)</f>
        <v>592</v>
      </c>
      <c r="F202" s="83">
        <f>E202/D202</f>
        <v>13.454545454545455</v>
      </c>
      <c r="G202" s="83">
        <f>SUM(G194:G201)</f>
        <v>4281</v>
      </c>
      <c r="H202" s="83">
        <f>G202/D202</f>
        <v>97.295454545454547</v>
      </c>
      <c r="I202" s="83">
        <f>SUM(I194:I201)</f>
        <v>26</v>
      </c>
      <c r="J202" s="83">
        <f>SUM(J194:J201)</f>
        <v>550</v>
      </c>
      <c r="K202" s="83">
        <f>J202/I202</f>
        <v>21.153846153846153</v>
      </c>
      <c r="L202" s="83">
        <f>SUM(L194:L201)</f>
        <v>2481</v>
      </c>
      <c r="M202" s="83">
        <f>L202/I202</f>
        <v>95.42307692307692</v>
      </c>
    </row>
    <row r="203" spans="1:13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</row>
    <row r="204" spans="1:13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</row>
    <row r="205" spans="1:13">
      <c r="A205" s="83"/>
      <c r="B205" s="83"/>
      <c r="C205" s="83" t="s">
        <v>21</v>
      </c>
      <c r="D205" s="84" t="s">
        <v>13</v>
      </c>
      <c r="E205" s="84"/>
      <c r="F205" s="84"/>
      <c r="G205" s="84"/>
      <c r="H205" s="84"/>
      <c r="I205" s="84" t="s">
        <v>12</v>
      </c>
      <c r="J205" s="84"/>
      <c r="K205" s="84"/>
      <c r="L205" s="84"/>
      <c r="M205" s="84"/>
    </row>
    <row r="206" spans="1:13" ht="30">
      <c r="A206" s="83" t="s">
        <v>18</v>
      </c>
      <c r="B206" s="83" t="s">
        <v>17</v>
      </c>
      <c r="C206" s="85" t="s">
        <v>14</v>
      </c>
      <c r="D206" s="86" t="s">
        <v>7</v>
      </c>
      <c r="E206" s="86" t="s">
        <v>9</v>
      </c>
      <c r="F206" s="86" t="s">
        <v>8</v>
      </c>
      <c r="G206" s="86" t="s">
        <v>10</v>
      </c>
      <c r="H206" s="86" t="s">
        <v>11</v>
      </c>
      <c r="I206" s="86" t="s">
        <v>7</v>
      </c>
      <c r="J206" s="86" t="s">
        <v>9</v>
      </c>
      <c r="K206" s="86" t="s">
        <v>8</v>
      </c>
      <c r="L206" s="86" t="s">
        <v>10</v>
      </c>
      <c r="M206" s="86" t="s">
        <v>11</v>
      </c>
    </row>
    <row r="207" spans="1:13">
      <c r="A207" s="83">
        <f>A166</f>
        <v>100</v>
      </c>
      <c r="B207" s="83">
        <v>1</v>
      </c>
      <c r="C207" s="83">
        <v>8</v>
      </c>
      <c r="D207" s="83">
        <v>28</v>
      </c>
      <c r="E207" s="83">
        <v>109</v>
      </c>
      <c r="F207" s="83" t="s">
        <v>116</v>
      </c>
      <c r="G207" s="83">
        <v>2800</v>
      </c>
      <c r="H207" s="83">
        <v>280</v>
      </c>
      <c r="I207" s="83">
        <v>10</v>
      </c>
      <c r="J207" s="83">
        <v>67</v>
      </c>
      <c r="K207" s="83" t="s">
        <v>117</v>
      </c>
      <c r="L207" s="83">
        <v>1000</v>
      </c>
      <c r="M207" s="83">
        <v>100</v>
      </c>
    </row>
    <row r="208" spans="1:13">
      <c r="A208" s="83"/>
      <c r="B208" s="83">
        <v>2</v>
      </c>
      <c r="C208" s="83">
        <v>10</v>
      </c>
      <c r="D208" s="83">
        <v>10</v>
      </c>
      <c r="E208" s="83">
        <v>171</v>
      </c>
      <c r="F208" s="83" t="s">
        <v>118</v>
      </c>
      <c r="G208" s="83">
        <v>1000</v>
      </c>
      <c r="H208" s="83">
        <v>100</v>
      </c>
      <c r="I208" s="83">
        <v>10</v>
      </c>
      <c r="J208" s="83">
        <v>171</v>
      </c>
      <c r="K208" s="83" t="s">
        <v>118</v>
      </c>
      <c r="L208" s="83">
        <v>1000</v>
      </c>
      <c r="M208" s="83">
        <v>100</v>
      </c>
    </row>
    <row r="209" spans="1:13">
      <c r="A209" s="83"/>
      <c r="B209" s="83">
        <v>3</v>
      </c>
      <c r="C209" s="83">
        <v>10</v>
      </c>
      <c r="D209" s="83">
        <v>5</v>
      </c>
      <c r="E209" s="83">
        <v>212</v>
      </c>
      <c r="F209" s="83" t="s">
        <v>120</v>
      </c>
      <c r="G209" s="83">
        <v>500</v>
      </c>
      <c r="H209" s="83">
        <v>100</v>
      </c>
      <c r="I209" s="83">
        <v>5</v>
      </c>
      <c r="J209" s="83">
        <v>212</v>
      </c>
      <c r="K209" s="83" t="s">
        <v>120</v>
      </c>
      <c r="L209" s="83">
        <v>500</v>
      </c>
      <c r="M209" s="83">
        <v>100</v>
      </c>
    </row>
    <row r="210" spans="1:13">
      <c r="A210" s="83"/>
      <c r="B210" s="83">
        <v>4</v>
      </c>
      <c r="C210" s="83">
        <v>5</v>
      </c>
      <c r="D210" s="83">
        <v>1</v>
      </c>
      <c r="E210" s="83">
        <v>100</v>
      </c>
      <c r="F210" s="83">
        <v>100</v>
      </c>
      <c r="G210" s="83">
        <v>100</v>
      </c>
      <c r="H210" s="83">
        <v>100</v>
      </c>
      <c r="I210" s="83">
        <v>1</v>
      </c>
      <c r="J210" s="83">
        <v>100</v>
      </c>
      <c r="K210" s="83">
        <v>100</v>
      </c>
      <c r="L210" s="83">
        <v>100</v>
      </c>
      <c r="M210" s="83">
        <v>100</v>
      </c>
    </row>
    <row r="211" spans="1:13">
      <c r="A211" s="83"/>
      <c r="B211" s="83">
        <v>5</v>
      </c>
      <c r="C211" s="83">
        <v>1</v>
      </c>
      <c r="D211" s="84" t="s">
        <v>16</v>
      </c>
      <c r="E211" s="84"/>
      <c r="F211" s="84"/>
      <c r="G211" s="84"/>
      <c r="H211" s="84"/>
      <c r="I211" s="84"/>
      <c r="J211" s="84"/>
      <c r="K211" s="84"/>
      <c r="L211" s="84"/>
      <c r="M211" s="84"/>
    </row>
    <row r="212" spans="1:13">
      <c r="A212" s="83"/>
      <c r="B212" s="83">
        <v>6</v>
      </c>
      <c r="C212" s="83"/>
      <c r="D212" s="87"/>
      <c r="E212" s="87"/>
      <c r="F212" s="87"/>
      <c r="G212" s="87"/>
      <c r="H212" s="87"/>
      <c r="I212" s="87"/>
      <c r="J212" s="87"/>
      <c r="K212" s="87"/>
      <c r="L212" s="87"/>
      <c r="M212" s="87"/>
    </row>
    <row r="213" spans="1:13">
      <c r="A213" s="83"/>
      <c r="B213" s="83">
        <v>7</v>
      </c>
      <c r="C213" s="83"/>
      <c r="D213" s="87"/>
      <c r="E213" s="87"/>
      <c r="F213" s="87"/>
      <c r="G213" s="87"/>
      <c r="H213" s="87"/>
      <c r="I213" s="87"/>
      <c r="J213" s="87"/>
      <c r="K213" s="87"/>
      <c r="L213" s="87"/>
      <c r="M213" s="87"/>
    </row>
    <row r="214" spans="1:13">
      <c r="A214" s="83"/>
      <c r="B214" s="83">
        <v>8</v>
      </c>
      <c r="C214" s="83"/>
      <c r="D214" s="84"/>
      <c r="E214" s="84"/>
      <c r="F214" s="84"/>
      <c r="G214" s="84"/>
      <c r="H214" s="84"/>
      <c r="I214" s="84"/>
      <c r="J214" s="84"/>
      <c r="K214" s="84"/>
      <c r="L214" s="84"/>
      <c r="M214" s="84"/>
    </row>
    <row r="215" spans="1:13">
      <c r="A215" s="83"/>
      <c r="B215" s="83" t="s">
        <v>27</v>
      </c>
      <c r="C215" s="83">
        <f>SUM(C207:C214)</f>
        <v>34</v>
      </c>
      <c r="D215" s="83">
        <f>SUM(D207:D214)</f>
        <v>44</v>
      </c>
      <c r="E215" s="83">
        <f>SUM(E207:E214)</f>
        <v>592</v>
      </c>
      <c r="F215" s="83">
        <f>E215/D215</f>
        <v>13.454545454545455</v>
      </c>
      <c r="G215" s="83">
        <f>SUM(G207:G214)</f>
        <v>4400</v>
      </c>
      <c r="H215" s="83">
        <f>G215/D215</f>
        <v>100</v>
      </c>
      <c r="I215" s="83">
        <f>SUM(I207:I214)</f>
        <v>26</v>
      </c>
      <c r="J215" s="83">
        <f>SUM(J207:J214)</f>
        <v>550</v>
      </c>
      <c r="K215" s="83">
        <f>J215/I215</f>
        <v>21.153846153846153</v>
      </c>
      <c r="L215" s="83">
        <f>SUM(L207:L214)</f>
        <v>2600</v>
      </c>
      <c r="M215" s="83">
        <f>L215/I215</f>
        <v>100</v>
      </c>
    </row>
    <row r="217" spans="1:13">
      <c r="D217" s="60"/>
      <c r="E217" s="60"/>
      <c r="F217" s="60"/>
      <c r="G217" s="60"/>
      <c r="H217" s="60"/>
      <c r="I217" s="60"/>
      <c r="J217" s="60"/>
      <c r="K217" s="60"/>
      <c r="L217" s="60"/>
      <c r="M217" s="60"/>
    </row>
    <row r="218" spans="1:13">
      <c r="A218" t="s">
        <v>52</v>
      </c>
      <c r="F218" s="2"/>
      <c r="G218" s="2"/>
      <c r="H218" s="2"/>
      <c r="I218" s="2"/>
      <c r="J218" s="2"/>
      <c r="K218" s="2"/>
      <c r="L218" s="2"/>
      <c r="M218" s="2"/>
    </row>
    <row r="219" spans="1:13">
      <c r="A219" t="s">
        <v>18</v>
      </c>
      <c r="B219" t="s">
        <v>21</v>
      </c>
      <c r="C219" t="s">
        <v>20</v>
      </c>
      <c r="D219" t="s">
        <v>50</v>
      </c>
      <c r="E219" t="s">
        <v>51</v>
      </c>
    </row>
    <row r="220" spans="1:13">
      <c r="A220">
        <v>100</v>
      </c>
      <c r="B220">
        <v>15</v>
      </c>
      <c r="C220">
        <v>15</v>
      </c>
      <c r="D220">
        <v>15</v>
      </c>
      <c r="E220">
        <v>0</v>
      </c>
    </row>
    <row r="221" spans="1:13">
      <c r="A221">
        <v>1000</v>
      </c>
      <c r="B221">
        <v>936</v>
      </c>
      <c r="C221">
        <v>982</v>
      </c>
      <c r="D221">
        <v>546</v>
      </c>
      <c r="E221">
        <v>515</v>
      </c>
    </row>
    <row r="222" spans="1:13">
      <c r="A222">
        <v>10000</v>
      </c>
      <c r="B222">
        <v>77003</v>
      </c>
      <c r="C222">
        <v>77095</v>
      </c>
      <c r="D222" s="3">
        <v>43899</v>
      </c>
      <c r="E222" s="3">
        <v>43868</v>
      </c>
    </row>
    <row r="223" spans="1:13">
      <c r="A223">
        <v>12962</v>
      </c>
      <c r="B223">
        <v>115081</v>
      </c>
      <c r="C223" s="1" t="s">
        <v>423</v>
      </c>
      <c r="D223" s="2">
        <v>66909</v>
      </c>
      <c r="E223" s="2">
        <v>66971</v>
      </c>
    </row>
    <row r="224" spans="1:13">
      <c r="D224" s="60"/>
      <c r="E224" s="60"/>
      <c r="F224" s="60"/>
      <c r="G224" s="60"/>
      <c r="H224" s="60"/>
      <c r="I224" s="60"/>
      <c r="J224" s="60"/>
      <c r="K224" s="60"/>
      <c r="L224" s="60"/>
      <c r="M224" s="60"/>
    </row>
    <row r="226" spans="1:13">
      <c r="B226" t="s">
        <v>18</v>
      </c>
    </row>
    <row r="228" spans="1:13">
      <c r="A228" t="s">
        <v>424</v>
      </c>
      <c r="B228">
        <v>100</v>
      </c>
      <c r="C228">
        <v>15</v>
      </c>
      <c r="D228">
        <v>0</v>
      </c>
      <c r="E228">
        <v>15</v>
      </c>
      <c r="F228">
        <v>15</v>
      </c>
      <c r="G228">
        <v>16</v>
      </c>
      <c r="H228">
        <v>15</v>
      </c>
    </row>
    <row r="229" spans="1:13">
      <c r="A229" t="s">
        <v>425</v>
      </c>
      <c r="B229">
        <v>100</v>
      </c>
      <c r="C229">
        <v>0</v>
      </c>
      <c r="D229">
        <v>0</v>
      </c>
      <c r="E229">
        <v>15</v>
      </c>
      <c r="F229">
        <v>0</v>
      </c>
      <c r="G229">
        <v>16</v>
      </c>
    </row>
    <row r="230" spans="1:13">
      <c r="A230" t="s">
        <v>424</v>
      </c>
      <c r="B230">
        <v>1000</v>
      </c>
      <c r="C230">
        <v>546</v>
      </c>
      <c r="D230">
        <v>515</v>
      </c>
      <c r="E230">
        <v>530</v>
      </c>
      <c r="F230">
        <v>562</v>
      </c>
      <c r="G230">
        <v>562</v>
      </c>
      <c r="H230">
        <v>531</v>
      </c>
    </row>
    <row r="231" spans="1:13">
      <c r="A231" t="s">
        <v>425</v>
      </c>
      <c r="B231">
        <v>1000</v>
      </c>
      <c r="C231">
        <v>391</v>
      </c>
      <c r="D231">
        <v>437</v>
      </c>
      <c r="E231">
        <v>436</v>
      </c>
      <c r="F231">
        <v>390</v>
      </c>
      <c r="G231">
        <v>468</v>
      </c>
    </row>
    <row r="232" spans="1:13">
      <c r="A232" t="s">
        <v>424</v>
      </c>
      <c r="B232">
        <v>10000</v>
      </c>
      <c r="C232" s="3">
        <v>43899</v>
      </c>
      <c r="D232" s="3">
        <v>43868</v>
      </c>
      <c r="E232" s="3">
        <v>45224</v>
      </c>
      <c r="F232" s="3">
        <v>44959</v>
      </c>
      <c r="G232" s="3">
        <v>46378</v>
      </c>
      <c r="H232" s="3">
        <v>45879</v>
      </c>
    </row>
    <row r="233" spans="1:13">
      <c r="A233" t="s">
        <v>425</v>
      </c>
      <c r="B233">
        <v>10000</v>
      </c>
      <c r="C233" s="3">
        <v>37456</v>
      </c>
      <c r="D233" s="3">
        <v>37627</v>
      </c>
      <c r="E233" s="3">
        <v>37268</v>
      </c>
      <c r="F233" s="3">
        <v>38313</v>
      </c>
      <c r="G233" s="3">
        <v>38454</v>
      </c>
    </row>
    <row r="234" spans="1:13">
      <c r="A234" t="s">
        <v>424</v>
      </c>
      <c r="B234">
        <v>12962</v>
      </c>
      <c r="C234" s="2">
        <v>66909</v>
      </c>
      <c r="D234" s="2">
        <v>66971</v>
      </c>
      <c r="E234" s="3">
        <v>68921</v>
      </c>
      <c r="F234" s="3">
        <v>68688</v>
      </c>
      <c r="G234" s="3">
        <v>69732</v>
      </c>
      <c r="H234" s="3">
        <v>70387</v>
      </c>
      <c r="I234" s="60"/>
      <c r="J234" s="60"/>
      <c r="K234" s="60"/>
      <c r="L234" s="60"/>
      <c r="M234" s="60"/>
    </row>
    <row r="235" spans="1:13">
      <c r="A235" t="s">
        <v>425</v>
      </c>
      <c r="B235">
        <v>12962</v>
      </c>
      <c r="C235" s="1" t="s">
        <v>426</v>
      </c>
      <c r="D235" s="2">
        <v>54162</v>
      </c>
      <c r="E235" s="2">
        <v>53726</v>
      </c>
      <c r="F235" s="2">
        <v>54725</v>
      </c>
      <c r="G235" s="2">
        <v>55286</v>
      </c>
      <c r="H235" s="2"/>
      <c r="I235" s="2"/>
      <c r="J235" s="2"/>
      <c r="K235" s="2"/>
      <c r="L235" s="2"/>
      <c r="M235" s="2"/>
    </row>
    <row r="241" spans="3:13">
      <c r="D241" s="60"/>
      <c r="E241" s="60"/>
      <c r="F241" s="60"/>
      <c r="G241" s="60"/>
      <c r="H241" s="60"/>
      <c r="I241" s="60"/>
      <c r="J241" s="60"/>
      <c r="K241" s="60"/>
      <c r="L241" s="60"/>
      <c r="M241" s="60"/>
    </row>
    <row r="245" spans="3:13">
      <c r="D245" s="60"/>
      <c r="E245" s="60"/>
      <c r="F245" s="60"/>
      <c r="G245" s="60"/>
      <c r="H245" s="60"/>
      <c r="I245" s="60"/>
      <c r="J245" s="60"/>
      <c r="K245" s="60"/>
      <c r="L245" s="60"/>
      <c r="M245" s="60"/>
    </row>
    <row r="246" spans="3:13"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52" spans="3:13">
      <c r="D252" s="60"/>
      <c r="E252" s="60"/>
      <c r="F252" s="60"/>
      <c r="G252" s="60"/>
      <c r="H252" s="60"/>
      <c r="I252" s="60"/>
      <c r="J252" s="60"/>
      <c r="K252" s="60"/>
      <c r="L252" s="60"/>
      <c r="M252" s="60"/>
    </row>
    <row r="256" spans="3:13">
      <c r="D256" s="60"/>
      <c r="E256" s="60"/>
      <c r="F256" s="60"/>
      <c r="G256" s="60"/>
      <c r="H256" s="60"/>
      <c r="I256" s="60"/>
      <c r="J256" s="60"/>
      <c r="K256" s="60"/>
      <c r="L256" s="60"/>
      <c r="M256" s="60"/>
    </row>
    <row r="257" spans="3:13"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63" spans="3:13">
      <c r="D263" s="60"/>
      <c r="E263" s="60"/>
      <c r="F263" s="60"/>
      <c r="G263" s="60"/>
      <c r="H263" s="60"/>
      <c r="I263" s="60"/>
      <c r="J263" s="60"/>
      <c r="K263" s="60"/>
      <c r="L263" s="60"/>
      <c r="M263" s="60"/>
    </row>
    <row r="266" spans="3:13">
      <c r="D266" s="60"/>
      <c r="E266" s="60"/>
      <c r="F266" s="60"/>
      <c r="G266" s="60"/>
      <c r="H266" s="60"/>
      <c r="I266" s="60"/>
      <c r="J266" s="60"/>
      <c r="K266" s="60"/>
      <c r="L266" s="60"/>
      <c r="M266" s="60"/>
    </row>
    <row r="267" spans="3:13"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73" spans="3:13">
      <c r="D273" s="60"/>
      <c r="E273" s="60"/>
      <c r="F273" s="60"/>
      <c r="G273" s="60"/>
      <c r="H273" s="60"/>
      <c r="I273" s="60"/>
      <c r="J273" s="60"/>
      <c r="K273" s="60"/>
      <c r="L273" s="60"/>
      <c r="M273" s="60"/>
    </row>
    <row r="279" spans="3:13">
      <c r="D279" s="60"/>
      <c r="E279" s="60"/>
      <c r="F279" s="60"/>
      <c r="G279" s="60"/>
      <c r="H279" s="60"/>
      <c r="I279" s="60"/>
      <c r="J279" s="60"/>
      <c r="K279" s="60"/>
      <c r="L279" s="60"/>
      <c r="M279" s="60"/>
    </row>
    <row r="280" spans="3:13"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6" spans="3:13">
      <c r="D286" s="60"/>
      <c r="E286" s="60"/>
      <c r="F286" s="60"/>
      <c r="G286" s="60"/>
      <c r="H286" s="60"/>
      <c r="I286" s="60"/>
      <c r="J286" s="60"/>
      <c r="K286" s="60"/>
      <c r="L286" s="60"/>
      <c r="M286" s="60"/>
    </row>
  </sheetData>
  <mergeCells count="68">
    <mergeCell ref="D201:M201"/>
    <mergeCell ref="D184:M184"/>
    <mergeCell ref="D198:M198"/>
    <mergeCell ref="D138:H138"/>
    <mergeCell ref="I138:M138"/>
    <mergeCell ref="D146:M146"/>
    <mergeCell ref="D151:H151"/>
    <mergeCell ref="I151:M151"/>
    <mergeCell ref="D159:M159"/>
    <mergeCell ref="I164:M164"/>
    <mergeCell ref="D170:M170"/>
    <mergeCell ref="D178:H178"/>
    <mergeCell ref="I178:M178"/>
    <mergeCell ref="D192:H192"/>
    <mergeCell ref="I192:M192"/>
    <mergeCell ref="D187:M187"/>
    <mergeCell ref="D164:H164"/>
    <mergeCell ref="D70:H70"/>
    <mergeCell ref="I70:M70"/>
    <mergeCell ref="D84:H84"/>
    <mergeCell ref="I84:M84"/>
    <mergeCell ref="D93:M93"/>
    <mergeCell ref="D79:M79"/>
    <mergeCell ref="D214:M214"/>
    <mergeCell ref="D217:H217"/>
    <mergeCell ref="I217:M217"/>
    <mergeCell ref="D205:H205"/>
    <mergeCell ref="I205:M205"/>
    <mergeCell ref="D211:M211"/>
    <mergeCell ref="D273:M273"/>
    <mergeCell ref="D279:H279"/>
    <mergeCell ref="I279:M279"/>
    <mergeCell ref="D241:M241"/>
    <mergeCell ref="D245:H245"/>
    <mergeCell ref="I245:M245"/>
    <mergeCell ref="D286:M286"/>
    <mergeCell ref="D10:M10"/>
    <mergeCell ref="D24:M24"/>
    <mergeCell ref="D29:H29"/>
    <mergeCell ref="I29:M29"/>
    <mergeCell ref="D38:M38"/>
    <mergeCell ref="D42:H42"/>
    <mergeCell ref="D252:M252"/>
    <mergeCell ref="D256:H256"/>
    <mergeCell ref="I256:M256"/>
    <mergeCell ref="D263:M263"/>
    <mergeCell ref="D266:H266"/>
    <mergeCell ref="I266:M266"/>
    <mergeCell ref="D224:M224"/>
    <mergeCell ref="I234:M234"/>
    <mergeCell ref="D124:H124"/>
    <mergeCell ref="I124:M124"/>
    <mergeCell ref="D132:M132"/>
    <mergeCell ref="D106:M106"/>
    <mergeCell ref="D110:H110"/>
    <mergeCell ref="I110:M110"/>
    <mergeCell ref="D56:H56"/>
    <mergeCell ref="I56:M56"/>
    <mergeCell ref="D65:M65"/>
    <mergeCell ref="I42:M42"/>
    <mergeCell ref="D118:M118"/>
    <mergeCell ref="D97:H97"/>
    <mergeCell ref="I97:M97"/>
    <mergeCell ref="D1:H1"/>
    <mergeCell ref="I1:M1"/>
    <mergeCell ref="D15:H15"/>
    <mergeCell ref="I15:M15"/>
    <mergeCell ref="D51:M5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9"/>
  <sheetViews>
    <sheetView workbookViewId="0">
      <selection activeCell="G28" sqref="G28"/>
    </sheetView>
  </sheetViews>
  <sheetFormatPr defaultRowHeight="15"/>
  <cols>
    <col min="3" max="3" width="9.140625" style="89"/>
    <col min="5" max="5" width="9.140625" style="89"/>
    <col min="6" max="6" width="21.7109375" customWidth="1"/>
  </cols>
  <sheetData>
    <row r="1" spans="1:17">
      <c r="A1" t="s">
        <v>462</v>
      </c>
      <c r="B1">
        <v>2</v>
      </c>
      <c r="C1" s="89">
        <v>8</v>
      </c>
      <c r="D1">
        <v>3</v>
      </c>
      <c r="E1" s="89">
        <v>5</v>
      </c>
      <c r="F1">
        <v>1</v>
      </c>
      <c r="G1">
        <v>8</v>
      </c>
      <c r="H1">
        <v>13</v>
      </c>
      <c r="I1">
        <v>0</v>
      </c>
      <c r="J1">
        <v>6</v>
      </c>
      <c r="K1">
        <v>6</v>
      </c>
      <c r="L1">
        <v>10</v>
      </c>
      <c r="M1">
        <v>8</v>
      </c>
      <c r="N1">
        <v>0</v>
      </c>
      <c r="O1">
        <v>8</v>
      </c>
      <c r="P1">
        <v>0</v>
      </c>
      <c r="Q1">
        <v>8</v>
      </c>
    </row>
    <row r="2" spans="1:17">
      <c r="A2" t="s">
        <v>463</v>
      </c>
      <c r="B2">
        <v>5</v>
      </c>
      <c r="C2" s="89">
        <v>12</v>
      </c>
      <c r="D2">
        <v>3</v>
      </c>
      <c r="E2" s="89">
        <v>7</v>
      </c>
      <c r="F2">
        <v>2</v>
      </c>
      <c r="G2">
        <v>10</v>
      </c>
      <c r="H2">
        <v>5</v>
      </c>
      <c r="I2">
        <v>5</v>
      </c>
      <c r="J2">
        <v>4</v>
      </c>
      <c r="K2">
        <v>13</v>
      </c>
      <c r="L2">
        <v>3</v>
      </c>
      <c r="M2">
        <v>9</v>
      </c>
      <c r="N2">
        <v>2</v>
      </c>
      <c r="O2">
        <v>8</v>
      </c>
      <c r="P2">
        <v>4</v>
      </c>
      <c r="Q2">
        <v>10</v>
      </c>
    </row>
    <row r="3" spans="1:17">
      <c r="A3" t="s">
        <v>464</v>
      </c>
      <c r="B3">
        <v>4</v>
      </c>
      <c r="C3" s="90">
        <v>11</v>
      </c>
      <c r="D3">
        <v>6</v>
      </c>
      <c r="E3" s="90">
        <v>8</v>
      </c>
      <c r="F3">
        <v>6</v>
      </c>
      <c r="G3">
        <v>10</v>
      </c>
      <c r="H3">
        <v>6</v>
      </c>
      <c r="I3">
        <v>2</v>
      </c>
      <c r="J3">
        <v>6</v>
      </c>
      <c r="K3">
        <v>10</v>
      </c>
      <c r="L3">
        <v>3</v>
      </c>
      <c r="M3">
        <v>7</v>
      </c>
      <c r="N3">
        <v>3</v>
      </c>
      <c r="O3">
        <v>7</v>
      </c>
      <c r="P3">
        <v>3</v>
      </c>
      <c r="Q3">
        <v>9</v>
      </c>
    </row>
    <row r="4" spans="1:17">
      <c r="A4" t="s">
        <v>465</v>
      </c>
      <c r="B4">
        <v>7</v>
      </c>
      <c r="C4" s="89">
        <v>11</v>
      </c>
      <c r="D4">
        <v>6</v>
      </c>
      <c r="E4" s="89">
        <v>6</v>
      </c>
      <c r="F4">
        <v>3</v>
      </c>
      <c r="G4">
        <v>5</v>
      </c>
      <c r="H4">
        <v>9</v>
      </c>
      <c r="I4">
        <v>4</v>
      </c>
      <c r="J4">
        <v>6</v>
      </c>
      <c r="K4">
        <v>4</v>
      </c>
      <c r="L4">
        <v>4</v>
      </c>
      <c r="M4">
        <v>10</v>
      </c>
      <c r="N4">
        <v>6</v>
      </c>
      <c r="O4">
        <v>10</v>
      </c>
      <c r="P4">
        <v>2</v>
      </c>
      <c r="Q4">
        <v>8</v>
      </c>
    </row>
    <row r="5" spans="1:17">
      <c r="A5" t="s">
        <v>466</v>
      </c>
      <c r="B5">
        <v>2</v>
      </c>
      <c r="C5" s="89">
        <v>1</v>
      </c>
      <c r="D5">
        <v>3</v>
      </c>
      <c r="E5" s="89">
        <v>1</v>
      </c>
      <c r="F5">
        <v>1</v>
      </c>
      <c r="G5">
        <v>8</v>
      </c>
      <c r="H5">
        <v>6</v>
      </c>
      <c r="I5">
        <v>6</v>
      </c>
      <c r="J5">
        <v>6</v>
      </c>
      <c r="K5">
        <v>6</v>
      </c>
      <c r="L5">
        <v>5</v>
      </c>
      <c r="M5">
        <v>9</v>
      </c>
      <c r="N5">
        <v>1</v>
      </c>
      <c r="O5">
        <v>7</v>
      </c>
      <c r="P5">
        <v>5</v>
      </c>
      <c r="Q5">
        <v>10</v>
      </c>
    </row>
    <row r="6" spans="1:17">
      <c r="A6" t="s">
        <v>467</v>
      </c>
      <c r="B6">
        <v>4</v>
      </c>
      <c r="C6" s="90">
        <v>11</v>
      </c>
      <c r="D6">
        <v>5</v>
      </c>
      <c r="E6" s="90">
        <v>8</v>
      </c>
      <c r="F6">
        <v>3</v>
      </c>
      <c r="G6">
        <v>8</v>
      </c>
      <c r="H6">
        <v>8</v>
      </c>
      <c r="I6">
        <v>6</v>
      </c>
      <c r="J6">
        <v>9</v>
      </c>
      <c r="K6">
        <v>5</v>
      </c>
      <c r="L6">
        <v>6</v>
      </c>
      <c r="M6">
        <v>6</v>
      </c>
      <c r="N6">
        <v>0</v>
      </c>
      <c r="O6">
        <v>8</v>
      </c>
      <c r="P6">
        <v>9</v>
      </c>
      <c r="Q6">
        <v>7</v>
      </c>
    </row>
    <row r="7" spans="1:17">
      <c r="A7" t="s">
        <v>468</v>
      </c>
      <c r="B7">
        <v>4</v>
      </c>
      <c r="C7" s="4">
        <v>2</v>
      </c>
      <c r="D7">
        <v>5</v>
      </c>
      <c r="E7" s="4">
        <v>4</v>
      </c>
      <c r="F7">
        <v>4</v>
      </c>
      <c r="G7">
        <v>8</v>
      </c>
      <c r="H7">
        <v>7</v>
      </c>
      <c r="I7">
        <v>6</v>
      </c>
      <c r="J7">
        <v>6</v>
      </c>
      <c r="K7">
        <v>7</v>
      </c>
      <c r="L7">
        <v>6</v>
      </c>
      <c r="M7">
        <v>6</v>
      </c>
      <c r="N7">
        <v>2</v>
      </c>
      <c r="O7">
        <v>8</v>
      </c>
      <c r="P7">
        <v>7</v>
      </c>
      <c r="Q7">
        <v>10</v>
      </c>
    </row>
    <row r="8" spans="1:17">
      <c r="A8" t="s">
        <v>469</v>
      </c>
      <c r="B8">
        <v>1</v>
      </c>
      <c r="C8" s="89">
        <v>1</v>
      </c>
      <c r="D8">
        <v>3</v>
      </c>
      <c r="E8" s="89">
        <v>2</v>
      </c>
      <c r="F8">
        <v>1</v>
      </c>
      <c r="G8">
        <v>8</v>
      </c>
      <c r="H8">
        <v>2</v>
      </c>
      <c r="I8">
        <v>2</v>
      </c>
      <c r="J8">
        <v>2</v>
      </c>
      <c r="K8">
        <v>8</v>
      </c>
      <c r="L8">
        <v>2</v>
      </c>
      <c r="M8">
        <v>8</v>
      </c>
      <c r="N8">
        <v>1</v>
      </c>
      <c r="O8">
        <v>6</v>
      </c>
      <c r="P8">
        <v>2</v>
      </c>
      <c r="Q8">
        <v>7</v>
      </c>
    </row>
    <row r="9" spans="1:17">
      <c r="A9" t="s">
        <v>470</v>
      </c>
      <c r="B9">
        <v>2</v>
      </c>
      <c r="C9" s="4">
        <v>2</v>
      </c>
      <c r="D9">
        <v>4</v>
      </c>
      <c r="E9" s="4">
        <v>4</v>
      </c>
      <c r="F9">
        <v>2</v>
      </c>
      <c r="G9">
        <v>10</v>
      </c>
      <c r="H9">
        <v>6</v>
      </c>
      <c r="I9">
        <v>2</v>
      </c>
      <c r="J9">
        <v>6</v>
      </c>
      <c r="K9">
        <v>12</v>
      </c>
      <c r="L9">
        <v>4</v>
      </c>
      <c r="M9">
        <v>8</v>
      </c>
      <c r="N9">
        <v>1</v>
      </c>
      <c r="O9">
        <v>6</v>
      </c>
      <c r="P9">
        <v>1</v>
      </c>
      <c r="Q9">
        <v>7</v>
      </c>
    </row>
    <row r="10" spans="1:17">
      <c r="A10" t="s">
        <v>471</v>
      </c>
      <c r="B10">
        <v>11</v>
      </c>
      <c r="C10" s="89">
        <v>15</v>
      </c>
      <c r="D10">
        <v>13</v>
      </c>
      <c r="E10" s="89">
        <v>9</v>
      </c>
      <c r="F10">
        <v>7</v>
      </c>
      <c r="G10">
        <v>13</v>
      </c>
      <c r="H10">
        <v>2</v>
      </c>
      <c r="I10">
        <v>6</v>
      </c>
      <c r="J10">
        <v>2</v>
      </c>
      <c r="K10">
        <v>12</v>
      </c>
      <c r="L10">
        <v>1</v>
      </c>
      <c r="M10">
        <v>9</v>
      </c>
      <c r="N10">
        <v>8</v>
      </c>
      <c r="O10">
        <v>1</v>
      </c>
      <c r="P10">
        <v>1</v>
      </c>
      <c r="Q10">
        <v>8</v>
      </c>
    </row>
    <row r="14" spans="1:17">
      <c r="G14" s="89">
        <v>1</v>
      </c>
      <c r="H14" s="89">
        <v>1</v>
      </c>
    </row>
    <row r="15" spans="1:17">
      <c r="G15" s="89">
        <v>1</v>
      </c>
      <c r="H15" s="89">
        <v>2</v>
      </c>
    </row>
    <row r="16" spans="1:17">
      <c r="G16" s="4">
        <v>2</v>
      </c>
      <c r="H16" s="4">
        <v>4</v>
      </c>
    </row>
    <row r="17" spans="5:10">
      <c r="G17" s="4">
        <v>2</v>
      </c>
      <c r="H17" s="4">
        <v>4</v>
      </c>
    </row>
    <row r="18" spans="5:10">
      <c r="G18" s="89">
        <v>8</v>
      </c>
      <c r="H18" s="89">
        <v>5</v>
      </c>
    </row>
    <row r="19" spans="5:10">
      <c r="G19" s="89">
        <v>11</v>
      </c>
      <c r="H19" s="89">
        <v>6</v>
      </c>
    </row>
    <row r="20" spans="5:10">
      <c r="G20" s="90">
        <v>11</v>
      </c>
      <c r="H20" s="90">
        <v>8</v>
      </c>
    </row>
    <row r="21" spans="5:10">
      <c r="G21" s="90">
        <v>11</v>
      </c>
      <c r="H21" s="90">
        <v>8</v>
      </c>
    </row>
    <row r="22" spans="5:10">
      <c r="G22" s="89">
        <v>12</v>
      </c>
      <c r="H22" s="89">
        <v>7</v>
      </c>
    </row>
    <row r="23" spans="5:10">
      <c r="G23" s="89">
        <v>15</v>
      </c>
      <c r="H23" s="89">
        <v>9</v>
      </c>
    </row>
    <row r="25" spans="5:10">
      <c r="E25" s="89" t="s">
        <v>474</v>
      </c>
      <c r="F25" t="s">
        <v>473</v>
      </c>
      <c r="G25">
        <v>6</v>
      </c>
      <c r="H25">
        <v>8</v>
      </c>
    </row>
    <row r="26" spans="5:10">
      <c r="E26" s="89" t="s">
        <v>474</v>
      </c>
      <c r="F26" t="s">
        <v>476</v>
      </c>
      <c r="G26">
        <v>3</v>
      </c>
      <c r="H26">
        <v>2</v>
      </c>
    </row>
    <row r="27" spans="5:10">
      <c r="F27" t="s">
        <v>477</v>
      </c>
      <c r="G27">
        <v>7</v>
      </c>
      <c r="H27" s="88">
        <v>4</v>
      </c>
    </row>
    <row r="28" spans="5:10">
      <c r="E28" s="89" t="s">
        <v>475</v>
      </c>
      <c r="F28" t="s">
        <v>476</v>
      </c>
      <c r="G28">
        <v>2</v>
      </c>
    </row>
    <row r="29" spans="5:10">
      <c r="F29" t="s">
        <v>477</v>
      </c>
      <c r="G29" s="88">
        <v>4</v>
      </c>
      <c r="J29" t="s">
        <v>472</v>
      </c>
    </row>
  </sheetData>
  <sortState ref="G14:H23">
    <sortCondition ref="G14:G23"/>
    <sortCondition ref="H14:H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letters</vt:lpstr>
      <vt:lpstr>krkopt</vt:lpstr>
      <vt:lpstr>nursery</vt:lpstr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2016-07-02T22:48:09Z</dcterms:modified>
</cp:coreProperties>
</file>