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rua/Box Sync/waves/maize-Toff/data/Yields/"/>
    </mc:Choice>
  </mc:AlternateContent>
  <xr:revisionPtr revIDLastSave="0" documentId="13_ncr:1_{656BAC55-918B-1141-AF4C-F0D375DAE311}" xr6:coauthVersionLast="45" xr6:coauthVersionMax="45" xr10:uidLastSave="{00000000-0000-0000-0000-000000000000}"/>
  <bookViews>
    <workbookView xWindow="29500" yWindow="-2220" windowWidth="27240" windowHeight="16440" xr2:uid="{7F9E8BE1-1236-2F44-B5D8-9A430E2D8115}"/>
  </bookViews>
  <sheets>
    <sheet name="hybrid_yields_v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2" i="1"/>
  <c r="I38" i="1"/>
  <c r="I19" i="1"/>
  <c r="I17" i="1"/>
  <c r="I18" i="1"/>
  <c r="I16" i="1"/>
  <c r="I6" i="1"/>
  <c r="I7" i="1"/>
  <c r="I5" i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20" i="1"/>
  <c r="I20" i="1" s="1"/>
  <c r="G12" i="1"/>
  <c r="E40" i="1"/>
  <c r="I40" i="1" s="1"/>
  <c r="E41" i="1"/>
  <c r="I41" i="1" s="1"/>
  <c r="E42" i="1"/>
  <c r="I42" i="1" s="1"/>
  <c r="E43" i="1"/>
  <c r="I43" i="1" s="1"/>
  <c r="E39" i="1"/>
  <c r="I39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3" i="1"/>
  <c r="I3" i="1" s="1"/>
  <c r="E4" i="1"/>
  <c r="I4" i="1" s="1"/>
  <c r="E2" i="1"/>
  <c r="I2" i="1" s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D20" i="1"/>
  <c r="C20" i="1"/>
</calcChain>
</file>

<file path=xl/sharedStrings.xml><?xml version="1.0" encoding="utf-8"?>
<sst xmlns="http://schemas.openxmlformats.org/spreadsheetml/2006/main" count="185" uniqueCount="110">
  <si>
    <t>VARIETY</t>
  </si>
  <si>
    <t>SC SIMBA61</t>
    <phoneticPr fontId="0" type="noConversion"/>
  </si>
  <si>
    <t>SC DUMA 43</t>
    <phoneticPr fontId="0" type="noConversion"/>
  </si>
  <si>
    <t>SC TWIGA 81</t>
  </si>
  <si>
    <t>KDV4</t>
  </si>
  <si>
    <t>KDV2</t>
  </si>
  <si>
    <t>KDV3</t>
  </si>
  <si>
    <t>KH500-21A</t>
  </si>
  <si>
    <t>KH600-15A</t>
  </si>
  <si>
    <t>KH500-43A</t>
  </si>
  <si>
    <t>KH631Q</t>
  </si>
  <si>
    <t>KH600-16A</t>
  </si>
  <si>
    <t>KH500Q</t>
  </si>
  <si>
    <t>KH500-33A</t>
    <phoneticPr fontId="0" type="noConversion"/>
  </si>
  <si>
    <t>KH500-13A</t>
  </si>
  <si>
    <t>KH500-34A</t>
  </si>
  <si>
    <t>KH500-33A</t>
  </si>
  <si>
    <t>KH500-32A</t>
  </si>
  <si>
    <t>H6218</t>
    <phoneticPr fontId="0" type="noConversion"/>
  </si>
  <si>
    <t>H6213</t>
  </si>
  <si>
    <t>H6210</t>
  </si>
  <si>
    <t>H629</t>
  </si>
  <si>
    <t>H628</t>
  </si>
  <si>
    <t>H626</t>
  </si>
  <si>
    <t>H625</t>
  </si>
  <si>
    <t>H624</t>
  </si>
  <si>
    <t>H614</t>
  </si>
  <si>
    <t>H520</t>
  </si>
  <si>
    <t>H516</t>
  </si>
  <si>
    <t>H515</t>
  </si>
  <si>
    <t>H513</t>
  </si>
  <si>
    <t>DH04</t>
  </si>
  <si>
    <t>DH03</t>
  </si>
  <si>
    <t>DH02</t>
  </si>
  <si>
    <t>DH01</t>
  </si>
  <si>
    <t>KH 517</t>
  </si>
  <si>
    <t>PAN 3M-01</t>
  </si>
  <si>
    <t>WH 101</t>
  </si>
  <si>
    <t>WH507</t>
  </si>
  <si>
    <t>WH505</t>
  </si>
  <si>
    <t>WH403</t>
  </si>
  <si>
    <t>WH402</t>
  </si>
  <si>
    <t>Avg_No_90_kg_bags</t>
  </si>
  <si>
    <t>Unit</t>
  </si>
  <si>
    <t>DTM_Raw</t>
  </si>
  <si>
    <t>120-150</t>
  </si>
  <si>
    <t>100-110</t>
  </si>
  <si>
    <t>145-148</t>
  </si>
  <si>
    <t>120-140</t>
  </si>
  <si>
    <t>140-180</t>
  </si>
  <si>
    <t>110-120</t>
  </si>
  <si>
    <t>150-180</t>
  </si>
  <si>
    <t>160-210</t>
  </si>
  <si>
    <t>120-130</t>
  </si>
  <si>
    <t>120-180</t>
  </si>
  <si>
    <t>80-120</t>
  </si>
  <si>
    <t>70-100</t>
  </si>
  <si>
    <t>70-90</t>
  </si>
  <si>
    <t>95-100</t>
  </si>
  <si>
    <t>90-120</t>
  </si>
  <si>
    <t>120-135</t>
  </si>
  <si>
    <t>135-150</t>
  </si>
  <si>
    <t>135-165</t>
  </si>
  <si>
    <t>40-44</t>
  </si>
  <si>
    <t>30-32</t>
  </si>
  <si>
    <t>50-55</t>
  </si>
  <si>
    <t>3-4</t>
  </si>
  <si>
    <t>28-32</t>
  </si>
  <si>
    <t>8-10</t>
  </si>
  <si>
    <t>35-40</t>
  </si>
  <si>
    <t>7.8-10.5</t>
  </si>
  <si>
    <t>6-8</t>
  </si>
  <si>
    <t>7</t>
  </si>
  <si>
    <t xml:space="preserve">6-8 </t>
  </si>
  <si>
    <t>56</t>
  </si>
  <si>
    <t>52</t>
  </si>
  <si>
    <t>50</t>
  </si>
  <si>
    <t>48</t>
  </si>
  <si>
    <t>46</t>
  </si>
  <si>
    <t>42</t>
  </si>
  <si>
    <t>40</t>
  </si>
  <si>
    <t>32</t>
  </si>
  <si>
    <t>38</t>
  </si>
  <si>
    <t>28</t>
  </si>
  <si>
    <t>26</t>
  </si>
  <si>
    <t>24</t>
  </si>
  <si>
    <t>22</t>
  </si>
  <si>
    <t>16</t>
  </si>
  <si>
    <t>30</t>
  </si>
  <si>
    <t>3-5</t>
  </si>
  <si>
    <t>20-25</t>
  </si>
  <si>
    <t>32-36</t>
  </si>
  <si>
    <t>30-35</t>
  </si>
  <si>
    <t>38-42</t>
  </si>
  <si>
    <t>90 kg bags / acre</t>
  </si>
  <si>
    <t>t/ha</t>
  </si>
  <si>
    <t>Min_90_kg_bags</t>
  </si>
  <si>
    <t>Max_90_kg_bags</t>
  </si>
  <si>
    <t>Tons</t>
  </si>
  <si>
    <t>Yield_kg_acre</t>
  </si>
  <si>
    <t>33-47</t>
  </si>
  <si>
    <t>35-48</t>
  </si>
  <si>
    <t>Raw_90_kg_bags</t>
  </si>
  <si>
    <t>3.5</t>
  </si>
  <si>
    <t>Avg_Tons</t>
  </si>
  <si>
    <t>9</t>
  </si>
  <si>
    <t>4</t>
  </si>
  <si>
    <t>Min_DTM</t>
  </si>
  <si>
    <t>Max_DTM</t>
  </si>
  <si>
    <t>Avg_DTM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</si>
</sst>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49" fontId="1" fillId="0" borderId="0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21E7-01D8-4547-A5F2-F7E401712853}">
  <dimension ref="A1:M43"/>
  <sheetViews>
    <sheetView tabSelected="1" workbookViewId="0">
      <selection activeCell="L5" sqref="L5"/>
    </sheetView>
  </sheetViews>
  <sheetFormatPr baseColWidth="10" defaultRowHeight="16" x14ac:dyDescent="0.2"/>
  <cols>
    <col min="1" max="1" width="25.83203125" customWidth="1"/>
    <col min="2" max="2" width="16" customWidth="1"/>
    <col min="3" max="3" width="16.1640625" customWidth="1"/>
    <col min="5" max="5" width="23.6640625" customWidth="1"/>
    <col min="6" max="6" width="16.6640625" customWidth="1"/>
    <col min="7" max="7" width="13.6640625" customWidth="1"/>
    <col min="8" max="9" width="21.83203125" customWidth="1"/>
    <col min="10" max="10" width="28.83203125" customWidth="1"/>
  </cols>
  <sheetData>
    <row r="1" spans="1:13" s="4" customFormat="1" x14ac:dyDescent="0.2">
      <c r="A1" s="7" t="s">
        <v>0</v>
      </c>
      <c r="B1" s="7" t="s">
        <v>102</v>
      </c>
      <c r="C1" s="7" t="s">
        <v>96</v>
      </c>
      <c r="D1" s="7" t="s">
        <v>97</v>
      </c>
      <c r="E1" s="7" t="s">
        <v>42</v>
      </c>
      <c r="F1" s="8" t="s">
        <v>98</v>
      </c>
      <c r="G1" s="8" t="s">
        <v>104</v>
      </c>
      <c r="H1" s="7" t="s">
        <v>43</v>
      </c>
      <c r="I1" s="8" t="s">
        <v>99</v>
      </c>
      <c r="J1" s="7" t="s">
        <v>44</v>
      </c>
      <c r="K1" s="7" t="s">
        <v>107</v>
      </c>
      <c r="L1" s="8" t="s">
        <v>108</v>
      </c>
      <c r="M1" s="8" t="s">
        <v>109</v>
      </c>
    </row>
    <row r="2" spans="1:13" x14ac:dyDescent="0.2">
      <c r="A2" s="3" t="s">
        <v>1</v>
      </c>
      <c r="B2" s="2" t="s">
        <v>63</v>
      </c>
      <c r="C2" s="9">
        <v>40</v>
      </c>
      <c r="D2" s="9">
        <v>44</v>
      </c>
      <c r="E2" s="9">
        <f>AVERAGE(C2:D2)</f>
        <v>42</v>
      </c>
      <c r="F2" s="9"/>
      <c r="G2" s="9"/>
      <c r="H2" s="1" t="s">
        <v>94</v>
      </c>
      <c r="I2" s="1">
        <f>E2*90</f>
        <v>3780</v>
      </c>
      <c r="J2" s="3" t="s">
        <v>45</v>
      </c>
      <c r="K2" s="9">
        <v>120</v>
      </c>
      <c r="L2">
        <v>150</v>
      </c>
      <c r="M2">
        <f>AVERAGE(K2:L2)</f>
        <v>135</v>
      </c>
    </row>
    <row r="3" spans="1:13" x14ac:dyDescent="0.2">
      <c r="A3" s="1" t="s">
        <v>2</v>
      </c>
      <c r="B3" s="2" t="s">
        <v>64</v>
      </c>
      <c r="C3" s="9">
        <v>30</v>
      </c>
      <c r="D3" s="9">
        <v>32</v>
      </c>
      <c r="E3" s="9">
        <f t="shared" ref="E3:E43" si="0">AVERAGE(C3:D3)</f>
        <v>31</v>
      </c>
      <c r="F3" s="9"/>
      <c r="G3" s="9"/>
      <c r="H3" s="1" t="s">
        <v>94</v>
      </c>
      <c r="I3" s="1">
        <f t="shared" ref="I3:I43" si="1">E3*90</f>
        <v>2790</v>
      </c>
      <c r="J3" s="1">
        <v>90</v>
      </c>
      <c r="K3" s="9">
        <v>90</v>
      </c>
      <c r="L3">
        <v>90</v>
      </c>
      <c r="M3">
        <f t="shared" ref="M3:M43" si="2">AVERAGE(K3:L3)</f>
        <v>90</v>
      </c>
    </row>
    <row r="4" spans="1:13" x14ac:dyDescent="0.2">
      <c r="A4" s="1" t="s">
        <v>3</v>
      </c>
      <c r="B4" s="2" t="s">
        <v>65</v>
      </c>
      <c r="C4" s="9">
        <v>50</v>
      </c>
      <c r="D4" s="9">
        <v>55</v>
      </c>
      <c r="E4" s="9">
        <f t="shared" si="0"/>
        <v>52.5</v>
      </c>
      <c r="F4" s="9"/>
      <c r="G4" s="9"/>
      <c r="H4" s="1" t="s">
        <v>94</v>
      </c>
      <c r="I4" s="1">
        <f t="shared" si="1"/>
        <v>4725</v>
      </c>
      <c r="J4" s="1">
        <v>180</v>
      </c>
      <c r="K4" s="9">
        <v>180</v>
      </c>
      <c r="L4">
        <v>180</v>
      </c>
      <c r="M4">
        <f t="shared" si="2"/>
        <v>180</v>
      </c>
    </row>
    <row r="5" spans="1:13" x14ac:dyDescent="0.2">
      <c r="A5" s="1" t="s">
        <v>4</v>
      </c>
      <c r="B5" s="9"/>
      <c r="C5" s="9"/>
      <c r="D5" s="9"/>
      <c r="E5" s="9"/>
      <c r="F5" s="2" t="s">
        <v>66</v>
      </c>
      <c r="G5" s="2" t="s">
        <v>103</v>
      </c>
      <c r="H5" s="1" t="s">
        <v>95</v>
      </c>
      <c r="I5" s="2">
        <f>G5*367</f>
        <v>1284.5</v>
      </c>
      <c r="J5" s="1" t="s">
        <v>46</v>
      </c>
      <c r="K5" s="9">
        <v>100</v>
      </c>
      <c r="L5">
        <v>110</v>
      </c>
      <c r="M5">
        <f t="shared" si="2"/>
        <v>105</v>
      </c>
    </row>
    <row r="6" spans="1:13" x14ac:dyDescent="0.2">
      <c r="A6" s="1" t="s">
        <v>5</v>
      </c>
      <c r="B6" s="9"/>
      <c r="C6" s="9"/>
      <c r="D6" s="9"/>
      <c r="E6" s="9"/>
      <c r="F6" s="2" t="s">
        <v>66</v>
      </c>
      <c r="G6" s="2" t="s">
        <v>103</v>
      </c>
      <c r="H6" s="1" t="s">
        <v>95</v>
      </c>
      <c r="I6" s="2">
        <f t="shared" ref="I6:I7" si="3">G6*367</f>
        <v>1284.5</v>
      </c>
      <c r="J6" s="1" t="s">
        <v>46</v>
      </c>
      <c r="K6" s="9">
        <v>100</v>
      </c>
      <c r="L6">
        <v>110</v>
      </c>
      <c r="M6">
        <f t="shared" si="2"/>
        <v>105</v>
      </c>
    </row>
    <row r="7" spans="1:13" x14ac:dyDescent="0.2">
      <c r="A7" s="1" t="s">
        <v>6</v>
      </c>
      <c r="B7" s="9"/>
      <c r="C7" s="9"/>
      <c r="D7" s="9"/>
      <c r="E7" s="9"/>
      <c r="F7" s="2" t="s">
        <v>66</v>
      </c>
      <c r="G7" s="2" t="s">
        <v>103</v>
      </c>
      <c r="H7" s="1" t="s">
        <v>95</v>
      </c>
      <c r="I7" s="2">
        <f t="shared" si="3"/>
        <v>1284.5</v>
      </c>
      <c r="J7" s="1" t="s">
        <v>46</v>
      </c>
      <c r="K7" s="9">
        <v>100</v>
      </c>
      <c r="L7">
        <v>110</v>
      </c>
      <c r="M7">
        <f t="shared" si="2"/>
        <v>105</v>
      </c>
    </row>
    <row r="8" spans="1:13" x14ac:dyDescent="0.2">
      <c r="A8" s="1" t="s">
        <v>7</v>
      </c>
      <c r="B8" s="2" t="s">
        <v>67</v>
      </c>
      <c r="C8" s="9">
        <v>28</v>
      </c>
      <c r="D8" s="9">
        <v>32</v>
      </c>
      <c r="E8" s="9">
        <f t="shared" si="0"/>
        <v>30</v>
      </c>
      <c r="F8" s="9"/>
      <c r="G8" s="9"/>
      <c r="H8" s="1" t="s">
        <v>94</v>
      </c>
      <c r="I8" s="1">
        <f t="shared" si="1"/>
        <v>2700</v>
      </c>
      <c r="J8" s="1" t="s">
        <v>46</v>
      </c>
      <c r="K8" s="9">
        <v>100</v>
      </c>
      <c r="L8">
        <v>110</v>
      </c>
      <c r="M8">
        <f t="shared" si="2"/>
        <v>105</v>
      </c>
    </row>
    <row r="9" spans="1:13" x14ac:dyDescent="0.2">
      <c r="A9" s="1" t="s">
        <v>8</v>
      </c>
      <c r="B9" s="1" t="s">
        <v>100</v>
      </c>
      <c r="C9" s="9">
        <v>33</v>
      </c>
      <c r="D9" s="9">
        <v>47</v>
      </c>
      <c r="E9" s="9">
        <f t="shared" si="0"/>
        <v>40</v>
      </c>
      <c r="F9" s="2" t="s">
        <v>68</v>
      </c>
      <c r="G9" s="2" t="s">
        <v>105</v>
      </c>
      <c r="H9" s="1" t="s">
        <v>95</v>
      </c>
      <c r="I9" s="1">
        <f t="shared" si="1"/>
        <v>3600</v>
      </c>
      <c r="J9" s="1" t="s">
        <v>47</v>
      </c>
      <c r="K9" s="9">
        <v>145</v>
      </c>
      <c r="L9">
        <v>148</v>
      </c>
      <c r="M9">
        <f t="shared" si="2"/>
        <v>146.5</v>
      </c>
    </row>
    <row r="10" spans="1:13" x14ac:dyDescent="0.2">
      <c r="A10" s="1" t="s">
        <v>9</v>
      </c>
      <c r="B10" s="2" t="s">
        <v>67</v>
      </c>
      <c r="C10" s="9">
        <v>28</v>
      </c>
      <c r="D10" s="9">
        <v>32</v>
      </c>
      <c r="E10" s="9">
        <f t="shared" si="0"/>
        <v>30</v>
      </c>
      <c r="F10" s="9"/>
      <c r="G10" s="9"/>
      <c r="H10" s="1" t="s">
        <v>94</v>
      </c>
      <c r="I10" s="1">
        <f t="shared" si="1"/>
        <v>2700</v>
      </c>
      <c r="J10" s="1">
        <v>100</v>
      </c>
      <c r="K10" s="9">
        <v>100</v>
      </c>
      <c r="L10">
        <v>100</v>
      </c>
      <c r="M10">
        <f t="shared" si="2"/>
        <v>100</v>
      </c>
    </row>
    <row r="11" spans="1:13" x14ac:dyDescent="0.2">
      <c r="A11" s="1" t="s">
        <v>10</v>
      </c>
      <c r="B11" s="2" t="s">
        <v>69</v>
      </c>
      <c r="C11" s="9">
        <v>35</v>
      </c>
      <c r="D11" s="9">
        <v>40</v>
      </c>
      <c r="E11" s="9">
        <f t="shared" si="0"/>
        <v>37.5</v>
      </c>
      <c r="F11" s="9"/>
      <c r="G11" s="9"/>
      <c r="H11" s="1" t="s">
        <v>94</v>
      </c>
      <c r="I11" s="1">
        <f t="shared" si="1"/>
        <v>3375</v>
      </c>
      <c r="J11" s="1" t="s">
        <v>48</v>
      </c>
      <c r="K11" s="9">
        <v>120</v>
      </c>
      <c r="L11">
        <v>140</v>
      </c>
      <c r="M11">
        <f t="shared" si="2"/>
        <v>130</v>
      </c>
    </row>
    <row r="12" spans="1:13" x14ac:dyDescent="0.2">
      <c r="A12" s="1" t="s">
        <v>11</v>
      </c>
      <c r="B12" s="1" t="s">
        <v>101</v>
      </c>
      <c r="C12" s="9">
        <v>35</v>
      </c>
      <c r="D12" s="9">
        <v>48</v>
      </c>
      <c r="E12" s="9">
        <f t="shared" si="0"/>
        <v>41.5</v>
      </c>
      <c r="F12" s="2" t="s">
        <v>70</v>
      </c>
      <c r="G12" s="6">
        <f>(7.8+10.5)/2</f>
        <v>9.15</v>
      </c>
      <c r="H12" s="1" t="s">
        <v>95</v>
      </c>
      <c r="I12" s="1">
        <f t="shared" si="1"/>
        <v>3735</v>
      </c>
      <c r="J12" s="1" t="s">
        <v>49</v>
      </c>
      <c r="K12" s="9">
        <v>140</v>
      </c>
      <c r="L12">
        <v>180</v>
      </c>
      <c r="M12">
        <f t="shared" si="2"/>
        <v>160</v>
      </c>
    </row>
    <row r="13" spans="1:13" x14ac:dyDescent="0.2">
      <c r="A13" s="1" t="s">
        <v>12</v>
      </c>
      <c r="B13" s="2" t="s">
        <v>69</v>
      </c>
      <c r="C13" s="9">
        <v>35</v>
      </c>
      <c r="D13" s="9">
        <v>40</v>
      </c>
      <c r="E13" s="9">
        <f t="shared" si="0"/>
        <v>37.5</v>
      </c>
      <c r="F13" s="9"/>
      <c r="G13" s="9"/>
      <c r="H13" s="1" t="s">
        <v>94</v>
      </c>
      <c r="I13" s="1">
        <f t="shared" si="1"/>
        <v>3375</v>
      </c>
      <c r="J13" s="1" t="s">
        <v>50</v>
      </c>
      <c r="K13" s="9">
        <v>110</v>
      </c>
      <c r="L13">
        <v>120</v>
      </c>
      <c r="M13">
        <f t="shared" si="2"/>
        <v>115</v>
      </c>
    </row>
    <row r="14" spans="1:13" x14ac:dyDescent="0.2">
      <c r="A14" s="1" t="s">
        <v>13</v>
      </c>
      <c r="B14" s="2" t="s">
        <v>69</v>
      </c>
      <c r="C14" s="9">
        <v>35</v>
      </c>
      <c r="D14" s="9">
        <v>40</v>
      </c>
      <c r="E14" s="9">
        <f t="shared" si="0"/>
        <v>37.5</v>
      </c>
      <c r="F14" s="9"/>
      <c r="G14" s="9"/>
      <c r="H14" s="1" t="s">
        <v>94</v>
      </c>
      <c r="I14" s="1">
        <f t="shared" si="1"/>
        <v>3375</v>
      </c>
      <c r="J14" s="1" t="s">
        <v>48</v>
      </c>
      <c r="K14" s="9">
        <v>120</v>
      </c>
      <c r="L14">
        <v>140</v>
      </c>
      <c r="M14">
        <f t="shared" si="2"/>
        <v>130</v>
      </c>
    </row>
    <row r="15" spans="1:13" x14ac:dyDescent="0.2">
      <c r="A15" s="1" t="s">
        <v>14</v>
      </c>
      <c r="B15" s="2" t="s">
        <v>69</v>
      </c>
      <c r="C15" s="9">
        <v>35</v>
      </c>
      <c r="D15" s="9">
        <v>40</v>
      </c>
      <c r="E15" s="9">
        <f t="shared" si="0"/>
        <v>37.5</v>
      </c>
      <c r="F15" s="9"/>
      <c r="G15" s="9"/>
      <c r="H15" s="1" t="s">
        <v>94</v>
      </c>
      <c r="I15" s="1">
        <f t="shared" si="1"/>
        <v>3375</v>
      </c>
      <c r="J15" s="1" t="s">
        <v>48</v>
      </c>
      <c r="K15" s="9">
        <v>120</v>
      </c>
      <c r="L15">
        <v>140</v>
      </c>
      <c r="M15">
        <f t="shared" si="2"/>
        <v>130</v>
      </c>
    </row>
    <row r="16" spans="1:13" x14ac:dyDescent="0.2">
      <c r="A16" s="1" t="s">
        <v>15</v>
      </c>
      <c r="B16" s="9"/>
      <c r="C16" s="9"/>
      <c r="D16" s="9"/>
      <c r="E16" s="9"/>
      <c r="F16" s="2" t="s">
        <v>71</v>
      </c>
      <c r="G16" s="2" t="s">
        <v>72</v>
      </c>
      <c r="H16" s="1" t="s">
        <v>95</v>
      </c>
      <c r="I16" s="2">
        <f t="shared" ref="I16:I18" si="4">G16*367</f>
        <v>2569</v>
      </c>
      <c r="J16" s="1" t="s">
        <v>51</v>
      </c>
      <c r="K16" s="9">
        <v>150</v>
      </c>
      <c r="L16">
        <v>180</v>
      </c>
      <c r="M16">
        <f t="shared" si="2"/>
        <v>165</v>
      </c>
    </row>
    <row r="17" spans="1:13" x14ac:dyDescent="0.2">
      <c r="A17" s="1" t="s">
        <v>16</v>
      </c>
      <c r="B17" s="9"/>
      <c r="C17" s="9"/>
      <c r="D17" s="9"/>
      <c r="E17" s="9"/>
      <c r="F17" s="2" t="s">
        <v>72</v>
      </c>
      <c r="G17" s="2" t="s">
        <v>72</v>
      </c>
      <c r="H17" s="1" t="s">
        <v>95</v>
      </c>
      <c r="I17" s="2">
        <f t="shared" si="4"/>
        <v>2569</v>
      </c>
      <c r="J17" s="1" t="s">
        <v>51</v>
      </c>
      <c r="K17" s="9">
        <v>150</v>
      </c>
      <c r="L17">
        <v>180</v>
      </c>
      <c r="M17">
        <f t="shared" si="2"/>
        <v>165</v>
      </c>
    </row>
    <row r="18" spans="1:13" x14ac:dyDescent="0.2">
      <c r="A18" s="1" t="s">
        <v>17</v>
      </c>
      <c r="B18" s="9"/>
      <c r="C18" s="9"/>
      <c r="D18" s="9"/>
      <c r="E18" s="9"/>
      <c r="F18" s="2" t="s">
        <v>73</v>
      </c>
      <c r="G18" s="2" t="s">
        <v>72</v>
      </c>
      <c r="H18" s="1" t="s">
        <v>95</v>
      </c>
      <c r="I18" s="2">
        <f t="shared" si="4"/>
        <v>2569</v>
      </c>
      <c r="J18" s="1" t="s">
        <v>51</v>
      </c>
      <c r="K18" s="9">
        <v>150</v>
      </c>
      <c r="L18">
        <v>180</v>
      </c>
      <c r="M18">
        <f t="shared" si="2"/>
        <v>165</v>
      </c>
    </row>
    <row r="19" spans="1:13" x14ac:dyDescent="0.2">
      <c r="A19" s="1" t="s">
        <v>7</v>
      </c>
      <c r="B19" s="2" t="s">
        <v>67</v>
      </c>
      <c r="C19" s="9">
        <v>28</v>
      </c>
      <c r="D19" s="9">
        <v>32</v>
      </c>
      <c r="E19" s="9">
        <v>30</v>
      </c>
      <c r="G19" s="2"/>
      <c r="H19" s="1" t="s">
        <v>94</v>
      </c>
      <c r="I19" s="1">
        <f>E19*90</f>
        <v>2700</v>
      </c>
      <c r="J19" s="1" t="s">
        <v>46</v>
      </c>
      <c r="K19" s="9">
        <v>100</v>
      </c>
      <c r="L19">
        <v>110</v>
      </c>
      <c r="M19">
        <f t="shared" si="2"/>
        <v>105</v>
      </c>
    </row>
    <row r="20" spans="1:13" x14ac:dyDescent="0.2">
      <c r="A20" s="1" t="s">
        <v>18</v>
      </c>
      <c r="B20" s="2" t="s">
        <v>74</v>
      </c>
      <c r="C20" s="10" t="str">
        <f>B20</f>
        <v>56</v>
      </c>
      <c r="D20" s="10" t="str">
        <f>B20</f>
        <v>56</v>
      </c>
      <c r="E20" s="11" t="str">
        <f>B20</f>
        <v>56</v>
      </c>
      <c r="F20" s="9"/>
      <c r="G20" s="9"/>
      <c r="H20" s="12" t="s">
        <v>94</v>
      </c>
      <c r="I20" s="1">
        <f t="shared" si="1"/>
        <v>5040</v>
      </c>
      <c r="J20" s="1" t="s">
        <v>52</v>
      </c>
      <c r="K20" s="9">
        <v>160</v>
      </c>
      <c r="L20">
        <v>210</v>
      </c>
      <c r="M20">
        <f t="shared" si="2"/>
        <v>185</v>
      </c>
    </row>
    <row r="21" spans="1:13" x14ac:dyDescent="0.2">
      <c r="A21" s="1" t="s">
        <v>19</v>
      </c>
      <c r="B21" s="2" t="s">
        <v>75</v>
      </c>
      <c r="C21" s="10" t="str">
        <f t="shared" ref="C21:C37" si="5">B21</f>
        <v>52</v>
      </c>
      <c r="D21" s="10" t="str">
        <f t="shared" ref="D21:D37" si="6">B21</f>
        <v>52</v>
      </c>
      <c r="E21" s="11" t="str">
        <f t="shared" ref="E21:E37" si="7">B21</f>
        <v>52</v>
      </c>
      <c r="F21" s="9"/>
      <c r="G21" s="9"/>
      <c r="H21" s="12" t="s">
        <v>94</v>
      </c>
      <c r="I21" s="1">
        <f t="shared" si="1"/>
        <v>4680</v>
      </c>
      <c r="J21" s="1" t="s">
        <v>52</v>
      </c>
      <c r="K21" s="9">
        <v>160</v>
      </c>
      <c r="L21">
        <v>210</v>
      </c>
      <c r="M21">
        <f t="shared" si="2"/>
        <v>185</v>
      </c>
    </row>
    <row r="22" spans="1:13" x14ac:dyDescent="0.2">
      <c r="A22" s="1" t="s">
        <v>20</v>
      </c>
      <c r="B22" s="2" t="s">
        <v>76</v>
      </c>
      <c r="C22" s="10" t="str">
        <f t="shared" si="5"/>
        <v>50</v>
      </c>
      <c r="D22" s="10" t="str">
        <f t="shared" si="6"/>
        <v>50</v>
      </c>
      <c r="E22" s="11" t="str">
        <f t="shared" si="7"/>
        <v>50</v>
      </c>
      <c r="F22" s="9"/>
      <c r="G22" s="9"/>
      <c r="H22" s="12" t="s">
        <v>94</v>
      </c>
      <c r="I22" s="1">
        <f t="shared" si="1"/>
        <v>4500</v>
      </c>
      <c r="J22" s="1" t="s">
        <v>52</v>
      </c>
      <c r="K22" s="9">
        <v>160</v>
      </c>
      <c r="L22">
        <v>210</v>
      </c>
      <c r="M22">
        <f t="shared" si="2"/>
        <v>185</v>
      </c>
    </row>
    <row r="23" spans="1:13" x14ac:dyDescent="0.2">
      <c r="A23" s="1" t="s">
        <v>21</v>
      </c>
      <c r="B23" s="2" t="s">
        <v>77</v>
      </c>
      <c r="C23" s="10" t="str">
        <f t="shared" si="5"/>
        <v>48</v>
      </c>
      <c r="D23" s="10" t="str">
        <f t="shared" si="6"/>
        <v>48</v>
      </c>
      <c r="E23" s="11" t="str">
        <f t="shared" si="7"/>
        <v>48</v>
      </c>
      <c r="F23" s="9"/>
      <c r="G23" s="9"/>
      <c r="H23" s="12" t="s">
        <v>94</v>
      </c>
      <c r="I23" s="1">
        <f t="shared" si="1"/>
        <v>4320</v>
      </c>
      <c r="J23" s="1" t="s">
        <v>52</v>
      </c>
      <c r="K23" s="9">
        <v>160</v>
      </c>
      <c r="L23">
        <v>210</v>
      </c>
      <c r="M23">
        <f t="shared" si="2"/>
        <v>185</v>
      </c>
    </row>
    <row r="24" spans="1:13" x14ac:dyDescent="0.2">
      <c r="A24" s="1" t="s">
        <v>22</v>
      </c>
      <c r="B24" s="2" t="s">
        <v>78</v>
      </c>
      <c r="C24" s="10" t="str">
        <f t="shared" si="5"/>
        <v>46</v>
      </c>
      <c r="D24" s="10" t="str">
        <f t="shared" si="6"/>
        <v>46</v>
      </c>
      <c r="E24" s="11" t="str">
        <f t="shared" si="7"/>
        <v>46</v>
      </c>
      <c r="F24" s="9"/>
      <c r="G24" s="9"/>
      <c r="H24" s="12" t="s">
        <v>94</v>
      </c>
      <c r="I24" s="1">
        <f t="shared" si="1"/>
        <v>4140</v>
      </c>
      <c r="J24" s="1" t="s">
        <v>52</v>
      </c>
      <c r="K24" s="9">
        <v>160</v>
      </c>
      <c r="L24">
        <v>210</v>
      </c>
      <c r="M24">
        <f t="shared" si="2"/>
        <v>185</v>
      </c>
    </row>
    <row r="25" spans="1:13" x14ac:dyDescent="0.2">
      <c r="A25" s="1" t="s">
        <v>23</v>
      </c>
      <c r="B25" s="2" t="s">
        <v>79</v>
      </c>
      <c r="C25" s="10" t="str">
        <f t="shared" si="5"/>
        <v>42</v>
      </c>
      <c r="D25" s="10" t="str">
        <f t="shared" si="6"/>
        <v>42</v>
      </c>
      <c r="E25" s="11" t="str">
        <f t="shared" si="7"/>
        <v>42</v>
      </c>
      <c r="F25" s="9"/>
      <c r="G25" s="9"/>
      <c r="H25" s="12" t="s">
        <v>94</v>
      </c>
      <c r="I25" s="1">
        <f t="shared" si="1"/>
        <v>3780</v>
      </c>
      <c r="J25" s="1" t="s">
        <v>52</v>
      </c>
      <c r="K25" s="9">
        <v>160</v>
      </c>
      <c r="L25">
        <v>210</v>
      </c>
      <c r="M25">
        <f t="shared" si="2"/>
        <v>185</v>
      </c>
    </row>
    <row r="26" spans="1:13" x14ac:dyDescent="0.2">
      <c r="A26" s="1" t="s">
        <v>24</v>
      </c>
      <c r="B26" s="2" t="s">
        <v>80</v>
      </c>
      <c r="C26" s="10" t="str">
        <f t="shared" si="5"/>
        <v>40</v>
      </c>
      <c r="D26" s="10" t="str">
        <f t="shared" si="6"/>
        <v>40</v>
      </c>
      <c r="E26" s="11" t="str">
        <f t="shared" si="7"/>
        <v>40</v>
      </c>
      <c r="F26" s="9"/>
      <c r="G26" s="9"/>
      <c r="H26" s="1" t="s">
        <v>94</v>
      </c>
      <c r="I26" s="1">
        <f t="shared" si="1"/>
        <v>3600</v>
      </c>
      <c r="J26" s="1" t="s">
        <v>52</v>
      </c>
      <c r="K26" s="9">
        <v>160</v>
      </c>
      <c r="L26">
        <v>210</v>
      </c>
      <c r="M26">
        <f t="shared" si="2"/>
        <v>185</v>
      </c>
    </row>
    <row r="27" spans="1:13" x14ac:dyDescent="0.2">
      <c r="A27" s="1" t="s">
        <v>25</v>
      </c>
      <c r="B27" s="2" t="s">
        <v>81</v>
      </c>
      <c r="C27" s="10" t="str">
        <f t="shared" si="5"/>
        <v>32</v>
      </c>
      <c r="D27" s="10" t="str">
        <f t="shared" si="6"/>
        <v>32</v>
      </c>
      <c r="E27" s="11" t="str">
        <f t="shared" si="7"/>
        <v>32</v>
      </c>
      <c r="F27" s="9"/>
      <c r="G27" s="9"/>
      <c r="H27" s="12" t="s">
        <v>94</v>
      </c>
      <c r="I27" s="1">
        <f t="shared" si="1"/>
        <v>2880</v>
      </c>
      <c r="J27" s="1" t="s">
        <v>53</v>
      </c>
      <c r="K27" s="9">
        <v>120</v>
      </c>
      <c r="L27">
        <v>130</v>
      </c>
      <c r="M27">
        <f t="shared" si="2"/>
        <v>125</v>
      </c>
    </row>
    <row r="28" spans="1:13" x14ac:dyDescent="0.2">
      <c r="A28" s="1" t="s">
        <v>26</v>
      </c>
      <c r="B28" s="2" t="s">
        <v>82</v>
      </c>
      <c r="C28" s="10" t="str">
        <f t="shared" si="5"/>
        <v>38</v>
      </c>
      <c r="D28" s="10" t="str">
        <f t="shared" si="6"/>
        <v>38</v>
      </c>
      <c r="E28" s="11" t="str">
        <f t="shared" si="7"/>
        <v>38</v>
      </c>
      <c r="F28" s="9"/>
      <c r="G28" s="9"/>
      <c r="H28" s="1" t="s">
        <v>94</v>
      </c>
      <c r="I28" s="1">
        <f t="shared" si="1"/>
        <v>3420</v>
      </c>
      <c r="J28" s="1" t="s">
        <v>52</v>
      </c>
      <c r="K28" s="9">
        <v>160</v>
      </c>
      <c r="L28">
        <v>210</v>
      </c>
      <c r="M28">
        <f t="shared" si="2"/>
        <v>185</v>
      </c>
    </row>
    <row r="29" spans="1:13" x14ac:dyDescent="0.2">
      <c r="A29" s="1" t="s">
        <v>27</v>
      </c>
      <c r="B29" s="2" t="s">
        <v>81</v>
      </c>
      <c r="C29" s="10" t="str">
        <f t="shared" si="5"/>
        <v>32</v>
      </c>
      <c r="D29" s="10" t="str">
        <f t="shared" si="6"/>
        <v>32</v>
      </c>
      <c r="E29" s="11" t="str">
        <f t="shared" si="7"/>
        <v>32</v>
      </c>
      <c r="F29" s="9"/>
      <c r="G29" s="9"/>
      <c r="H29" s="12" t="s">
        <v>94</v>
      </c>
      <c r="I29" s="1">
        <f t="shared" si="1"/>
        <v>2880</v>
      </c>
      <c r="J29" s="1" t="s">
        <v>53</v>
      </c>
      <c r="K29" s="9">
        <v>120</v>
      </c>
      <c r="L29">
        <v>130</v>
      </c>
      <c r="M29">
        <f t="shared" si="2"/>
        <v>125</v>
      </c>
    </row>
    <row r="30" spans="1:13" x14ac:dyDescent="0.2">
      <c r="A30" s="1" t="s">
        <v>28</v>
      </c>
      <c r="B30" s="2" t="s">
        <v>83</v>
      </c>
      <c r="C30" s="10" t="str">
        <f t="shared" si="5"/>
        <v>28</v>
      </c>
      <c r="D30" s="10" t="str">
        <f t="shared" si="6"/>
        <v>28</v>
      </c>
      <c r="E30" s="11" t="str">
        <f t="shared" si="7"/>
        <v>28</v>
      </c>
      <c r="F30" s="9"/>
      <c r="G30" s="9"/>
      <c r="H30" s="12" t="s">
        <v>94</v>
      </c>
      <c r="I30" s="1">
        <f t="shared" si="1"/>
        <v>2520</v>
      </c>
      <c r="J30" s="1" t="s">
        <v>46</v>
      </c>
      <c r="K30" s="9">
        <v>100</v>
      </c>
      <c r="L30">
        <v>110</v>
      </c>
      <c r="M30">
        <f t="shared" si="2"/>
        <v>105</v>
      </c>
    </row>
    <row r="31" spans="1:13" x14ac:dyDescent="0.2">
      <c r="A31" s="1" t="s">
        <v>29</v>
      </c>
      <c r="B31" s="2" t="s">
        <v>84</v>
      </c>
      <c r="C31" s="10" t="str">
        <f t="shared" si="5"/>
        <v>26</v>
      </c>
      <c r="D31" s="10" t="str">
        <f t="shared" si="6"/>
        <v>26</v>
      </c>
      <c r="E31" s="11" t="str">
        <f t="shared" si="7"/>
        <v>26</v>
      </c>
      <c r="F31" s="9"/>
      <c r="G31" s="9"/>
      <c r="H31" s="12" t="s">
        <v>94</v>
      </c>
      <c r="I31" s="1">
        <f t="shared" si="1"/>
        <v>2340</v>
      </c>
      <c r="J31" s="1" t="s">
        <v>46</v>
      </c>
      <c r="K31" s="9">
        <v>100</v>
      </c>
      <c r="L31">
        <v>110</v>
      </c>
      <c r="M31">
        <f t="shared" si="2"/>
        <v>105</v>
      </c>
    </row>
    <row r="32" spans="1:13" x14ac:dyDescent="0.2">
      <c r="A32" s="1" t="s">
        <v>30</v>
      </c>
      <c r="B32" s="2" t="s">
        <v>85</v>
      </c>
      <c r="C32" s="10" t="str">
        <f t="shared" si="5"/>
        <v>24</v>
      </c>
      <c r="D32" s="10" t="str">
        <f t="shared" si="6"/>
        <v>24</v>
      </c>
      <c r="E32" s="11" t="str">
        <f t="shared" si="7"/>
        <v>24</v>
      </c>
      <c r="F32" s="9"/>
      <c r="G32" s="9"/>
      <c r="H32" s="12" t="s">
        <v>94</v>
      </c>
      <c r="I32" s="1">
        <f t="shared" si="1"/>
        <v>2160</v>
      </c>
      <c r="J32" s="1" t="s">
        <v>54</v>
      </c>
      <c r="K32" s="9">
        <v>120</v>
      </c>
      <c r="L32">
        <v>180</v>
      </c>
      <c r="M32">
        <f t="shared" si="2"/>
        <v>150</v>
      </c>
    </row>
    <row r="33" spans="1:13" x14ac:dyDescent="0.2">
      <c r="A33" s="1" t="s">
        <v>31</v>
      </c>
      <c r="B33" s="1">
        <v>24</v>
      </c>
      <c r="C33" s="10">
        <f t="shared" si="5"/>
        <v>24</v>
      </c>
      <c r="D33" s="10">
        <f t="shared" si="6"/>
        <v>24</v>
      </c>
      <c r="E33" s="13">
        <f t="shared" si="7"/>
        <v>24</v>
      </c>
      <c r="F33" s="9"/>
      <c r="G33" s="9"/>
      <c r="H33" s="1" t="s">
        <v>94</v>
      </c>
      <c r="I33" s="1">
        <f t="shared" si="1"/>
        <v>2160</v>
      </c>
      <c r="J33" s="1" t="s">
        <v>55</v>
      </c>
      <c r="K33" s="9">
        <v>80</v>
      </c>
      <c r="L33">
        <v>120</v>
      </c>
      <c r="M33">
        <f t="shared" si="2"/>
        <v>100</v>
      </c>
    </row>
    <row r="34" spans="1:13" x14ac:dyDescent="0.2">
      <c r="A34" s="1" t="s">
        <v>32</v>
      </c>
      <c r="B34" s="2" t="s">
        <v>86</v>
      </c>
      <c r="C34" s="10" t="str">
        <f t="shared" si="5"/>
        <v>22</v>
      </c>
      <c r="D34" s="10" t="str">
        <f t="shared" si="6"/>
        <v>22</v>
      </c>
      <c r="E34" s="11" t="str">
        <f t="shared" si="7"/>
        <v>22</v>
      </c>
      <c r="F34" s="9"/>
      <c r="G34" s="9"/>
      <c r="H34" s="1" t="s">
        <v>94</v>
      </c>
      <c r="I34" s="1">
        <f t="shared" si="1"/>
        <v>1980</v>
      </c>
      <c r="J34" s="1" t="s">
        <v>55</v>
      </c>
      <c r="K34" s="9">
        <v>80</v>
      </c>
      <c r="L34">
        <v>120</v>
      </c>
      <c r="M34">
        <f t="shared" si="2"/>
        <v>100</v>
      </c>
    </row>
    <row r="35" spans="1:13" x14ac:dyDescent="0.2">
      <c r="A35" s="1" t="s">
        <v>33</v>
      </c>
      <c r="B35" s="1">
        <v>18</v>
      </c>
      <c r="C35" s="10">
        <f t="shared" si="5"/>
        <v>18</v>
      </c>
      <c r="D35" s="10">
        <f t="shared" si="6"/>
        <v>18</v>
      </c>
      <c r="E35" s="13">
        <f t="shared" si="7"/>
        <v>18</v>
      </c>
      <c r="F35" s="9"/>
      <c r="G35" s="9"/>
      <c r="H35" s="1" t="s">
        <v>94</v>
      </c>
      <c r="I35" s="1">
        <f t="shared" si="1"/>
        <v>1620</v>
      </c>
      <c r="J35" s="1" t="s">
        <v>56</v>
      </c>
      <c r="K35" s="9">
        <v>70</v>
      </c>
      <c r="L35">
        <v>100</v>
      </c>
      <c r="M35">
        <f t="shared" si="2"/>
        <v>85</v>
      </c>
    </row>
    <row r="36" spans="1:13" x14ac:dyDescent="0.2">
      <c r="A36" s="1" t="s">
        <v>34</v>
      </c>
      <c r="B36" s="2" t="s">
        <v>87</v>
      </c>
      <c r="C36" s="10" t="str">
        <f t="shared" si="5"/>
        <v>16</v>
      </c>
      <c r="D36" s="10" t="str">
        <f t="shared" si="6"/>
        <v>16</v>
      </c>
      <c r="E36" s="11" t="str">
        <f t="shared" si="7"/>
        <v>16</v>
      </c>
      <c r="F36" s="9"/>
      <c r="G36" s="9"/>
      <c r="H36" s="1" t="s">
        <v>94</v>
      </c>
      <c r="I36" s="1">
        <f t="shared" si="1"/>
        <v>1440</v>
      </c>
      <c r="J36" s="1" t="s">
        <v>57</v>
      </c>
      <c r="K36" s="9">
        <v>70</v>
      </c>
      <c r="L36">
        <v>90</v>
      </c>
      <c r="M36">
        <f t="shared" si="2"/>
        <v>80</v>
      </c>
    </row>
    <row r="37" spans="1:13" x14ac:dyDescent="0.2">
      <c r="A37" s="1" t="s">
        <v>35</v>
      </c>
      <c r="B37" s="2" t="s">
        <v>88</v>
      </c>
      <c r="C37" s="10" t="str">
        <f t="shared" si="5"/>
        <v>30</v>
      </c>
      <c r="D37" s="10" t="str">
        <f t="shared" si="6"/>
        <v>30</v>
      </c>
      <c r="E37" s="11" t="str">
        <f t="shared" si="7"/>
        <v>30</v>
      </c>
      <c r="F37" s="9"/>
      <c r="G37" s="9"/>
      <c r="H37" s="1" t="s">
        <v>94</v>
      </c>
      <c r="I37" s="1">
        <f t="shared" si="1"/>
        <v>2700</v>
      </c>
      <c r="J37" s="1"/>
      <c r="K37" s="9"/>
    </row>
    <row r="38" spans="1:13" x14ac:dyDescent="0.2">
      <c r="A38" s="1" t="s">
        <v>36</v>
      </c>
      <c r="B38" s="9"/>
      <c r="C38" s="9"/>
      <c r="D38" s="9"/>
      <c r="E38" s="9"/>
      <c r="F38" s="2" t="s">
        <v>89</v>
      </c>
      <c r="G38" s="2" t="s">
        <v>106</v>
      </c>
      <c r="H38" s="1" t="s">
        <v>95</v>
      </c>
      <c r="I38" s="2">
        <f>G38*367</f>
        <v>1468</v>
      </c>
      <c r="J38" s="1" t="s">
        <v>58</v>
      </c>
      <c r="K38" s="9">
        <v>95</v>
      </c>
      <c r="L38">
        <v>100</v>
      </c>
      <c r="M38">
        <f t="shared" si="2"/>
        <v>97.5</v>
      </c>
    </row>
    <row r="39" spans="1:13" x14ac:dyDescent="0.2">
      <c r="A39" s="1" t="s">
        <v>37</v>
      </c>
      <c r="B39" s="2" t="s">
        <v>90</v>
      </c>
      <c r="C39" s="9">
        <v>20</v>
      </c>
      <c r="D39" s="9">
        <v>25</v>
      </c>
      <c r="E39" s="9">
        <f t="shared" si="0"/>
        <v>22.5</v>
      </c>
      <c r="F39" s="9"/>
      <c r="G39" s="9"/>
      <c r="H39" s="1" t="s">
        <v>94</v>
      </c>
      <c r="I39" s="1">
        <f t="shared" si="1"/>
        <v>2025</v>
      </c>
      <c r="J39" s="1" t="s">
        <v>59</v>
      </c>
      <c r="K39" s="9">
        <v>90</v>
      </c>
      <c r="L39">
        <v>120</v>
      </c>
      <c r="M39">
        <f t="shared" si="2"/>
        <v>105</v>
      </c>
    </row>
    <row r="40" spans="1:13" x14ac:dyDescent="0.2">
      <c r="A40" s="1" t="s">
        <v>38</v>
      </c>
      <c r="B40" s="2" t="s">
        <v>91</v>
      </c>
      <c r="C40" s="9">
        <v>32</v>
      </c>
      <c r="D40" s="9">
        <v>36</v>
      </c>
      <c r="E40" s="9">
        <f>AVERAGE(C40:D40)</f>
        <v>34</v>
      </c>
      <c r="F40" s="9"/>
      <c r="G40" s="9"/>
      <c r="H40" s="1" t="s">
        <v>94</v>
      </c>
      <c r="I40" s="1">
        <f t="shared" si="1"/>
        <v>3060</v>
      </c>
      <c r="J40" s="1" t="s">
        <v>60</v>
      </c>
      <c r="K40" s="9">
        <v>120</v>
      </c>
      <c r="L40">
        <v>135</v>
      </c>
      <c r="M40">
        <f t="shared" si="2"/>
        <v>127.5</v>
      </c>
    </row>
    <row r="41" spans="1:13" x14ac:dyDescent="0.2">
      <c r="A41" s="1" t="s">
        <v>39</v>
      </c>
      <c r="B41" s="2" t="s">
        <v>92</v>
      </c>
      <c r="C41" s="9">
        <v>30</v>
      </c>
      <c r="D41" s="9">
        <v>35</v>
      </c>
      <c r="E41" s="9">
        <f t="shared" si="0"/>
        <v>32.5</v>
      </c>
      <c r="F41" s="9"/>
      <c r="G41" s="9"/>
      <c r="H41" s="1" t="s">
        <v>94</v>
      </c>
      <c r="I41" s="1">
        <f t="shared" si="1"/>
        <v>2925</v>
      </c>
      <c r="J41" s="1" t="s">
        <v>45</v>
      </c>
      <c r="K41" s="9">
        <v>120</v>
      </c>
      <c r="L41">
        <v>150</v>
      </c>
      <c r="M41">
        <f t="shared" si="2"/>
        <v>135</v>
      </c>
    </row>
    <row r="42" spans="1:13" x14ac:dyDescent="0.2">
      <c r="A42" s="1" t="s">
        <v>40</v>
      </c>
      <c r="B42" s="2" t="s">
        <v>92</v>
      </c>
      <c r="C42" s="9">
        <v>30</v>
      </c>
      <c r="D42" s="9">
        <v>35</v>
      </c>
      <c r="E42" s="9">
        <f t="shared" si="0"/>
        <v>32.5</v>
      </c>
      <c r="F42" s="9"/>
      <c r="G42" s="9"/>
      <c r="H42" s="1" t="s">
        <v>94</v>
      </c>
      <c r="I42" s="1">
        <f t="shared" si="1"/>
        <v>2925</v>
      </c>
      <c r="J42" s="1" t="s">
        <v>61</v>
      </c>
      <c r="K42" s="9">
        <v>135</v>
      </c>
      <c r="L42">
        <v>150</v>
      </c>
      <c r="M42">
        <f t="shared" si="2"/>
        <v>142.5</v>
      </c>
    </row>
    <row r="43" spans="1:13" s="4" customFormat="1" x14ac:dyDescent="0.2">
      <c r="A43" s="3" t="s">
        <v>41</v>
      </c>
      <c r="B43" s="5" t="s">
        <v>93</v>
      </c>
      <c r="C43" s="7">
        <v>38</v>
      </c>
      <c r="D43" s="7">
        <v>42</v>
      </c>
      <c r="E43" s="9">
        <f t="shared" si="0"/>
        <v>40</v>
      </c>
      <c r="F43" s="7"/>
      <c r="G43" s="7"/>
      <c r="H43" s="3" t="s">
        <v>94</v>
      </c>
      <c r="I43" s="1">
        <f t="shared" si="1"/>
        <v>3600</v>
      </c>
      <c r="J43" s="3" t="s">
        <v>62</v>
      </c>
      <c r="K43" s="7">
        <v>135</v>
      </c>
      <c r="L43" s="4">
        <v>165</v>
      </c>
      <c r="M43">
        <f t="shared" si="2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hybrid_yields_v3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2020-06-19T23:10:58Z</dcterms:created>
  <dcterms:modified xsi:type="dcterms:W3CDTF">2020-06-19T23:39:23Z</dcterms:modified>
</cp:coreProperties>
</file>