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3a274cbc4615dbb6/englishwork/2024-2-28/数据/RQ1/Sample/"/>
    </mc:Choice>
  </mc:AlternateContent>
  <xr:revisionPtr revIDLastSave="101" documentId="11_AD4DA82427541F7ACA7EB82728CD35806AE8DE16" xr6:coauthVersionLast="47" xr6:coauthVersionMax="47" xr10:uidLastSave="{8993A9BF-2DAD-4E55-A998-69775A7770E9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Hlk181266903" localSheetId="0">Sheet1!$B$13</definedName>
    <definedName name="_Hlk181267121" localSheetId="0">Sheet1!$A$5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2" i="1" l="1"/>
  <c r="D12" i="1" s="1"/>
  <c r="H12" i="1" s="1"/>
  <c r="G13" i="1"/>
  <c r="F13" i="1"/>
  <c r="E13" i="1"/>
  <c r="C11" i="1" l="1"/>
  <c r="D11" i="1" s="1"/>
  <c r="H11" i="1" s="1"/>
  <c r="C10" i="1"/>
  <c r="D10" i="1" s="1"/>
  <c r="H10" i="1" s="1"/>
  <c r="C8" i="1"/>
  <c r="D8" i="1" s="1"/>
  <c r="H8" i="1" s="1"/>
  <c r="C7" i="1"/>
  <c r="D7" i="1" s="1"/>
  <c r="H7" i="1" s="1"/>
  <c r="C9" i="1"/>
  <c r="D9" i="1" s="1"/>
  <c r="H9" i="1" s="1"/>
  <c r="C5" i="1"/>
  <c r="D5" i="1" s="1"/>
  <c r="H5" i="1" s="1"/>
  <c r="C3" i="1"/>
  <c r="C6" i="1"/>
  <c r="D6" i="1" s="1"/>
  <c r="H6" i="1" s="1"/>
  <c r="C4" i="1"/>
  <c r="D4" i="1" s="1"/>
  <c r="H4" i="1" s="1"/>
  <c r="D3" i="1" l="1"/>
  <c r="C13" i="1"/>
  <c r="H3" i="1" l="1"/>
  <c r="D13" i="1"/>
  <c r="H13" i="1" s="1"/>
</calcChain>
</file>

<file path=xl/sharedStrings.xml><?xml version="1.0" encoding="utf-8"?>
<sst xmlns="http://schemas.openxmlformats.org/spreadsheetml/2006/main" count="20" uniqueCount="20">
  <si>
    <t>Project</t>
  </si>
  <si>
    <t>Total size</t>
  </si>
  <si>
    <t>Sample ratio</t>
  </si>
  <si>
    <t>Sample size</t>
  </si>
  <si>
    <t>False positives reported</t>
  </si>
  <si>
    <t>Precision</t>
  </si>
  <si>
    <t>|FP(A)|</t>
  </si>
  <si>
    <t>|FP(B)|</t>
  </si>
  <si>
    <t>Camel</t>
  </si>
  <si>
    <t>CXF</t>
  </si>
  <si>
    <t>Ignite</t>
  </si>
  <si>
    <t>Jackrabbit</t>
  </si>
  <si>
    <t>Karaf</t>
  </si>
  <si>
    <t>Maven</t>
  </si>
  <si>
    <t>MyFaces</t>
  </si>
  <si>
    <t>OpenMeetings</t>
  </si>
  <si>
    <t>PDFBox</t>
  </si>
  <si>
    <t>Wicket</t>
  </si>
  <si>
    <t>Total</t>
  </si>
  <si>
    <r>
      <t>|FP(A)</t>
    </r>
    <r>
      <rPr>
        <sz val="6"/>
        <color rgb="FF0000FF"/>
        <rFont val="Symbol"/>
        <family val="1"/>
        <charset val="2"/>
      </rPr>
      <t>Ç</t>
    </r>
    <r>
      <rPr>
        <sz val="6"/>
        <color rgb="FF0000FF"/>
        <rFont val="Times New Roman"/>
        <family val="1"/>
      </rPr>
      <t>FP(B)|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</si>
</sst>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%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6"/>
      <color rgb="FF0000FF"/>
      <name val="Times New Roman"/>
      <family val="1"/>
    </font>
    <font>
      <sz val="6"/>
      <color rgb="FF0000FF"/>
      <name val="Symbol"/>
      <family val="1"/>
      <charset val="2"/>
    </font>
    <font>
      <sz val="6"/>
      <color rgb="FF222222"/>
      <name val="Segoe UI"/>
      <family val="2"/>
    </font>
    <font>
      <sz val="18"/>
      <color rgb="FF0000FF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0" fontId="4" fillId="3" borderId="0" xfId="0" applyFont="1" applyFill="1" applyAlignment="1">
      <alignment horizontal="center" vertical="center" wrapText="1"/>
    </xf>
    <xf numFmtId="176" fontId="2" fillId="0" borderId="3" xfId="0" applyNumberFormat="1" applyFont="1" applyBorder="1" applyAlignment="1">
      <alignment horizontal="right" vertical="center"/>
    </xf>
    <xf numFmtId="176" fontId="2" fillId="0" borderId="3" xfId="0" applyNumberFormat="1" applyFont="1" applyBorder="1" applyAlignment="1">
      <alignment horizontal="right" vertical="center" wrapText="1"/>
    </xf>
    <xf numFmtId="9" fontId="2" fillId="0" borderId="3" xfId="0" applyNumberFormat="1" applyFont="1" applyBorder="1" applyAlignment="1">
      <alignment horizontal="right" vertical="center" wrapText="1"/>
    </xf>
    <xf numFmtId="0" fontId="2" fillId="2" borderId="3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right" vertical="center"/>
    </xf>
    <xf numFmtId="9" fontId="2" fillId="2" borderId="3" xfId="0" applyNumberFormat="1" applyFont="1" applyFill="1" applyBorder="1" applyAlignment="1">
      <alignment horizontal="right" vertical="center"/>
    </xf>
    <xf numFmtId="0" fontId="5" fillId="0" borderId="3" xfId="0" applyFont="1" applyBorder="1" applyAlignment="1">
      <alignment horizontal="right" vertical="center"/>
    </xf>
    <xf numFmtId="0" fontId="5" fillId="2" borderId="3" xfId="0" applyFont="1" applyFill="1" applyBorder="1" applyAlignment="1">
      <alignment horizontal="right" vertical="center"/>
    </xf>
    <xf numFmtId="0" fontId="2" fillId="0" borderId="2" xfId="0" applyFont="1" applyBorder="1" applyAlignment="1">
      <alignment horizontal="right" vertical="center" wrapText="1"/>
    </xf>
    <xf numFmtId="0" fontId="2" fillId="0" borderId="3" xfId="0" applyFont="1" applyBorder="1" applyAlignment="1">
      <alignment horizontal="right" vertical="center" wrapText="1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2" xfId="0" applyFont="1" applyBorder="1" applyAlignment="1">
      <alignment horizontal="right" vertical="center"/>
    </xf>
    <xf numFmtId="0" fontId="2" fillId="0" borderId="3" xfId="0" applyFont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D19" sqref="D19"/>
    </sheetView>
  </sheetViews>
  <sheetFormatPr defaultRowHeight="14" x14ac:dyDescent="0.3"/>
  <cols>
    <col min="1" max="1" width="21.83203125" bestFit="1" customWidth="1"/>
    <col min="2" max="2" width="11.58203125" bestFit="1" customWidth="1"/>
    <col min="3" max="3" width="18.83203125" bestFit="1" customWidth="1"/>
    <col min="4" max="4" width="17.83203125" bestFit="1" customWidth="1"/>
    <col min="5" max="5" width="15.1640625" customWidth="1"/>
    <col min="6" max="6" width="16.4140625" customWidth="1"/>
    <col min="7" max="7" width="28.33203125" customWidth="1"/>
    <col min="8" max="8" width="17.25" bestFit="1" customWidth="1"/>
  </cols>
  <sheetData>
    <row r="1" spans="1:8" ht="14.5" thickBot="1" x14ac:dyDescent="0.35">
      <c r="A1" s="15" t="s">
        <v>0</v>
      </c>
      <c r="B1" s="17" t="s">
        <v>1</v>
      </c>
      <c r="C1" s="17" t="s">
        <v>2</v>
      </c>
      <c r="D1" s="17" t="s">
        <v>3</v>
      </c>
      <c r="E1" s="19" t="s">
        <v>4</v>
      </c>
      <c r="F1" s="19"/>
      <c r="G1" s="19"/>
      <c r="H1" s="13" t="s">
        <v>5</v>
      </c>
    </row>
    <row r="2" spans="1:8" ht="14.5" thickBot="1" x14ac:dyDescent="0.35">
      <c r="A2" s="16"/>
      <c r="B2" s="18"/>
      <c r="C2" s="18"/>
      <c r="D2" s="18"/>
      <c r="E2" s="2" t="s">
        <v>6</v>
      </c>
      <c r="F2" s="3" t="s">
        <v>7</v>
      </c>
      <c r="G2" s="3" t="s">
        <v>19</v>
      </c>
      <c r="H2" s="14"/>
    </row>
    <row r="3" spans="1:8" ht="23.5" thickBot="1" x14ac:dyDescent="0.35">
      <c r="A3" s="1" t="s">
        <v>8</v>
      </c>
      <c r="B3" s="4">
        <v>31304</v>
      </c>
      <c r="C3" s="5">
        <f t="shared" ref="C3:C12" si="0">B3/_Hlk181266903</f>
        <v>0.2647765334776872</v>
      </c>
      <c r="D3" s="11">
        <f>ROUNDUP(384*C3,0)</f>
        <v>102</v>
      </c>
      <c r="E3" s="2">
        <v>5</v>
      </c>
      <c r="F3" s="2">
        <v>2</v>
      </c>
      <c r="G3" s="2">
        <v>1</v>
      </c>
      <c r="H3" s="6">
        <f>1-(E3+F3-G3)/D3</f>
        <v>0.94117647058823528</v>
      </c>
    </row>
    <row r="4" spans="1:8" ht="23.5" thickBot="1" x14ac:dyDescent="0.35">
      <c r="A4" s="1" t="s">
        <v>9</v>
      </c>
      <c r="B4" s="4">
        <v>19054</v>
      </c>
      <c r="C4" s="5">
        <f t="shared" si="0"/>
        <v>0.16116317623574788</v>
      </c>
      <c r="D4" s="11">
        <f t="shared" ref="D4:D12" si="1">ROUNDUP(384*C4,0)</f>
        <v>62</v>
      </c>
      <c r="E4" s="2">
        <v>0</v>
      </c>
      <c r="F4" s="2">
        <v>0</v>
      </c>
      <c r="G4" s="2">
        <v>0</v>
      </c>
      <c r="H4" s="7">
        <f t="shared" ref="H4:H13" si="2">1-(E4+F4-G4)/D4</f>
        <v>1</v>
      </c>
    </row>
    <row r="5" spans="1:8" ht="23.5" thickBot="1" x14ac:dyDescent="0.35">
      <c r="A5" s="1" t="s">
        <v>10</v>
      </c>
      <c r="B5" s="4">
        <v>9669</v>
      </c>
      <c r="C5" s="5">
        <f t="shared" si="0"/>
        <v>8.1782657238556017E-2</v>
      </c>
      <c r="D5" s="11">
        <f t="shared" si="1"/>
        <v>32</v>
      </c>
      <c r="E5" s="2">
        <v>3</v>
      </c>
      <c r="F5" s="2">
        <v>0</v>
      </c>
      <c r="G5" s="2">
        <v>0</v>
      </c>
      <c r="H5" s="6">
        <f t="shared" si="2"/>
        <v>0.90625</v>
      </c>
    </row>
    <row r="6" spans="1:8" ht="23.5" thickBot="1" x14ac:dyDescent="0.35">
      <c r="A6" s="1" t="s">
        <v>11</v>
      </c>
      <c r="B6" s="4">
        <v>12921</v>
      </c>
      <c r="C6" s="5">
        <f t="shared" si="0"/>
        <v>0.10928883174882431</v>
      </c>
      <c r="D6" s="11">
        <f t="shared" si="1"/>
        <v>42</v>
      </c>
      <c r="E6" s="2">
        <v>3</v>
      </c>
      <c r="F6" s="2">
        <v>0</v>
      </c>
      <c r="G6" s="2">
        <v>0</v>
      </c>
      <c r="H6" s="6">
        <f t="shared" si="2"/>
        <v>0.9285714285714286</v>
      </c>
    </row>
    <row r="7" spans="1:8" ht="23.5" thickBot="1" x14ac:dyDescent="0.35">
      <c r="A7" s="1" t="s">
        <v>12</v>
      </c>
      <c r="B7" s="4">
        <v>5236</v>
      </c>
      <c r="C7" s="5">
        <f t="shared" si="0"/>
        <v>4.4287309266840345E-2</v>
      </c>
      <c r="D7" s="11">
        <f t="shared" si="1"/>
        <v>18</v>
      </c>
      <c r="E7" s="2">
        <v>0</v>
      </c>
      <c r="F7" s="2">
        <v>0</v>
      </c>
      <c r="G7" s="2">
        <v>0</v>
      </c>
      <c r="H7" s="7">
        <f t="shared" si="2"/>
        <v>1</v>
      </c>
    </row>
    <row r="8" spans="1:8" ht="23.5" thickBot="1" x14ac:dyDescent="0.35">
      <c r="A8" s="1" t="s">
        <v>13</v>
      </c>
      <c r="B8" s="4">
        <v>1683</v>
      </c>
      <c r="C8" s="5">
        <f t="shared" si="0"/>
        <v>1.4235206550055824E-2</v>
      </c>
      <c r="D8" s="11">
        <f t="shared" si="1"/>
        <v>6</v>
      </c>
      <c r="E8" s="2">
        <v>1</v>
      </c>
      <c r="F8" s="2">
        <v>0</v>
      </c>
      <c r="G8" s="2">
        <v>0</v>
      </c>
      <c r="H8" s="6">
        <f t="shared" si="2"/>
        <v>0.83333333333333337</v>
      </c>
    </row>
    <row r="9" spans="1:8" ht="23.5" thickBot="1" x14ac:dyDescent="0.35">
      <c r="A9" s="1" t="s">
        <v>14</v>
      </c>
      <c r="B9" s="4">
        <v>8125</v>
      </c>
      <c r="C9" s="5">
        <f t="shared" si="0"/>
        <v>6.8723145109449532E-2</v>
      </c>
      <c r="D9" s="11">
        <f t="shared" si="1"/>
        <v>27</v>
      </c>
      <c r="E9" s="2">
        <v>3</v>
      </c>
      <c r="F9" s="2">
        <v>1</v>
      </c>
      <c r="G9" s="2">
        <v>1</v>
      </c>
      <c r="H9" s="6">
        <f t="shared" si="2"/>
        <v>0.88888888888888884</v>
      </c>
    </row>
    <row r="10" spans="1:8" ht="23.5" thickBot="1" x14ac:dyDescent="0.35">
      <c r="A10" s="1" t="s">
        <v>15</v>
      </c>
      <c r="B10" s="4">
        <v>2785</v>
      </c>
      <c r="C10" s="5">
        <f t="shared" si="0"/>
        <v>2.3556179585208243E-2</v>
      </c>
      <c r="D10" s="11">
        <f t="shared" si="1"/>
        <v>10</v>
      </c>
      <c r="E10" s="2">
        <v>0</v>
      </c>
      <c r="F10" s="2">
        <v>0</v>
      </c>
      <c r="G10" s="2">
        <v>0</v>
      </c>
      <c r="H10" s="7">
        <f t="shared" si="2"/>
        <v>1</v>
      </c>
    </row>
    <row r="11" spans="1:8" ht="23.5" thickBot="1" x14ac:dyDescent="0.35">
      <c r="A11" s="1" t="s">
        <v>16</v>
      </c>
      <c r="B11" s="4">
        <v>12080</v>
      </c>
      <c r="C11" s="5">
        <f t="shared" si="0"/>
        <v>0.10217545759041852</v>
      </c>
      <c r="D11" s="11">
        <f t="shared" si="1"/>
        <v>40</v>
      </c>
      <c r="E11" s="2">
        <v>4</v>
      </c>
      <c r="F11" s="2">
        <v>1</v>
      </c>
      <c r="G11" s="2">
        <v>1</v>
      </c>
      <c r="H11" s="7">
        <f t="shared" si="2"/>
        <v>0.9</v>
      </c>
    </row>
    <row r="12" spans="1:8" ht="23.5" thickBot="1" x14ac:dyDescent="0.35">
      <c r="A12" s="1" t="s">
        <v>17</v>
      </c>
      <c r="B12" s="4">
        <v>15371</v>
      </c>
      <c r="C12" s="5">
        <f t="shared" si="0"/>
        <v>0.13001150319721216</v>
      </c>
      <c r="D12" s="11">
        <f t="shared" si="1"/>
        <v>50</v>
      </c>
      <c r="E12" s="2">
        <v>1</v>
      </c>
      <c r="F12" s="2">
        <v>1</v>
      </c>
      <c r="G12" s="2">
        <v>1</v>
      </c>
      <c r="H12" s="7">
        <f t="shared" si="2"/>
        <v>0.98</v>
      </c>
    </row>
    <row r="13" spans="1:8" ht="23.5" thickBot="1" x14ac:dyDescent="0.35">
      <c r="A13" s="8" t="s">
        <v>18</v>
      </c>
      <c r="B13" s="9">
        <v>118228</v>
      </c>
      <c r="C13" s="10">
        <f t="shared" ref="C13:G13" si="3">SUM(C3:C12)</f>
        <v>1.0000000000000002</v>
      </c>
      <c r="D13" s="12">
        <f t="shared" si="3"/>
        <v>389</v>
      </c>
      <c r="E13" s="9">
        <f t="shared" si="3"/>
        <v>20</v>
      </c>
      <c r="F13" s="9">
        <f t="shared" si="3"/>
        <v>5</v>
      </c>
      <c r="G13" s="9">
        <f t="shared" si="3"/>
        <v>4</v>
      </c>
      <c r="H13" s="6">
        <f t="shared" si="2"/>
        <v>0.94601542416452444</v>
      </c>
    </row>
  </sheetData>
  <mergeCells count="6">
    <mergeCell ref="H1:H2"/>
    <mergeCell ref="A1:A2"/>
    <mergeCell ref="B1:B2"/>
    <mergeCell ref="C1:C2"/>
    <mergeCell ref="D1:D2"/>
    <mergeCell ref="E1:G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Sheet1</vt:lpstr>
      <vt:lpstr>Sheet1!_Hlk181266903</vt:lpstr>
      <vt:lpstr>Sheet1!_Hlk181267121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RYCBE</dc:creator>
  <cp:lastModifiedBy>Yi Rong</cp:lastModifiedBy>
  <dcterms:created xsi:type="dcterms:W3CDTF">2015-06-05T18:19:34Z</dcterms:created>
  <dcterms:modified xsi:type="dcterms:W3CDTF">2024-12-11T11:24:22Z</dcterms:modified>
</cp:coreProperties>
</file>