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ча 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<sst xmlns="http://schemas.openxmlformats.org/spreadsheetml/2006/main" count="58" uniqueCount="48">
  <si>
    <t xml:space="preserve">Задача 2.</t>
  </si>
  <si>
    <t xml:space="preserve">Решение</t>
  </si>
  <si>
    <t xml:space="preserve">Налоги:</t>
  </si>
  <si>
    <t xml:space="preserve">Рассчитываем количество баллов заработанных каждым работником:</t>
  </si>
  <si>
    <t xml:space="preserve">НДФЛ</t>
  </si>
  <si>
    <t xml:space="preserve">%</t>
  </si>
  <si>
    <t xml:space="preserve">Фактическая стоимость труда</t>
  </si>
  <si>
    <t xml:space="preserve">руб.</t>
  </si>
  <si>
    <t xml:space="preserve">bi=Ti*ki*КТУi</t>
  </si>
  <si>
    <t xml:space="preserve">Будем учитывать только его</t>
  </si>
  <si>
    <t xml:space="preserve">Работников</t>
  </si>
  <si>
    <t xml:space="preserve">чел.</t>
  </si>
  <si>
    <t xml:space="preserve">Баллы</t>
  </si>
  <si>
    <t xml:space="preserve">Районный коэффициент</t>
  </si>
  <si>
    <t xml:space="preserve">b1</t>
  </si>
  <si>
    <t xml:space="preserve">Время</t>
  </si>
  <si>
    <t xml:space="preserve">УК</t>
  </si>
  <si>
    <t xml:space="preserve">КТУ</t>
  </si>
  <si>
    <t xml:space="preserve">b2</t>
  </si>
  <si>
    <t xml:space="preserve">P1</t>
  </si>
  <si>
    <t xml:space="preserve">b3</t>
  </si>
  <si>
    <t xml:space="preserve">P2</t>
  </si>
  <si>
    <t xml:space="preserve">b4</t>
  </si>
  <si>
    <t xml:space="preserve">P3</t>
  </si>
  <si>
    <t xml:space="preserve">P4</t>
  </si>
  <si>
    <t xml:space="preserve">Общее количество баллов</t>
  </si>
  <si>
    <t xml:space="preserve">B=</t>
  </si>
  <si>
    <t xml:space="preserve">Начислить заработную плату работникам участка </t>
  </si>
  <si>
    <t xml:space="preserve">Доля от дохода реализации продукции</t>
  </si>
  <si>
    <t xml:space="preserve">F=</t>
  </si>
  <si>
    <t xml:space="preserve">Ответ:</t>
  </si>
  <si>
    <t xml:space="preserve">Начисленная заработная плата</t>
  </si>
  <si>
    <t xml:space="preserve">Выплаченная заработная плата</t>
  </si>
  <si>
    <t xml:space="preserve">Рассчитываем стоимость одного балла</t>
  </si>
  <si>
    <t xml:space="preserve">Z1</t>
  </si>
  <si>
    <t xml:space="preserve">Z’1</t>
  </si>
  <si>
    <t xml:space="preserve">S = F/B</t>
  </si>
  <si>
    <t xml:space="preserve">Z2</t>
  </si>
  <si>
    <t xml:space="preserve">Z’2</t>
  </si>
  <si>
    <t xml:space="preserve">S=</t>
  </si>
  <si>
    <t xml:space="preserve">Z3</t>
  </si>
  <si>
    <t xml:space="preserve">Z’3</t>
  </si>
  <si>
    <t xml:space="preserve">Z4</t>
  </si>
  <si>
    <t xml:space="preserve">Z’4</t>
  </si>
  <si>
    <t xml:space="preserve">Начисленная зарплата</t>
  </si>
  <si>
    <t xml:space="preserve">Zi = S*bi</t>
  </si>
  <si>
    <t xml:space="preserve">Зарплата к выдаче</t>
  </si>
  <si>
    <t xml:space="preserve">Z’i = Zi-13%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</si>
</sst>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6" min="6" style="0" width="16.77"/>
    <col collapsed="false" customWidth="true" hidden="false" outlineLevel="0" max="15" min="15" style="0" width="13.73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3"/>
      <c r="H1" s="4" t="s">
        <v>1</v>
      </c>
      <c r="N1" s="4" t="s">
        <v>2</v>
      </c>
    </row>
    <row r="2" customFormat="false" ht="12.8" hidden="false" customHeight="false" outlineLevel="0" collapsed="false">
      <c r="A2" s="5"/>
      <c r="E2" s="6"/>
      <c r="H2" s="0" t="s">
        <v>3</v>
      </c>
      <c r="N2" s="0" t="s">
        <v>4</v>
      </c>
      <c r="O2" s="0" t="n">
        <v>13</v>
      </c>
      <c r="P2" s="0" t="s">
        <v>5</v>
      </c>
    </row>
    <row r="3" customFormat="false" ht="12.8" hidden="false" customHeight="false" outlineLevel="0" collapsed="false">
      <c r="A3" s="7" t="s">
        <v>6</v>
      </c>
      <c r="B3" s="7"/>
      <c r="C3" s="7"/>
      <c r="D3" s="0" t="n">
        <v>315000</v>
      </c>
      <c r="E3" s="6" t="s">
        <v>7</v>
      </c>
      <c r="H3" s="0" t="s">
        <v>8</v>
      </c>
      <c r="N3" s="0" t="s">
        <v>9</v>
      </c>
    </row>
    <row r="4" customFormat="false" ht="12.8" hidden="false" customHeight="false" outlineLevel="0" collapsed="false">
      <c r="A4" s="7" t="s">
        <v>10</v>
      </c>
      <c r="B4" s="7"/>
      <c r="C4" s="7"/>
      <c r="D4" s="0" t="n">
        <v>4</v>
      </c>
      <c r="E4" s="6" t="s">
        <v>11</v>
      </c>
      <c r="H4" s="8"/>
      <c r="I4" s="8" t="s">
        <v>12</v>
      </c>
    </row>
    <row r="5" customFormat="false" ht="12.8" hidden="false" customHeight="false" outlineLevel="0" collapsed="false">
      <c r="A5" s="7" t="s">
        <v>13</v>
      </c>
      <c r="B5" s="7"/>
      <c r="C5" s="7"/>
      <c r="D5" s="0" t="n">
        <v>40</v>
      </c>
      <c r="E5" s="6" t="s">
        <v>5</v>
      </c>
      <c r="H5" s="8" t="s">
        <v>14</v>
      </c>
      <c r="I5" s="8" t="n">
        <f aca="false">B7*C7*D7</f>
        <v>176</v>
      </c>
    </row>
    <row r="6" customFormat="false" ht="12.8" hidden="false" customHeight="false" outlineLevel="0" collapsed="false">
      <c r="A6" s="8"/>
      <c r="B6" s="9" t="s">
        <v>15</v>
      </c>
      <c r="C6" s="9" t="s">
        <v>16</v>
      </c>
      <c r="D6" s="9" t="s">
        <v>17</v>
      </c>
      <c r="E6" s="6"/>
      <c r="H6" s="8" t="s">
        <v>18</v>
      </c>
      <c r="I6" s="8" t="n">
        <f aca="false">B8*C8*D8</f>
        <v>224</v>
      </c>
    </row>
    <row r="7" customFormat="false" ht="12.8" hidden="false" customHeight="false" outlineLevel="0" collapsed="false">
      <c r="A7" s="8" t="s">
        <v>19</v>
      </c>
      <c r="B7" s="8" t="n">
        <v>160</v>
      </c>
      <c r="C7" s="8" t="n">
        <v>1</v>
      </c>
      <c r="D7" s="8" t="n">
        <v>1.1</v>
      </c>
      <c r="E7" s="6"/>
      <c r="H7" s="8" t="s">
        <v>20</v>
      </c>
      <c r="I7" s="8" t="n">
        <f aca="false">B9*C9*D9</f>
        <v>176.8</v>
      </c>
    </row>
    <row r="8" customFormat="false" ht="12.8" hidden="false" customHeight="false" outlineLevel="0" collapsed="false">
      <c r="A8" s="8" t="s">
        <v>21</v>
      </c>
      <c r="B8" s="8" t="n">
        <v>160</v>
      </c>
      <c r="C8" s="8" t="n">
        <v>1</v>
      </c>
      <c r="D8" s="8" t="n">
        <v>1.4</v>
      </c>
      <c r="E8" s="6"/>
      <c r="H8" s="8" t="s">
        <v>22</v>
      </c>
      <c r="I8" s="8" t="n">
        <f aca="false">B10*C10*D10</f>
        <v>152</v>
      </c>
    </row>
    <row r="9" customFormat="false" ht="12.8" hidden="false" customHeight="false" outlineLevel="0" collapsed="false">
      <c r="A9" s="8" t="s">
        <v>23</v>
      </c>
      <c r="B9" s="8" t="n">
        <v>136</v>
      </c>
      <c r="C9" s="8" t="n">
        <v>1</v>
      </c>
      <c r="D9" s="8" t="n">
        <v>1.3</v>
      </c>
      <c r="E9" s="6"/>
    </row>
    <row r="10" customFormat="false" ht="12.8" hidden="false" customHeight="false" outlineLevel="0" collapsed="false">
      <c r="A10" s="8" t="s">
        <v>24</v>
      </c>
      <c r="B10" s="8" t="n">
        <v>152</v>
      </c>
      <c r="C10" s="8" t="n">
        <v>1</v>
      </c>
      <c r="D10" s="8" t="n">
        <v>1</v>
      </c>
      <c r="E10" s="6"/>
      <c r="H10" s="0" t="s">
        <v>25</v>
      </c>
    </row>
    <row r="11" customFormat="false" ht="12.8" hidden="false" customHeight="false" outlineLevel="0" collapsed="false">
      <c r="A11" s="5"/>
      <c r="E11" s="6"/>
      <c r="H11" s="0" t="s">
        <v>26</v>
      </c>
      <c r="I11" s="0" t="n">
        <f aca="false">SUM(I5:I8)</f>
        <v>728.8</v>
      </c>
    </row>
    <row r="12" customFormat="false" ht="12.8" hidden="false" customHeight="false" outlineLevel="0" collapsed="false">
      <c r="A12" s="10" t="s">
        <v>27</v>
      </c>
      <c r="B12" s="11"/>
      <c r="C12" s="11"/>
      <c r="D12" s="11"/>
      <c r="E12" s="12"/>
    </row>
    <row r="13" customFormat="false" ht="12.8" hidden="false" customHeight="false" outlineLevel="0" collapsed="false">
      <c r="H13" s="0" t="s">
        <v>28</v>
      </c>
    </row>
    <row r="14" customFormat="false" ht="12.8" hidden="false" customHeight="false" outlineLevel="0" collapsed="false">
      <c r="H14" s="0" t="s">
        <v>29</v>
      </c>
      <c r="I14" s="0" t="n">
        <f aca="false">D3*(D5/100)</f>
        <v>126000</v>
      </c>
    </row>
    <row r="15" customFormat="false" ht="12.8" hidden="false" customHeight="false" outlineLevel="0" collapsed="false">
      <c r="A15" s="0" t="s">
        <v>30</v>
      </c>
    </row>
    <row r="16" customFormat="false" ht="12.8" hidden="false" customHeight="false" outlineLevel="0" collapsed="false">
      <c r="B16" s="0" t="s">
        <v>31</v>
      </c>
      <c r="E16" s="0" t="s">
        <v>32</v>
      </c>
      <c r="H16" s="0" t="s">
        <v>33</v>
      </c>
    </row>
    <row r="17" customFormat="false" ht="12.8" hidden="false" customHeight="false" outlineLevel="0" collapsed="false">
      <c r="A17" s="0" t="s">
        <v>34</v>
      </c>
      <c r="B17" s="13" t="n">
        <f aca="false">$I$18*I5</f>
        <v>30428.1009879254</v>
      </c>
      <c r="C17" s="0" t="s">
        <v>7</v>
      </c>
      <c r="D17" s="0" t="s">
        <v>35</v>
      </c>
      <c r="E17" s="13" t="n">
        <f aca="false">B17*(1-($O$2/100))</f>
        <v>26472.4478594951</v>
      </c>
      <c r="F17" s="0" t="s">
        <v>7</v>
      </c>
      <c r="H17" s="0" t="s">
        <v>36</v>
      </c>
    </row>
    <row r="18" customFormat="false" ht="12.8" hidden="false" customHeight="false" outlineLevel="0" collapsed="false">
      <c r="A18" s="0" t="s">
        <v>37</v>
      </c>
      <c r="B18" s="13" t="n">
        <f aca="false">$I$18*I6</f>
        <v>38726.6739846323</v>
      </c>
      <c r="C18" s="0" t="s">
        <v>7</v>
      </c>
      <c r="D18" s="0" t="s">
        <v>38</v>
      </c>
      <c r="E18" s="13" t="n">
        <f aca="false">B18*(1-($O$2/100))</f>
        <v>33692.2063666301</v>
      </c>
      <c r="F18" s="0" t="s">
        <v>7</v>
      </c>
      <c r="H18" s="0" t="s">
        <v>39</v>
      </c>
      <c r="I18" s="13" t="n">
        <f aca="false">I14/I11</f>
        <v>172.886937431394</v>
      </c>
      <c r="J18" s="0" t="s">
        <v>7</v>
      </c>
    </row>
    <row r="19" customFormat="false" ht="12.8" hidden="false" customHeight="false" outlineLevel="0" collapsed="false">
      <c r="A19" s="0" t="s">
        <v>40</v>
      </c>
      <c r="B19" s="13" t="n">
        <f aca="false">$I$18*I7</f>
        <v>30566.4105378705</v>
      </c>
      <c r="C19" s="0" t="s">
        <v>7</v>
      </c>
      <c r="D19" s="0" t="s">
        <v>41</v>
      </c>
      <c r="E19" s="13" t="n">
        <f aca="false">B19*(1-($O$2/100))</f>
        <v>26592.7771679473</v>
      </c>
      <c r="F19" s="0" t="s">
        <v>7</v>
      </c>
    </row>
    <row r="20" customFormat="false" ht="12.8" hidden="false" customHeight="false" outlineLevel="0" collapsed="false">
      <c r="A20" s="0" t="s">
        <v>42</v>
      </c>
      <c r="B20" s="13" t="n">
        <f aca="false">$I$18*I8</f>
        <v>26278.8144895719</v>
      </c>
      <c r="C20" s="0" t="s">
        <v>7</v>
      </c>
      <c r="D20" s="0" t="s">
        <v>43</v>
      </c>
      <c r="E20" s="13" t="n">
        <f aca="false">B20*(1-($O$2/100))</f>
        <v>22862.5686059276</v>
      </c>
      <c r="F20" s="0" t="s">
        <v>7</v>
      </c>
      <c r="H20" s="0" t="s">
        <v>44</v>
      </c>
    </row>
    <row r="21" customFormat="false" ht="12.8" hidden="false" customHeight="false" outlineLevel="0" collapsed="false">
      <c r="H21" s="0" t="s">
        <v>45</v>
      </c>
    </row>
    <row r="23" customFormat="false" ht="12.8" hidden="false" customHeight="false" outlineLevel="0" collapsed="false">
      <c r="H23" s="0" t="s">
        <v>46</v>
      </c>
    </row>
    <row r="24" customFormat="false" ht="12.8" hidden="false" customHeight="false" outlineLevel="0" collapsed="false">
      <c r="H24" s="0" t="s">
        <v>47</v>
      </c>
    </row>
  </sheetData>
  <mergeCells count="3">
    <mergeCell ref="A3:C3"/>
    <mergeCell ref="A4:C4"/>
    <mergeCell ref="A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2024-03-19T00:02:07Z</dcterms:created>
  <dc:creator/>
  <dc:description/>
  <dc:language>ru-RU</dc:language>
  <cp:lastModifiedBy/>
  <dcterms:modified xsi:type="dcterms:W3CDTF">2024-03-19T00:36:46Z</dcterms:modified>
  <cp:revision>4</cp:revision>
  <dc:subject/>
  <dc:title/>
</cp:coreProperties>
</file>