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PWr\RSK\"/>
    </mc:Choice>
  </mc:AlternateContent>
  <xr:revisionPtr revIDLastSave="0" documentId="13_ncr:1_{FD8D29ED-9678-4CFA-9409-5B78FC7533D0}" xr6:coauthVersionLast="33" xr6:coauthVersionMax="33" xr10:uidLastSave="{00000000-0000-0000-0000-000000000000}"/>
  <bookViews>
    <workbookView xWindow="0" yWindow="0" windowWidth="28800" windowHeight="12225" xr2:uid="{49217647-59F7-4D75-9923-6FFB11305E44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N15" i="1" s="1"/>
  <c r="F16" i="1"/>
  <c r="L16" i="1" s="1"/>
  <c r="F17" i="1"/>
  <c r="N17" i="1" s="1"/>
  <c r="F18" i="1"/>
  <c r="L18" i="1" s="1"/>
  <c r="F19" i="1"/>
  <c r="N19" i="1" s="1"/>
  <c r="F20" i="1"/>
  <c r="L20" i="1" s="1"/>
  <c r="F21" i="1"/>
  <c r="L21" i="1" s="1"/>
  <c r="F14" i="1"/>
  <c r="N14" i="1" s="1"/>
  <c r="F3" i="1"/>
  <c r="N3" i="1" s="1"/>
  <c r="F4" i="1"/>
  <c r="N4" i="1" s="1"/>
  <c r="F5" i="1"/>
  <c r="L5" i="1" s="1"/>
  <c r="F6" i="1"/>
  <c r="N6" i="1" s="1"/>
  <c r="F7" i="1"/>
  <c r="L7" i="1" s="1"/>
  <c r="F8" i="1"/>
  <c r="N8" i="1" s="1"/>
  <c r="F9" i="1"/>
  <c r="L9" i="1" s="1"/>
  <c r="F10" i="1"/>
  <c r="N10" i="1" s="1"/>
  <c r="N21" i="1" l="1"/>
  <c r="L17" i="1"/>
  <c r="L14" i="1"/>
  <c r="L10" i="1"/>
  <c r="L15" i="1"/>
  <c r="N18" i="1"/>
  <c r="L6" i="1"/>
  <c r="L4" i="1"/>
  <c r="L8" i="1"/>
  <c r="N5" i="1"/>
  <c r="N20" i="1"/>
  <c r="N16" i="1"/>
  <c r="L19" i="1"/>
  <c r="N9" i="1"/>
  <c r="N7" i="1"/>
  <c r="L3" i="1"/>
  <c r="N11" i="1" l="1"/>
  <c r="N22" i="1"/>
  <c r="L22" i="1"/>
  <c r="L11" i="1"/>
  <c r="S3" i="1" l="1"/>
  <c r="S14" i="1"/>
</calcChain>
</file>

<file path=xl/sharedStrings.xml><?xml version="1.0" encoding="utf-8"?>
<sst xmlns="http://schemas.openxmlformats.org/spreadsheetml/2006/main" count="34" uniqueCount="20">
  <si>
    <t>Wałbrzych - Kłodzko</t>
  </si>
  <si>
    <t>Kłodzko - Brzeg</t>
  </si>
  <si>
    <t xml:space="preserve">Wałbrzych - Wrocław  </t>
  </si>
  <si>
    <t xml:space="preserve">Wrocław - Brzeg </t>
  </si>
  <si>
    <t xml:space="preserve">Brzeg - Opole  </t>
  </si>
  <si>
    <t xml:space="preserve">Kluczbork - Opole </t>
  </si>
  <si>
    <t>Wrocław - Kluczbork</t>
  </si>
  <si>
    <t xml:space="preserve">Kłodzko - Opole </t>
  </si>
  <si>
    <t>W godzinach pracy (9:00 - 18:00)</t>
  </si>
  <si>
    <t>Przepływ na kanale (MB/zmiane)</t>
  </si>
  <si>
    <t xml:space="preserve">Po godzinach pracy (18:00 - 9:00) </t>
  </si>
  <si>
    <t>Ilość godzin:</t>
  </si>
  <si>
    <t>Gamma</t>
  </si>
  <si>
    <t>Przepustowość kanalu (kB/s)</t>
  </si>
  <si>
    <t>Przepływ na kanale (kB/s)</t>
  </si>
  <si>
    <t>Sumy:</t>
  </si>
  <si>
    <t>f(x,y) / c(x,y) - f(x,y) | kb/s</t>
  </si>
  <si>
    <t>f(x,y) / c(x,y) - f(x,y)  | kb/s</t>
  </si>
  <si>
    <t>Długość pakietu w kB: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</si>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</sst>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2" fontId="0" fillId="0" borderId="0" xfId="0" applyNumberFormat="1" applyAlignmen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3CB8-145A-4CFE-9B9A-050D6A4F48DE}">
  <dimension ref="A1:S23"/>
  <sheetViews>
    <sheetView tabSelected="1" workbookViewId="0">
      <selection activeCell="E22" sqref="E22"/>
    </sheetView>
  </sheetViews>
  <sheetFormatPr defaultRowHeight="15" x14ac:dyDescent="0.25"/>
  <cols>
    <col min="5" max="5" width="22.140625" customWidth="1"/>
  </cols>
  <sheetData>
    <row r="1" spans="1:19" x14ac:dyDescent="0.25">
      <c r="A1" s="2" t="s">
        <v>8</v>
      </c>
      <c r="B1" s="2"/>
      <c r="C1" s="2"/>
      <c r="D1" s="2"/>
      <c r="E1" s="2" t="s">
        <v>11</v>
      </c>
      <c r="F1" s="2">
        <v>9</v>
      </c>
      <c r="G1" s="2"/>
      <c r="H1" s="2" t="s">
        <v>18</v>
      </c>
      <c r="K1">
        <v>1</v>
      </c>
    </row>
    <row r="2" spans="1:19" x14ac:dyDescent="0.25">
      <c r="A2" s="7"/>
      <c r="B2" s="7"/>
      <c r="C2" s="7"/>
      <c r="D2" s="7" t="s">
        <v>9</v>
      </c>
      <c r="E2" s="7"/>
      <c r="F2" s="7" t="s">
        <v>14</v>
      </c>
      <c r="G2" s="7"/>
      <c r="H2" s="7"/>
      <c r="I2" s="7" t="s">
        <v>13</v>
      </c>
      <c r="J2" s="7"/>
      <c r="K2" s="7"/>
      <c r="L2" s="7" t="s">
        <v>12</v>
      </c>
      <c r="M2" s="7"/>
      <c r="N2" s="7" t="s">
        <v>16</v>
      </c>
      <c r="O2" s="7"/>
      <c r="P2" s="7"/>
      <c r="S2" t="s">
        <v>19</v>
      </c>
    </row>
    <row r="3" spans="1:19" x14ac:dyDescent="0.25">
      <c r="A3" s="7" t="s">
        <v>0</v>
      </c>
      <c r="B3" s="7"/>
      <c r="C3" s="7"/>
      <c r="D3" s="7">
        <v>111.5</v>
      </c>
      <c r="E3" s="7"/>
      <c r="F3" s="6">
        <f>D3 * 1024  / ($F$1 * 60 *60)</f>
        <v>3.5239506172839508</v>
      </c>
      <c r="G3" s="6"/>
      <c r="H3" s="6"/>
      <c r="I3" s="8">
        <v>8</v>
      </c>
      <c r="J3" s="8"/>
      <c r="K3" s="8"/>
      <c r="L3" s="6">
        <f>F3 / $K$1</f>
        <v>3.5239506172839508</v>
      </c>
      <c r="M3" s="6"/>
      <c r="N3" s="6">
        <f>F3 / (I3 - F3)</f>
        <v>0.78729037952338932</v>
      </c>
      <c r="O3" s="6"/>
      <c r="P3" s="6"/>
      <c r="Q3" s="3"/>
      <c r="R3" s="3"/>
      <c r="S3" s="3">
        <f xml:space="preserve"> 1/L11 * N11</f>
        <v>0.15911745044062731</v>
      </c>
    </row>
    <row r="4" spans="1:19" x14ac:dyDescent="0.25">
      <c r="A4" s="7" t="s">
        <v>1</v>
      </c>
      <c r="B4" s="7"/>
      <c r="C4" s="7"/>
      <c r="D4" s="7">
        <v>40</v>
      </c>
      <c r="E4" s="7"/>
      <c r="F4" s="6">
        <f t="shared" ref="F4:F10" si="0">D4 * 1024  / ($F$1 * 60 *60)</f>
        <v>1.2641975308641975</v>
      </c>
      <c r="G4" s="6"/>
      <c r="H4" s="6"/>
      <c r="I4" s="8">
        <v>4</v>
      </c>
      <c r="J4" s="8"/>
      <c r="K4" s="8"/>
      <c r="L4" s="6">
        <f t="shared" ref="L4:L10" si="1">F4 / $K$1</f>
        <v>1.2641975308641975</v>
      </c>
      <c r="M4" s="6"/>
      <c r="N4" s="6">
        <f t="shared" ref="N4:N10" si="2">F4 / (I4 - F4)</f>
        <v>0.46209386281588444</v>
      </c>
      <c r="O4" s="6"/>
      <c r="P4" s="6"/>
      <c r="Q4" s="3"/>
      <c r="R4" s="3"/>
      <c r="S4" s="3"/>
    </row>
    <row r="5" spans="1:19" x14ac:dyDescent="0.25">
      <c r="A5" s="7" t="s">
        <v>2</v>
      </c>
      <c r="B5" s="7"/>
      <c r="C5" s="7"/>
      <c r="D5" s="7">
        <v>60</v>
      </c>
      <c r="E5" s="7"/>
      <c r="F5" s="6">
        <f t="shared" si="0"/>
        <v>1.8962962962962964</v>
      </c>
      <c r="G5" s="6"/>
      <c r="H5" s="6"/>
      <c r="I5" s="8">
        <v>4</v>
      </c>
      <c r="J5" s="8"/>
      <c r="K5" s="8"/>
      <c r="L5" s="6">
        <f t="shared" si="1"/>
        <v>1.8962962962962964</v>
      </c>
      <c r="M5" s="6"/>
      <c r="N5" s="6">
        <f t="shared" si="2"/>
        <v>0.90140845070422537</v>
      </c>
      <c r="O5" s="6"/>
      <c r="P5" s="6"/>
      <c r="Q5" s="3"/>
      <c r="R5" s="3"/>
      <c r="S5" s="3"/>
    </row>
    <row r="6" spans="1:19" x14ac:dyDescent="0.25">
      <c r="A6" s="7" t="s">
        <v>3</v>
      </c>
      <c r="B6" s="7"/>
      <c r="C6" s="7"/>
      <c r="D6" s="7">
        <v>151.5</v>
      </c>
      <c r="E6" s="7"/>
      <c r="F6" s="6">
        <f t="shared" si="0"/>
        <v>4.7881481481481485</v>
      </c>
      <c r="G6" s="6"/>
      <c r="H6" s="6"/>
      <c r="I6" s="8">
        <v>16</v>
      </c>
      <c r="J6" s="8"/>
      <c r="K6" s="8"/>
      <c r="L6" s="6">
        <f t="shared" si="1"/>
        <v>4.7881481481481485</v>
      </c>
      <c r="M6" s="6"/>
      <c r="N6" s="6">
        <f t="shared" si="2"/>
        <v>0.42706131078224108</v>
      </c>
      <c r="O6" s="6"/>
      <c r="P6" s="6"/>
      <c r="Q6" s="3"/>
      <c r="R6" s="3"/>
      <c r="S6" s="3"/>
    </row>
    <row r="7" spans="1:19" x14ac:dyDescent="0.25">
      <c r="A7" s="7" t="s">
        <v>4</v>
      </c>
      <c r="B7" s="7"/>
      <c r="C7" s="7"/>
      <c r="D7" s="7">
        <v>203</v>
      </c>
      <c r="E7" s="7"/>
      <c r="F7" s="6">
        <f t="shared" si="0"/>
        <v>6.4158024691358024</v>
      </c>
      <c r="G7" s="6"/>
      <c r="H7" s="6"/>
      <c r="I7" s="8">
        <v>16</v>
      </c>
      <c r="J7" s="8"/>
      <c r="K7" s="8"/>
      <c r="L7" s="6">
        <f t="shared" si="1"/>
        <v>6.4158024691358024</v>
      </c>
      <c r="M7" s="6"/>
      <c r="N7" s="6">
        <f t="shared" si="2"/>
        <v>0.66941467436108815</v>
      </c>
      <c r="O7" s="6"/>
      <c r="P7" s="6"/>
      <c r="Q7" s="3"/>
      <c r="R7" s="3"/>
      <c r="S7" s="3"/>
    </row>
    <row r="8" spans="1:19" x14ac:dyDescent="0.25">
      <c r="A8" s="7" t="s">
        <v>5</v>
      </c>
      <c r="B8" s="7"/>
      <c r="C8" s="7"/>
      <c r="D8" s="7">
        <v>131.5</v>
      </c>
      <c r="E8" s="7"/>
      <c r="F8" s="6">
        <f t="shared" si="0"/>
        <v>4.1560493827160494</v>
      </c>
      <c r="G8" s="6"/>
      <c r="H8" s="6"/>
      <c r="I8" s="8">
        <v>16</v>
      </c>
      <c r="J8" s="8"/>
      <c r="K8" s="8"/>
      <c r="L8" s="6">
        <f t="shared" si="1"/>
        <v>4.1560493827160494</v>
      </c>
      <c r="M8" s="6"/>
      <c r="N8" s="6">
        <f t="shared" si="2"/>
        <v>0.35090060040026683</v>
      </c>
      <c r="O8" s="6"/>
      <c r="P8" s="6"/>
      <c r="Q8" s="3"/>
      <c r="R8" s="3"/>
      <c r="S8" s="3"/>
    </row>
    <row r="9" spans="1:19" x14ac:dyDescent="0.25">
      <c r="A9" s="7" t="s">
        <v>6</v>
      </c>
      <c r="B9" s="7"/>
      <c r="C9" s="7"/>
      <c r="D9" s="7">
        <v>40</v>
      </c>
      <c r="E9" s="7"/>
      <c r="F9" s="6">
        <f t="shared" si="0"/>
        <v>1.2641975308641975</v>
      </c>
      <c r="G9" s="6"/>
      <c r="H9" s="6"/>
      <c r="I9" s="8">
        <v>4</v>
      </c>
      <c r="J9" s="8"/>
      <c r="K9" s="8"/>
      <c r="L9" s="6">
        <f t="shared" si="1"/>
        <v>1.2641975308641975</v>
      </c>
      <c r="M9" s="6"/>
      <c r="N9" s="6">
        <f t="shared" si="2"/>
        <v>0.46209386281588444</v>
      </c>
      <c r="O9" s="6"/>
      <c r="P9" s="6"/>
      <c r="Q9" s="3"/>
      <c r="R9" s="3"/>
      <c r="S9" s="3"/>
    </row>
    <row r="10" spans="1:19" x14ac:dyDescent="0.25">
      <c r="A10" s="7" t="s">
        <v>7</v>
      </c>
      <c r="B10" s="7"/>
      <c r="C10" s="7"/>
      <c r="D10" s="7">
        <v>203</v>
      </c>
      <c r="E10" s="7"/>
      <c r="F10" s="6">
        <f t="shared" si="0"/>
        <v>6.4158024691358024</v>
      </c>
      <c r="G10" s="6"/>
      <c r="H10" s="6"/>
      <c r="I10" s="8">
        <v>16</v>
      </c>
      <c r="J10" s="8"/>
      <c r="K10" s="8"/>
      <c r="L10" s="6">
        <f t="shared" si="1"/>
        <v>6.4158024691358024</v>
      </c>
      <c r="M10" s="6"/>
      <c r="N10" s="6">
        <f t="shared" si="2"/>
        <v>0.66941467436108815</v>
      </c>
      <c r="O10" s="6"/>
      <c r="P10" s="6"/>
      <c r="Q10" s="3"/>
      <c r="R10" s="3"/>
      <c r="S10" s="3"/>
    </row>
    <row r="11" spans="1:19" x14ac:dyDescent="0.25">
      <c r="A11" s="7"/>
      <c r="B11" s="7"/>
      <c r="C11" s="7"/>
      <c r="E11" s="1"/>
      <c r="F11" s="3"/>
      <c r="G11" s="3"/>
      <c r="H11" s="3"/>
      <c r="I11" s="5"/>
      <c r="J11" s="5"/>
      <c r="K11" s="5" t="s">
        <v>15</v>
      </c>
      <c r="L11" s="6">
        <f>SUM(L3:M10)</f>
        <v>29.724444444444444</v>
      </c>
      <c r="M11" s="6"/>
      <c r="N11" s="6">
        <f>SUM(N3:O10)</f>
        <v>4.7296778157640684</v>
      </c>
      <c r="O11" s="6"/>
      <c r="P11" s="6"/>
      <c r="Q11" s="3"/>
      <c r="R11" s="3"/>
      <c r="S11" s="3"/>
    </row>
    <row r="12" spans="1:19" x14ac:dyDescent="0.25">
      <c r="A12" s="2" t="s">
        <v>10</v>
      </c>
      <c r="B12" s="2"/>
      <c r="C12" s="2"/>
      <c r="D12" s="2"/>
      <c r="E12" s="2" t="s">
        <v>11</v>
      </c>
      <c r="F12" s="4">
        <v>15</v>
      </c>
      <c r="G12" s="4"/>
      <c r="H12" s="4"/>
      <c r="I12" s="5"/>
      <c r="J12" s="5"/>
      <c r="K12" s="5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D13" s="7" t="s">
        <v>9</v>
      </c>
      <c r="E13" s="7"/>
      <c r="F13" s="6" t="s">
        <v>14</v>
      </c>
      <c r="G13" s="6"/>
      <c r="H13" s="6"/>
      <c r="I13" s="8" t="s">
        <v>13</v>
      </c>
      <c r="J13" s="8"/>
      <c r="K13" s="8"/>
      <c r="L13" s="6" t="s">
        <v>12</v>
      </c>
      <c r="M13" s="6"/>
      <c r="N13" s="6" t="s">
        <v>17</v>
      </c>
      <c r="O13" s="6"/>
      <c r="P13" s="6"/>
      <c r="Q13" s="3"/>
      <c r="R13" s="3"/>
      <c r="S13" s="3"/>
    </row>
    <row r="14" spans="1:19" x14ac:dyDescent="0.25">
      <c r="A14" s="7" t="s">
        <v>0</v>
      </c>
      <c r="B14" s="7"/>
      <c r="C14" s="7"/>
      <c r="D14" s="7">
        <v>98.2</v>
      </c>
      <c r="E14" s="7"/>
      <c r="F14" s="6">
        <f>D14 * 1024  / ($F$12 * 60 *60)</f>
        <v>1.862162962962963</v>
      </c>
      <c r="G14" s="6"/>
      <c r="H14" s="6"/>
      <c r="I14" s="8">
        <v>8</v>
      </c>
      <c r="J14" s="8"/>
      <c r="K14" s="8"/>
      <c r="L14" s="6">
        <f>F14 / $K$1</f>
        <v>1.862162962962963</v>
      </c>
      <c r="M14" s="6"/>
      <c r="N14" s="6">
        <f>F14 / (I14 - F14)</f>
        <v>0.30339074689117174</v>
      </c>
      <c r="O14" s="6"/>
      <c r="P14" s="6"/>
      <c r="Q14" s="3"/>
      <c r="R14" s="3"/>
      <c r="S14" s="3">
        <f>1/L22 * N22</f>
        <v>0.13188587222079459</v>
      </c>
    </row>
    <row r="15" spans="1:19" x14ac:dyDescent="0.25">
      <c r="A15" s="7" t="s">
        <v>1</v>
      </c>
      <c r="B15" s="7"/>
      <c r="C15" s="7"/>
      <c r="D15" s="7">
        <v>43.2</v>
      </c>
      <c r="E15" s="7"/>
      <c r="F15" s="6">
        <f t="shared" ref="F15:F21" si="3">D15 * 1024  / ($F$12 * 60 *60)</f>
        <v>0.81920000000000004</v>
      </c>
      <c r="G15" s="6"/>
      <c r="H15" s="6"/>
      <c r="I15" s="8">
        <v>4</v>
      </c>
      <c r="J15" s="8"/>
      <c r="K15" s="8"/>
      <c r="L15" s="6">
        <f t="shared" ref="L15:L21" si="4">F15 / $K$1</f>
        <v>0.81920000000000004</v>
      </c>
      <c r="M15" s="6"/>
      <c r="N15" s="6">
        <f t="shared" ref="N15:N21" si="5">F15 / (I15 - F15)</f>
        <v>0.25754527162977869</v>
      </c>
      <c r="O15" s="6"/>
      <c r="P15" s="6"/>
      <c r="Q15" s="3"/>
      <c r="R15" s="3"/>
      <c r="S15" s="3"/>
    </row>
    <row r="16" spans="1:19" x14ac:dyDescent="0.25">
      <c r="A16" s="7" t="s">
        <v>2</v>
      </c>
      <c r="B16" s="7"/>
      <c r="C16" s="7"/>
      <c r="D16" s="7">
        <v>64.8</v>
      </c>
      <c r="E16" s="7"/>
      <c r="F16" s="6">
        <f>D16 * 1024  / ($F$12 * 60 *60)</f>
        <v>1.2287999999999999</v>
      </c>
      <c r="G16" s="6"/>
      <c r="H16" s="6"/>
      <c r="I16" s="8">
        <v>4</v>
      </c>
      <c r="J16" s="8"/>
      <c r="K16" s="8"/>
      <c r="L16" s="6">
        <f>F16 / $K$1</f>
        <v>1.2287999999999999</v>
      </c>
      <c r="M16" s="6"/>
      <c r="N16" s="6">
        <f>F16 / (I16 - F16)</f>
        <v>0.44341801385681284</v>
      </c>
      <c r="O16" s="6"/>
      <c r="P16" s="6"/>
      <c r="Q16" s="3"/>
      <c r="R16" s="3"/>
      <c r="S16" s="3"/>
    </row>
    <row r="17" spans="1:19" x14ac:dyDescent="0.25">
      <c r="A17" s="7" t="s">
        <v>3</v>
      </c>
      <c r="B17" s="7"/>
      <c r="C17" s="7"/>
      <c r="D17" s="7">
        <v>141.4</v>
      </c>
      <c r="E17" s="7"/>
      <c r="F17" s="6">
        <f t="shared" si="3"/>
        <v>2.6813629629629632</v>
      </c>
      <c r="G17" s="6"/>
      <c r="H17" s="6"/>
      <c r="I17" s="8">
        <v>16</v>
      </c>
      <c r="J17" s="8"/>
      <c r="K17" s="8"/>
      <c r="L17" s="6">
        <f t="shared" si="4"/>
        <v>2.6813629629629632</v>
      </c>
      <c r="M17" s="6"/>
      <c r="N17" s="6">
        <f t="shared" si="5"/>
        <v>0.20132412614793196</v>
      </c>
      <c r="O17" s="6"/>
      <c r="P17" s="6"/>
      <c r="Q17" s="3"/>
      <c r="R17" s="3"/>
      <c r="S17" s="3"/>
    </row>
    <row r="18" spans="1:19" x14ac:dyDescent="0.25">
      <c r="A18" s="7" t="s">
        <v>4</v>
      </c>
      <c r="B18" s="7"/>
      <c r="C18" s="7"/>
      <c r="D18" s="7">
        <v>174.8</v>
      </c>
      <c r="E18" s="7"/>
      <c r="F18" s="6">
        <f t="shared" si="3"/>
        <v>3.3147259259259263</v>
      </c>
      <c r="G18" s="6"/>
      <c r="H18" s="6"/>
      <c r="I18" s="8">
        <v>16</v>
      </c>
      <c r="J18" s="8"/>
      <c r="K18" s="8"/>
      <c r="L18" s="6">
        <f t="shared" si="4"/>
        <v>3.3147259259259263</v>
      </c>
      <c r="M18" s="6"/>
      <c r="N18" s="6">
        <f t="shared" si="5"/>
        <v>0.26130503027132079</v>
      </c>
      <c r="O18" s="6"/>
      <c r="P18" s="6"/>
      <c r="Q18" s="3"/>
      <c r="R18" s="3"/>
      <c r="S18" s="3"/>
    </row>
    <row r="19" spans="1:19" x14ac:dyDescent="0.25">
      <c r="A19" s="7" t="s">
        <v>5</v>
      </c>
      <c r="B19" s="7"/>
      <c r="C19" s="7"/>
      <c r="D19" s="7">
        <v>119.8</v>
      </c>
      <c r="E19" s="7"/>
      <c r="F19" s="6">
        <f t="shared" si="3"/>
        <v>2.271762962962963</v>
      </c>
      <c r="G19" s="6"/>
      <c r="H19" s="6"/>
      <c r="I19" s="8">
        <v>16</v>
      </c>
      <c r="J19" s="8"/>
      <c r="K19" s="8"/>
      <c r="L19" s="6">
        <f t="shared" si="4"/>
        <v>2.271762962962963</v>
      </c>
      <c r="M19" s="6"/>
      <c r="N19" s="6">
        <f t="shared" si="5"/>
        <v>0.16548104150839146</v>
      </c>
      <c r="O19" s="6"/>
      <c r="P19" s="6"/>
      <c r="Q19" s="3"/>
      <c r="R19" s="3"/>
      <c r="S19" s="3"/>
    </row>
    <row r="20" spans="1:19" x14ac:dyDescent="0.25">
      <c r="A20" s="7" t="s">
        <v>6</v>
      </c>
      <c r="B20" s="7"/>
      <c r="C20" s="7"/>
      <c r="D20" s="7">
        <v>43.2</v>
      </c>
      <c r="E20" s="7"/>
      <c r="F20" s="6">
        <f t="shared" si="3"/>
        <v>0.81920000000000004</v>
      </c>
      <c r="G20" s="6"/>
      <c r="H20" s="6"/>
      <c r="I20" s="8">
        <v>4</v>
      </c>
      <c r="J20" s="8"/>
      <c r="K20" s="8"/>
      <c r="L20" s="6">
        <f t="shared" si="4"/>
        <v>0.81920000000000004</v>
      </c>
      <c r="M20" s="6"/>
      <c r="N20" s="6">
        <f t="shared" si="5"/>
        <v>0.25754527162977869</v>
      </c>
      <c r="O20" s="6"/>
      <c r="P20" s="6"/>
      <c r="Q20" s="3"/>
      <c r="R20" s="3"/>
      <c r="S20" s="3"/>
    </row>
    <row r="21" spans="1:19" x14ac:dyDescent="0.25">
      <c r="A21" s="7" t="s">
        <v>7</v>
      </c>
      <c r="B21" s="7"/>
      <c r="C21" s="7"/>
      <c r="D21" s="7">
        <v>174.8</v>
      </c>
      <c r="E21" s="7"/>
      <c r="F21" s="6">
        <f t="shared" si="3"/>
        <v>3.3147259259259263</v>
      </c>
      <c r="G21" s="6"/>
      <c r="H21" s="6"/>
      <c r="I21" s="8">
        <v>16</v>
      </c>
      <c r="J21" s="8"/>
      <c r="K21" s="8"/>
      <c r="L21" s="6">
        <f t="shared" si="4"/>
        <v>3.3147259259259263</v>
      </c>
      <c r="M21" s="6"/>
      <c r="N21" s="6">
        <f t="shared" si="5"/>
        <v>0.26130503027132079</v>
      </c>
      <c r="O21" s="6"/>
      <c r="P21" s="6"/>
      <c r="Q21" s="3"/>
      <c r="R21" s="3"/>
      <c r="S21" s="3"/>
    </row>
    <row r="22" spans="1:19" x14ac:dyDescent="0.25">
      <c r="A22" s="2"/>
      <c r="B22" s="2"/>
      <c r="C22" s="2"/>
      <c r="F22" s="3"/>
      <c r="G22" s="3"/>
      <c r="H22" s="3"/>
      <c r="I22" s="3"/>
      <c r="J22" s="3"/>
      <c r="K22" s="3" t="s">
        <v>15</v>
      </c>
      <c r="L22" s="6">
        <f>SUM(L14:M21)</f>
        <v>16.311940740740742</v>
      </c>
      <c r="M22" s="6"/>
      <c r="N22" s="6">
        <f>SUM(N14:O21)</f>
        <v>2.151314532206507</v>
      </c>
      <c r="O22" s="6"/>
      <c r="P22" s="6"/>
      <c r="Q22" s="3"/>
      <c r="R22" s="3"/>
      <c r="S22" s="3"/>
    </row>
    <row r="23" spans="1:19" x14ac:dyDescent="0.25">
      <c r="A23" s="2"/>
      <c r="B23" s="2"/>
      <c r="C23" s="2"/>
    </row>
  </sheetData>
  <mergeCells count="112">
    <mergeCell ref="A2:C2"/>
    <mergeCell ref="A3:C3"/>
    <mergeCell ref="A18:C18"/>
    <mergeCell ref="A11:C11"/>
    <mergeCell ref="A14:C14"/>
    <mergeCell ref="A10:C10"/>
    <mergeCell ref="A5:C5"/>
    <mergeCell ref="A6:C6"/>
    <mergeCell ref="A4:C4"/>
    <mergeCell ref="D2:E2"/>
    <mergeCell ref="D3:E3"/>
    <mergeCell ref="D4:E4"/>
    <mergeCell ref="A19:C19"/>
    <mergeCell ref="A20:C20"/>
    <mergeCell ref="A21:C21"/>
    <mergeCell ref="A15:C15"/>
    <mergeCell ref="A16:C16"/>
    <mergeCell ref="A17:C17"/>
    <mergeCell ref="A7:C7"/>
    <mergeCell ref="A8:C8"/>
    <mergeCell ref="A9:C9"/>
    <mergeCell ref="D9:E9"/>
    <mergeCell ref="D10:E10"/>
    <mergeCell ref="D5:E5"/>
    <mergeCell ref="D6:E6"/>
    <mergeCell ref="D7:E7"/>
    <mergeCell ref="D20:E20"/>
    <mergeCell ref="D21:E21"/>
    <mergeCell ref="D13:E13"/>
    <mergeCell ref="F2:H2"/>
    <mergeCell ref="F3:H3"/>
    <mergeCell ref="F4:H4"/>
    <mergeCell ref="D17:E17"/>
    <mergeCell ref="D18:E18"/>
    <mergeCell ref="D19:E19"/>
    <mergeCell ref="D14:E14"/>
    <mergeCell ref="D15:E15"/>
    <mergeCell ref="D16:E16"/>
    <mergeCell ref="D8:E8"/>
    <mergeCell ref="F9:H9"/>
    <mergeCell ref="F10:H10"/>
    <mergeCell ref="F5:H5"/>
    <mergeCell ref="F6:H6"/>
    <mergeCell ref="F7:H7"/>
    <mergeCell ref="F20:H20"/>
    <mergeCell ref="F21:H21"/>
    <mergeCell ref="I2:K2"/>
    <mergeCell ref="I3:K3"/>
    <mergeCell ref="I4:K4"/>
    <mergeCell ref="I6:K6"/>
    <mergeCell ref="F17:H17"/>
    <mergeCell ref="F18:H18"/>
    <mergeCell ref="F19:H19"/>
    <mergeCell ref="F13:H13"/>
    <mergeCell ref="F14:H14"/>
    <mergeCell ref="F15:H15"/>
    <mergeCell ref="F16:H16"/>
    <mergeCell ref="F8:H8"/>
    <mergeCell ref="I9:K9"/>
    <mergeCell ref="I10:K10"/>
    <mergeCell ref="I5:K5"/>
    <mergeCell ref="I8:K8"/>
    <mergeCell ref="I7:K7"/>
    <mergeCell ref="I20:K20"/>
    <mergeCell ref="I21:K21"/>
    <mergeCell ref="L2:M2"/>
    <mergeCell ref="L13:M13"/>
    <mergeCell ref="L14:M14"/>
    <mergeCell ref="L15:M15"/>
    <mergeCell ref="I17:K17"/>
    <mergeCell ref="I18:K18"/>
    <mergeCell ref="I19:K19"/>
    <mergeCell ref="I14:K14"/>
    <mergeCell ref="I13:K13"/>
    <mergeCell ref="I15:K15"/>
    <mergeCell ref="I16:K16"/>
    <mergeCell ref="L7:M7"/>
    <mergeCell ref="L19:M19"/>
    <mergeCell ref="L20:M20"/>
    <mergeCell ref="L21:M21"/>
    <mergeCell ref="L16:M16"/>
    <mergeCell ref="L17:M17"/>
    <mergeCell ref="L18:M18"/>
    <mergeCell ref="N2:P2"/>
    <mergeCell ref="N3:P3"/>
    <mergeCell ref="N4:P4"/>
    <mergeCell ref="N5:P5"/>
    <mergeCell ref="N6:P6"/>
    <mergeCell ref="L8:M8"/>
    <mergeCell ref="L9:M9"/>
    <mergeCell ref="L10:M10"/>
    <mergeCell ref="L3:M3"/>
    <mergeCell ref="L4:M4"/>
    <mergeCell ref="L5:M5"/>
    <mergeCell ref="L6:M6"/>
    <mergeCell ref="N10:P10"/>
    <mergeCell ref="N14:P14"/>
    <mergeCell ref="N13:P13"/>
    <mergeCell ref="N15:P15"/>
    <mergeCell ref="N7:P7"/>
    <mergeCell ref="N8:P8"/>
    <mergeCell ref="N9:P9"/>
    <mergeCell ref="L11:M11"/>
    <mergeCell ref="N11:P11"/>
    <mergeCell ref="L22:M22"/>
    <mergeCell ref="N22:P22"/>
    <mergeCell ref="N19:P19"/>
    <mergeCell ref="N20:P20"/>
    <mergeCell ref="N21:P21"/>
    <mergeCell ref="N16:P16"/>
    <mergeCell ref="N17:P17"/>
    <mergeCell ref="N18:P1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</dc:creator>
  <cp:lastModifiedBy>RAB</cp:lastModifiedBy>
  <dcterms:created xsi:type="dcterms:W3CDTF">2018-05-28T17:33:22Z</dcterms:created>
  <dcterms:modified xsi:type="dcterms:W3CDTF">2018-06-02T16:14:58Z</dcterms:modified>
</cp:coreProperties>
</file>