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730" windowHeight="11760" firstSheet="3" activeTab="7"/>
  </bookViews>
  <sheets>
    <sheet name="Profit Margins" sheetId="8" r:id="rId1"/>
    <sheet name="Sheet5" sheetId="13" r:id="rId2"/>
    <sheet name="Sales-Export_2019-2020" sheetId="1" r:id="rId3"/>
    <sheet name="sales vs order" sheetId="2" r:id="rId4"/>
    <sheet name="order vs categories" sheetId="6" r:id="rId5"/>
    <sheet name="country vs revenue" sheetId="7" r:id="rId6"/>
    <sheet name="Sheet3" sheetId="11" r:id="rId7"/>
    <sheet name="Dash Board" sheetId="3" r:id="rId8"/>
  </sheets>
  <definedNames>
    <definedName name="_xlnm._FilterDatabase" localSheetId="2" hidden="1">'Sales-Export_2019-2020'!$A$1:$N$1001</definedName>
    <definedName name="Slicer_Month">#N/A</definedName>
    <definedName name="Slicer_Years">#N/A</definedName>
  </definedNames>
  <calcPr calcId="162913"/>
  <pivotCaches>
    <pivotCache cacheId="0" r:id="rId9"/>
    <pivotCache cacheId="7"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<sst xmlns="http://schemas.openxmlformats.org/spreadsheetml/2006/main" count="7072" uniqueCount="1188">
  <si>
    <t>country</t>
  </si>
  <si>
    <t xml:space="preserve"> order_value_EUR </t>
  </si>
  <si>
    <t xml:space="preserve"> cost </t>
  </si>
  <si>
    <t>date</t>
  </si>
  <si>
    <t>category</t>
  </si>
  <si>
    <t>customer_name</t>
  </si>
  <si>
    <t>sales_manager</t>
  </si>
  <si>
    <t>sales_rep</t>
  </si>
  <si>
    <t>device_type</t>
  </si>
  <si>
    <t>order_id</t>
  </si>
  <si>
    <t>Sweden</t>
  </si>
  <si>
    <t>Books</t>
  </si>
  <si>
    <t>Goldner-Dibbert</t>
  </si>
  <si>
    <t>Maxie Marrow</t>
  </si>
  <si>
    <t>Madelon Bront</t>
  </si>
  <si>
    <t>Mobile</t>
  </si>
  <si>
    <t>70-0511466</t>
  </si>
  <si>
    <t>Finland</t>
  </si>
  <si>
    <t>Games</t>
  </si>
  <si>
    <t>Hilll-Vandervort</t>
  </si>
  <si>
    <t>Hube Corey</t>
  </si>
  <si>
    <t>Wat Bowkley</t>
  </si>
  <si>
    <t>28-6585323</t>
  </si>
  <si>
    <t>Portugal</t>
  </si>
  <si>
    <t>Clothing</t>
  </si>
  <si>
    <t>Larkin-Collier</t>
  </si>
  <si>
    <t>Celine Tumasian</t>
  </si>
  <si>
    <t>Smitty Culverhouse</t>
  </si>
  <si>
    <t>PC</t>
  </si>
  <si>
    <t>58-7703341</t>
  </si>
  <si>
    <t>Beauty</t>
  </si>
  <si>
    <t>Hessel-Stiedemann</t>
  </si>
  <si>
    <t>Aurelie Wren</t>
  </si>
  <si>
    <t>14-6700183</t>
  </si>
  <si>
    <t>Spain</t>
  </si>
  <si>
    <t>Johns and Sons</t>
  </si>
  <si>
    <t>Emalia Dinse</t>
  </si>
  <si>
    <t>Bertha Walbrook</t>
  </si>
  <si>
    <t>Tablet</t>
  </si>
  <si>
    <t>15-8765160</t>
  </si>
  <si>
    <t>Farrell, Swaniawski and Crist</t>
  </si>
  <si>
    <t>Perri Aldersley</t>
  </si>
  <si>
    <t>60-6998932</t>
  </si>
  <si>
    <t>Schoen-Keeling</t>
  </si>
  <si>
    <t>69-6259390</t>
  </si>
  <si>
    <t>UK</t>
  </si>
  <si>
    <t>Accessories</t>
  </si>
  <si>
    <t>Hermiston, Simonis and Wisoky</t>
  </si>
  <si>
    <t>Jessamine Apark</t>
  </si>
  <si>
    <t>Winny Agnolo</t>
  </si>
  <si>
    <t>64-5761908</t>
  </si>
  <si>
    <t>Appliances</t>
  </si>
  <si>
    <t>91-4126746</t>
  </si>
  <si>
    <t>France</t>
  </si>
  <si>
    <t>Gislason-Stanton</t>
  </si>
  <si>
    <t>Othello Bowes</t>
  </si>
  <si>
    <t>Maighdiln Upcraft</t>
  </si>
  <si>
    <t>62-3312495</t>
  </si>
  <si>
    <t>Swaniawski, Runolfsson and Green</t>
  </si>
  <si>
    <t>85-6625096</t>
  </si>
  <si>
    <t>Smartphones</t>
  </si>
  <si>
    <t>25-6368157</t>
  </si>
  <si>
    <t>Outdoors</t>
  </si>
  <si>
    <t>15-3943365</t>
  </si>
  <si>
    <t>Wisoky Inc</t>
  </si>
  <si>
    <t>32-3534634</t>
  </si>
  <si>
    <t>Genevra Charrisson</t>
  </si>
  <si>
    <t>02-3972649</t>
  </si>
  <si>
    <t>Tillman and Sons</t>
  </si>
  <si>
    <t>Anita Woakes</t>
  </si>
  <si>
    <t>08-7576451</t>
  </si>
  <si>
    <t>Rowe, Hermiston and Kessler</t>
  </si>
  <si>
    <t>Amelina Piscopiello</t>
  </si>
  <si>
    <t>68-3583935</t>
  </si>
  <si>
    <t>Jay Morefield</t>
  </si>
  <si>
    <t>53-7769693</t>
  </si>
  <si>
    <t>Corene Shirer</t>
  </si>
  <si>
    <t>85-4732103</t>
  </si>
  <si>
    <t>Stamm Inc</t>
  </si>
  <si>
    <t>27-9800293</t>
  </si>
  <si>
    <t>Electronics</t>
  </si>
  <si>
    <t>67-3929836</t>
  </si>
  <si>
    <t>Alyosha Meah</t>
  </si>
  <si>
    <t>13-0526029</t>
  </si>
  <si>
    <t>Netherlands</t>
  </si>
  <si>
    <t>Denice Amberg</t>
  </si>
  <si>
    <t>Nero Harbisher</t>
  </si>
  <si>
    <t>38-5910704</t>
  </si>
  <si>
    <t>41-6407014</t>
  </si>
  <si>
    <t>Romaguera-Dietrich</t>
  </si>
  <si>
    <t>Hortense Gerring</t>
  </si>
  <si>
    <t>22-6745595</t>
  </si>
  <si>
    <t>Franecki-White</t>
  </si>
  <si>
    <t>96-3022721</t>
  </si>
  <si>
    <t>Jacobson, Marvin and Brown</t>
  </si>
  <si>
    <t>48-0713329</t>
  </si>
  <si>
    <t>Belgium</t>
  </si>
  <si>
    <t>Armstrong-Little</t>
  </si>
  <si>
    <t>Lambert Norheny</t>
  </si>
  <si>
    <t>Collin Mackness</t>
  </si>
  <si>
    <t>50-0942872</t>
  </si>
  <si>
    <t>Bulgaria</t>
  </si>
  <si>
    <t>Murray, Reichel and Nolan</t>
  </si>
  <si>
    <t>Charil Alpe</t>
  </si>
  <si>
    <t>Shermy McGready</t>
  </si>
  <si>
    <t>78-2307905</t>
  </si>
  <si>
    <t>Luxembourg</t>
  </si>
  <si>
    <t>Ilsa Kob</t>
  </si>
  <si>
    <t>Jocelyn Laurentino</t>
  </si>
  <si>
    <t>63-0019978</t>
  </si>
  <si>
    <t>Considine-Fisher</t>
  </si>
  <si>
    <t>26-9948924</t>
  </si>
  <si>
    <t>Kirlin and Sons</t>
  </si>
  <si>
    <t>72-7630507</t>
  </si>
  <si>
    <t>Friesen-Rath</t>
  </si>
  <si>
    <t>36-3410564</t>
  </si>
  <si>
    <t>Keeling, Monahan and Pollich</t>
  </si>
  <si>
    <t>82-4653018</t>
  </si>
  <si>
    <t>Caro Morfield</t>
  </si>
  <si>
    <t>29-1001593</t>
  </si>
  <si>
    <t>59-5568557</t>
  </si>
  <si>
    <t>Dibbert Inc</t>
  </si>
  <si>
    <t>12-1249283</t>
  </si>
  <si>
    <t>Labadie and Sons</t>
  </si>
  <si>
    <t>96-0180648</t>
  </si>
  <si>
    <t>51-9029547</t>
  </si>
  <si>
    <t>Wiza and Sons</t>
  </si>
  <si>
    <t>84-2614836</t>
  </si>
  <si>
    <t>Crysta Halls</t>
  </si>
  <si>
    <t>57-6995715</t>
  </si>
  <si>
    <t>27-4115444</t>
  </si>
  <si>
    <t>34-3302340</t>
  </si>
  <si>
    <t>Schmitt, Purdy and Johnson</t>
  </si>
  <si>
    <t>Ora Grennan</t>
  </si>
  <si>
    <t>25-6638623</t>
  </si>
  <si>
    <t>Hamill, Kulas and Roob</t>
  </si>
  <si>
    <t>11-5260310</t>
  </si>
  <si>
    <t>68-5024232</t>
  </si>
  <si>
    <t>Italy</t>
  </si>
  <si>
    <t>Other</t>
  </si>
  <si>
    <t>Piggy Roscrigg</t>
  </si>
  <si>
    <t>Joshua Prevost</t>
  </si>
  <si>
    <t>90-2530115</t>
  </si>
  <si>
    <t>23-8271333</t>
  </si>
  <si>
    <t>Avrit Chanders</t>
  </si>
  <si>
    <t>99-7422044</t>
  </si>
  <si>
    <t>Fisher, Morar and Skiles</t>
  </si>
  <si>
    <t>67-6692861</t>
  </si>
  <si>
    <t>McGlynn-Bergstrom</t>
  </si>
  <si>
    <t>20-3441688</t>
  </si>
  <si>
    <t>Spencer, Rogahn and Muller</t>
  </si>
  <si>
    <t>80-8230605</t>
  </si>
  <si>
    <t>18-0704377</t>
  </si>
  <si>
    <t>Wunsch LLC</t>
  </si>
  <si>
    <t>47-5524071</t>
  </si>
  <si>
    <t>Walter LLC</t>
  </si>
  <si>
    <t>76-2572347</t>
  </si>
  <si>
    <t>74-4429133</t>
  </si>
  <si>
    <t>Christiansen, Donnelly and Bechtelar</t>
  </si>
  <si>
    <t>69-1300467</t>
  </si>
  <si>
    <t>Altenwerth-Konopelski</t>
  </si>
  <si>
    <t>99-8643527</t>
  </si>
  <si>
    <t>Bernadine Fullagar</t>
  </si>
  <si>
    <t>14-1143584</t>
  </si>
  <si>
    <t>62-4331197</t>
  </si>
  <si>
    <t>02-3333733</t>
  </si>
  <si>
    <t>Hegmann Group</t>
  </si>
  <si>
    <t>09-3959499</t>
  </si>
  <si>
    <t>Leffler, Prohaska and Streich</t>
  </si>
  <si>
    <t>55-7848276</t>
  </si>
  <si>
    <t>Tarrah Castelletti</t>
  </si>
  <si>
    <t>98-1814878</t>
  </si>
  <si>
    <t>83-9569509</t>
  </si>
  <si>
    <t>Ireland</t>
  </si>
  <si>
    <t>Smith Group</t>
  </si>
  <si>
    <t>Glenine Suttaby</t>
  </si>
  <si>
    <t>Bunnie Tonbridge</t>
  </si>
  <si>
    <t>44-1953194</t>
  </si>
  <si>
    <t>Zieme, Bailey and Herzog</t>
  </si>
  <si>
    <t>50-0376562</t>
  </si>
  <si>
    <t>Bashirian, Okuneva and Bechtelar</t>
  </si>
  <si>
    <t>06-9596696</t>
  </si>
  <si>
    <t>McGlynn-Prosacco</t>
  </si>
  <si>
    <t>46-2632808</t>
  </si>
  <si>
    <t>77-7771177</t>
  </si>
  <si>
    <t>O'Connell-Mitchell</t>
  </si>
  <si>
    <t>13-0624842</t>
  </si>
  <si>
    <t>71-4409662</t>
  </si>
  <si>
    <t>West-Cummings</t>
  </si>
  <si>
    <t>46-0270404</t>
  </si>
  <si>
    <t>70-7107956</t>
  </si>
  <si>
    <t>84-5310661</t>
  </si>
  <si>
    <t>75-6638402</t>
  </si>
  <si>
    <t>53-0615558</t>
  </si>
  <si>
    <t>00-2549549</t>
  </si>
  <si>
    <t>23-1397222</t>
  </si>
  <si>
    <t>00-4698524</t>
  </si>
  <si>
    <t>76-3837496</t>
  </si>
  <si>
    <t>61-7979087</t>
  </si>
  <si>
    <t>52-8377955</t>
  </si>
  <si>
    <t>87-6162387</t>
  </si>
  <si>
    <t>Shanahan, Schaden and Parker</t>
  </si>
  <si>
    <t>11-8965256</t>
  </si>
  <si>
    <t>Lubowitz, McLaughlin and Erdman</t>
  </si>
  <si>
    <t>16-9079414</t>
  </si>
  <si>
    <t>Rath-Schroeder</t>
  </si>
  <si>
    <t>15-9091881</t>
  </si>
  <si>
    <t>07-3222085</t>
  </si>
  <si>
    <t>20-3384992</t>
  </si>
  <si>
    <t>09-3404706</t>
  </si>
  <si>
    <t>Dickinson, Hyatt and Berge</t>
  </si>
  <si>
    <t>97-8712680</t>
  </si>
  <si>
    <t>Palm Wetherald</t>
  </si>
  <si>
    <t>43-4245267</t>
  </si>
  <si>
    <t>58-8969119</t>
  </si>
  <si>
    <t>Germany</t>
  </si>
  <si>
    <t>Rickard Doogood</t>
  </si>
  <si>
    <t>Casie MacBain</t>
  </si>
  <si>
    <t>88-8436664</t>
  </si>
  <si>
    <t>Brynn Dempster</t>
  </si>
  <si>
    <t>35-6825112</t>
  </si>
  <si>
    <t>24-4511396</t>
  </si>
  <si>
    <t>99-0564964</t>
  </si>
  <si>
    <t>47-9920494</t>
  </si>
  <si>
    <t>McClure Inc</t>
  </si>
  <si>
    <t>82-9352154</t>
  </si>
  <si>
    <t>74-6920956</t>
  </si>
  <si>
    <t>16-8778373</t>
  </si>
  <si>
    <t>85-4014655</t>
  </si>
  <si>
    <t>25-2355172</t>
  </si>
  <si>
    <t>31-7667796</t>
  </si>
  <si>
    <t>Hane Inc</t>
  </si>
  <si>
    <t>39-2536155</t>
  </si>
  <si>
    <t>30-8840089</t>
  </si>
  <si>
    <t>Kihn Inc</t>
  </si>
  <si>
    <t>93-8309926</t>
  </si>
  <si>
    <t>42-7823733</t>
  </si>
  <si>
    <t>Schowalter, Lesch and Beahan</t>
  </si>
  <si>
    <t>03-9337803</t>
  </si>
  <si>
    <t>42-1879788</t>
  </si>
  <si>
    <t>42-8394841</t>
  </si>
  <si>
    <t>84-5642889</t>
  </si>
  <si>
    <t>92-7234550</t>
  </si>
  <si>
    <t>98-5721101</t>
  </si>
  <si>
    <t>32-9344186</t>
  </si>
  <si>
    <t>40-7356336</t>
  </si>
  <si>
    <t>94-1762263</t>
  </si>
  <si>
    <t>26-5649751</t>
  </si>
  <si>
    <t>88-5343320</t>
  </si>
  <si>
    <t>09-6527060</t>
  </si>
  <si>
    <t>85-3431441</t>
  </si>
  <si>
    <t>78-3301264</t>
  </si>
  <si>
    <t>02-9523107</t>
  </si>
  <si>
    <t>19-9205287</t>
  </si>
  <si>
    <t>Corwin and Sons</t>
  </si>
  <si>
    <t>94-1199389</t>
  </si>
  <si>
    <t>88-4621939</t>
  </si>
  <si>
    <t>68-9634139</t>
  </si>
  <si>
    <t>44-5200140</t>
  </si>
  <si>
    <t>98-6247105</t>
  </si>
  <si>
    <t>24-6566439</t>
  </si>
  <si>
    <t>52-9152387</t>
  </si>
  <si>
    <t>26-9787272</t>
  </si>
  <si>
    <t>12-2202467</t>
  </si>
  <si>
    <t>82-0537890</t>
  </si>
  <si>
    <t>Lueilwitz, Kerluke and Lesch</t>
  </si>
  <si>
    <t>15-6838362</t>
  </si>
  <si>
    <t>51-0685379</t>
  </si>
  <si>
    <t>76-5919033</t>
  </si>
  <si>
    <t>34-7627348</t>
  </si>
  <si>
    <t>32-1940437</t>
  </si>
  <si>
    <t>25-9913528</t>
  </si>
  <si>
    <t>73-3464233</t>
  </si>
  <si>
    <t>04-2863062</t>
  </si>
  <si>
    <t>18-7077174</t>
  </si>
  <si>
    <t>64-8300193</t>
  </si>
  <si>
    <t>84-2858993</t>
  </si>
  <si>
    <t>72-2647440</t>
  </si>
  <si>
    <t>68-1806238</t>
  </si>
  <si>
    <t>87-0922827</t>
  </si>
  <si>
    <t>33-8547717</t>
  </si>
  <si>
    <t>15-5051694</t>
  </si>
  <si>
    <t>Morissette Group</t>
  </si>
  <si>
    <t>37-2363680</t>
  </si>
  <si>
    <t>92-4106004</t>
  </si>
  <si>
    <t>39-1671087</t>
  </si>
  <si>
    <t>77-9240051</t>
  </si>
  <si>
    <t>79-8966057</t>
  </si>
  <si>
    <t>75-0683725</t>
  </si>
  <si>
    <t>55-5032186</t>
  </si>
  <si>
    <t>31-8836719</t>
  </si>
  <si>
    <t>Tromp LLC</t>
  </si>
  <si>
    <t>64-4923214</t>
  </si>
  <si>
    <t>98-2574776</t>
  </si>
  <si>
    <t>Marquardt-Kuvalis</t>
  </si>
  <si>
    <t>33-0729966</t>
  </si>
  <si>
    <t>07-3201531</t>
  </si>
  <si>
    <t>21-3278349</t>
  </si>
  <si>
    <t>50-1695443</t>
  </si>
  <si>
    <t>52-3693331</t>
  </si>
  <si>
    <t>98-3033030</t>
  </si>
  <si>
    <t>34-5793997</t>
  </si>
  <si>
    <t>Romaguera-Haley</t>
  </si>
  <si>
    <t>52-7280101</t>
  </si>
  <si>
    <t>55-3118263</t>
  </si>
  <si>
    <t>58-9822844</t>
  </si>
  <si>
    <t>51-5324396</t>
  </si>
  <si>
    <t>99-5465830</t>
  </si>
  <si>
    <t>01-8696189</t>
  </si>
  <si>
    <t>20-7636879</t>
  </si>
  <si>
    <t>85-8092784</t>
  </si>
  <si>
    <t>Konopelski LLC</t>
  </si>
  <si>
    <t>97-5905883</t>
  </si>
  <si>
    <t>74-6473826</t>
  </si>
  <si>
    <t>91-0416047</t>
  </si>
  <si>
    <t>34-0232219</t>
  </si>
  <si>
    <t>34-0783331</t>
  </si>
  <si>
    <t>30-8215510</t>
  </si>
  <si>
    <t>95-3196761</t>
  </si>
  <si>
    <t>99-3651863</t>
  </si>
  <si>
    <t>94-8641337</t>
  </si>
  <si>
    <t>36-2694099</t>
  </si>
  <si>
    <t>40-5308505</t>
  </si>
  <si>
    <t>68-8279682</t>
  </si>
  <si>
    <t>50-2481520</t>
  </si>
  <si>
    <t>46-1054213</t>
  </si>
  <si>
    <t>40-9497268</t>
  </si>
  <si>
    <t>Stehr LLC</t>
  </si>
  <si>
    <t>54-5107115</t>
  </si>
  <si>
    <t>15-7053450</t>
  </si>
  <si>
    <t>36-2012010</t>
  </si>
  <si>
    <t>61-7521706</t>
  </si>
  <si>
    <t>17-0893784</t>
  </si>
  <si>
    <t>Parisian, Steuber and Satterfield</t>
  </si>
  <si>
    <t>23-5766200</t>
  </si>
  <si>
    <t>24-3140242</t>
  </si>
  <si>
    <t>81-0573181</t>
  </si>
  <si>
    <t>13-1936536</t>
  </si>
  <si>
    <t>94-8026718</t>
  </si>
  <si>
    <t>81-5976459</t>
  </si>
  <si>
    <t>28-6038070</t>
  </si>
  <si>
    <t>Homenick-Marvin</t>
  </si>
  <si>
    <t>81-7970957</t>
  </si>
  <si>
    <t>60-8646184</t>
  </si>
  <si>
    <t>32-2114915</t>
  </si>
  <si>
    <t>58-7865136</t>
  </si>
  <si>
    <t>Denmark</t>
  </si>
  <si>
    <t>Modestia Byfford</t>
  </si>
  <si>
    <t>Case Desorts</t>
  </si>
  <si>
    <t>98-9112505</t>
  </si>
  <si>
    <t>03-0455038</t>
  </si>
  <si>
    <t>71-0122842</t>
  </si>
  <si>
    <t>55-1395838</t>
  </si>
  <si>
    <t>Mellicent Mattys</t>
  </si>
  <si>
    <t>95-7886861</t>
  </si>
  <si>
    <t>19-3013452</t>
  </si>
  <si>
    <t>54-5082146</t>
  </si>
  <si>
    <t>69-4462108</t>
  </si>
  <si>
    <t>68-3731565</t>
  </si>
  <si>
    <t>82-2972108</t>
  </si>
  <si>
    <t>15-2503493</t>
  </si>
  <si>
    <t>37-0857161</t>
  </si>
  <si>
    <t>71-2709641</t>
  </si>
  <si>
    <t>10-5899580</t>
  </si>
  <si>
    <t>10-9241948</t>
  </si>
  <si>
    <t>68-0080728</t>
  </si>
  <si>
    <t>47-0640313</t>
  </si>
  <si>
    <t>37-6597365</t>
  </si>
  <si>
    <t>Friesen and Sons</t>
  </si>
  <si>
    <t>13-0833129</t>
  </si>
  <si>
    <t>15-2994585</t>
  </si>
  <si>
    <t>85-7784608</t>
  </si>
  <si>
    <t>22-3969127</t>
  </si>
  <si>
    <t>80-2242820</t>
  </si>
  <si>
    <t>35-1705563</t>
  </si>
  <si>
    <t>93-9941140</t>
  </si>
  <si>
    <t>36-2366573</t>
  </si>
  <si>
    <t>10-9932801</t>
  </si>
  <si>
    <t>70-8991739</t>
  </si>
  <si>
    <t>97-4830372</t>
  </si>
  <si>
    <t>Stehr-Bogan</t>
  </si>
  <si>
    <t>95-8015610</t>
  </si>
  <si>
    <t>84-1062113</t>
  </si>
  <si>
    <t>05-5082715</t>
  </si>
  <si>
    <t>35-6942653</t>
  </si>
  <si>
    <t>79-6623911</t>
  </si>
  <si>
    <t>48-7662634</t>
  </si>
  <si>
    <t>46-5888587</t>
  </si>
  <si>
    <t>17-3178991</t>
  </si>
  <si>
    <t>18-8528486</t>
  </si>
  <si>
    <t>55-4588115</t>
  </si>
  <si>
    <t>19-9073616</t>
  </si>
  <si>
    <t>96-0020600</t>
  </si>
  <si>
    <t>88-7664123</t>
  </si>
  <si>
    <t>17-8884817</t>
  </si>
  <si>
    <t>Connelly-Mohr</t>
  </si>
  <si>
    <t>45-5509135</t>
  </si>
  <si>
    <t>81-4176165</t>
  </si>
  <si>
    <t>24-9702599</t>
  </si>
  <si>
    <t>24-4272786</t>
  </si>
  <si>
    <t>77-3656041</t>
  </si>
  <si>
    <t>47-7207206</t>
  </si>
  <si>
    <t>65-2022928</t>
  </si>
  <si>
    <t>16-5837761</t>
  </si>
  <si>
    <t>80-7090422</t>
  </si>
  <si>
    <t>66-8222460</t>
  </si>
  <si>
    <t>44-0527427</t>
  </si>
  <si>
    <t>75-9517276</t>
  </si>
  <si>
    <t>Austria</t>
  </si>
  <si>
    <t>Orsa Geekin</t>
  </si>
  <si>
    <t>Bank Coumbe</t>
  </si>
  <si>
    <t>24-2403756</t>
  </si>
  <si>
    <t>50-1986322</t>
  </si>
  <si>
    <t>75-9585763</t>
  </si>
  <si>
    <t>86-6760202</t>
  </si>
  <si>
    <t>66-7717800</t>
  </si>
  <si>
    <t>89-8942175</t>
  </si>
  <si>
    <t>38-0584273</t>
  </si>
  <si>
    <t>38-8840357</t>
  </si>
  <si>
    <t>82-4495901</t>
  </si>
  <si>
    <t>81-2373308</t>
  </si>
  <si>
    <t>15-0224516</t>
  </si>
  <si>
    <t>95-6935153</t>
  </si>
  <si>
    <t>60-8661261</t>
  </si>
  <si>
    <t>56-2783503</t>
  </si>
  <si>
    <t>Manuel Goudie</t>
  </si>
  <si>
    <t>95-1516475</t>
  </si>
  <si>
    <t>32-5562588</t>
  </si>
  <si>
    <t>70-7769332</t>
  </si>
  <si>
    <t>07-6200800</t>
  </si>
  <si>
    <t>11-2988171</t>
  </si>
  <si>
    <t>38-3894304</t>
  </si>
  <si>
    <t>33-6126082</t>
  </si>
  <si>
    <t>25-4970452</t>
  </si>
  <si>
    <t>Hartmann, Hane and Pfannerstill</t>
  </si>
  <si>
    <t>34-8903845</t>
  </si>
  <si>
    <t>32-2110689</t>
  </si>
  <si>
    <t>37-8204282</t>
  </si>
  <si>
    <t>46-1318487</t>
  </si>
  <si>
    <t>99-3971751</t>
  </si>
  <si>
    <t>24-7985425</t>
  </si>
  <si>
    <t>30-9690927</t>
  </si>
  <si>
    <t>37-5025811</t>
  </si>
  <si>
    <t>21-6670877</t>
  </si>
  <si>
    <t>34-3119010</t>
  </si>
  <si>
    <t>54-7503816</t>
  </si>
  <si>
    <t>Gleichner-Green</t>
  </si>
  <si>
    <t>96-1698894</t>
  </si>
  <si>
    <t>92-0523700</t>
  </si>
  <si>
    <t>15-3657248</t>
  </si>
  <si>
    <t>16-3423161</t>
  </si>
  <si>
    <t>67-2684209</t>
  </si>
  <si>
    <t>21-7344983</t>
  </si>
  <si>
    <t>47-9701762</t>
  </si>
  <si>
    <t>86-3876359</t>
  </si>
  <si>
    <t>34-4313860</t>
  </si>
  <si>
    <t>71-4782689</t>
  </si>
  <si>
    <t>85-3690127</t>
  </si>
  <si>
    <t>66-5810051</t>
  </si>
  <si>
    <t>81-9170157</t>
  </si>
  <si>
    <t>24-7300640</t>
  </si>
  <si>
    <t>97-1288901</t>
  </si>
  <si>
    <t>81-9757849</t>
  </si>
  <si>
    <t>44-9179070</t>
  </si>
  <si>
    <t>55-2137809</t>
  </si>
  <si>
    <t>56-1063618</t>
  </si>
  <si>
    <t>01-8080546</t>
  </si>
  <si>
    <t>Baumbach Group</t>
  </si>
  <si>
    <t>29-5632797</t>
  </si>
  <si>
    <t>20-1191256</t>
  </si>
  <si>
    <t>33-4022317</t>
  </si>
  <si>
    <t>59-5892824</t>
  </si>
  <si>
    <t>52-3394023</t>
  </si>
  <si>
    <t>89-5350599</t>
  </si>
  <si>
    <t>92-6298656</t>
  </si>
  <si>
    <t>91-7317758</t>
  </si>
  <si>
    <t>60-6055725</t>
  </si>
  <si>
    <t>33-2816759</t>
  </si>
  <si>
    <t>05-2359767</t>
  </si>
  <si>
    <t>73-9492768</t>
  </si>
  <si>
    <t>31-6770318</t>
  </si>
  <si>
    <t>52-0695511</t>
  </si>
  <si>
    <t>45-8314773</t>
  </si>
  <si>
    <t>53-0205940</t>
  </si>
  <si>
    <t>53-1660551</t>
  </si>
  <si>
    <t>70-5394452</t>
  </si>
  <si>
    <t>10-0386535</t>
  </si>
  <si>
    <t>56-8476539</t>
  </si>
  <si>
    <t>04-7976277</t>
  </si>
  <si>
    <t>21-2965409</t>
  </si>
  <si>
    <t>04-2788693</t>
  </si>
  <si>
    <t>20-6477396</t>
  </si>
  <si>
    <t>22-7259031</t>
  </si>
  <si>
    <t>44-9239029</t>
  </si>
  <si>
    <t>77-4566105</t>
  </si>
  <si>
    <t>29-3662564</t>
  </si>
  <si>
    <t>73-8057834</t>
  </si>
  <si>
    <t>87-9980890</t>
  </si>
  <si>
    <t>98-8250897</t>
  </si>
  <si>
    <t>98-3051699</t>
  </si>
  <si>
    <t>75-7291972</t>
  </si>
  <si>
    <t>67-3672347</t>
  </si>
  <si>
    <t>75-1785229</t>
  </si>
  <si>
    <t>53-1426071</t>
  </si>
  <si>
    <t>49-7167664</t>
  </si>
  <si>
    <t>07-7047482</t>
  </si>
  <si>
    <t>57-1931933</t>
  </si>
  <si>
    <t>15-5167065</t>
  </si>
  <si>
    <t>98-9382686</t>
  </si>
  <si>
    <t>47-5733147</t>
  </si>
  <si>
    <t>98-2104934</t>
  </si>
  <si>
    <t>30-6005742</t>
  </si>
  <si>
    <t>21-7461655</t>
  </si>
  <si>
    <t>96-7625873</t>
  </si>
  <si>
    <t>53-2132479</t>
  </si>
  <si>
    <t>70-4650708</t>
  </si>
  <si>
    <t>53-3037652</t>
  </si>
  <si>
    <t>76-0774122</t>
  </si>
  <si>
    <t>72-3928347</t>
  </si>
  <si>
    <t>87-1399932</t>
  </si>
  <si>
    <t>25-1045028</t>
  </si>
  <si>
    <t>70-0364033</t>
  </si>
  <si>
    <t>35-9372764</t>
  </si>
  <si>
    <t>36-1142710</t>
  </si>
  <si>
    <t>75-6291395</t>
  </si>
  <si>
    <t>00-3338378</t>
  </si>
  <si>
    <t>55-1904761</t>
  </si>
  <si>
    <t>70-9736399</t>
  </si>
  <si>
    <t>20-3125420</t>
  </si>
  <si>
    <t>57-2968987</t>
  </si>
  <si>
    <t>76-2146784</t>
  </si>
  <si>
    <t>19-3129154</t>
  </si>
  <si>
    <t>79-0973971</t>
  </si>
  <si>
    <t>65-5376517</t>
  </si>
  <si>
    <t>80-5258827</t>
  </si>
  <si>
    <t>98-5257166</t>
  </si>
  <si>
    <t>19-5610175</t>
  </si>
  <si>
    <t>94-3509391</t>
  </si>
  <si>
    <t>43-5417299</t>
  </si>
  <si>
    <t>68-6141868</t>
  </si>
  <si>
    <t>29-8979189</t>
  </si>
  <si>
    <t>58-9821508</t>
  </si>
  <si>
    <t>49-1493117</t>
  </si>
  <si>
    <t>51-5334556</t>
  </si>
  <si>
    <t>79-3154360</t>
  </si>
  <si>
    <t>11-6024248</t>
  </si>
  <si>
    <t>61-4610981</t>
  </si>
  <si>
    <t>12-4509008</t>
  </si>
  <si>
    <t>46-5576111</t>
  </si>
  <si>
    <t>44-6718687</t>
  </si>
  <si>
    <t>67-7432229</t>
  </si>
  <si>
    <t>17-4401585</t>
  </si>
  <si>
    <t>56-9241023</t>
  </si>
  <si>
    <t>90-2194359</t>
  </si>
  <si>
    <t>89-2424262</t>
  </si>
  <si>
    <t>30-2982340</t>
  </si>
  <si>
    <t>10-4704941</t>
  </si>
  <si>
    <t>48-3484986</t>
  </si>
  <si>
    <t>84-4478396</t>
  </si>
  <si>
    <t>28-0849652</t>
  </si>
  <si>
    <t>74-0214938</t>
  </si>
  <si>
    <t>89-0187996</t>
  </si>
  <si>
    <t>65-8218141</t>
  </si>
  <si>
    <t>49-8489293</t>
  </si>
  <si>
    <t>91-8142232</t>
  </si>
  <si>
    <t>75-5380350</t>
  </si>
  <si>
    <t>35-4551515</t>
  </si>
  <si>
    <t>73-2763209</t>
  </si>
  <si>
    <t>56-0800364</t>
  </si>
  <si>
    <t>42-7027181</t>
  </si>
  <si>
    <t>29-0601002</t>
  </si>
  <si>
    <t>90-2797129</t>
  </si>
  <si>
    <t>27-3437546</t>
  </si>
  <si>
    <t>78-3726363</t>
  </si>
  <si>
    <t>78-8990131</t>
  </si>
  <si>
    <t>85-2223377</t>
  </si>
  <si>
    <t>73-9246627</t>
  </si>
  <si>
    <t>56-7910696</t>
  </si>
  <si>
    <t>91-4296427</t>
  </si>
  <si>
    <t>70-8181545</t>
  </si>
  <si>
    <t>94-0775004</t>
  </si>
  <si>
    <t>89-3466746</t>
  </si>
  <si>
    <t>11-5257937</t>
  </si>
  <si>
    <t>22-7587128</t>
  </si>
  <si>
    <t>36-7597839</t>
  </si>
  <si>
    <t>16-2824654</t>
  </si>
  <si>
    <t>49-1743669</t>
  </si>
  <si>
    <t>48-7252604</t>
  </si>
  <si>
    <t>07-1769568</t>
  </si>
  <si>
    <t>57-5645459</t>
  </si>
  <si>
    <t>13-0740797</t>
  </si>
  <si>
    <t>34-9966345</t>
  </si>
  <si>
    <t>91-6738094</t>
  </si>
  <si>
    <t>32-9007470</t>
  </si>
  <si>
    <t>68-6382353</t>
  </si>
  <si>
    <t>88-5406813</t>
  </si>
  <si>
    <t>42-2765593</t>
  </si>
  <si>
    <t>76-0724533</t>
  </si>
  <si>
    <t>45-3965395</t>
  </si>
  <si>
    <t>46-6126203</t>
  </si>
  <si>
    <t>27-7554919</t>
  </si>
  <si>
    <t>59-1230573</t>
  </si>
  <si>
    <t>45-2229786</t>
  </si>
  <si>
    <t>62-7218897</t>
  </si>
  <si>
    <t>55-4161787</t>
  </si>
  <si>
    <t>56-2537757</t>
  </si>
  <si>
    <t>Wyman Group</t>
  </si>
  <si>
    <t>20-0021649</t>
  </si>
  <si>
    <t>93-2627296</t>
  </si>
  <si>
    <t>56-2408571</t>
  </si>
  <si>
    <t>80-3206606</t>
  </si>
  <si>
    <t>48-3190394</t>
  </si>
  <si>
    <t>38-6130023</t>
  </si>
  <si>
    <t>38-2969743</t>
  </si>
  <si>
    <t>48-8166416</t>
  </si>
  <si>
    <t>33-4102367</t>
  </si>
  <si>
    <t>44-5240815</t>
  </si>
  <si>
    <t>70-9378988</t>
  </si>
  <si>
    <t>84-9385946</t>
  </si>
  <si>
    <t>00-1210718</t>
  </si>
  <si>
    <t>92-7917751</t>
  </si>
  <si>
    <t>91-3344544</t>
  </si>
  <si>
    <t>28-1840061</t>
  </si>
  <si>
    <t>20-7532198</t>
  </si>
  <si>
    <t>96-7618409</t>
  </si>
  <si>
    <t>47-8186791</t>
  </si>
  <si>
    <t>61-8262308</t>
  </si>
  <si>
    <t>39-1945268</t>
  </si>
  <si>
    <t>70-1769929</t>
  </si>
  <si>
    <t>65-0414599</t>
  </si>
  <si>
    <t>44-0517932</t>
  </si>
  <si>
    <t>74-1131921</t>
  </si>
  <si>
    <t>74-8625042</t>
  </si>
  <si>
    <t>36-0185776</t>
  </si>
  <si>
    <t>98-4157323</t>
  </si>
  <si>
    <t>36-8783637</t>
  </si>
  <si>
    <t>34-0286364</t>
  </si>
  <si>
    <t>82-0533747</t>
  </si>
  <si>
    <t>59-9184649</t>
  </si>
  <si>
    <t>03-3136289</t>
  </si>
  <si>
    <t>79-6676714</t>
  </si>
  <si>
    <t>82-1082124</t>
  </si>
  <si>
    <t>79-1331359</t>
  </si>
  <si>
    <t>84-7042200</t>
  </si>
  <si>
    <t>42-5303223</t>
  </si>
  <si>
    <t>04-6732680</t>
  </si>
  <si>
    <t>84-9167618</t>
  </si>
  <si>
    <t>47-5319780</t>
  </si>
  <si>
    <t>Stamm-Zulauf</t>
  </si>
  <si>
    <t>20-1013432</t>
  </si>
  <si>
    <t>87-5540520</t>
  </si>
  <si>
    <t>59-3526945</t>
  </si>
  <si>
    <t>33-4706706</t>
  </si>
  <si>
    <t>51-9052860</t>
  </si>
  <si>
    <t>99-9021526</t>
  </si>
  <si>
    <t>87-0122224</t>
  </si>
  <si>
    <t>88-1711226</t>
  </si>
  <si>
    <t>59-5711012</t>
  </si>
  <si>
    <t>65-0792739</t>
  </si>
  <si>
    <t>75-7245546</t>
  </si>
  <si>
    <t>05-0243828</t>
  </si>
  <si>
    <t>14-9919657</t>
  </si>
  <si>
    <t>47-9191500</t>
  </si>
  <si>
    <t>51-3543971</t>
  </si>
  <si>
    <t>14-4225824</t>
  </si>
  <si>
    <t>88-1349718</t>
  </si>
  <si>
    <t>62-5120016</t>
  </si>
  <si>
    <t>19-4538571</t>
  </si>
  <si>
    <t>01-1212783</t>
  </si>
  <si>
    <t>58-8728288</t>
  </si>
  <si>
    <t>95-2190016</t>
  </si>
  <si>
    <t>95-4388709</t>
  </si>
  <si>
    <t>Gorczany-Lehner</t>
  </si>
  <si>
    <t>57-8678621</t>
  </si>
  <si>
    <t>22-4278602</t>
  </si>
  <si>
    <t>98-3280428</t>
  </si>
  <si>
    <t>61-4366487</t>
  </si>
  <si>
    <t>55-2128150</t>
  </si>
  <si>
    <t>60-0610487</t>
  </si>
  <si>
    <t>02-9253490</t>
  </si>
  <si>
    <t>65-2343846</t>
  </si>
  <si>
    <t>20-0499139</t>
  </si>
  <si>
    <t>32-3994860</t>
  </si>
  <si>
    <t>72-7973717</t>
  </si>
  <si>
    <t>77-0650807</t>
  </si>
  <si>
    <t>34-5150360</t>
  </si>
  <si>
    <t>73-4726386</t>
  </si>
  <si>
    <t>78-6165949</t>
  </si>
  <si>
    <t>74-0191565</t>
  </si>
  <si>
    <t>02-3364199</t>
  </si>
  <si>
    <t>39-8642490</t>
  </si>
  <si>
    <t>50-8357453</t>
  </si>
  <si>
    <t>68-6900528</t>
  </si>
  <si>
    <t>92-5154775</t>
  </si>
  <si>
    <t>60-7777080</t>
  </si>
  <si>
    <t>54-1473475</t>
  </si>
  <si>
    <t>51-4531731</t>
  </si>
  <si>
    <t>20-6735303</t>
  </si>
  <si>
    <t>97-5858605</t>
  </si>
  <si>
    <t>02-2183787</t>
  </si>
  <si>
    <t>65-5818172</t>
  </si>
  <si>
    <t>Cobby Andersen</t>
  </si>
  <si>
    <t>03-8586261</t>
  </si>
  <si>
    <t>86-0928074</t>
  </si>
  <si>
    <t>77-1100434</t>
  </si>
  <si>
    <t>70-7426559</t>
  </si>
  <si>
    <t>45-5963143</t>
  </si>
  <si>
    <t>Schuster Inc</t>
  </si>
  <si>
    <t>94-3590580</t>
  </si>
  <si>
    <t>52-5981325</t>
  </si>
  <si>
    <t>74-7472724</t>
  </si>
  <si>
    <t>03-3965480</t>
  </si>
  <si>
    <t>64-4188827</t>
  </si>
  <si>
    <t>66-5572109</t>
  </si>
  <si>
    <t>44-2994974</t>
  </si>
  <si>
    <t>30-7981953</t>
  </si>
  <si>
    <t>82-9740062</t>
  </si>
  <si>
    <t>28-7069317</t>
  </si>
  <si>
    <t>65-0441590</t>
  </si>
  <si>
    <t>60-1991659</t>
  </si>
  <si>
    <t>15-2948501</t>
  </si>
  <si>
    <t>02-6830973</t>
  </si>
  <si>
    <t>70-0112393</t>
  </si>
  <si>
    <t>04-6161825</t>
  </si>
  <si>
    <t>57-4142025</t>
  </si>
  <si>
    <t>84-9254695</t>
  </si>
  <si>
    <t>17-1884075</t>
  </si>
  <si>
    <t>49-6263811</t>
  </si>
  <si>
    <t>78-6287811</t>
  </si>
  <si>
    <t>75-1807214</t>
  </si>
  <si>
    <t>72-1300449</t>
  </si>
  <si>
    <t>22-4332301</t>
  </si>
  <si>
    <t>42-2477150</t>
  </si>
  <si>
    <t>18-5234470</t>
  </si>
  <si>
    <t>Heaney, Gulgowski and Kshlerin</t>
  </si>
  <si>
    <t>74-4541594</t>
  </si>
  <si>
    <t>16-6855831</t>
  </si>
  <si>
    <t>46-5327740</t>
  </si>
  <si>
    <t>06-4416964</t>
  </si>
  <si>
    <t>46-6076582</t>
  </si>
  <si>
    <t>38-1449694</t>
  </si>
  <si>
    <t>39-3557596</t>
  </si>
  <si>
    <t>26-9990483</t>
  </si>
  <si>
    <t>31-7075495</t>
  </si>
  <si>
    <t>98-5774102</t>
  </si>
  <si>
    <t>46-5580805</t>
  </si>
  <si>
    <t>39-6568658</t>
  </si>
  <si>
    <t>85-1464621</t>
  </si>
  <si>
    <t>86-6763776</t>
  </si>
  <si>
    <t>03-7559332</t>
  </si>
  <si>
    <t>36-7939842</t>
  </si>
  <si>
    <t>38-7603760</t>
  </si>
  <si>
    <t>11-5630090</t>
  </si>
  <si>
    <t>97-6414953</t>
  </si>
  <si>
    <t>64-9816105</t>
  </si>
  <si>
    <t>59-0893568</t>
  </si>
  <si>
    <t>18-0945763</t>
  </si>
  <si>
    <t>26-1771681</t>
  </si>
  <si>
    <t>57-6427586</t>
  </si>
  <si>
    <t>73-3910940</t>
  </si>
  <si>
    <t>34-8728117</t>
  </si>
  <si>
    <t>53-7680732</t>
  </si>
  <si>
    <t>86-6380587</t>
  </si>
  <si>
    <t>95-1862126</t>
  </si>
  <si>
    <t>41-6241712</t>
  </si>
  <si>
    <t>32-3418936</t>
  </si>
  <si>
    <t>10-1511807</t>
  </si>
  <si>
    <t>66-6360568</t>
  </si>
  <si>
    <t>63-4386955</t>
  </si>
  <si>
    <t>77-3226391</t>
  </si>
  <si>
    <t>74-9554997</t>
  </si>
  <si>
    <t>37-0756560</t>
  </si>
  <si>
    <t>19-9649739</t>
  </si>
  <si>
    <t>91-4735064</t>
  </si>
  <si>
    <t>82-1337530</t>
  </si>
  <si>
    <t>39-3209780</t>
  </si>
  <si>
    <t>18-0483044</t>
  </si>
  <si>
    <t>70-0044622</t>
  </si>
  <si>
    <t>43-1236055</t>
  </si>
  <si>
    <t>25-6133000</t>
  </si>
  <si>
    <t>78-7666796</t>
  </si>
  <si>
    <t>45-1867999</t>
  </si>
  <si>
    <t>97-5797169</t>
  </si>
  <si>
    <t>31-6585710</t>
  </si>
  <si>
    <t>84-0460695</t>
  </si>
  <si>
    <t>20-4568650</t>
  </si>
  <si>
    <t>29-9208067</t>
  </si>
  <si>
    <t>21-2357660</t>
  </si>
  <si>
    <t>16-3842379</t>
  </si>
  <si>
    <t>58-5376153</t>
  </si>
  <si>
    <t>04-1808253</t>
  </si>
  <si>
    <t>44-9036885</t>
  </si>
  <si>
    <t>35-0548738</t>
  </si>
  <si>
    <t>64-0103144</t>
  </si>
  <si>
    <t>48-7080069</t>
  </si>
  <si>
    <t>05-2772504</t>
  </si>
  <si>
    <t>42-2439801</t>
  </si>
  <si>
    <t>82-8353642</t>
  </si>
  <si>
    <t>16-5450021</t>
  </si>
  <si>
    <t>80-1021367</t>
  </si>
  <si>
    <t>03-3076058</t>
  </si>
  <si>
    <t>92-4440351</t>
  </si>
  <si>
    <t>15-3268783</t>
  </si>
  <si>
    <t>44-7664180</t>
  </si>
  <si>
    <t>92-7042708</t>
  </si>
  <si>
    <t>21-8595718</t>
  </si>
  <si>
    <t>06-4611284</t>
  </si>
  <si>
    <t>04-4730440</t>
  </si>
  <si>
    <t>89-7467187</t>
  </si>
  <si>
    <t>37-7100862</t>
  </si>
  <si>
    <t>20-9472915</t>
  </si>
  <si>
    <t>82-8836162</t>
  </si>
  <si>
    <t>38-8230515</t>
  </si>
  <si>
    <t>46-8792953</t>
  </si>
  <si>
    <t>93-0380487</t>
  </si>
  <si>
    <t>44-2650716</t>
  </si>
  <si>
    <t>78-7812852</t>
  </si>
  <si>
    <t>11-2653878</t>
  </si>
  <si>
    <t>74-9856135</t>
  </si>
  <si>
    <t>22-8551804</t>
  </si>
  <si>
    <t>76-2368068</t>
  </si>
  <si>
    <t>83-0606533</t>
  </si>
  <si>
    <t>84-1745028</t>
  </si>
  <si>
    <t>63-2957047</t>
  </si>
  <si>
    <t>90-3993986</t>
  </si>
  <si>
    <t>00-1398218</t>
  </si>
  <si>
    <t>09-9618844</t>
  </si>
  <si>
    <t>96-5143420</t>
  </si>
  <si>
    <t>99-0862667</t>
  </si>
  <si>
    <t>79-6118087</t>
  </si>
  <si>
    <t>07-5296371</t>
  </si>
  <si>
    <t>93-9111830</t>
  </si>
  <si>
    <t>47-0713476</t>
  </si>
  <si>
    <t>92-2645259</t>
  </si>
  <si>
    <t>93-4118211</t>
  </si>
  <si>
    <t>90-7039701</t>
  </si>
  <si>
    <t>64-1003834</t>
  </si>
  <si>
    <t>24-2679038</t>
  </si>
  <si>
    <t>06-4986886</t>
  </si>
  <si>
    <t>63-5897834</t>
  </si>
  <si>
    <t>45-6860897</t>
  </si>
  <si>
    <t>40-9830607</t>
  </si>
  <si>
    <t>09-8360520</t>
  </si>
  <si>
    <t>55-6785409</t>
  </si>
  <si>
    <t>12-4881666</t>
  </si>
  <si>
    <t>86-7866497</t>
  </si>
  <si>
    <t>12-2375671</t>
  </si>
  <si>
    <t>56-6310976</t>
  </si>
  <si>
    <t>08-4398900</t>
  </si>
  <si>
    <t>23-3084772</t>
  </si>
  <si>
    <t>33-8484080</t>
  </si>
  <si>
    <t>28-0362135</t>
  </si>
  <si>
    <t>53-4511393</t>
  </si>
  <si>
    <t>50-0521963</t>
  </si>
  <si>
    <t>75-6127722</t>
  </si>
  <si>
    <t>99-3994854</t>
  </si>
  <si>
    <t>45-5157875</t>
  </si>
  <si>
    <t>97-8921759</t>
  </si>
  <si>
    <t>43-6672888</t>
  </si>
  <si>
    <t>28-6152726</t>
  </si>
  <si>
    <t>26-1201622</t>
  </si>
  <si>
    <t>18-3315246</t>
  </si>
  <si>
    <t>40-9114557</t>
  </si>
  <si>
    <t>34-8443139</t>
  </si>
  <si>
    <t>79-0393736</t>
  </si>
  <si>
    <t>58-2923511</t>
  </si>
  <si>
    <t>84-1343954</t>
  </si>
  <si>
    <t>43-9259516</t>
  </si>
  <si>
    <t>53-0009701</t>
  </si>
  <si>
    <t>50-2002828</t>
  </si>
  <si>
    <t>90-6933957</t>
  </si>
  <si>
    <t>98-4201877</t>
  </si>
  <si>
    <t>86-2962836</t>
  </si>
  <si>
    <t>76-5324325</t>
  </si>
  <si>
    <t>36-3226083</t>
  </si>
  <si>
    <t>00-8086430</t>
  </si>
  <si>
    <t>98-0946281</t>
  </si>
  <si>
    <t>82-4770311</t>
  </si>
  <si>
    <t>34-0265266</t>
  </si>
  <si>
    <t>47-9858688</t>
  </si>
  <si>
    <t>24-9178520</t>
  </si>
  <si>
    <t>17-5553034</t>
  </si>
  <si>
    <t>03-5073152</t>
  </si>
  <si>
    <t>19-8109416</t>
  </si>
  <si>
    <t>16-5710075</t>
  </si>
  <si>
    <t>78-5541691</t>
  </si>
  <si>
    <t>69-8016438</t>
  </si>
  <si>
    <t>43-7205800</t>
  </si>
  <si>
    <t>84-2496865</t>
  </si>
  <si>
    <t>13-4700827</t>
  </si>
  <si>
    <t>10-5202864</t>
  </si>
  <si>
    <t>29-6521179</t>
  </si>
  <si>
    <t>30-9137723</t>
  </si>
  <si>
    <t>55-4422832</t>
  </si>
  <si>
    <t>12-1257338</t>
  </si>
  <si>
    <t>66-6777720</t>
  </si>
  <si>
    <t>53-3568171</t>
  </si>
  <si>
    <t>77-6124790</t>
  </si>
  <si>
    <t>09-3668672</t>
  </si>
  <si>
    <t>00-5823706</t>
  </si>
  <si>
    <t>67-8646070</t>
  </si>
  <si>
    <t>58-1975365</t>
  </si>
  <si>
    <t>99-7842298</t>
  </si>
  <si>
    <t>80-8019337</t>
  </si>
  <si>
    <t>76-8416893</t>
  </si>
  <si>
    <t>19-3893110</t>
  </si>
  <si>
    <t>17-3994138</t>
  </si>
  <si>
    <t>29-8090560</t>
  </si>
  <si>
    <t>75-5652593</t>
  </si>
  <si>
    <t>84-5276032</t>
  </si>
  <si>
    <t>01-4729172</t>
  </si>
  <si>
    <t>70-3373325</t>
  </si>
  <si>
    <t>73-6329299</t>
  </si>
  <si>
    <t>74-6221213</t>
  </si>
  <si>
    <t>53-1326953</t>
  </si>
  <si>
    <t>56-7081196</t>
  </si>
  <si>
    <t>85-9560144</t>
  </si>
  <si>
    <t>35-9605742</t>
  </si>
  <si>
    <t>30-0037690</t>
  </si>
  <si>
    <t>75-6038587</t>
  </si>
  <si>
    <t>45-8966277</t>
  </si>
  <si>
    <t>23-0941629</t>
  </si>
  <si>
    <t>44-2757396</t>
  </si>
  <si>
    <t>21-4464304</t>
  </si>
  <si>
    <t>02-8721192</t>
  </si>
  <si>
    <t>46-9710750</t>
  </si>
  <si>
    <t>26-1781486</t>
  </si>
  <si>
    <t>57-7927520</t>
  </si>
  <si>
    <t>95-4271285</t>
  </si>
  <si>
    <t>66-4296261</t>
  </si>
  <si>
    <t>24-8477374</t>
  </si>
  <si>
    <t>96-1991854</t>
  </si>
  <si>
    <t>54-3353166</t>
  </si>
  <si>
    <t>44-6408586</t>
  </si>
  <si>
    <t>86-6107692</t>
  </si>
  <si>
    <t>89-7513050</t>
  </si>
  <si>
    <t>54-2767741</t>
  </si>
  <si>
    <t>24-6905998</t>
  </si>
  <si>
    <t>35-0173281</t>
  </si>
  <si>
    <t>93-5465623</t>
  </si>
  <si>
    <t>67-2823354</t>
  </si>
  <si>
    <t>28-0622425</t>
  </si>
  <si>
    <t>84-0679518</t>
  </si>
  <si>
    <t>95-1195568</t>
  </si>
  <si>
    <t>57-2495984</t>
  </si>
  <si>
    <t>77-5229094</t>
  </si>
  <si>
    <t>09-3747816</t>
  </si>
  <si>
    <t>62-9738356</t>
  </si>
  <si>
    <t>22-6938537</t>
  </si>
  <si>
    <t>11-0955383</t>
  </si>
  <si>
    <t>80-1374023</t>
  </si>
  <si>
    <t>66-7112079</t>
  </si>
  <si>
    <t>31-2600204</t>
  </si>
  <si>
    <t>00-7031798</t>
  </si>
  <si>
    <t>20-1827241</t>
  </si>
  <si>
    <t>80-5941460</t>
  </si>
  <si>
    <t>17-3240628</t>
  </si>
  <si>
    <t>22-5929243</t>
  </si>
  <si>
    <t>35-7483371</t>
  </si>
  <si>
    <t>71-1921602</t>
  </si>
  <si>
    <t>22-9949979</t>
  </si>
  <si>
    <t>06-8466490</t>
  </si>
  <si>
    <t>34-6603897</t>
  </si>
  <si>
    <t>92-3462655</t>
  </si>
  <si>
    <t>26-9826298</t>
  </si>
  <si>
    <t>39-5542863</t>
  </si>
  <si>
    <t>18-1809309</t>
  </si>
  <si>
    <t>51-0837613</t>
  </si>
  <si>
    <t>46-0117523</t>
  </si>
  <si>
    <t>58-1079558</t>
  </si>
  <si>
    <t>49-9010863</t>
  </si>
  <si>
    <t>58-2028009</t>
  </si>
  <si>
    <t>03-4045721</t>
  </si>
  <si>
    <t>80-3039005</t>
  </si>
  <si>
    <t>Littel-Blick</t>
  </si>
  <si>
    <t>90-4449856</t>
  </si>
  <si>
    <t>82-2837449</t>
  </si>
  <si>
    <t>21-4033151</t>
  </si>
  <si>
    <t>98-6563368</t>
  </si>
  <si>
    <t>21-2589548</t>
  </si>
  <si>
    <t>52-7049356</t>
  </si>
  <si>
    <t>35-1708827</t>
  </si>
  <si>
    <t>22-1266257</t>
  </si>
  <si>
    <t>44-9978904</t>
  </si>
  <si>
    <t>63-1220717</t>
  </si>
  <si>
    <t>40-0265810</t>
  </si>
  <si>
    <t>56-6094665</t>
  </si>
  <si>
    <t>75-3776704</t>
  </si>
  <si>
    <t>55-1050582</t>
  </si>
  <si>
    <t>78-8602908</t>
  </si>
  <si>
    <t>30-3460885</t>
  </si>
  <si>
    <t>59-0348389</t>
  </si>
  <si>
    <t>91-7447818</t>
  </si>
  <si>
    <t>37-6449638</t>
  </si>
  <si>
    <t>38-2806168</t>
  </si>
  <si>
    <t>09-7737652</t>
  </si>
  <si>
    <t>29-1727395</t>
  </si>
  <si>
    <t>92-4695001</t>
  </si>
  <si>
    <t>51-2167412</t>
  </si>
  <si>
    <t>Abbott, Roberts and Torp</t>
  </si>
  <si>
    <t>27-7169008</t>
  </si>
  <si>
    <t>96-5231814</t>
  </si>
  <si>
    <t>03-2027170</t>
  </si>
  <si>
    <t>99-9599677</t>
  </si>
  <si>
    <t>22-0725785</t>
  </si>
  <si>
    <t>37-6033123</t>
  </si>
  <si>
    <t>29-5158368</t>
  </si>
  <si>
    <t>95-4281933</t>
  </si>
  <si>
    <t>61-0532585</t>
  </si>
  <si>
    <t>99-9093075</t>
  </si>
  <si>
    <t>65-2631885</t>
  </si>
  <si>
    <t>03-4651559</t>
  </si>
  <si>
    <t>91-6673445</t>
  </si>
  <si>
    <t>62-1501210</t>
  </si>
  <si>
    <t>29-0072186</t>
  </si>
  <si>
    <t>06-5115020</t>
  </si>
  <si>
    <t>22-6046651</t>
  </si>
  <si>
    <t>71-6499815</t>
  </si>
  <si>
    <t>81-1454737</t>
  </si>
  <si>
    <t>26-0092767</t>
  </si>
  <si>
    <t>74-6211038</t>
  </si>
  <si>
    <t>85-5544928</t>
  </si>
  <si>
    <t>00-6227453</t>
  </si>
  <si>
    <t>70-5224180</t>
  </si>
  <si>
    <t>40-8287610</t>
  </si>
  <si>
    <t>49-7876403</t>
  </si>
  <si>
    <t>01-6107437</t>
  </si>
  <si>
    <t>13-6163562</t>
  </si>
  <si>
    <t>41-0722740</t>
  </si>
  <si>
    <t>65-4008552</t>
  </si>
  <si>
    <t>72-4825752</t>
  </si>
  <si>
    <t>18-2580592</t>
  </si>
  <si>
    <t>14-1283254</t>
  </si>
  <si>
    <t>79-4826735</t>
  </si>
  <si>
    <t>82-2840501</t>
  </si>
  <si>
    <t>19-0320558</t>
  </si>
  <si>
    <t>57-0945292</t>
  </si>
  <si>
    <t>01-6573793</t>
  </si>
  <si>
    <t>63-0694419</t>
  </si>
  <si>
    <t>24-2442637</t>
  </si>
  <si>
    <t>04-8899739</t>
  </si>
  <si>
    <t>48-2932903</t>
  </si>
  <si>
    <t>66-0265458</t>
  </si>
  <si>
    <t>57-6602854</t>
  </si>
  <si>
    <t>47-6702070</t>
  </si>
  <si>
    <t>99-9215178</t>
  </si>
  <si>
    <t>39-5953116</t>
  </si>
  <si>
    <t>71-3278650</t>
  </si>
  <si>
    <t>38-6891011</t>
  </si>
  <si>
    <t>06-5566367</t>
  </si>
  <si>
    <t>30-9025281</t>
  </si>
  <si>
    <t>80-4161102</t>
  </si>
  <si>
    <t>96-1388247</t>
  </si>
  <si>
    <t>21-2097342</t>
  </si>
  <si>
    <t>30-4045249</t>
  </si>
  <si>
    <t>31-9806848</t>
  </si>
  <si>
    <t>09-7835975</t>
  </si>
  <si>
    <t>16-9758497</t>
  </si>
  <si>
    <t>54-1058965</t>
  </si>
  <si>
    <t>84-0565956</t>
  </si>
  <si>
    <t>85-6263705</t>
  </si>
  <si>
    <t>46-4560578</t>
  </si>
  <si>
    <t>08-5093310</t>
  </si>
  <si>
    <t>21-8525376</t>
  </si>
  <si>
    <t>60-0406937</t>
  </si>
  <si>
    <t>61-4937643</t>
  </si>
  <si>
    <t>94-3251589</t>
  </si>
  <si>
    <t>48-2124998</t>
  </si>
  <si>
    <t>19-1017922</t>
  </si>
  <si>
    <t>51-1141675</t>
  </si>
  <si>
    <t>94-2134593</t>
  </si>
  <si>
    <t>82-0616982</t>
  </si>
  <si>
    <t>22-5761330</t>
  </si>
  <si>
    <t>62-1694462</t>
  </si>
  <si>
    <t>66-2612057</t>
  </si>
  <si>
    <t>01-7655863</t>
  </si>
  <si>
    <t>06-2196763</t>
  </si>
  <si>
    <t>84-4465649</t>
  </si>
  <si>
    <t>63-6767584</t>
  </si>
  <si>
    <t>75-7443241</t>
  </si>
  <si>
    <t>34-8182639</t>
  </si>
  <si>
    <t>Lind, Mueller and Stoltenberg</t>
  </si>
  <si>
    <t>53-3803984</t>
  </si>
  <si>
    <t>68-0176456</t>
  </si>
  <si>
    <t>63-7370049</t>
  </si>
  <si>
    <t>03-3461826</t>
  </si>
  <si>
    <t>76-5888381</t>
  </si>
  <si>
    <t>43-7357498</t>
  </si>
  <si>
    <t>88-8981595</t>
  </si>
  <si>
    <t>95-6123269</t>
  </si>
  <si>
    <t>60-6986682</t>
  </si>
  <si>
    <t>29-5478106</t>
  </si>
  <si>
    <t>49-2256360</t>
  </si>
  <si>
    <t>59-2480731</t>
  </si>
  <si>
    <t>63-6848448</t>
  </si>
  <si>
    <t>14-5110197</t>
  </si>
  <si>
    <t>42-2646312</t>
  </si>
  <si>
    <t>60-8083173</t>
  </si>
  <si>
    <t>76-1827989</t>
  </si>
  <si>
    <t>36-4321653</t>
  </si>
  <si>
    <t>18-7046062</t>
  </si>
  <si>
    <t>73-4380400</t>
  </si>
  <si>
    <t>47-5051773</t>
  </si>
  <si>
    <t>92-3687989</t>
  </si>
  <si>
    <t>60-9753536</t>
  </si>
  <si>
    <t>39-5658730</t>
  </si>
  <si>
    <t>73-8632957</t>
  </si>
  <si>
    <t>16-0987104</t>
  </si>
  <si>
    <t>76-0164425</t>
  </si>
  <si>
    <t>87-7908481</t>
  </si>
  <si>
    <t>30-7149594</t>
  </si>
  <si>
    <t>75-7848944</t>
  </si>
  <si>
    <t>72-2796883</t>
  </si>
  <si>
    <t>32-3124563</t>
  </si>
  <si>
    <t>83-7592334</t>
  </si>
  <si>
    <t>61-3721294</t>
  </si>
  <si>
    <t>43-8355995</t>
  </si>
  <si>
    <t>49-2458036</t>
  </si>
  <si>
    <t>13-9607758</t>
  </si>
  <si>
    <t>61-0888460</t>
  </si>
  <si>
    <t>25-2616039</t>
  </si>
  <si>
    <t>46-2962443</t>
  </si>
  <si>
    <t>44-9908550</t>
  </si>
  <si>
    <t>52-3150154</t>
  </si>
  <si>
    <t>37-9761957</t>
  </si>
  <si>
    <t>67-6072579</t>
  </si>
  <si>
    <t>89-0300778</t>
  </si>
  <si>
    <t>80-1894360</t>
  </si>
  <si>
    <t>58-2235320</t>
  </si>
  <si>
    <t>68-9875936</t>
  </si>
  <si>
    <t>75-8968627</t>
  </si>
  <si>
    <t>86-9456489</t>
  </si>
  <si>
    <t>02-1124101</t>
  </si>
  <si>
    <t>85-9787047</t>
  </si>
  <si>
    <t>60-7663173</t>
  </si>
  <si>
    <t>34-1570975</t>
  </si>
  <si>
    <t>57-9765345</t>
  </si>
  <si>
    <t>31-8846200</t>
  </si>
  <si>
    <t>48-6452102</t>
  </si>
  <si>
    <t>85-9541179</t>
  </si>
  <si>
    <t>93-2085046</t>
  </si>
  <si>
    <t>03-6962760</t>
  </si>
  <si>
    <t>15-3241183</t>
  </si>
  <si>
    <t>54-5705354</t>
  </si>
  <si>
    <t>29-1888759</t>
  </si>
  <si>
    <t>12-3815754</t>
  </si>
  <si>
    <t>30-4823900</t>
  </si>
  <si>
    <t>72-9074281</t>
  </si>
  <si>
    <t>52-0213558</t>
  </si>
  <si>
    <t>19-6334792</t>
  </si>
  <si>
    <t>35-4712641</t>
  </si>
  <si>
    <t>03-3542738</t>
  </si>
  <si>
    <t>81-9457605</t>
  </si>
  <si>
    <t>63-0813030</t>
  </si>
  <si>
    <t>00-7326184</t>
  </si>
  <si>
    <t>22-0156233</t>
  </si>
  <si>
    <t>94-0623186</t>
  </si>
  <si>
    <t>08-0446109</t>
  </si>
  <si>
    <t>77-3489084</t>
  </si>
  <si>
    <t>59-2117058</t>
  </si>
  <si>
    <t>31-1849120</t>
  </si>
  <si>
    <t>45-3085595</t>
  </si>
  <si>
    <t>61-3294149</t>
  </si>
  <si>
    <t xml:space="preserve">Month </t>
  </si>
  <si>
    <t>Profit Margin (%)</t>
  </si>
  <si>
    <t>Row Labels</t>
  </si>
  <si>
    <t>Grand Total</t>
  </si>
  <si>
    <t>Jan</t>
  </si>
  <si>
    <t>Feb</t>
  </si>
  <si>
    <t>Mar</t>
  </si>
  <si>
    <t>Apr</t>
  </si>
  <si>
    <t>May</t>
  </si>
  <si>
    <t>Jun</t>
  </si>
  <si>
    <t>Jul</t>
  </si>
  <si>
    <t>Aug</t>
  </si>
  <si>
    <t>Sep</t>
  </si>
  <si>
    <t>Oct</t>
  </si>
  <si>
    <t>Nov</t>
  </si>
  <si>
    <t>Dec</t>
  </si>
  <si>
    <t>Count of order_id</t>
  </si>
  <si>
    <t xml:space="preserve">Sum of  order_value_EUR </t>
  </si>
  <si>
    <t>Year</t>
  </si>
  <si>
    <t>Sum of Profit Margin (%)</t>
  </si>
  <si>
    <t>Deluxe Store Sales 2019-2020</t>
  </si>
  <si>
    <t>Profit</t>
  </si>
  <si>
    <t>Sum of Profit</t>
  </si>
  <si>
    <t>Total Profit</t>
  </si>
  <si>
    <t>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</si>
</sst>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2]\ * #,##0.00_);_([$€-2]\ * \(#,##0.00\);_([$€-2]\ * &quot;-&quot;??_);_(@_)"/>
    <numFmt numFmtId="165" formatCode="[$€-2]\ #,##0.00_);\([$€-2]\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26"/>
      <color theme="0"/>
      <name val="Calibri"/>
      <family val="2"/>
      <scheme val="minor"/>
    </font>
    <font>
      <b/>
      <sz val="1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applyAlignment="1">
      <alignment horizontal="center"/>
    </xf>
    <xf numFmtId="0" fontId="0" fillId="33" borderId="0" xfId="0" applyFill="1"/>
    <xf numFmtId="0" fontId="0" fillId="34" borderId="0" xfId="0" applyFill="1"/>
    <xf numFmtId="0" fontId="0" fillId="0" borderId="0" xfId="0" applyFill="1"/>
    <xf numFmtId="0" fontId="0" fillId="34" borderId="0" xfId="0" applyNumberFormat="1" applyFill="1"/>
    <xf numFmtId="164" fontId="20" fillId="33" borderId="0" xfId="0" applyNumberFormat="1" applyFont="1" applyFill="1" applyAlignment="1">
      <alignment horizontal="center"/>
    </xf>
    <xf numFmtId="0" fontId="19" fillId="33" borderId="0" xfId="0" applyFont="1" applyFill="1" applyAlignment="1">
      <alignment horizontal="right" vertical="center"/>
    </xf>
    <xf numFmtId="0" fontId="18" fillId="33" borderId="0" xfId="0" applyFont="1" applyFill="1" applyAlignment="1">
      <alignment horizontal="right" vertical="center"/>
    </xf>
    <xf numFmtId="0" fontId="20" fillId="33" borderId="0" xfId="0" applyFont="1" applyFill="1" applyAlignment="1">
      <alignment horizontal="center"/>
    </xf>
    <xf numFmtId="165" fontId="20" fillId="33" borderId="0" xfId="0" applyNumberFormat="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project.xlsx]Profit Margins!PivotTable6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Margins of different categories</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'Profit Margins'!$B$3</c:f>
              <c:strCache>
                <c:ptCount val="1"/>
                <c:pt idx="0">
                  <c:v>Sum of Profit Margin (%)</c:v>
                </c:pt>
              </c:strCache>
            </c:strRef>
          </c:tx>
          <c:spPr>
            <a:solidFill>
              <a:schemeClr val="accent1"/>
            </a:solidFill>
            <a:ln>
              <a:noFill/>
            </a:ln>
            <a:effectLst/>
          </c:spPr>
          <c:invertIfNegative val="0"/>
          <c:cat>
            <c:strRef>
              <c:f>'Profit Margins'!$A$4:$A$13</c:f>
              <c:strCache>
                <c:ptCount val="9"/>
                <c:pt idx="0">
                  <c:v>Appliances</c:v>
                </c:pt>
                <c:pt idx="1">
                  <c:v>Beauty</c:v>
                </c:pt>
                <c:pt idx="2">
                  <c:v>Books</c:v>
                </c:pt>
                <c:pt idx="3">
                  <c:v>Clothing</c:v>
                </c:pt>
                <c:pt idx="4">
                  <c:v>Electronics</c:v>
                </c:pt>
                <c:pt idx="5">
                  <c:v>Games</c:v>
                </c:pt>
                <c:pt idx="6">
                  <c:v>Other</c:v>
                </c:pt>
                <c:pt idx="7">
                  <c:v>Outdoors</c:v>
                </c:pt>
                <c:pt idx="8">
                  <c:v>Smartphones</c:v>
                </c:pt>
              </c:strCache>
            </c:strRef>
          </c:cat>
          <c:val>
            <c:numRef>
              <c:f>'Profit Margins'!$B$4:$B$13</c:f>
              <c:numCache>
                <c:formatCode>0.00%</c:formatCode>
                <c:ptCount val="9"/>
                <c:pt idx="0">
                  <c:v>0.13418589518650909</c:v>
                </c:pt>
                <c:pt idx="1">
                  <c:v>0.13801876870115976</c:v>
                </c:pt>
                <c:pt idx="2">
                  <c:v>0.14278536010483522</c:v>
                </c:pt>
                <c:pt idx="3">
                  <c:v>0.15390718517981217</c:v>
                </c:pt>
                <c:pt idx="4">
                  <c:v>0.11875561925924077</c:v>
                </c:pt>
                <c:pt idx="5">
                  <c:v>5.5326026583782224E-2</c:v>
                </c:pt>
                <c:pt idx="6">
                  <c:v>3.251528491654912E-2</c:v>
                </c:pt>
                <c:pt idx="7">
                  <c:v>7.0170389887942997E-2</c:v>
                </c:pt>
                <c:pt idx="8">
                  <c:v>0.15433547018016863</c:v>
                </c:pt>
              </c:numCache>
            </c:numRef>
          </c:val>
          <c:extLst xmlns:c16r2="http://schemas.microsoft.com/office/drawing/2015/06/chart">
            <c:ext xmlns:c16="http://schemas.microsoft.com/office/drawing/2014/chart" uri="{C3380CC4-5D6E-409C-BE32-E72D297353CC}">
              <c16:uniqueId val="{00000000-036E-48D8-A4EB-F605D70211DE}"/>
            </c:ext>
          </c:extLst>
        </c:ser>
        <c:dLbls>
          <c:showLegendKey val="0"/>
          <c:showVal val="0"/>
          <c:showCatName val="0"/>
          <c:showSerName val="0"/>
          <c:showPercent val="0"/>
          <c:showBubbleSize val="0"/>
        </c:dLbls>
        <c:gapWidth val="219"/>
        <c:axId val="208874880"/>
        <c:axId val="208885632"/>
      </c:barChart>
      <c:lineChart>
        <c:grouping val="standard"/>
        <c:varyColors val="0"/>
        <c:ser>
          <c:idx val="1"/>
          <c:order val="1"/>
          <c:tx>
            <c:strRef>
              <c:f>'Profit Margins'!$C$3</c:f>
              <c:strCache>
                <c:ptCount val="1"/>
                <c:pt idx="0">
                  <c:v>Count of order_id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Margins'!$A$4:$A$13</c:f>
              <c:strCache>
                <c:ptCount val="9"/>
                <c:pt idx="0">
                  <c:v>Appliances</c:v>
                </c:pt>
                <c:pt idx="1">
                  <c:v>Beauty</c:v>
                </c:pt>
                <c:pt idx="2">
                  <c:v>Books</c:v>
                </c:pt>
                <c:pt idx="3">
                  <c:v>Clothing</c:v>
                </c:pt>
                <c:pt idx="4">
                  <c:v>Electronics</c:v>
                </c:pt>
                <c:pt idx="5">
                  <c:v>Games</c:v>
                </c:pt>
                <c:pt idx="6">
                  <c:v>Other</c:v>
                </c:pt>
                <c:pt idx="7">
                  <c:v>Outdoors</c:v>
                </c:pt>
                <c:pt idx="8">
                  <c:v>Smartphones</c:v>
                </c:pt>
              </c:strCache>
            </c:strRef>
          </c:cat>
          <c:val>
            <c:numRef>
              <c:f>'Profit Margins'!$C$4:$C$13</c:f>
              <c:numCache>
                <c:formatCode>General</c:formatCode>
                <c:ptCount val="9"/>
                <c:pt idx="0">
                  <c:v>5</c:v>
                </c:pt>
                <c:pt idx="1">
                  <c:v>4</c:v>
                </c:pt>
                <c:pt idx="2">
                  <c:v>5</c:v>
                </c:pt>
                <c:pt idx="3">
                  <c:v>5</c:v>
                </c:pt>
                <c:pt idx="4">
                  <c:v>4</c:v>
                </c:pt>
                <c:pt idx="5">
                  <c:v>2</c:v>
                </c:pt>
                <c:pt idx="6">
                  <c:v>1</c:v>
                </c:pt>
                <c:pt idx="7">
                  <c:v>2</c:v>
                </c:pt>
                <c:pt idx="8">
                  <c:v>5</c:v>
                </c:pt>
              </c:numCache>
            </c:numRef>
          </c:val>
          <c:smooth val="0"/>
          <c:extLst xmlns:c16r2="http://schemas.microsoft.com/office/drawing/2015/06/chart">
            <c:ext xmlns:c16="http://schemas.microsoft.com/office/drawing/2014/chart" uri="{C3380CC4-5D6E-409C-BE32-E72D297353CC}">
              <c16:uniqueId val="{00000001-036E-48D8-A4EB-F605D70211DE}"/>
            </c:ext>
          </c:extLst>
        </c:ser>
        <c:dLbls>
          <c:showLegendKey val="0"/>
          <c:showVal val="0"/>
          <c:showCatName val="0"/>
          <c:showSerName val="0"/>
          <c:showPercent val="0"/>
          <c:showBubbleSize val="0"/>
        </c:dLbls>
        <c:marker val="1"/>
        <c:smooth val="0"/>
        <c:axId val="208897536"/>
        <c:axId val="208896000"/>
      </c:lineChart>
      <c:catAx>
        <c:axId val="2088748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5632"/>
        <c:crosses val="autoZero"/>
        <c:auto val="1"/>
        <c:lblAlgn val="ctr"/>
        <c:lblOffset val="100"/>
        <c:noMultiLvlLbl val="0"/>
      </c:catAx>
      <c:valAx>
        <c:axId val="20888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Margin</a:t>
                </a:r>
                <a:endParaRPr lang="en-US"/>
              </a:p>
            </c:rich>
          </c:tx>
          <c:layout>
            <c:manualLayout>
              <c:xMode val="edge"/>
              <c:yMode val="edge"/>
              <c:x val="9.6618357487922701E-3"/>
              <c:y val="0.30396082579229833"/>
            </c:manualLayout>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4880"/>
        <c:crosses val="autoZero"/>
        <c:crossBetween val="between"/>
      </c:valAx>
      <c:valAx>
        <c:axId val="208896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7536"/>
        <c:crosses val="max"/>
        <c:crossBetween val="between"/>
      </c:valAx>
      <c:catAx>
        <c:axId val="208897536"/>
        <c:scaling>
          <c:orientation val="minMax"/>
        </c:scaling>
        <c:delete val="1"/>
        <c:axPos val="b"/>
        <c:numFmt formatCode="General" sourceLinked="1"/>
        <c:majorTickMark val="out"/>
        <c:minorTickMark val="none"/>
        <c:tickLblPos val="nextTo"/>
        <c:crossAx val="2088960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project.xlsx]sales vs order!PivotTable1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Order Count</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4.269718490719427E-2"/>
          <c:y val="0.14631163708086786"/>
          <c:w val="0.82983066186050758"/>
          <c:h val="0.69036170774511174"/>
        </c:manualLayout>
      </c:layout>
      <c:barChart>
        <c:barDir val="col"/>
        <c:grouping val="clustered"/>
        <c:varyColors val="0"/>
        <c:ser>
          <c:idx val="1"/>
          <c:order val="1"/>
          <c:tx>
            <c:strRef>
              <c:f>'sales vs order'!$C$3</c:f>
              <c:strCache>
                <c:ptCount val="1"/>
                <c:pt idx="0">
                  <c:v>Sum of  order_value_EUR </c:v>
                </c:pt>
              </c:strCache>
            </c:strRef>
          </c:tx>
          <c:spPr>
            <a:solidFill>
              <a:schemeClr val="accent2"/>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5215699.83</c:v>
                </c:pt>
                <c:pt idx="1">
                  <c:v>1959413.0000000002</c:v>
                </c:pt>
                <c:pt idx="2">
                  <c:v>3579943.8399999989</c:v>
                </c:pt>
                <c:pt idx="3">
                  <c:v>4069097.78</c:v>
                </c:pt>
                <c:pt idx="4">
                  <c:v>5537943.7699999986</c:v>
                </c:pt>
                <c:pt idx="5">
                  <c:v>7158137.8599999994</c:v>
                </c:pt>
                <c:pt idx="6">
                  <c:v>5242556.459999999</c:v>
                </c:pt>
                <c:pt idx="7">
                  <c:v>4714525.21</c:v>
                </c:pt>
                <c:pt idx="8">
                  <c:v>3778141.3699999996</c:v>
                </c:pt>
                <c:pt idx="9">
                  <c:v>4869726.8500000006</c:v>
                </c:pt>
                <c:pt idx="10">
                  <c:v>4734730.080000001</c:v>
                </c:pt>
                <c:pt idx="11">
                  <c:v>5884298.2599999988</c:v>
                </c:pt>
              </c:numCache>
            </c:numRef>
          </c:val>
          <c:extLst xmlns:c16r2="http://schemas.microsoft.com/office/drawing/2015/06/chart">
            <c:ext xmlns:c16="http://schemas.microsoft.com/office/drawing/2014/chart" uri="{C3380CC4-5D6E-409C-BE32-E72D297353CC}">
              <c16:uniqueId val="{00000005-3EAB-4D3A-9267-06713FE5677D}"/>
            </c:ext>
          </c:extLst>
        </c:ser>
        <c:dLbls>
          <c:showLegendKey val="0"/>
          <c:showVal val="0"/>
          <c:showCatName val="0"/>
          <c:showSerName val="0"/>
          <c:showPercent val="0"/>
          <c:showBubbleSize val="0"/>
        </c:dLbls>
        <c:gapWidth val="219"/>
        <c:axId val="210622720"/>
        <c:axId val="210620416"/>
      </c:barChart>
      <c:lineChart>
        <c:grouping val="standard"/>
        <c:varyColors val="0"/>
        <c:ser>
          <c:idx val="0"/>
          <c:order val="0"/>
          <c:tx>
            <c:strRef>
              <c:f>'sales vs order'!$B$3</c:f>
              <c:strCache>
                <c:ptCount val="1"/>
                <c:pt idx="0">
                  <c:v>Count of order_id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51</c:v>
                </c:pt>
                <c:pt idx="1">
                  <c:v>28</c:v>
                </c:pt>
                <c:pt idx="2">
                  <c:v>52</c:v>
                </c:pt>
                <c:pt idx="3">
                  <c:v>38</c:v>
                </c:pt>
                <c:pt idx="4">
                  <c:v>55</c:v>
                </c:pt>
                <c:pt idx="5">
                  <c:v>43</c:v>
                </c:pt>
                <c:pt idx="6">
                  <c:v>36</c:v>
                </c:pt>
                <c:pt idx="7">
                  <c:v>45</c:v>
                </c:pt>
                <c:pt idx="8">
                  <c:v>34</c:v>
                </c:pt>
                <c:pt idx="9">
                  <c:v>50</c:v>
                </c:pt>
                <c:pt idx="10">
                  <c:v>45</c:v>
                </c:pt>
                <c:pt idx="11">
                  <c:v>33</c:v>
                </c:pt>
              </c:numCache>
            </c:numRef>
          </c:val>
          <c:smooth val="0"/>
          <c:extLst xmlns:c16r2="http://schemas.microsoft.com/office/drawing/2015/06/chart">
            <c:ext xmlns:c16="http://schemas.microsoft.com/office/drawing/2014/chart" uri="{C3380CC4-5D6E-409C-BE32-E72D297353CC}">
              <c16:uniqueId val="{00000004-3EAB-4D3A-9267-06713FE5677D}"/>
            </c:ext>
          </c:extLst>
        </c:ser>
        <c:dLbls>
          <c:showLegendKey val="0"/>
          <c:showVal val="0"/>
          <c:showCatName val="0"/>
          <c:showSerName val="0"/>
          <c:showPercent val="0"/>
          <c:showBubbleSize val="0"/>
        </c:dLbls>
        <c:marker val="1"/>
        <c:smooth val="0"/>
        <c:axId val="210626432"/>
        <c:axId val="210624896"/>
      </c:lineChart>
      <c:valAx>
        <c:axId val="210620416"/>
        <c:scaling>
          <c:orientation val="minMax"/>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2720"/>
        <c:crosses val="max"/>
        <c:crossBetween val="between"/>
      </c:valAx>
      <c:dateAx>
        <c:axId val="21062272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0416"/>
        <c:crosses val="autoZero"/>
        <c:auto val="0"/>
        <c:lblOffset val="100"/>
        <c:baseTimeUnit val="days"/>
      </c:dateAx>
      <c:valAx>
        <c:axId val="210624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6432"/>
        <c:crosses val="autoZero"/>
        <c:crossBetween val="between"/>
      </c:valAx>
      <c:dateAx>
        <c:axId val="210626432"/>
        <c:scaling>
          <c:orientation val="minMax"/>
        </c:scaling>
        <c:delete val="1"/>
        <c:axPos val="t"/>
        <c:numFmt formatCode="General" sourceLinked="1"/>
        <c:majorTickMark val="out"/>
        <c:minorTickMark val="none"/>
        <c:tickLblPos val="nextTo"/>
        <c:crossAx val="210624896"/>
        <c:crosses val="max"/>
        <c:auto val="0"/>
        <c:lblOffset val="100"/>
        <c:baseTimeUnit val="days"/>
      </c:dateAx>
      <c:spPr>
        <a:noFill/>
        <a:ln>
          <a:noFill/>
        </a:ln>
        <a:effectLst/>
      </c:spPr>
    </c:plotArea>
    <c:legend>
      <c:legendPos val="r"/>
      <c:layout>
        <c:manualLayout>
          <c:xMode val="edge"/>
          <c:yMode val="edge"/>
          <c:x val="0.50374439140788019"/>
          <c:y val="0.89514730776996065"/>
          <c:w val="0.45350344058170999"/>
          <c:h val="0.10157884110640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project.xlsx]order vs categories!PivotTable4</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orders</a:t>
            </a:r>
            <a:r>
              <a:rPr lang="en-US" baseline="0"/>
              <a:t> percentage w.r.t categories</a:t>
            </a:r>
            <a:endParaRPr lang="en-US"/>
          </a:p>
        </c:rich>
      </c:tx>
      <c:overlay val="0"/>
      <c:spPr>
        <a:noFill/>
        <a:ln>
          <a:noFill/>
        </a:ln>
        <a:effectLst/>
      </c:spPr>
    </c:title>
    <c:autoTitleDeleted val="0"/>
    <c:pivotFmts>
      <c:pivotFmt>
        <c:idx val="0"/>
      </c:pivotFmt>
      <c:pivotFmt>
        <c:idx val="1"/>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1"/>
          </a:solidFill>
          <a:ln>
            <a:noFill/>
          </a:ln>
          <a:effectLst>
            <a:outerShdw blurRad="63500" sx="102000" sy="102000" algn="ctr" rotWithShape="0">
              <a:prstClr val="black">
                <a:alpha val="20000"/>
              </a:prstClr>
            </a:outerShdw>
          </a:effectLst>
        </c:spPr>
      </c:pivotFmt>
      <c:pivotFmt>
        <c:idx val="5"/>
        <c:spPr>
          <a:solidFill>
            <a:schemeClr val="accent3"/>
          </a:solidFill>
          <a:ln>
            <a:noFill/>
          </a:ln>
          <a:effectLst>
            <a:outerShdw blurRad="63500" sx="102000" sy="102000" algn="ctr" rotWithShape="0">
              <a:prstClr val="black">
                <a:alpha val="20000"/>
              </a:prstClr>
            </a:outerShdw>
          </a:effectLst>
        </c:spPr>
      </c:pivotFmt>
      <c:pivotFmt>
        <c:idx val="6"/>
        <c:spPr>
          <a:solidFill>
            <a:schemeClr val="accent5"/>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3">
              <a:lumMod val="60000"/>
            </a:schemeClr>
          </a:solidFill>
          <a:ln>
            <a:noFill/>
          </a:ln>
          <a:effectLst>
            <a:outerShdw blurRad="63500" sx="102000" sy="102000" algn="ctr" rotWithShape="0">
              <a:prstClr val="black">
                <a:alpha val="20000"/>
              </a:prstClr>
            </a:outerShdw>
          </a:effectLst>
        </c:spPr>
      </c:pivotFmt>
      <c:pivotFmt>
        <c:idx val="9"/>
        <c:spPr>
          <a:solidFill>
            <a:schemeClr val="accent5">
              <a:lumMod val="60000"/>
            </a:schemeClr>
          </a:solidFill>
          <a:ln>
            <a:noFill/>
          </a:ln>
          <a:effectLst>
            <a:outerShdw blurRad="63500" sx="102000" sy="102000" algn="ctr" rotWithShape="0">
              <a:prstClr val="black">
                <a:alpha val="20000"/>
              </a:prstClr>
            </a:outerShdw>
          </a:effectLst>
        </c:spPr>
      </c:pivotFmt>
      <c:pivotFmt>
        <c:idx val="10"/>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2"/>
        <c:spPr>
          <a:solidFill>
            <a:schemeClr val="accent5">
              <a:lumMod val="80000"/>
              <a:lumOff val="2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'order vs categories'!$B$3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9326-4344-AC68-7654A62AFE6E}"/>
              </c:ext>
            </c:extLst>
          </c:dPt>
          <c:dPt>
            <c:idx val="1"/>
            <c:bubble3D val="0"/>
            <c:spPr>
              <a:solidFill>
                <a:schemeClr val="accent3"/>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9326-4344-AC68-7654A62AFE6E}"/>
              </c:ext>
            </c:extLst>
          </c:dPt>
          <c:dPt>
            <c:idx val="2"/>
            <c:bubble3D val="0"/>
            <c:spPr>
              <a:solidFill>
                <a:schemeClr val="accent5"/>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9326-4344-AC68-7654A62AFE6E}"/>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9326-4344-AC68-7654A62AFE6E}"/>
              </c:ext>
            </c:extLst>
          </c:dPt>
          <c:dPt>
            <c:idx val="4"/>
            <c:bubble3D val="0"/>
            <c:spPr>
              <a:solidFill>
                <a:schemeClr val="accent3">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9326-4344-AC68-7654A62AFE6E}"/>
              </c:ext>
            </c:extLst>
          </c:dPt>
          <c:dPt>
            <c:idx val="5"/>
            <c:bubble3D val="0"/>
            <c:spPr>
              <a:solidFill>
                <a:schemeClr val="accent5">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9326-4344-AC68-7654A62AFE6E}"/>
              </c:ext>
            </c:extLst>
          </c:dPt>
          <c:dPt>
            <c:idx val="6"/>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9326-4344-AC68-7654A62AFE6E}"/>
              </c:ext>
            </c:extLst>
          </c:dPt>
          <c:dPt>
            <c:idx val="7"/>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9326-4344-AC68-7654A62AFE6E}"/>
              </c:ext>
            </c:extLst>
          </c:dPt>
          <c:dPt>
            <c:idx val="8"/>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1-9326-4344-AC68-7654A62AFE6E}"/>
              </c:ext>
            </c:extLst>
          </c:dPt>
          <c:dPt>
            <c:idx val="9"/>
            <c:bubble3D val="0"/>
            <c:extLst xmlns:c16r2="http://schemas.microsoft.com/office/drawing/2015/06/chart">
              <c:ext xmlns:c16="http://schemas.microsoft.com/office/drawing/2014/chart" uri="{C3380CC4-5D6E-409C-BE32-E72D297353CC}">
                <c16:uniqueId val="{00000013-9326-4344-AC68-7654A62AFE6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dLbls>
          <c:cat>
            <c:strRef>
              <c:f>'order vs categories'!$A$4:$A$12</c:f>
              <c:strCache>
                <c:ptCount val="9"/>
                <c:pt idx="0">
                  <c:v>Appliances</c:v>
                </c:pt>
                <c:pt idx="1">
                  <c:v>Beauty</c:v>
                </c:pt>
                <c:pt idx="2">
                  <c:v>Books</c:v>
                </c:pt>
                <c:pt idx="3">
                  <c:v>Clothing</c:v>
                </c:pt>
                <c:pt idx="4">
                  <c:v>Electronics</c:v>
                </c:pt>
                <c:pt idx="5">
                  <c:v>Games</c:v>
                </c:pt>
                <c:pt idx="6">
                  <c:v>Other</c:v>
                </c:pt>
                <c:pt idx="7">
                  <c:v>Outdoors</c:v>
                </c:pt>
                <c:pt idx="8">
                  <c:v>Smartphones</c:v>
                </c:pt>
              </c:strCache>
            </c:strRef>
          </c:cat>
          <c:val>
            <c:numRef>
              <c:f>'order vs categories'!$B$4:$B$12</c:f>
              <c:numCache>
                <c:formatCode>0.00%</c:formatCode>
                <c:ptCount val="9"/>
                <c:pt idx="0">
                  <c:v>0.15151515151515152</c:v>
                </c:pt>
                <c:pt idx="1">
                  <c:v>0.12121212121212122</c:v>
                </c:pt>
                <c:pt idx="2">
                  <c:v>0.15151515151515152</c:v>
                </c:pt>
                <c:pt idx="3">
                  <c:v>0.15151515151515152</c:v>
                </c:pt>
                <c:pt idx="4">
                  <c:v>0.12121212121212122</c:v>
                </c:pt>
                <c:pt idx="5">
                  <c:v>6.0606060606060608E-2</c:v>
                </c:pt>
                <c:pt idx="6">
                  <c:v>3.0303030303030304E-2</c:v>
                </c:pt>
                <c:pt idx="7">
                  <c:v>6.0606060606060608E-2</c:v>
                </c:pt>
                <c:pt idx="8">
                  <c:v>0.15151515151515152</c:v>
                </c:pt>
              </c:numCache>
            </c:numRef>
          </c:val>
          <c:extLst xmlns:c16r2="http://schemas.microsoft.com/office/drawing/2015/06/chart">
            <c:ext xmlns:c16="http://schemas.microsoft.com/office/drawing/2014/chart" uri="{C3380CC4-5D6E-409C-BE32-E72D297353CC}">
              <c16:uniqueId val="{00000016-B204-4D60-9D7F-FBC9F74476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project.xlsx]country vs revenue!PivotTable5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Percentage From different Countries</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'country vs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'country vs revenue'!$A$4:$A$15</c:f>
              <c:strCache>
                <c:ptCount val="11"/>
                <c:pt idx="0">
                  <c:v>Austria</c:v>
                </c:pt>
                <c:pt idx="1">
                  <c:v>Bulgaria</c:v>
                </c:pt>
                <c:pt idx="2">
                  <c:v>Finland</c:v>
                </c:pt>
                <c:pt idx="3">
                  <c:v>France</c:v>
                </c:pt>
                <c:pt idx="4">
                  <c:v>Germany</c:v>
                </c:pt>
                <c:pt idx="5">
                  <c:v>Ireland</c:v>
                </c:pt>
                <c:pt idx="6">
                  <c:v>Luxembourg</c:v>
                </c:pt>
                <c:pt idx="7">
                  <c:v>Netherlands</c:v>
                </c:pt>
                <c:pt idx="8">
                  <c:v>Portugal</c:v>
                </c:pt>
                <c:pt idx="9">
                  <c:v>Sweden</c:v>
                </c:pt>
                <c:pt idx="10">
                  <c:v>UK</c:v>
                </c:pt>
              </c:strCache>
            </c:strRef>
          </c:cat>
          <c:val>
            <c:numRef>
              <c:f>'country vs revenue'!$B$4:$B$15</c:f>
              <c:numCache>
                <c:formatCode>0.00%</c:formatCode>
                <c:ptCount val="11"/>
                <c:pt idx="0">
                  <c:v>2.3635034094957656E-2</c:v>
                </c:pt>
                <c:pt idx="1">
                  <c:v>2.5384899507116421E-2</c:v>
                </c:pt>
                <c:pt idx="2">
                  <c:v>0.1067999313141547</c:v>
                </c:pt>
                <c:pt idx="3">
                  <c:v>0.27134342778878778</c:v>
                </c:pt>
                <c:pt idx="4">
                  <c:v>1.0531121513884649E-2</c:v>
                </c:pt>
                <c:pt idx="5">
                  <c:v>5.250976010179334E-2</c:v>
                </c:pt>
                <c:pt idx="6">
                  <c:v>5.0112133506978282E-2</c:v>
                </c:pt>
                <c:pt idx="7">
                  <c:v>7.6389875247418207E-2</c:v>
                </c:pt>
                <c:pt idx="8">
                  <c:v>7.2287110748869482E-2</c:v>
                </c:pt>
                <c:pt idx="9">
                  <c:v>9.3362306892988814E-2</c:v>
                </c:pt>
                <c:pt idx="10">
                  <c:v>0.21764439928305063</c:v>
                </c:pt>
              </c:numCache>
            </c:numRef>
          </c:val>
          <c:extLst xmlns:c16r2="http://schemas.microsoft.com/office/drawing/2015/06/chart">
            <c:ext xmlns:c16="http://schemas.microsoft.com/office/drawing/2014/chart" uri="{C3380CC4-5D6E-409C-BE32-E72D297353CC}">
              <c16:uniqueId val="{00000000-7EFB-4A4C-BF4D-074098BBBFBF}"/>
            </c:ext>
          </c:extLst>
        </c:ser>
        <c:dLbls>
          <c:dLblPos val="outEnd"/>
          <c:showLegendKey val="0"/>
          <c:showVal val="1"/>
          <c:showCatName val="0"/>
          <c:showSerName val="0"/>
          <c:showPercent val="0"/>
          <c:showBubbleSize val="0"/>
        </c:dLbls>
        <c:gapWidth val="182"/>
        <c:axId val="212077952"/>
        <c:axId val="212084992"/>
      </c:barChart>
      <c:catAx>
        <c:axId val="21207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4992"/>
        <c:crosses val="autoZero"/>
        <c:auto val="1"/>
        <c:lblAlgn val="ctr"/>
        <c:lblOffset val="100"/>
        <c:noMultiLvlLbl val="0"/>
      </c:catAx>
      <c:valAx>
        <c:axId val="2120849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7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project.xlsx]country vs revenue!PivotTable5</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Orders</a:t>
            </a:r>
            <a:r>
              <a:rPr lang="en-US" b="1" baseline="0">
                <a:solidFill>
                  <a:schemeClr val="accent1"/>
                </a:solidFill>
              </a:rPr>
              <a:t> Percentage From different Countries</a:t>
            </a:r>
            <a:endParaRPr lang="en-US" b="1">
              <a:solidFill>
                <a:schemeClr val="accent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'country vs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'country vs revenue'!$A$4:$A$15</c:f>
              <c:strCache>
                <c:ptCount val="11"/>
                <c:pt idx="0">
                  <c:v>Austria</c:v>
                </c:pt>
                <c:pt idx="1">
                  <c:v>Bulgaria</c:v>
                </c:pt>
                <c:pt idx="2">
                  <c:v>Finland</c:v>
                </c:pt>
                <c:pt idx="3">
                  <c:v>France</c:v>
                </c:pt>
                <c:pt idx="4">
                  <c:v>Germany</c:v>
                </c:pt>
                <c:pt idx="5">
                  <c:v>Ireland</c:v>
                </c:pt>
                <c:pt idx="6">
                  <c:v>Luxembourg</c:v>
                </c:pt>
                <c:pt idx="7">
                  <c:v>Netherlands</c:v>
                </c:pt>
                <c:pt idx="8">
                  <c:v>Portugal</c:v>
                </c:pt>
                <c:pt idx="9">
                  <c:v>Sweden</c:v>
                </c:pt>
                <c:pt idx="10">
                  <c:v>UK</c:v>
                </c:pt>
              </c:strCache>
            </c:strRef>
          </c:cat>
          <c:val>
            <c:numRef>
              <c:f>'country vs revenue'!$B$4:$B$15</c:f>
              <c:numCache>
                <c:formatCode>0.00%</c:formatCode>
                <c:ptCount val="11"/>
                <c:pt idx="0">
                  <c:v>2.3635034094957656E-2</c:v>
                </c:pt>
                <c:pt idx="1">
                  <c:v>2.5384899507116421E-2</c:v>
                </c:pt>
                <c:pt idx="2">
                  <c:v>0.1067999313141547</c:v>
                </c:pt>
                <c:pt idx="3">
                  <c:v>0.27134342778878778</c:v>
                </c:pt>
                <c:pt idx="4">
                  <c:v>1.0531121513884649E-2</c:v>
                </c:pt>
                <c:pt idx="5">
                  <c:v>5.250976010179334E-2</c:v>
                </c:pt>
                <c:pt idx="6">
                  <c:v>5.0112133506978282E-2</c:v>
                </c:pt>
                <c:pt idx="7">
                  <c:v>7.6389875247418207E-2</c:v>
                </c:pt>
                <c:pt idx="8">
                  <c:v>7.2287110748869482E-2</c:v>
                </c:pt>
                <c:pt idx="9">
                  <c:v>9.3362306892988814E-2</c:v>
                </c:pt>
                <c:pt idx="10">
                  <c:v>0.21764439928305063</c:v>
                </c:pt>
              </c:numCache>
            </c:numRef>
          </c:val>
          <c:extLst xmlns:c16r2="http://schemas.microsoft.com/office/drawing/2015/06/chart">
            <c:ext xmlns:c16="http://schemas.microsoft.com/office/drawing/2014/chart" uri="{C3380CC4-5D6E-409C-BE32-E72D297353CC}">
              <c16:uniqueId val="{00000000-2C44-4522-B6C7-661D6B71BD68}"/>
            </c:ext>
          </c:extLst>
        </c:ser>
        <c:dLbls>
          <c:dLblPos val="outEnd"/>
          <c:showLegendKey val="0"/>
          <c:showVal val="1"/>
          <c:showCatName val="0"/>
          <c:showSerName val="0"/>
          <c:showPercent val="0"/>
          <c:showBubbleSize val="0"/>
        </c:dLbls>
        <c:gapWidth val="182"/>
        <c:axId val="212711680"/>
        <c:axId val="212726912"/>
      </c:barChart>
      <c:catAx>
        <c:axId val="21271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6912"/>
        <c:crosses val="autoZero"/>
        <c:auto val="1"/>
        <c:lblAlgn val="ctr"/>
        <c:lblOffset val="100"/>
        <c:noMultiLvlLbl val="0"/>
      </c:catAx>
      <c:valAx>
        <c:axId val="2127269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project.xlsx]order vs categories!PivotTable4</c:name>
    <c:fmtId val="1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accent1"/>
                </a:solidFill>
              </a:rPr>
              <a:t>orders</a:t>
            </a:r>
            <a:r>
              <a:rPr lang="en-US" baseline="0">
                <a:solidFill>
                  <a:schemeClr val="accent1"/>
                </a:solidFill>
              </a:rPr>
              <a:t> percentage w.r.t categories</a:t>
            </a:r>
            <a:endParaRPr lang="en-US">
              <a:solidFill>
                <a:schemeClr val="accent1"/>
              </a:solidFill>
            </a:endParaRPr>
          </a:p>
        </c:rich>
      </c:tx>
      <c:layout/>
      <c:overlay val="0"/>
      <c:spPr>
        <a:noFill/>
        <a:ln>
          <a:noFill/>
        </a:ln>
        <a:effectLst/>
      </c:spPr>
    </c:title>
    <c:autoTitleDeleted val="0"/>
    <c:pivotFmts>
      <c:pivotFmt>
        <c:idx val="0"/>
      </c:pivotFmt>
      <c:pivotFmt>
        <c:idx val="1"/>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3"/>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1">
              <a:lumMod val="60000"/>
            </a:schemeClr>
          </a:solidFill>
          <a:ln>
            <a:noFill/>
          </a:ln>
          <a:effectLst>
            <a:outerShdw blurRad="63500" sx="102000" sy="102000" algn="ctr" rotWithShape="0">
              <a:prstClr val="black">
                <a:alpha val="20000"/>
              </a:prstClr>
            </a:outerShdw>
          </a:effectLst>
        </c:spPr>
      </c:pivotFmt>
      <c:pivotFmt>
        <c:idx val="7"/>
        <c:spPr>
          <a:solidFill>
            <a:schemeClr val="accent3">
              <a:lumMod val="60000"/>
            </a:schemeClr>
          </a:solidFill>
          <a:ln>
            <a:noFill/>
          </a:ln>
          <a:effectLst>
            <a:outerShdw blurRad="63500" sx="102000" sy="102000" algn="ctr" rotWithShape="0">
              <a:prstClr val="black">
                <a:alpha val="20000"/>
              </a:prstClr>
            </a:outerShdw>
          </a:effectLst>
        </c:spPr>
      </c:pivotFmt>
      <c:pivotFmt>
        <c:idx val="8"/>
        <c:spPr>
          <a:solidFill>
            <a:schemeClr val="accent5">
              <a:lumMod val="60000"/>
            </a:schemeClr>
          </a:solidFill>
          <a:ln>
            <a:noFill/>
          </a:ln>
          <a:effectLst>
            <a:outerShdw blurRad="63500" sx="102000" sy="102000" algn="ctr" rotWithShape="0">
              <a:prstClr val="black">
                <a:alpha val="20000"/>
              </a:prstClr>
            </a:outerShdw>
          </a:effectLst>
        </c:spPr>
      </c:pivotFmt>
      <c:pivotFmt>
        <c:idx val="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0"/>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1"/>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2"/>
        <c:spPr>
          <a:solidFill>
            <a:schemeClr val="accent1">
              <a:lumMod val="80000"/>
            </a:schemeClr>
          </a:solidFill>
          <a:ln>
            <a:noFill/>
          </a:ln>
          <a:effectLst>
            <a:outerShdw blurRad="63500" sx="102000" sy="102000" algn="ctr" rotWithShape="0">
              <a:prstClr val="black">
                <a:alpha val="20000"/>
              </a:prstClr>
            </a:outerShdw>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pivotFmt>
      <c:pivotFmt>
        <c:idx val="15"/>
        <c:spPr>
          <a:solidFill>
            <a:schemeClr val="accent3"/>
          </a:solidFill>
          <a:ln>
            <a:noFill/>
          </a:ln>
          <a:effectLst>
            <a:outerShdw blurRad="63500" sx="102000" sy="102000" algn="ctr" rotWithShape="0">
              <a:prstClr val="black">
                <a:alpha val="20000"/>
              </a:prstClr>
            </a:outerShdw>
          </a:effectLst>
        </c:spPr>
      </c:pivotFmt>
      <c:pivotFmt>
        <c:idx val="16"/>
        <c:spPr>
          <a:solidFill>
            <a:schemeClr val="accent5"/>
          </a:solidFill>
          <a:ln>
            <a:noFill/>
          </a:ln>
          <a:effectLst>
            <a:outerShdw blurRad="63500" sx="102000" sy="102000" algn="ctr" rotWithShape="0">
              <a:prstClr val="black">
                <a:alpha val="20000"/>
              </a:prstClr>
            </a:outerShdw>
          </a:effectLst>
        </c:spPr>
      </c:pivotFmt>
      <c:pivotFmt>
        <c:idx val="17"/>
        <c:spPr>
          <a:solidFill>
            <a:schemeClr val="accent1">
              <a:lumMod val="60000"/>
            </a:schemeClr>
          </a:solidFill>
          <a:ln>
            <a:noFill/>
          </a:ln>
          <a:effectLst>
            <a:outerShdw blurRad="63500" sx="102000" sy="102000" algn="ctr" rotWithShape="0">
              <a:prstClr val="black">
                <a:alpha val="20000"/>
              </a:prstClr>
            </a:outerShdw>
          </a:effectLst>
        </c:spPr>
      </c:pivotFmt>
      <c:pivotFmt>
        <c:idx val="18"/>
        <c:spPr>
          <a:solidFill>
            <a:schemeClr val="accent3">
              <a:lumMod val="60000"/>
            </a:schemeClr>
          </a:solidFill>
          <a:ln>
            <a:noFill/>
          </a:ln>
          <a:effectLst>
            <a:outerShdw blurRad="63500" sx="102000" sy="102000" algn="ctr" rotWithShape="0">
              <a:prstClr val="black">
                <a:alpha val="20000"/>
              </a:prstClr>
            </a:outerShdw>
          </a:effectLst>
        </c:spPr>
      </c:pivotFmt>
      <c:pivotFmt>
        <c:idx val="19"/>
        <c:spPr>
          <a:solidFill>
            <a:schemeClr val="accent5">
              <a:lumMod val="60000"/>
            </a:schemeClr>
          </a:solidFill>
          <a:ln>
            <a:noFill/>
          </a:ln>
          <a:effectLst>
            <a:outerShdw blurRad="63500" sx="102000" sy="102000" algn="ctr" rotWithShape="0">
              <a:prstClr val="black">
                <a:alpha val="20000"/>
              </a:prstClr>
            </a:outerShdw>
          </a:effectLst>
        </c:spPr>
      </c:pivotFmt>
      <c:pivotFmt>
        <c:idx val="20"/>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2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22"/>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23"/>
        <c:spPr>
          <a:solidFill>
            <a:schemeClr val="accent1">
              <a:lumMod val="80000"/>
            </a:schemeClr>
          </a:solidFill>
          <a:ln>
            <a:noFill/>
          </a:ln>
          <a:effectLst>
            <a:outerShdw blurRad="63500" sx="102000" sy="102000" algn="ctr" rotWithShape="0">
              <a:prstClr val="black">
                <a:alpha val="20000"/>
              </a:prstClr>
            </a:outerShdw>
          </a:effectLst>
        </c:spPr>
      </c:pivotFmt>
      <c:pivotFmt>
        <c:idx val="2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25"/>
        <c:spPr>
          <a:solidFill>
            <a:schemeClr val="accent1"/>
          </a:solidFill>
          <a:ln>
            <a:noFill/>
          </a:ln>
          <a:effectLst>
            <a:outerShdw blurRad="63500" sx="102000" sy="102000" algn="ctr" rotWithShape="0">
              <a:prstClr val="black">
                <a:alpha val="20000"/>
              </a:prstClr>
            </a:outerShdw>
          </a:effectLst>
        </c:spPr>
      </c:pivotFmt>
      <c:pivotFmt>
        <c:idx val="26"/>
        <c:spPr>
          <a:solidFill>
            <a:schemeClr val="accent3"/>
          </a:solidFill>
          <a:ln>
            <a:noFill/>
          </a:ln>
          <a:effectLst>
            <a:outerShdw blurRad="63500" sx="102000" sy="102000" algn="ctr" rotWithShape="0">
              <a:prstClr val="black">
                <a:alpha val="20000"/>
              </a:prstClr>
            </a:outerShdw>
          </a:effectLst>
        </c:spPr>
      </c:pivotFmt>
      <c:pivotFmt>
        <c:idx val="27"/>
        <c:spPr>
          <a:solidFill>
            <a:schemeClr val="accent5"/>
          </a:solidFill>
          <a:ln>
            <a:noFill/>
          </a:ln>
          <a:effectLst>
            <a:outerShdw blurRad="63500" sx="102000" sy="102000" algn="ctr" rotWithShape="0">
              <a:prstClr val="black">
                <a:alpha val="20000"/>
              </a:prstClr>
            </a:outerShdw>
          </a:effectLst>
        </c:spPr>
      </c:pivotFmt>
      <c:pivotFmt>
        <c:idx val="28"/>
        <c:spPr>
          <a:solidFill>
            <a:schemeClr val="accent1">
              <a:lumMod val="60000"/>
            </a:schemeClr>
          </a:solidFill>
          <a:ln>
            <a:noFill/>
          </a:ln>
          <a:effectLst>
            <a:outerShdw blurRad="63500" sx="102000" sy="102000" algn="ctr" rotWithShape="0">
              <a:prstClr val="black">
                <a:alpha val="20000"/>
              </a:prstClr>
            </a:outerShdw>
          </a:effectLst>
        </c:spPr>
      </c:pivotFmt>
      <c:pivotFmt>
        <c:idx val="29"/>
        <c:spPr>
          <a:solidFill>
            <a:schemeClr val="accent3">
              <a:lumMod val="60000"/>
            </a:schemeClr>
          </a:solidFill>
          <a:ln>
            <a:noFill/>
          </a:ln>
          <a:effectLst>
            <a:outerShdw blurRad="63500" sx="102000" sy="102000" algn="ctr" rotWithShape="0">
              <a:prstClr val="black">
                <a:alpha val="20000"/>
              </a:prstClr>
            </a:outerShdw>
          </a:effectLst>
        </c:spPr>
      </c:pivotFmt>
      <c:pivotFmt>
        <c:idx val="30"/>
        <c:spPr>
          <a:solidFill>
            <a:schemeClr val="accent5">
              <a:lumMod val="60000"/>
            </a:schemeClr>
          </a:solidFill>
          <a:ln>
            <a:noFill/>
          </a:ln>
          <a:effectLst>
            <a:outerShdw blurRad="63500" sx="102000" sy="102000" algn="ctr" rotWithShape="0">
              <a:prstClr val="black">
                <a:alpha val="20000"/>
              </a:prstClr>
            </a:outerShdw>
          </a:effectLst>
        </c:spPr>
      </c:pivotFmt>
      <c:pivotFmt>
        <c:idx val="31"/>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32"/>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3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34"/>
        <c:spPr>
          <a:solidFill>
            <a:schemeClr val="accent1">
              <a:lumMod val="8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'order vs categories'!$B$3</c:f>
              <c:strCache>
                <c:ptCount val="1"/>
                <c:pt idx="0">
                  <c:v>Total</c:v>
                </c:pt>
              </c:strCache>
            </c:strRef>
          </c:tx>
          <c:dPt>
            <c:idx val="0"/>
            <c:bubble3D val="0"/>
            <c:spPr>
              <a:solidFill>
                <a:schemeClr val="accent3"/>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3FF9-429D-8766-C89EF75DB1B2}"/>
              </c:ext>
            </c:extLst>
          </c:dPt>
          <c:dPt>
            <c:idx val="1"/>
            <c:bubble3D val="0"/>
            <c:spPr>
              <a:solidFill>
                <a:schemeClr val="accent5"/>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3FF9-429D-8766-C89EF75DB1B2}"/>
              </c:ext>
            </c:extLst>
          </c:dPt>
          <c:dPt>
            <c:idx val="2"/>
            <c:bubble3D val="0"/>
            <c:spPr>
              <a:solidFill>
                <a:schemeClr val="accent1">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3FF9-429D-8766-C89EF75DB1B2}"/>
              </c:ext>
            </c:extLst>
          </c:dPt>
          <c:dPt>
            <c:idx val="3"/>
            <c:bubble3D val="0"/>
            <c:spPr>
              <a:solidFill>
                <a:schemeClr val="accent3">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3FF9-429D-8766-C89EF75DB1B2}"/>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3FF9-429D-8766-C89EF75DB1B2}"/>
              </c:ext>
            </c:extLst>
          </c:dPt>
          <c:dPt>
            <c:idx val="5"/>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3FF9-429D-8766-C89EF75DB1B2}"/>
              </c:ext>
            </c:extLst>
          </c:dPt>
          <c:dPt>
            <c:idx val="6"/>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3FF9-429D-8766-C89EF75DB1B2}"/>
              </c:ext>
            </c:extLst>
          </c:dPt>
          <c:dPt>
            <c:idx val="7"/>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3FF9-429D-8766-C89EF75DB1B2}"/>
              </c:ext>
            </c:extLst>
          </c:dPt>
          <c:dPt>
            <c:idx val="8"/>
            <c:bubble3D val="0"/>
            <c:spPr>
              <a:solidFill>
                <a:schemeClr val="accent1">
                  <a:lumMod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1-3FF9-429D-8766-C89EF75DB1B2}"/>
              </c:ext>
            </c:extLst>
          </c:dPt>
          <c:dPt>
            <c:idx val="9"/>
            <c:bubble3D val="0"/>
            <c:extLst xmlns:c16r2="http://schemas.microsoft.com/office/drawing/2015/06/chart">
              <c:ext xmlns:c16="http://schemas.microsoft.com/office/drawing/2014/chart" uri="{C3380CC4-5D6E-409C-BE32-E72D297353CC}">
                <c16:uniqueId val="{00000013-3FF9-429D-8766-C89EF75DB1B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dLbls>
          <c:cat>
            <c:strRef>
              <c:f>'order vs categories'!$A$4:$A$12</c:f>
              <c:strCache>
                <c:ptCount val="9"/>
                <c:pt idx="0">
                  <c:v>Appliances</c:v>
                </c:pt>
                <c:pt idx="1">
                  <c:v>Beauty</c:v>
                </c:pt>
                <c:pt idx="2">
                  <c:v>Books</c:v>
                </c:pt>
                <c:pt idx="3">
                  <c:v>Clothing</c:v>
                </c:pt>
                <c:pt idx="4">
                  <c:v>Electronics</c:v>
                </c:pt>
                <c:pt idx="5">
                  <c:v>Games</c:v>
                </c:pt>
                <c:pt idx="6">
                  <c:v>Other</c:v>
                </c:pt>
                <c:pt idx="7">
                  <c:v>Outdoors</c:v>
                </c:pt>
                <c:pt idx="8">
                  <c:v>Smartphones</c:v>
                </c:pt>
              </c:strCache>
            </c:strRef>
          </c:cat>
          <c:val>
            <c:numRef>
              <c:f>'order vs categories'!$B$4:$B$12</c:f>
              <c:numCache>
                <c:formatCode>0.00%</c:formatCode>
                <c:ptCount val="9"/>
                <c:pt idx="0">
                  <c:v>0.15151515151515152</c:v>
                </c:pt>
                <c:pt idx="1">
                  <c:v>0.12121212121212122</c:v>
                </c:pt>
                <c:pt idx="2">
                  <c:v>0.15151515151515152</c:v>
                </c:pt>
                <c:pt idx="3">
                  <c:v>0.15151515151515152</c:v>
                </c:pt>
                <c:pt idx="4">
                  <c:v>0.12121212121212122</c:v>
                </c:pt>
                <c:pt idx="5">
                  <c:v>6.0606060606060608E-2</c:v>
                </c:pt>
                <c:pt idx="6">
                  <c:v>3.0303030303030304E-2</c:v>
                </c:pt>
                <c:pt idx="7">
                  <c:v>6.0606060606060608E-2</c:v>
                </c:pt>
                <c:pt idx="8">
                  <c:v>0.15151515151515152</c:v>
                </c:pt>
              </c:numCache>
            </c:numRef>
          </c:val>
          <c:extLst xmlns:c16r2="http://schemas.microsoft.com/office/drawing/2015/06/chart">
            <c:ext xmlns:c16="http://schemas.microsoft.com/office/drawing/2014/chart" uri="{C3380CC4-5D6E-409C-BE32-E72D297353CC}">
              <c16:uniqueId val="{00000016-7CE5-46DA-B8BF-7C1ACB7BD32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project.xlsx]Profit Margins!PivotTable6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Profit</a:t>
            </a:r>
            <a:r>
              <a:rPr lang="en-US" sz="1600" b="1" baseline="0">
                <a:solidFill>
                  <a:schemeClr val="accent1"/>
                </a:solidFill>
              </a:rPr>
              <a:t> Margins of different categories</a:t>
            </a:r>
            <a:endParaRPr lang="en-US" sz="1600" b="1">
              <a:solidFill>
                <a:schemeClr val="accent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'Profit Margins'!$B$3</c:f>
              <c:strCache>
                <c:ptCount val="1"/>
                <c:pt idx="0">
                  <c:v>Sum of Profit Margin (%)</c:v>
                </c:pt>
              </c:strCache>
            </c:strRef>
          </c:tx>
          <c:spPr>
            <a:solidFill>
              <a:schemeClr val="accent1"/>
            </a:solidFill>
            <a:ln>
              <a:noFill/>
            </a:ln>
            <a:effectLst/>
          </c:spPr>
          <c:invertIfNegative val="0"/>
          <c:cat>
            <c:strRef>
              <c:f>'Profit Margins'!$A$4:$A$13</c:f>
              <c:strCache>
                <c:ptCount val="9"/>
                <c:pt idx="0">
                  <c:v>Appliances</c:v>
                </c:pt>
                <c:pt idx="1">
                  <c:v>Beauty</c:v>
                </c:pt>
                <c:pt idx="2">
                  <c:v>Books</c:v>
                </c:pt>
                <c:pt idx="3">
                  <c:v>Clothing</c:v>
                </c:pt>
                <c:pt idx="4">
                  <c:v>Electronics</c:v>
                </c:pt>
                <c:pt idx="5">
                  <c:v>Games</c:v>
                </c:pt>
                <c:pt idx="6">
                  <c:v>Other</c:v>
                </c:pt>
                <c:pt idx="7">
                  <c:v>Outdoors</c:v>
                </c:pt>
                <c:pt idx="8">
                  <c:v>Smartphones</c:v>
                </c:pt>
              </c:strCache>
            </c:strRef>
          </c:cat>
          <c:val>
            <c:numRef>
              <c:f>'Profit Margins'!$B$4:$B$13</c:f>
              <c:numCache>
                <c:formatCode>0.00%</c:formatCode>
                <c:ptCount val="9"/>
                <c:pt idx="0">
                  <c:v>0.13418589518650909</c:v>
                </c:pt>
                <c:pt idx="1">
                  <c:v>0.13801876870115976</c:v>
                </c:pt>
                <c:pt idx="2">
                  <c:v>0.14278536010483522</c:v>
                </c:pt>
                <c:pt idx="3">
                  <c:v>0.15390718517981217</c:v>
                </c:pt>
                <c:pt idx="4">
                  <c:v>0.11875561925924077</c:v>
                </c:pt>
                <c:pt idx="5">
                  <c:v>5.5326026583782224E-2</c:v>
                </c:pt>
                <c:pt idx="6">
                  <c:v>3.251528491654912E-2</c:v>
                </c:pt>
                <c:pt idx="7">
                  <c:v>7.0170389887942997E-2</c:v>
                </c:pt>
                <c:pt idx="8">
                  <c:v>0.15433547018016863</c:v>
                </c:pt>
              </c:numCache>
            </c:numRef>
          </c:val>
          <c:extLst xmlns:c16r2="http://schemas.microsoft.com/office/drawing/2015/06/chart">
            <c:ext xmlns:c16="http://schemas.microsoft.com/office/drawing/2014/chart" uri="{C3380CC4-5D6E-409C-BE32-E72D297353CC}">
              <c16:uniqueId val="{00000000-17A2-47E3-815E-06B98CA3CBC3}"/>
            </c:ext>
          </c:extLst>
        </c:ser>
        <c:dLbls>
          <c:showLegendKey val="0"/>
          <c:showVal val="0"/>
          <c:showCatName val="0"/>
          <c:showSerName val="0"/>
          <c:showPercent val="0"/>
          <c:showBubbleSize val="0"/>
        </c:dLbls>
        <c:gapWidth val="219"/>
        <c:axId val="214588800"/>
        <c:axId val="214603648"/>
      </c:barChart>
      <c:lineChart>
        <c:grouping val="standard"/>
        <c:varyColors val="0"/>
        <c:ser>
          <c:idx val="1"/>
          <c:order val="1"/>
          <c:tx>
            <c:strRef>
              <c:f>'Profit Margins'!$C$3</c:f>
              <c:strCache>
                <c:ptCount val="1"/>
                <c:pt idx="0">
                  <c:v>Count of order_id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Margins'!$A$4:$A$13</c:f>
              <c:strCache>
                <c:ptCount val="9"/>
                <c:pt idx="0">
                  <c:v>Appliances</c:v>
                </c:pt>
                <c:pt idx="1">
                  <c:v>Beauty</c:v>
                </c:pt>
                <c:pt idx="2">
                  <c:v>Books</c:v>
                </c:pt>
                <c:pt idx="3">
                  <c:v>Clothing</c:v>
                </c:pt>
                <c:pt idx="4">
                  <c:v>Electronics</c:v>
                </c:pt>
                <c:pt idx="5">
                  <c:v>Games</c:v>
                </c:pt>
                <c:pt idx="6">
                  <c:v>Other</c:v>
                </c:pt>
                <c:pt idx="7">
                  <c:v>Outdoors</c:v>
                </c:pt>
                <c:pt idx="8">
                  <c:v>Smartphones</c:v>
                </c:pt>
              </c:strCache>
            </c:strRef>
          </c:cat>
          <c:val>
            <c:numRef>
              <c:f>'Profit Margins'!$C$4:$C$13</c:f>
              <c:numCache>
                <c:formatCode>General</c:formatCode>
                <c:ptCount val="9"/>
                <c:pt idx="0">
                  <c:v>5</c:v>
                </c:pt>
                <c:pt idx="1">
                  <c:v>4</c:v>
                </c:pt>
                <c:pt idx="2">
                  <c:v>5</c:v>
                </c:pt>
                <c:pt idx="3">
                  <c:v>5</c:v>
                </c:pt>
                <c:pt idx="4">
                  <c:v>4</c:v>
                </c:pt>
                <c:pt idx="5">
                  <c:v>2</c:v>
                </c:pt>
                <c:pt idx="6">
                  <c:v>1</c:v>
                </c:pt>
                <c:pt idx="7">
                  <c:v>2</c:v>
                </c:pt>
                <c:pt idx="8">
                  <c:v>5</c:v>
                </c:pt>
              </c:numCache>
            </c:numRef>
          </c:val>
          <c:smooth val="0"/>
          <c:extLst xmlns:c16r2="http://schemas.microsoft.com/office/drawing/2015/06/chart">
            <c:ext xmlns:c16="http://schemas.microsoft.com/office/drawing/2014/chart" uri="{C3380CC4-5D6E-409C-BE32-E72D297353CC}">
              <c16:uniqueId val="{00000001-17A2-47E3-815E-06B98CA3CBC3}"/>
            </c:ext>
          </c:extLst>
        </c:ser>
        <c:dLbls>
          <c:showLegendKey val="0"/>
          <c:showVal val="0"/>
          <c:showCatName val="0"/>
          <c:showSerName val="0"/>
          <c:showPercent val="0"/>
          <c:showBubbleSize val="0"/>
        </c:dLbls>
        <c:marker val="1"/>
        <c:smooth val="0"/>
        <c:axId val="214615552"/>
        <c:axId val="214614016"/>
      </c:lineChart>
      <c:catAx>
        <c:axId val="21458880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03648"/>
        <c:crosses val="autoZero"/>
        <c:auto val="1"/>
        <c:lblAlgn val="ctr"/>
        <c:lblOffset val="100"/>
        <c:noMultiLvlLbl val="0"/>
      </c:catAx>
      <c:valAx>
        <c:axId val="21460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Margin</a:t>
                </a:r>
                <a:endParaRPr lang="en-US"/>
              </a:p>
            </c:rich>
          </c:tx>
          <c:layout>
            <c:manualLayout>
              <c:xMode val="edge"/>
              <c:yMode val="edge"/>
              <c:x val="9.6618357487922701E-3"/>
              <c:y val="0.30396082579229833"/>
            </c:manualLayout>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88800"/>
        <c:crosses val="autoZero"/>
        <c:crossBetween val="between"/>
      </c:valAx>
      <c:valAx>
        <c:axId val="214614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15552"/>
        <c:crosses val="max"/>
        <c:crossBetween val="between"/>
      </c:valAx>
      <c:catAx>
        <c:axId val="214615552"/>
        <c:scaling>
          <c:orientation val="minMax"/>
        </c:scaling>
        <c:delete val="1"/>
        <c:axPos val="b"/>
        <c:numFmt formatCode="General" sourceLinked="1"/>
        <c:majorTickMark val="out"/>
        <c:minorTickMark val="none"/>
        <c:tickLblPos val="nextTo"/>
        <c:crossAx val="2146140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[Deluxe Store Sales Dasboard-2019-2020-Portfolio project.xlsx]sales vs order!PivotTable1</c:name>
    <c:fmtId val="9"/>
  </c:pivotSource>
  <c:chart>
    <c:title>
      <c:tx>
        <c:rich>
          <a:bodyPr rot="0" vert="horz"/>
          <a:lstStyle/>
          <a:p>
            <a:pPr>
              <a:defRPr/>
            </a:pPr>
            <a:r>
              <a:rPr lang="en-US" sz="1800"/>
              <a:t>Sales vs Order Count</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2"/>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2"/>
          </a:solidFill>
          <a:ln>
            <a:noFill/>
          </a:ln>
          <a:effectLst/>
        </c:spPr>
        <c:marker>
          <c:symbol val="none"/>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6.7285512706683828E-2"/>
          <c:y val="0.13757442958814767"/>
          <c:w val="0.82983066186050758"/>
          <c:h val="0.69036170774511174"/>
        </c:manualLayout>
      </c:layout>
      <c:barChart>
        <c:barDir val="col"/>
        <c:grouping val="clustered"/>
        <c:varyColors val="0"/>
        <c:ser>
          <c:idx val="1"/>
          <c:order val="1"/>
          <c:tx>
            <c:strRef>
              <c:f>'sales vs order'!$C$3</c:f>
              <c:strCache>
                <c:ptCount val="1"/>
                <c:pt idx="0">
                  <c:v>Sum of  order_value_EUR </c:v>
                </c:pt>
              </c:strCache>
            </c:strRef>
          </c:tx>
          <c:spPr>
            <a:solidFill>
              <a:schemeClr val="accent2"/>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5215699.83</c:v>
                </c:pt>
                <c:pt idx="1">
                  <c:v>1959413.0000000002</c:v>
                </c:pt>
                <c:pt idx="2">
                  <c:v>3579943.8399999989</c:v>
                </c:pt>
                <c:pt idx="3">
                  <c:v>4069097.78</c:v>
                </c:pt>
                <c:pt idx="4">
                  <c:v>5537943.7699999986</c:v>
                </c:pt>
                <c:pt idx="5">
                  <c:v>7158137.8599999994</c:v>
                </c:pt>
                <c:pt idx="6">
                  <c:v>5242556.459999999</c:v>
                </c:pt>
                <c:pt idx="7">
                  <c:v>4714525.21</c:v>
                </c:pt>
                <c:pt idx="8">
                  <c:v>3778141.3699999996</c:v>
                </c:pt>
                <c:pt idx="9">
                  <c:v>4869726.8500000006</c:v>
                </c:pt>
                <c:pt idx="10">
                  <c:v>4734730.080000001</c:v>
                </c:pt>
                <c:pt idx="11">
                  <c:v>5884298.2599999988</c:v>
                </c:pt>
              </c:numCache>
            </c:numRef>
          </c:val>
          <c:extLst xmlns:c16r2="http://schemas.microsoft.com/office/drawing/2015/06/chart">
            <c:ext xmlns:c16="http://schemas.microsoft.com/office/drawing/2014/chart" uri="{C3380CC4-5D6E-409C-BE32-E72D297353CC}">
              <c16:uniqueId val="{00000005-3EAB-4D3A-9267-06713FE5677D}"/>
            </c:ext>
          </c:extLst>
        </c:ser>
        <c:dLbls>
          <c:showLegendKey val="0"/>
          <c:showVal val="0"/>
          <c:showCatName val="0"/>
          <c:showSerName val="0"/>
          <c:showPercent val="0"/>
          <c:showBubbleSize val="0"/>
        </c:dLbls>
        <c:gapWidth val="219"/>
        <c:axId val="464059392"/>
        <c:axId val="464056704"/>
      </c:barChart>
      <c:lineChart>
        <c:grouping val="standard"/>
        <c:varyColors val="0"/>
        <c:ser>
          <c:idx val="0"/>
          <c:order val="0"/>
          <c:tx>
            <c:strRef>
              <c:f>'sales vs order'!$B$3</c:f>
              <c:strCache>
                <c:ptCount val="1"/>
                <c:pt idx="0">
                  <c:v>Count of order_id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51</c:v>
                </c:pt>
                <c:pt idx="1">
                  <c:v>28</c:v>
                </c:pt>
                <c:pt idx="2">
                  <c:v>52</c:v>
                </c:pt>
                <c:pt idx="3">
                  <c:v>38</c:v>
                </c:pt>
                <c:pt idx="4">
                  <c:v>55</c:v>
                </c:pt>
                <c:pt idx="5">
                  <c:v>43</c:v>
                </c:pt>
                <c:pt idx="6">
                  <c:v>36</c:v>
                </c:pt>
                <c:pt idx="7">
                  <c:v>45</c:v>
                </c:pt>
                <c:pt idx="8">
                  <c:v>34</c:v>
                </c:pt>
                <c:pt idx="9">
                  <c:v>50</c:v>
                </c:pt>
                <c:pt idx="10">
                  <c:v>45</c:v>
                </c:pt>
                <c:pt idx="11">
                  <c:v>33</c:v>
                </c:pt>
              </c:numCache>
            </c:numRef>
          </c:val>
          <c:smooth val="0"/>
          <c:extLst xmlns:c16r2="http://schemas.microsoft.com/office/drawing/2015/06/chart">
            <c:ext xmlns:c16="http://schemas.microsoft.com/office/drawing/2014/chart" uri="{C3380CC4-5D6E-409C-BE32-E72D297353CC}">
              <c16:uniqueId val="{00000004-3EAB-4D3A-9267-06713FE5677D}"/>
            </c:ext>
          </c:extLst>
        </c:ser>
        <c:dLbls>
          <c:showLegendKey val="0"/>
          <c:showVal val="0"/>
          <c:showCatName val="0"/>
          <c:showSerName val="0"/>
          <c:showPercent val="0"/>
          <c:showBubbleSize val="0"/>
        </c:dLbls>
        <c:marker val="1"/>
        <c:smooth val="0"/>
        <c:axId val="471292928"/>
        <c:axId val="471291392"/>
      </c:lineChart>
      <c:valAx>
        <c:axId val="464056704"/>
        <c:scaling>
          <c:orientation val="minMax"/>
        </c:scaling>
        <c:delete val="0"/>
        <c:axPos val="r"/>
        <c:numFmt formatCode="0.00,,&quot;M&quot;" sourceLinked="0"/>
        <c:majorTickMark val="out"/>
        <c:minorTickMark val="none"/>
        <c:tickLblPos val="nextTo"/>
        <c:spPr>
          <a:noFill/>
          <a:ln>
            <a:noFill/>
          </a:ln>
          <a:effectLst/>
        </c:spPr>
        <c:txPr>
          <a:bodyPr rot="-60000000" vert="horz"/>
          <a:lstStyle/>
          <a:p>
            <a:pPr>
              <a:defRPr/>
            </a:pPr>
            <a:endParaRPr lang="en-US"/>
          </a:p>
        </c:txPr>
        <c:crossAx val="464059392"/>
        <c:crosses val="max"/>
        <c:crossBetween val="between"/>
      </c:valAx>
      <c:dateAx>
        <c:axId val="464059392"/>
        <c:scaling>
          <c:orientation val="minMax"/>
        </c:scaling>
        <c:delete val="0"/>
        <c:axPos val="b"/>
        <c:title>
          <c:tx>
            <c:rich>
              <a:bodyPr rot="0" vert="horz"/>
              <a:lstStyle/>
              <a:p>
                <a:pPr>
                  <a:defRPr/>
                </a:pPr>
                <a:r>
                  <a:rPr lang="en-US"/>
                  <a:t>Months</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64056704"/>
        <c:crosses val="autoZero"/>
        <c:auto val="0"/>
        <c:lblOffset val="100"/>
        <c:baseTimeUnit val="days"/>
      </c:dateAx>
      <c:valAx>
        <c:axId val="471291392"/>
        <c:scaling>
          <c:orientation val="minMax"/>
        </c:scaling>
        <c:delete val="0"/>
        <c:axPos val="l"/>
        <c:numFmt formatCode="General" sourceLinked="1"/>
        <c:majorTickMark val="out"/>
        <c:minorTickMark val="none"/>
        <c:tickLblPos val="nextTo"/>
        <c:spPr>
          <a:noFill/>
          <a:ln>
            <a:noFill/>
          </a:ln>
          <a:effectLst/>
        </c:spPr>
        <c:txPr>
          <a:bodyPr rot="-60000000" vert="horz"/>
          <a:lstStyle/>
          <a:p>
            <a:pPr>
              <a:defRPr/>
            </a:pPr>
            <a:endParaRPr lang="en-US"/>
          </a:p>
        </c:txPr>
        <c:crossAx val="471292928"/>
        <c:crosses val="autoZero"/>
        <c:crossBetween val="between"/>
      </c:valAx>
      <c:dateAx>
        <c:axId val="471292928"/>
        <c:scaling>
          <c:orientation val="minMax"/>
        </c:scaling>
        <c:delete val="1"/>
        <c:axPos val="t"/>
        <c:numFmt formatCode="General" sourceLinked="1"/>
        <c:majorTickMark val="out"/>
        <c:minorTickMark val="none"/>
        <c:tickLblPos val="nextTo"/>
        <c:crossAx val="471291392"/>
        <c:crosses val="max"/>
        <c:auto val="0"/>
        <c:lblOffset val="100"/>
        <c:baseTimeUnit val="days"/>
      </c:dateAx>
      <c:spPr>
        <a:noFill/>
        <a:ln>
          <a:noFill/>
        </a:ln>
        <a:effectLst/>
      </c:spPr>
    </c:plotArea>
    <c:legend>
      <c:legendPos val="r"/>
      <c:layout>
        <c:manualLayout>
          <c:xMode val="edge"/>
          <c:yMode val="edge"/>
          <c:x val="0.50374439140788019"/>
          <c:y val="0.89514730776996065"/>
          <c:w val="0.45350344058170999"/>
          <c:h val="0.10157884110640016"/>
        </c:manualLayout>
      </c:layout>
      <c:overlay val="0"/>
      <c:spPr>
        <a:noFill/>
        <a:ln>
          <a:noFill/>
        </a:ln>
        <a:effectLst/>
      </c:spPr>
      <c:txPr>
        <a:bodyPr rot="0" vert="horz"/>
        <a:lstStyle/>
        <a:p>
          <a:pPr algn="ctr" rtl="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000" b="1" i="0" u="none" strike="noStrike" kern="1200" spc="0" baseline="0">
          <a:solidFill>
            <a:schemeClr val="accent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95250</xdr:colOff>
      <xdr:row>12</xdr:row>
      <xdr:rowOff>123824</xdr:rowOff>
    </xdr:from>
    <xdr:to>
      <xdr:col>13</xdr:col>
      <xdr:colOff>476250</xdr:colOff>
      <xdr:row>29</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252411</xdr:colOff>
      <xdr:row>13</xdr:row>
      <xdr:rowOff>85725</xdr:rowOff>
    </xdr:from>
    <xdr:to>
      <xdr:col>16</xdr:col>
      <xdr:colOff>66674</xdr:colOff>
      <xdr:row>30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590550</xdr:colOff>
      <xdr:row>4</xdr:row>
      <xdr:rowOff>180975</xdr:rowOff>
    </xdr:from>
    <xdr:to>
      <xdr:col>14</xdr:col>
      <xdr:colOff>495300</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28574</xdr:colOff>
      <xdr:row>12</xdr:row>
      <xdr:rowOff>123824</xdr:rowOff>
    </xdr:from>
    <xdr:to>
      <xdr:col>14</xdr:col>
      <xdr:colOff>571499</xdr:colOff>
      <xdr:row>30</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1015434</xdr:colOff>
      <xdr:row>25</xdr:row>
      <xdr:rowOff>70304</xdr:rowOff>
    </xdr:from>
    <xdr:to>
      <xdr:col>19</xdr:col>
      <xdr:colOff>297656</xdr:colOff>
      <xdr:row>46</xdr:row>
      <xdr:rowOff>39688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134937</xdr:colOff>
      <xdr:row>47</xdr:row>
      <xdr:rowOff>87312</xdr:rowOff>
    </xdr:from>
    <xdr:to>
      <xdr:col>13</xdr:col>
      <xdr:colOff>178593</xdr:colOff>
      <xdr:row>68</xdr:row>
      <xdr:rowOff>142874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485889</xdr:colOff>
      <xdr:row>7</xdr:row>
      <xdr:rowOff>34584</xdr:rowOff>
    </xdr:from>
    <xdr:to>
      <xdr:col>19</xdr:col>
      <xdr:colOff>280421</xdr:colOff>
      <xdr:row>23</xdr:row>
      <xdr:rowOff>175191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171450</xdr:rowOff>
    </xdr:from>
    <xdr:to>
      <xdr:col>1</xdr:col>
      <xdr:colOff>988218</xdr:colOff>
      <xdr:row>12</xdr:row>
      <xdr:rowOff>154781</xdr:rowOff>
    </xdr:to>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2381250"/>
              <a:ext cx="1597818" cy="935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128587</xdr:rowOff>
    </xdr:from>
    <xdr:to>
      <xdr:col>1</xdr:col>
      <xdr:colOff>976312</xdr:colOff>
      <xdr:row>29</xdr:row>
      <xdr:rowOff>176212</xdr:rowOff>
    </xdr:to>
    <mc:AlternateContent xmlns:mc="http://schemas.openxmlformats.org/markup-compatibility/2006" xmlns:a14="http://schemas.microsoft.com/office/drawing/2010/main">
      <mc:Choice Requires="a14">
        <xdr:graphicFrame macro="">
          <xdr:nvGraphicFramePr>
            <xdr:cNvPr id="9" name="Month "/>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0" y="4052887"/>
              <a:ext cx="158591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1150937</xdr:colOff>
      <xdr:row>7</xdr:row>
      <xdr:rowOff>79373</xdr:rowOff>
    </xdr:from>
    <xdr:to>
      <xdr:col>10</xdr:col>
      <xdr:colOff>396874</xdr:colOff>
      <xdr:row>23</xdr:row>
      <xdr:rowOff>178592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os" refreshedDate="45169.643904398145" createdVersion="6" refreshedVersion="6" minRefreshableVersion="3" recordCount="1000">
  <cacheSource type="worksheet">
    <worksheetSource ref="D1:D1001" sheet="Sales-Export_2019-2020"/>
  </cacheSource>
  <cacheFields count="1">
    <cacheField name="Profit" numFmtId="2">
      <sharedItems containsSemiMixedTypes="0" containsString="0" containsNumber="1" minValue="2073.6099999999988" maxValue="79295.3300000000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ork-Home" refreshedDate="45246.947947337962" createdVersion="6" refreshedVersion="4" minRefreshableVersion="3" recordCount="1000">
  <cacheSource type="worksheet">
    <worksheetSource ref="A1:N1001" sheet="Sales-Export_2019-2020"/>
  </cacheSource>
  <cacheFields count="16">
    <cacheField name="country" numFmtId="0">
      <sharedItems count="15">
        <s v="Sweden"/>
        <s v="Finland"/>
        <s v="Portugal"/>
        <s v="Spain"/>
        <s v="UK"/>
        <s v="France"/>
        <s v="Netherlands"/>
        <s v="Belgium"/>
        <s v="Bulgaria"/>
        <s v="Luxembourg"/>
        <s v="Italy"/>
        <s v="Ireland"/>
        <s v="Germany"/>
        <s v="Denmark"/>
        <s v="Austria"/>
      </sharedItems>
    </cacheField>
    <cacheField name=" order_value_EUR " numFmtId="2">
      <sharedItems containsSemiMixedTypes="0" containsString="0" containsNumber="1" minValue="15100.57" maxValue="383996.76"/>
    </cacheField>
    <cacheField name=" cost " numFmtId="2">
      <sharedItems containsSemiMixedTypes="0" containsString="0" containsNumber="1" minValue="12113.68" maxValue="304701.43"/>
    </cacheField>
    <cacheField name="Profit" numFmtId="2">
      <sharedItems containsSemiMixedTypes="0" containsString="0" containsNumber="1" minValue="2073.6099999999988" maxValue="79295.330000000016"/>
    </cacheField>
    <cacheField name="Profit Margin (%)" numFmtId="2">
      <sharedItems containsSemiMixedTypes="0" containsString="0" containsNumber="1" minValue="13.636358894377468" maxValue="26.582282672210155"/>
    </cacheField>
    <cacheField name="date" numFmtId="14">
      <sharedItems containsSemiMixedTypes="0" containsNonDate="0" containsDate="1" containsString="0" minDate="2019-01-02T00:00:00" maxDate="2020-12-31T00:00:00" count="536">
        <d v="2020-02-12T00:00:00"/>
        <d v="2019-09-26T00:00:00"/>
        <d v="2019-07-11T00:00:00"/>
        <d v="2020-04-02T00:00:00"/>
        <d v="2019-12-22T00:00:00"/>
        <d v="2020-07-14T00:00:00"/>
        <d v="2019-02-05T00:00:00"/>
        <d v="2020-08-30T00:00:00"/>
        <d v="2020-05-10T00:00:00"/>
        <d v="2019-01-20T00:00:00"/>
        <d v="2019-05-04T00:00:00"/>
        <d v="2019-02-23T00:00:00"/>
        <d v="2020-01-04T00:00:00"/>
        <d v="2019-07-20T00:00:00"/>
        <d v="2019-08-06T00:00:00"/>
        <d v="2020-11-08T00:00:00"/>
        <d v="2019-02-26T00:00:00"/>
        <d v="2019-11-22T00:00:00"/>
        <d v="2019-06-05T00:00:00"/>
        <d v="2020-05-11T00:00:00"/>
        <d v="2019-11-06T00:00:00"/>
        <d v="2019-03-10T00:00:00"/>
        <d v="2020-02-07T00:00:00"/>
        <d v="2020-12-23T00:00:00"/>
        <d v="2020-06-10T00:00:00"/>
        <d v="2020-08-14T00:00:00"/>
        <d v="2020-03-10T00:00:00"/>
        <d v="2020-04-03T00:00:00"/>
        <d v="2019-02-15T00:00:00"/>
        <d v="2019-07-08T00:00:00"/>
        <d v="2020-01-20T00:00:00"/>
        <d v="2019-06-25T00:00:00"/>
        <d v="2020-03-23T00:00:00"/>
        <d v="2019-10-28T00:00:00"/>
        <d v="2020-03-28T00:00:00"/>
        <d v="2019-05-07T00:00:00"/>
        <d v="2019-03-29T00:00:00"/>
        <d v="2019-06-13T00:00:00"/>
        <d v="2020-01-28T00:00:00"/>
        <d v="2020-11-03T00:00:00"/>
        <d v="2019-03-05T00:00:00"/>
        <d v="2019-11-18T00:00:00"/>
        <d v="2019-03-26T00:00:00"/>
        <d v="2019-02-03T00:00:00"/>
        <d v="2019-08-29T00:00:00"/>
        <d v="2020-11-05T00:00:00"/>
        <d v="2020-11-12T00:00:00"/>
        <d v="2020-03-12T00:00:00"/>
        <d v="2019-01-29T00:00:00"/>
        <d v="2019-01-18T00:00:00"/>
        <d v="2020-01-18T00:00:00"/>
        <d v="2020-11-02T00:00:00"/>
        <d v="2020-03-09T00:00:00"/>
        <d v="2019-10-29T00:00:00"/>
        <d v="2019-02-08T00:00:00"/>
        <d v="2020-07-21T00:00:00"/>
        <d v="2019-07-15T00:00:00"/>
        <d v="2019-10-13T00:00:00"/>
        <d v="2020-01-13T00:00:00"/>
        <d v="2019-03-15T00:00:00"/>
        <d v="2019-10-12T00:00:00"/>
        <d v="2019-11-25T00:00:00"/>
        <d v="2020-06-14T00:00:00"/>
        <d v="2020-04-15T00:00:00"/>
        <d v="2019-12-02T00:00:00"/>
        <d v="2019-10-19T00:00:00"/>
        <d v="2019-10-27T00:00:00"/>
        <d v="2020-11-13T00:00:00"/>
        <d v="2019-04-11T00:00:00"/>
        <d v="2019-12-27T00:00:00"/>
        <d v="2020-07-12T00:00:00"/>
        <d v="2019-10-25T00:00:00"/>
        <d v="2020-08-08T00:00:00"/>
        <d v="2019-06-11T00:00:00"/>
        <d v="2020-09-01T00:00:00"/>
        <d v="2019-03-22T00:00:00"/>
        <d v="2019-09-12T00:00:00"/>
        <d v="2020-01-06T00:00:00"/>
        <d v="2020-01-11T00:00:00"/>
        <d v="2020-05-18T00:00:00"/>
        <d v="2019-05-17T00:00:00"/>
        <d v="2020-04-01T00:00:00"/>
        <d v="2019-06-24T00:00:00"/>
        <d v="2019-09-15T00:00:00"/>
        <d v="2020-03-05T00:00:00"/>
        <d v="2019-04-26T00:00:00"/>
        <d v="2019-11-02T00:00:00"/>
        <d v="2020-06-07T00:00:00"/>
        <d v="2020-12-02T00:00:00"/>
        <d v="2020-01-15T00:00:00"/>
        <d v="2019-08-01T00:00:00"/>
        <d v="2020-03-30T00:00:00"/>
        <d v="2019-11-09T00:00:00"/>
        <d v="2020-11-14T00:00:00"/>
        <d v="2019-09-13T00:00:00"/>
        <d v="2019-11-24T00:00:00"/>
        <d v="2019-08-26T00:00:00"/>
        <d v="2020-09-16T00:00:00"/>
        <d v="2019-01-14T00:00:00"/>
        <d v="2020-08-18T00:00:00"/>
        <d v="2019-12-01T00:00:00"/>
        <d v="2019-01-13T00:00:00"/>
        <d v="2019-12-19T00:00:00"/>
        <d v="2019-10-07T00:00:00"/>
        <d v="2020-01-21T00:00:00"/>
        <d v="2020-07-27T00:00:00"/>
        <d v="2020-08-27T00:00:00"/>
        <d v="2019-03-28T00:00:00"/>
        <d v="2020-04-28T00:00:00"/>
        <d v="2020-10-09T00:00:00"/>
        <d v="2019-04-21T00:00:00"/>
        <d v="2019-12-08T00:00:00"/>
        <d v="2019-09-30T00:00:00"/>
        <d v="2020-01-23T00:00:00"/>
        <d v="2019-07-13T00:00:00"/>
        <d v="2020-01-25T00:00:00"/>
        <d v="2019-05-26T00:00:00"/>
        <d v="2020-05-07T00:00:00"/>
        <d v="2020-08-16T00:00:00"/>
        <d v="2020-06-15T00:00:00"/>
        <d v="2019-02-19T00:00:00"/>
        <d v="2019-08-28T00:00:00"/>
        <d v="2019-10-20T00:00:00"/>
        <d v="2020-05-17T00:00:00"/>
        <d v="2020-07-10T00:00:00"/>
        <d v="2020-11-18T00:00:00"/>
        <d v="2019-01-09T00:00:00"/>
        <d v="2020-05-29T00:00:00"/>
        <d v="2020-02-09T00:00:00"/>
        <d v="2019-10-23T00:00:00"/>
        <d v="2020-05-08T00:00:00"/>
        <d v="2020-08-29T00:00:00"/>
        <d v="2020-05-21T00:00:00"/>
        <d v="2020-12-12T00:00:00"/>
        <d v="2020-05-19T00:00:00"/>
        <d v="2019-06-01T00:00:00"/>
        <d v="2019-12-09T00:00:00"/>
        <d v="2019-04-30T00:00:00"/>
        <d v="2020-10-29T00:00:00"/>
        <d v="2019-02-01T00:00:00"/>
        <d v="2020-04-26T00:00:00"/>
        <d v="2020-03-11T00:00:00"/>
        <d v="2020-12-15T00:00:00"/>
        <d v="2019-05-24T00:00:00"/>
        <d v="2020-10-10T00:00:00"/>
        <d v="2020-12-26T00:00:00"/>
        <d v="2020-12-22T00:00:00"/>
        <d v="2019-06-15T00:00:00"/>
        <d v="2020-08-25T00:00:00"/>
        <d v="2019-05-30T00:00:00"/>
        <d v="2019-07-03T00:00:00"/>
        <d v="2020-09-27T00:00:00"/>
        <d v="2020-05-20T00:00:00"/>
        <d v="2019-08-03T00:00:00"/>
        <d v="2020-03-01T00:00:00"/>
        <d v="2019-02-20T00:00:00"/>
        <d v="2019-02-04T00:00:00"/>
        <d v="2019-12-28T00:00:00"/>
        <d v="2020-11-23T00:00:00"/>
        <d v="2020-12-06T00:00:00"/>
        <d v="2019-08-16T00:00:00"/>
        <d v="2019-12-24T00:00:00"/>
        <d v="2020-06-02T00:00:00"/>
        <d v="2020-09-05T00:00:00"/>
        <d v="2019-05-06T00:00:00"/>
        <d v="2019-01-21T00:00:00"/>
        <d v="2020-10-02T00:00:00"/>
        <d v="2019-04-19T00:00:00"/>
        <d v="2020-12-04T00:00:00"/>
        <d v="2020-04-27T00:00:00"/>
        <d v="2020-06-29T00:00:00"/>
        <d v="2020-10-23T00:00:00"/>
        <d v="2020-04-05T00:00:00"/>
        <d v="2020-06-09T00:00:00"/>
        <d v="2019-07-23T00:00:00"/>
        <d v="2019-06-08T00:00:00"/>
        <d v="2019-11-14T00:00:00"/>
        <d v="2020-07-15T00:00:00"/>
        <d v="2019-10-24T00:00:00"/>
        <d v="2019-12-11T00:00:00"/>
        <d v="2020-07-03T00:00:00"/>
        <d v="2019-03-14T00:00:00"/>
        <d v="2019-10-15T00:00:00"/>
        <d v="2020-07-24T00:00:00"/>
        <d v="2019-08-24T00:00:00"/>
        <d v="2020-10-22T00:00:00"/>
        <d v="2019-09-08T00:00:00"/>
        <d v="2020-09-30T00:00:00"/>
        <d v="2020-07-05T00:00:00"/>
        <d v="2020-03-19T00:00:00"/>
        <d v="2019-06-16T00:00:00"/>
        <d v="2019-01-05T00:00:00"/>
        <d v="2019-06-21T00:00:00"/>
        <d v="2020-02-13T00:00:00"/>
        <d v="2020-04-14T00:00:00"/>
        <d v="2020-03-21T00:00:00"/>
        <d v="2020-09-09T00:00:00"/>
        <d v="2020-03-25T00:00:00"/>
        <d v="2020-11-28T00:00:00"/>
        <d v="2019-11-03T00:00:00"/>
        <d v="2020-12-29T00:00:00"/>
        <d v="2019-07-24T00:00:00"/>
        <d v="2020-08-09T00:00:00"/>
        <d v="2020-11-24T00:00:00"/>
        <d v="2020-07-20T00:00:00"/>
        <d v="2019-04-23T00:00:00"/>
        <d v="2020-03-08T00:00:00"/>
        <d v="2019-12-05T00:00:00"/>
        <d v="2019-02-14T00:00:00"/>
        <d v="2020-09-15T00:00:00"/>
        <d v="2019-01-08T00:00:00"/>
        <d v="2020-03-27T00:00:00"/>
        <d v="2020-10-19T00:00:00"/>
        <d v="2020-05-28T00:00:00"/>
        <d v="2020-07-16T00:00:00"/>
        <d v="2020-10-12T00:00:00"/>
        <d v="2019-10-30T00:00:00"/>
        <d v="2019-04-06T00:00:00"/>
        <d v="2019-01-27T00:00:00"/>
        <d v="2019-11-30T00:00:00"/>
        <d v="2019-09-10T00:00:00"/>
        <d v="2020-01-14T00:00:00"/>
        <d v="2019-09-06T00:00:00"/>
        <d v="2020-12-16T00:00:00"/>
        <d v="2020-08-12T00:00:00"/>
        <d v="2020-09-24T00:00:00"/>
        <d v="2019-01-19T00:00:00"/>
        <d v="2019-12-20T00:00:00"/>
        <d v="2020-05-02T00:00:00"/>
        <d v="2020-06-22T00:00:00"/>
        <d v="2019-03-16T00:00:00"/>
        <d v="2020-04-25T00:00:00"/>
        <d v="2020-07-29T00:00:00"/>
        <d v="2019-07-22T00:00:00"/>
        <d v="2020-05-27T00:00:00"/>
        <d v="2019-04-09T00:00:00"/>
        <d v="2019-03-31T00:00:00"/>
        <d v="2020-06-12T00:00:00"/>
        <d v="2019-07-28T00:00:00"/>
        <d v="2020-06-01T00:00:00"/>
        <d v="2020-06-26T00:00:00"/>
        <d v="2019-07-05T00:00:00"/>
        <d v="2020-03-15T00:00:00"/>
        <d v="2019-04-15T00:00:00"/>
        <d v="2020-07-04T00:00:00"/>
        <d v="2019-03-04T00:00:00"/>
        <d v="2020-12-07T00:00:00"/>
        <d v="2020-05-14T00:00:00"/>
        <d v="2020-03-03T00:00:00"/>
        <d v="2020-01-22T00:00:00"/>
        <d v="2019-04-24T00:00:00"/>
        <d v="2020-11-20T00:00:00"/>
        <d v="2020-08-03T00:00:00"/>
        <d v="2019-10-22T00:00:00"/>
        <d v="2020-01-12T00:00:00"/>
        <d v="2020-02-08T00:00:00"/>
        <d v="2019-11-29T00:00:00"/>
        <d v="2020-01-19T00:00:00"/>
        <d v="2020-05-30T00:00:00"/>
        <d v="2019-06-04T00:00:00"/>
        <d v="2020-10-18T00:00:00"/>
        <d v="2020-08-04T00:00:00"/>
        <d v="2019-06-17T00:00:00"/>
        <d v="2019-09-21T00:00:00"/>
        <d v="2020-01-31T00:00:00"/>
        <d v="2020-03-18T00:00:00"/>
        <d v="2019-03-24T00:00:00"/>
        <d v="2020-12-14T00:00:00"/>
        <d v="2019-08-27T00:00:00"/>
        <d v="2020-11-19T00:00:00"/>
        <d v="2019-08-13T00:00:00"/>
        <d v="2019-02-22T00:00:00"/>
        <d v="2020-08-24T00:00:00"/>
        <d v="2020-11-22T00:00:00"/>
        <d v="2019-05-02T00:00:00"/>
        <d v="2020-12-27T00:00:00"/>
        <d v="2020-02-04T00:00:00"/>
        <d v="2019-04-18T00:00:00"/>
        <d v="2019-09-09T00:00:00"/>
        <d v="2020-10-17T00:00:00"/>
        <d v="2020-02-10T00:00:00"/>
        <d v="2020-08-05T00:00:00"/>
        <d v="2019-12-23T00:00:00"/>
        <d v="2019-09-03T00:00:00"/>
        <d v="2019-03-11T00:00:00"/>
        <d v="2019-04-22T00:00:00"/>
        <d v="2020-10-03T00:00:00"/>
        <d v="2019-02-07T00:00:00"/>
        <d v="2020-04-12T00:00:00"/>
        <d v="2020-02-24T00:00:00"/>
        <d v="2020-04-13T00:00:00"/>
        <d v="2020-05-26T00:00:00"/>
        <d v="2019-08-31T00:00:00"/>
        <d v="2019-05-21T00:00:00"/>
        <d v="2020-12-13T00:00:00"/>
        <d v="2019-10-18T00:00:00"/>
        <d v="2020-08-26T00:00:00"/>
        <d v="2019-02-11T00:00:00"/>
        <d v="2019-09-29T00:00:00"/>
        <d v="2020-09-22T00:00:00"/>
        <d v="2019-03-19T00:00:00"/>
        <d v="2020-08-01T00:00:00"/>
        <d v="2020-04-10T00:00:00"/>
        <d v="2020-12-09T00:00:00"/>
        <d v="2019-12-12T00:00:00"/>
        <d v="2019-08-20T00:00:00"/>
        <d v="2019-01-12T00:00:00"/>
        <d v="2019-12-26T00:00:00"/>
        <d v="2020-04-04T00:00:00"/>
        <d v="2019-11-10T00:00:00"/>
        <d v="2019-03-21T00:00:00"/>
        <d v="2019-07-18T00:00:00"/>
        <d v="2020-02-20T00:00:00"/>
        <d v="2019-01-17T00:00:00"/>
        <d v="2020-02-17T00:00:00"/>
        <d v="2020-10-04T00:00:00"/>
        <d v="2020-01-03T00:00:00"/>
        <d v="2020-08-31T00:00:00"/>
        <d v="2020-09-04T00:00:00"/>
        <d v="2020-04-07T00:00:00"/>
        <d v="2019-06-26T00:00:00"/>
        <d v="2019-11-01T00:00:00"/>
        <d v="2019-09-27T00:00:00"/>
        <d v="2019-09-22T00:00:00"/>
        <d v="2020-06-05T00:00:00"/>
        <d v="2019-09-11T00:00:00"/>
        <d v="2020-08-23T00:00:00"/>
        <d v="2019-08-22T00:00:00"/>
        <d v="2019-05-29T00:00:00"/>
        <d v="2020-01-24T00:00:00"/>
        <d v="2019-09-20T00:00:00"/>
        <d v="2020-04-29T00:00:00"/>
        <d v="2020-11-15T00:00:00"/>
        <d v="2020-10-28T00:00:00"/>
        <d v="2019-06-03T00:00:00"/>
        <d v="2020-05-16T00:00:00"/>
        <d v="2019-05-15T00:00:00"/>
        <d v="2020-09-23T00:00:00"/>
        <d v="2020-05-03T00:00:00"/>
        <d v="2019-02-09T00:00:00"/>
        <d v="2020-07-18T00:00:00"/>
        <d v="2020-01-07T00:00:00"/>
        <d v="2019-09-18T00:00:00"/>
        <d v="2019-01-15T00:00:00"/>
        <d v="2019-10-08T00:00:00"/>
        <d v="2020-09-03T00:00:00"/>
        <d v="2020-10-24T00:00:00"/>
        <d v="2019-07-02T00:00:00"/>
        <d v="2019-11-20T00:00:00"/>
        <d v="2020-05-15T00:00:00"/>
        <d v="2020-09-12T00:00:00"/>
        <d v="2019-10-04T00:00:00"/>
        <d v="2020-02-18T00:00:00"/>
        <d v="2020-09-08T00:00:00"/>
        <d v="2020-06-24T00:00:00"/>
        <d v="2020-02-21T00:00:00"/>
        <d v="2020-06-08T00:00:00"/>
        <d v="2020-05-05T00:00:00"/>
        <d v="2019-08-09T00:00:00"/>
        <d v="2019-07-07T00:00:00"/>
        <d v="2019-11-26T00:00:00"/>
        <d v="2020-11-11T00:00:00"/>
        <d v="2020-10-08T00:00:00"/>
        <d v="2020-07-25T00:00:00"/>
        <d v="2019-12-04T00:00:00"/>
        <d v="2019-06-28T00:00:00"/>
        <d v="2019-05-12T00:00:00"/>
        <d v="2019-04-08T00:00:00"/>
        <d v="2019-07-10T00:00:00"/>
        <d v="2019-01-25T00:00:00"/>
        <d v="2020-06-23T00:00:00"/>
        <d v="2019-03-20T00:00:00"/>
        <d v="2020-09-07T00:00:00"/>
        <d v="2020-01-30T00:00:00"/>
        <d v="2020-10-20T00:00:00"/>
        <d v="2019-09-23T00:00:00"/>
        <d v="2020-12-20T00:00:00"/>
        <d v="2019-03-01T00:00:00"/>
        <d v="2020-03-06T00:00:00"/>
        <d v="2020-06-30T00:00:00"/>
        <d v="2020-02-06T00:00:00"/>
        <d v="2020-10-11T00:00:00"/>
        <d v="2019-01-16T00:00:00"/>
        <d v="2020-02-15T00:00:00"/>
        <d v="2020-01-02T00:00:00"/>
        <d v="2019-10-10T00:00:00"/>
        <d v="2019-02-25T00:00:00"/>
        <d v="2020-09-19T00:00:00"/>
        <d v="2020-12-30T00:00:00"/>
        <d v="2019-03-09T00:00:00"/>
        <d v="2019-03-25T00:00:00"/>
        <d v="2019-05-27T00:00:00"/>
        <d v="2020-03-26T00:00:00"/>
        <d v="2020-10-06T00:00:00"/>
        <d v="2019-07-01T00:00:00"/>
        <d v="2020-07-31T00:00:00"/>
        <d v="2019-07-04T00:00:00"/>
        <d v="2019-10-03T00:00:00"/>
        <d v="2019-09-28T00:00:00"/>
        <d v="2020-11-29T00:00:00"/>
        <d v="2020-09-17T00:00:00"/>
        <d v="2019-04-25T00:00:00"/>
        <d v="2020-06-19T00:00:00"/>
        <d v="2019-03-13T00:00:00"/>
        <d v="2019-04-04T00:00:00"/>
        <d v="2019-02-12T00:00:00"/>
        <d v="2020-04-11T00:00:00"/>
        <d v="2019-09-17T00:00:00"/>
        <d v="2019-11-27T00:00:00"/>
        <d v="2020-12-24T00:00:00"/>
        <d v="2019-05-31T00:00:00"/>
        <d v="2019-01-02T00:00:00"/>
        <d v="2019-11-13T00:00:00"/>
        <d v="2020-04-30T00:00:00"/>
        <d v="2019-06-30T00:00:00"/>
        <d v="2020-05-06T00:00:00"/>
        <d v="2020-10-05T00:00:00"/>
        <d v="2020-07-23T00:00:00"/>
        <d v="2020-03-20T00:00:00"/>
        <d v="2020-02-28T00:00:00"/>
        <d v="2020-10-27T00:00:00"/>
        <d v="2019-02-10T00:00:00"/>
        <d v="2019-09-04T00:00:00"/>
        <d v="2020-03-02T00:00:00"/>
        <d v="2019-11-15T00:00:00"/>
        <d v="2019-12-07T00:00:00"/>
        <d v="2019-03-23T00:00:00"/>
        <d v="2019-09-25T00:00:00"/>
        <d v="2019-05-08T00:00:00"/>
        <d v="2020-02-16T00:00:00"/>
        <d v="2019-05-09T00:00:00"/>
        <d v="2019-05-16T00:00:00"/>
        <d v="2020-03-24T00:00:00"/>
        <d v="2020-05-09T00:00:00"/>
        <d v="2019-02-16T00:00:00"/>
        <d v="2019-04-05T00:00:00"/>
        <d v="2019-05-23T00:00:00"/>
        <d v="2020-07-17T00:00:00"/>
        <d v="2019-02-06T00:00:00"/>
        <d v="2020-11-16T00:00:00"/>
        <d v="2020-01-27T00:00:00"/>
        <d v="2019-10-17T00:00:00"/>
        <d v="2020-11-09T00:00:00"/>
        <d v="2019-08-15T00:00:00"/>
        <d v="2020-09-28T00:00:00"/>
        <d v="2019-08-05T00:00:00"/>
        <d v="2020-06-13T00:00:00"/>
        <d v="2020-05-23T00:00:00"/>
        <d v="2019-05-20T00:00:00"/>
        <d v="2019-12-18T00:00:00"/>
        <d v="2020-11-30T00:00:00"/>
        <d v="2019-07-30T00:00:00"/>
        <d v="2019-06-20T00:00:00"/>
        <d v="2020-08-21T00:00:00"/>
        <d v="2019-10-16T00:00:00"/>
        <d v="2019-06-02T00:00:00"/>
        <d v="2019-05-19T00:00:00"/>
        <d v="2019-08-12T00:00:00"/>
        <d v="2020-10-25T00:00:00"/>
        <d v="2019-05-13T00:00:00"/>
        <d v="2020-07-07T00:00:00"/>
        <d v="2019-07-31T00:00:00"/>
        <d v="2020-03-04T00:00:00"/>
        <d v="2020-12-08T00:00:00"/>
        <d v="2019-11-11T00:00:00"/>
        <d v="2019-08-23T00:00:00"/>
        <d v="2020-07-11T00:00:00"/>
        <d v="2019-11-28T00:00:00"/>
        <d v="2020-09-06T00:00:00"/>
        <d v="2019-12-13T00:00:00"/>
        <d v="2019-02-17T00:00:00"/>
        <d v="2019-10-09T00:00:00"/>
        <d v="2020-05-22T00:00:00"/>
        <d v="2019-01-11T00:00:00"/>
        <d v="2019-12-21T00:00:00"/>
        <d v="2019-08-08T00:00:00"/>
        <d v="2020-05-24T00:00:00"/>
        <d v="2020-12-11T00:00:00"/>
        <d v="2019-09-19T00:00:00"/>
        <d v="2020-10-30T00:00:00"/>
        <d v="2019-06-22T00:00:00"/>
        <d v="2019-09-01T00:00:00"/>
        <d v="2020-07-09T00:00:00"/>
        <d v="2020-07-06T00:00:00"/>
        <d v="2019-02-27T00:00:00"/>
        <d v="2020-03-13T00:00:00"/>
        <d v="2019-12-30T00:00:00"/>
        <d v="2020-06-21T00:00:00"/>
        <d v="2020-11-21T00:00:00"/>
        <d v="2019-11-21T00:00:00"/>
        <d v="2020-03-16T00:00:00"/>
        <d v="2020-02-26T00:00:00"/>
        <d v="2019-10-21T00:00:00"/>
        <d v="2020-06-20T00:00:00"/>
        <d v="2019-06-14T00:00:00"/>
        <d v="2020-03-17T00:00:00"/>
        <d v="2019-03-12T00:00:00"/>
        <d v="2019-07-19T00:00:00"/>
        <d v="2019-12-03T00:00:00"/>
        <d v="2020-07-22T00:00:00"/>
        <d v="2020-09-20T00:00:00"/>
        <d v="2019-09-24T00:00:00"/>
        <d v="2019-05-25T00:00:00"/>
        <d v="2019-05-22T00:00:00"/>
        <d v="2020-03-22T00:00:00"/>
        <d v="2020-10-15T00:00:00"/>
        <d v="2019-07-09T00:00:00"/>
        <d v="2020-07-30T00:00:00"/>
        <d v="2020-01-09T00:00:00"/>
        <d v="2020-02-03T00:00:00"/>
        <d v="2020-11-27T00:00:00"/>
        <d v="2019-11-04T00:00:00"/>
        <d v="2019-03-27T00:00:00"/>
        <d v="2019-09-02T00:00:00"/>
        <d v="2020-06-25T00:00:00"/>
        <d v="2019-02-02T00:00:00"/>
        <d v="2019-02-13T00:00:00"/>
        <d v="2020-04-09T00:00:00"/>
        <d v="2019-02-21T00:00:00"/>
        <d v="2020-10-31T00:00:00"/>
        <d v="2019-08-11T00:00:00"/>
        <d v="2019-06-12T00:00:00"/>
        <d v="2020-07-02T00:00:00"/>
        <d v="2020-09-11T00:00:00"/>
        <d v="2020-06-28T00:00:00"/>
        <d v="2020-09-18T00:00:00"/>
        <d v="2020-04-22T00:00:00"/>
        <d v="2019-12-25T00:00:00"/>
        <d v="2019-07-27T00:00:00"/>
        <d v="2020-11-07T00:00:00"/>
        <d v="2019-03-18T00:00:00"/>
        <d v="2019-09-16T00:00:00"/>
        <d v="2019-04-13T00:00:00"/>
        <d v="2019-01-07T00:00:00"/>
        <d v="2019-10-14T00:00:00"/>
        <d v="2020-06-18T00:00:00"/>
      </sharedItems>
      <fieldGroup par="15" base="5">
        <rangePr groupBy="months" startDate="2019-01-02T00:00:00" endDate="2020-12-31T00:00:00"/>
        <groupItems count="14">
          <s v="&lt;02/01/2019"/>
          <s v="Jan"/>
          <s v="Feb"/>
          <s v="Mar"/>
          <s v="Apr"/>
          <s v="May"/>
          <s v="Jun"/>
          <s v="Jul"/>
          <s v="Aug"/>
          <s v="Sep"/>
          <s v="Oct"/>
          <s v="Nov"/>
          <s v="Dec"/>
          <s v="&gt;31/12/2020"/>
        </groupItems>
      </fieldGroup>
    </cacheField>
    <cacheField name="Month " numFmtId="14">
      <sharedItems count="12">
        <s v="Feb"/>
        <s v="Sep"/>
        <s v="Jul"/>
        <s v="Apr"/>
        <s v="Dec"/>
        <s v="Aug"/>
        <s v="May"/>
        <s v="Jan"/>
        <s v="Nov"/>
        <s v="Jun"/>
        <s v="Mar"/>
        <s v="Oct"/>
      </sharedItems>
    </cacheField>
    <cacheField name="Year" numFmtId="14">
      <sharedItems/>
    </cacheField>
    <cacheField name="category" numFmtId="0">
      <sharedItems count="10">
        <s v="Books"/>
        <s v="Games"/>
        <s v="Clothing"/>
        <s v="Beauty"/>
        <s v="Accessories"/>
        <s v="Appliances"/>
        <s v="Smartphones"/>
        <s v="Outdoors"/>
        <s v="Electronics"/>
        <s v="Other"/>
      </sharedItems>
    </cacheField>
    <cacheField name="customer_name" numFmtId="0">
      <sharedItems/>
    </cacheField>
    <cacheField name="sales_manager" numFmtId="0">
      <sharedItems/>
    </cacheField>
    <cacheField name="sales_rep" numFmtId="0">
      <sharedItems/>
    </cacheField>
    <cacheField name="device_type" numFmtId="0">
      <sharedItems/>
    </cacheField>
    <cacheField name="order_id" numFmtId="0">
      <sharedItems/>
    </cacheField>
    <cacheField name="Quarters" numFmtId="0" databaseField="0">
      <fieldGroup base="5">
        <rangePr groupBy="quarters" startDate="2019-01-02T00:00:00" endDate="2020-12-31T00:00:00"/>
        <groupItems count="6">
          <s v="&lt;02/01/2019"/>
          <s v="Qtr1"/>
          <s v="Qtr2"/>
          <s v="Qtr3"/>
          <s v="Qtr4"/>
          <s v="&gt;31/12/2020"/>
        </groupItems>
      </fieldGroup>
    </cacheField>
    <cacheField name="Years" numFmtId="0" databaseField="0">
      <fieldGroup base="5">
        <rangePr groupBy="years" startDate="2019-01-02T00:00:00" endDate="2020-12-31T00:00:00"/>
        <groupItems count="4">
          <s v="&lt;02/01/2019"/>
          <s v="2019"/>
          <s v="2020"/>
          <s v="&gt;31/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3401.41"/>
  </r>
  <r>
    <n v="23755.619999999995"/>
  </r>
  <r>
    <n v="38985.22"/>
  </r>
  <r>
    <n v="14779.700000000004"/>
  </r>
  <r>
    <n v="32141.660000000003"/>
  </r>
  <r>
    <n v="11198.340000000011"/>
  </r>
  <r>
    <n v="9375.07"/>
  </r>
  <r>
    <n v="29986.070000000007"/>
  </r>
  <r>
    <n v="14923.310000000005"/>
  </r>
  <r>
    <n v="8784.1700000000055"/>
  </r>
  <r>
    <n v="21856.179999999993"/>
  </r>
  <r>
    <n v="13861.36"/>
  </r>
  <r>
    <n v="22125.559999999983"/>
  </r>
  <r>
    <n v="32284.960000000021"/>
  </r>
  <r>
    <n v="30824.069999999992"/>
  </r>
  <r>
    <n v="7976.6399999999994"/>
  </r>
  <r>
    <n v="16135.720000000001"/>
  </r>
  <r>
    <n v="5208.6000000000022"/>
  </r>
  <r>
    <n v="23462.619999999995"/>
  </r>
  <r>
    <n v="22130.03"/>
  </r>
  <r>
    <n v="16665.060000000005"/>
  </r>
  <r>
    <n v="11615.75"/>
  </r>
  <r>
    <n v="2925.4399999999987"/>
  </r>
  <r>
    <n v="30787.389999999985"/>
  </r>
  <r>
    <n v="30013.620000000024"/>
  </r>
  <r>
    <n v="6774.0500000000029"/>
  </r>
  <r>
    <n v="18428.290000000008"/>
  </r>
  <r>
    <n v="13451.429999999993"/>
  </r>
  <r>
    <n v="14173.320000000007"/>
  </r>
  <r>
    <n v="14649.819999999992"/>
  </r>
  <r>
    <n v="5714.0799999999981"/>
  </r>
  <r>
    <n v="30977.78"/>
  </r>
  <r>
    <n v="10809.720000000001"/>
  </r>
  <r>
    <n v="14434.959999999992"/>
  </r>
  <r>
    <n v="12292.269999999997"/>
  </r>
  <r>
    <n v="15223.729999999996"/>
  </r>
  <r>
    <n v="4006.5999999999985"/>
  </r>
  <r>
    <n v="25455.260000000009"/>
  </r>
  <r>
    <n v="27912.619999999995"/>
  </r>
  <r>
    <n v="28074.600000000006"/>
  </r>
  <r>
    <n v="9402.9800000000032"/>
  </r>
  <r>
    <n v="13793.150000000009"/>
  </r>
  <r>
    <n v="3985.3700000000026"/>
  </r>
  <r>
    <n v="3258.4400000000005"/>
  </r>
  <r>
    <n v="11293.82"/>
  </r>
  <r>
    <n v="20670.009999999995"/>
  </r>
  <r>
    <n v="21976.570000000007"/>
  </r>
  <r>
    <n v="20945.14"/>
  </r>
  <r>
    <n v="33828.339999999997"/>
  </r>
  <r>
    <n v="9013.5299999999988"/>
  </r>
  <r>
    <n v="15817.669999999998"/>
  </r>
  <r>
    <n v="21431.020000000004"/>
  </r>
  <r>
    <n v="21866.890000000014"/>
  </r>
  <r>
    <n v="9457.36"/>
  </r>
  <r>
    <n v="25888.099999999991"/>
  </r>
  <r>
    <n v="6912.1900000000023"/>
  </r>
  <r>
    <n v="34637.369999999995"/>
  </r>
  <r>
    <n v="17561.619999999995"/>
  </r>
  <r>
    <n v="12057.270000000004"/>
  </r>
  <r>
    <n v="19244.199999999997"/>
  </r>
  <r>
    <n v="11140.960000000006"/>
  </r>
  <r>
    <n v="6128.010000000002"/>
  </r>
  <r>
    <n v="7465.6600000000035"/>
  </r>
  <r>
    <n v="35343.429999999993"/>
  </r>
  <r>
    <n v="6494.2000000000044"/>
  </r>
  <r>
    <n v="72814.469999999972"/>
  </r>
  <r>
    <n v="18995.270000000004"/>
  </r>
  <r>
    <n v="4795"/>
  </r>
  <r>
    <n v="17635.729999999996"/>
  </r>
  <r>
    <n v="26295.699999999983"/>
  </r>
  <r>
    <n v="35102.540000000037"/>
  </r>
  <r>
    <n v="7964.0500000000029"/>
  </r>
  <r>
    <n v="20775.899999999994"/>
  </r>
  <r>
    <n v="17485.669999999998"/>
  </r>
  <r>
    <n v="38899.850000000006"/>
  </r>
  <r>
    <n v="9319.82"/>
  </r>
  <r>
    <n v="5051.1000000000022"/>
  </r>
  <r>
    <n v="28964.850000000006"/>
  </r>
  <r>
    <n v="9200.5400000000009"/>
  </r>
  <r>
    <n v="15486.909999999989"/>
  </r>
  <r>
    <n v="6984.1999999999971"/>
  </r>
  <r>
    <n v="5199.7000000000044"/>
  </r>
  <r>
    <n v="22604.78"/>
  </r>
  <r>
    <n v="28329.679999999993"/>
  </r>
  <r>
    <n v="11453.680000000008"/>
  </r>
  <r>
    <n v="15043.529999999999"/>
  </r>
  <r>
    <n v="6799.3600000000042"/>
  </r>
  <r>
    <n v="18455.339999999997"/>
  </r>
  <r>
    <n v="13060.970000000001"/>
  </r>
  <r>
    <n v="27513.959999999992"/>
  </r>
  <r>
    <n v="8010.739999999998"/>
  </r>
  <r>
    <n v="19148.959999999992"/>
  </r>
  <r>
    <n v="34176.799999999988"/>
  </r>
  <r>
    <n v="13800.239999999991"/>
  </r>
  <r>
    <n v="17466.39"/>
  </r>
  <r>
    <n v="11741.539999999994"/>
  </r>
  <r>
    <n v="21467.5"/>
  </r>
  <r>
    <n v="12414.900000000001"/>
  </r>
  <r>
    <n v="19187.430000000008"/>
  </r>
  <r>
    <n v="15241.11"/>
  </r>
  <r>
    <n v="29479.539999999994"/>
  </r>
  <r>
    <n v="21761.62000000001"/>
  </r>
  <r>
    <n v="20519.540000000008"/>
  </r>
  <r>
    <n v="6281.6399999999994"/>
  </r>
  <r>
    <n v="23098.589999999997"/>
  </r>
  <r>
    <n v="16423.869999999995"/>
  </r>
  <r>
    <n v="23951.359999999986"/>
  </r>
  <r>
    <n v="79295.330000000016"/>
  </r>
  <r>
    <n v="8589.8399999999965"/>
  </r>
  <r>
    <n v="14218.480000000003"/>
  </r>
  <r>
    <n v="34139.700000000012"/>
  </r>
  <r>
    <n v="5964.9199999999983"/>
  </r>
  <r>
    <n v="10896.21"/>
  </r>
  <r>
    <n v="12207.589999999997"/>
  </r>
  <r>
    <n v="13450.580000000002"/>
  </r>
  <r>
    <n v="12651.160000000003"/>
  </r>
  <r>
    <n v="40271.050000000017"/>
  </r>
  <r>
    <n v="9690.1199999999953"/>
  </r>
  <r>
    <n v="15437.709999999992"/>
  </r>
  <r>
    <n v="31385.39"/>
  </r>
  <r>
    <n v="20343.089999999997"/>
  </r>
  <r>
    <n v="14152.299999999996"/>
  </r>
  <r>
    <n v="10532.559999999998"/>
  </r>
  <r>
    <n v="5614.7699999999968"/>
  </r>
  <r>
    <n v="14574.36"/>
  </r>
  <r>
    <n v="33404.239999999991"/>
  </r>
  <r>
    <n v="3920.6999999999971"/>
  </r>
  <r>
    <n v="19583.180000000022"/>
  </r>
  <r>
    <n v="25520.679999999993"/>
  </r>
  <r>
    <n v="6559.510000000002"/>
  </r>
  <r>
    <n v="13670.869999999995"/>
  </r>
  <r>
    <n v="2073.6099999999988"/>
  </r>
  <r>
    <n v="6092.570000000007"/>
  </r>
  <r>
    <n v="5203.41"/>
  </r>
  <r>
    <n v="9047.4199999999983"/>
  </r>
  <r>
    <n v="10031.789999999994"/>
  </r>
  <r>
    <n v="34282.129999999976"/>
  </r>
  <r>
    <n v="19192.039999999994"/>
  </r>
  <r>
    <n v="9586.0400000000009"/>
  </r>
  <r>
    <n v="13494.830000000002"/>
  </r>
  <r>
    <n v="27748.450000000012"/>
  </r>
  <r>
    <n v="29108.790000000008"/>
  </r>
  <r>
    <n v="21516.550000000003"/>
  </r>
  <r>
    <n v="15672.630000000005"/>
  </r>
  <r>
    <n v="25717.899999999994"/>
  </r>
  <r>
    <n v="4739.9799999999996"/>
  </r>
  <r>
    <n v="7458.3000000000029"/>
  </r>
  <r>
    <n v="28182.160000000003"/>
  </r>
  <r>
    <n v="20699.910000000003"/>
  </r>
  <r>
    <n v="21865.89"/>
  </r>
  <r>
    <n v="35768.31"/>
  </r>
  <r>
    <n v="30060.429999999993"/>
  </r>
  <r>
    <n v="24371.959999999992"/>
  </r>
  <r>
    <n v="7091.4200000000055"/>
  </r>
  <r>
    <n v="14693.220000000001"/>
  </r>
  <r>
    <n v="16825.409999999989"/>
  </r>
  <r>
    <n v="21534.509999999995"/>
  </r>
  <r>
    <n v="12309.190000000002"/>
  </r>
  <r>
    <n v="38834.579999999987"/>
  </r>
  <r>
    <n v="20613.359999999986"/>
  </r>
  <r>
    <n v="13842.820000000007"/>
  </r>
  <r>
    <n v="13223.900000000001"/>
  </r>
  <r>
    <n v="2817.5"/>
  </r>
  <r>
    <n v="12675.669999999998"/>
  </r>
  <r>
    <n v="48416.59"/>
  </r>
  <r>
    <n v="29698.479999999996"/>
  </r>
  <r>
    <n v="10899.679999999993"/>
  </r>
  <r>
    <n v="19817.849999999991"/>
  </r>
  <r>
    <n v="5728.4799999999959"/>
  </r>
  <r>
    <n v="7672.0299999999988"/>
  </r>
  <r>
    <n v="15511.36"/>
  </r>
  <r>
    <n v="21695.949999999997"/>
  </r>
  <r>
    <n v="37411.56"/>
  </r>
  <r>
    <n v="23498.570000000007"/>
  </r>
  <r>
    <n v="10579.720000000001"/>
  </r>
  <r>
    <n v="31734.839999999997"/>
  </r>
  <r>
    <n v="22581.100000000006"/>
  </r>
  <r>
    <n v="26081.689999999988"/>
  </r>
  <r>
    <n v="19457.14"/>
  </r>
  <r>
    <n v="9326.7599999999948"/>
  </r>
  <r>
    <n v="18455.759999999995"/>
  </r>
  <r>
    <n v="15985.899999999994"/>
  </r>
  <r>
    <n v="33379.75999999998"/>
  </r>
  <r>
    <n v="13034.37999999999"/>
  </r>
  <r>
    <n v="66396.340000000026"/>
  </r>
  <r>
    <n v="26745.73000000001"/>
  </r>
  <r>
    <n v="22183.25"/>
  </r>
  <r>
    <n v="17295.589999999997"/>
  </r>
  <r>
    <n v="28142.749999999985"/>
  </r>
  <r>
    <n v="16940.87000000001"/>
  </r>
  <r>
    <n v="12705.710000000006"/>
  </r>
  <r>
    <n v="45237.48000000001"/>
  </r>
  <r>
    <n v="33942"/>
  </r>
  <r>
    <n v="26975.620000000024"/>
  </r>
  <r>
    <n v="27058.47"/>
  </r>
  <r>
    <n v="18991.819999999992"/>
  </r>
  <r>
    <n v="11024.86"/>
  </r>
  <r>
    <n v="7794.3899999999958"/>
  </r>
  <r>
    <n v="20237.240000000005"/>
  </r>
  <r>
    <n v="28389.929999999993"/>
  </r>
  <r>
    <n v="40926.680000000022"/>
  </r>
  <r>
    <n v="7102.8799999999974"/>
  </r>
  <r>
    <n v="18562.479999999996"/>
  </r>
  <r>
    <n v="24099.499999999985"/>
  </r>
  <r>
    <n v="8276.6599999999962"/>
  </r>
  <r>
    <n v="12220.990000000005"/>
  </r>
  <r>
    <n v="9531.9799999999959"/>
  </r>
  <r>
    <n v="33421.06"/>
  </r>
  <r>
    <n v="32964.47"/>
  </r>
  <r>
    <n v="18372.64"/>
  </r>
  <r>
    <n v="4368.0799999999981"/>
  </r>
  <r>
    <n v="32185.830000000016"/>
  </r>
  <r>
    <n v="39986.720000000001"/>
  </r>
  <r>
    <n v="7939.3499999999985"/>
  </r>
  <r>
    <n v="5039.9799999999959"/>
  </r>
  <r>
    <n v="21531.800000000003"/>
  </r>
  <r>
    <n v="16690.679999999993"/>
  </r>
  <r>
    <n v="22309.940000000002"/>
  </r>
  <r>
    <n v="9738.43"/>
  </r>
  <r>
    <n v="30170.089999999997"/>
  </r>
  <r>
    <n v="9919.3799999999974"/>
  </r>
  <r>
    <n v="19067.149999999994"/>
  </r>
  <r>
    <n v="12632.089999999997"/>
  </r>
  <r>
    <n v="16901.089999999997"/>
  </r>
  <r>
    <n v="25163.679999999993"/>
  </r>
  <r>
    <n v="6320.02"/>
  </r>
  <r>
    <n v="13789.669999999998"/>
  </r>
  <r>
    <n v="13112.11"/>
  </r>
  <r>
    <n v="17903.710000000006"/>
  </r>
  <r>
    <n v="6639.2099999999991"/>
  </r>
  <r>
    <n v="26306.850000000006"/>
  </r>
  <r>
    <n v="31489.630000000005"/>
  </r>
  <r>
    <n v="15404.619999999995"/>
  </r>
  <r>
    <n v="11592.449999999997"/>
  </r>
  <r>
    <n v="26857.5"/>
  </r>
  <r>
    <n v="27992.069999999992"/>
  </r>
  <r>
    <n v="31329.01999999999"/>
  </r>
  <r>
    <n v="20597.899999999994"/>
  </r>
  <r>
    <n v="22025.660000000003"/>
  </r>
  <r>
    <n v="24043.959999999992"/>
  </r>
  <r>
    <n v="57140.040000000037"/>
  </r>
  <r>
    <n v="25226.87000000001"/>
  </r>
  <r>
    <n v="14166.360000000008"/>
  </r>
  <r>
    <n v="7426.619999999999"/>
  </r>
  <r>
    <n v="11345.089999999997"/>
  </r>
  <r>
    <n v="9534.9799999999959"/>
  </r>
  <r>
    <n v="22640.940000000002"/>
  </r>
  <r>
    <n v="30607.869999999995"/>
  </r>
  <r>
    <n v="44498.26999999999"/>
  </r>
  <r>
    <n v="20438.539999999994"/>
  </r>
  <r>
    <n v="4669.5099999999984"/>
  </r>
  <r>
    <n v="10419.540000000001"/>
  </r>
  <r>
    <n v="28189.53"/>
  </r>
  <r>
    <n v="21976.699999999997"/>
  </r>
  <r>
    <n v="18351.330000000002"/>
  </r>
  <r>
    <n v="10180.919999999998"/>
  </r>
  <r>
    <n v="13523.87000000001"/>
  </r>
  <r>
    <n v="13773.320000000007"/>
  </r>
  <r>
    <n v="12204.199999999997"/>
  </r>
  <r>
    <n v="18049.839999999997"/>
  </r>
  <r>
    <n v="15935.539999999994"/>
  </r>
  <r>
    <n v="25367.39"/>
  </r>
  <r>
    <n v="6597.4199999999983"/>
  </r>
  <r>
    <n v="14758.090000000011"/>
  </r>
  <r>
    <n v="16421.770000000004"/>
  </r>
  <r>
    <n v="17102.859999999986"/>
  </r>
  <r>
    <n v="30332.440000000002"/>
  </r>
  <r>
    <n v="15808.309999999998"/>
  </r>
  <r>
    <n v="29351.589999999997"/>
  </r>
  <r>
    <n v="18347.910000000003"/>
  </r>
  <r>
    <n v="9013.9700000000012"/>
  </r>
  <r>
    <n v="8077.489999999998"/>
  </r>
  <r>
    <n v="10309.939999999988"/>
  </r>
  <r>
    <n v="19792.22"/>
  </r>
  <r>
    <n v="7202.6699999999983"/>
  </r>
  <r>
    <n v="11946.160000000003"/>
  </r>
  <r>
    <n v="10657.149999999994"/>
  </r>
  <r>
    <n v="30548.720000000001"/>
  </r>
  <r>
    <n v="4738.7899999999936"/>
  </r>
  <r>
    <n v="10731.230000000003"/>
  </r>
  <r>
    <n v="13120.21"/>
  </r>
  <r>
    <n v="9061.75"/>
  </r>
  <r>
    <n v="33789.089999999997"/>
  </r>
  <r>
    <n v="9074.0099999999948"/>
  </r>
  <r>
    <n v="8401.6299999999974"/>
  </r>
  <r>
    <n v="45196.959999999992"/>
  </r>
  <r>
    <n v="34555.779999999984"/>
  </r>
  <r>
    <n v="40485.760000000009"/>
  </r>
  <r>
    <n v="7320.5600000000049"/>
  </r>
  <r>
    <n v="2958.2000000000007"/>
  </r>
  <r>
    <n v="11436.929999999993"/>
  </r>
  <r>
    <n v="23166.22"/>
  </r>
  <r>
    <n v="13669.070000000007"/>
  </r>
  <r>
    <n v="27676.979999999981"/>
  </r>
  <r>
    <n v="20155.169999999998"/>
  </r>
  <r>
    <n v="7801.3099999999977"/>
  </r>
  <r>
    <n v="12267.490000000005"/>
  </r>
  <r>
    <n v="13466.960000000006"/>
  </r>
  <r>
    <n v="21586.140000000014"/>
  </r>
  <r>
    <n v="17819.78"/>
  </r>
  <r>
    <n v="21068.149999999994"/>
  </r>
  <r>
    <n v="4101.4999999999964"/>
  </r>
  <r>
    <n v="32942.709999999992"/>
  </r>
  <r>
    <n v="27176"/>
  </r>
  <r>
    <n v="16861.310000000005"/>
  </r>
  <r>
    <n v="24243.020000000019"/>
  </r>
  <r>
    <n v="14999.599999999991"/>
  </r>
  <r>
    <n v="4739.2000000000007"/>
  </r>
  <r>
    <n v="5508.48"/>
  </r>
  <r>
    <n v="4846.9599999999991"/>
  </r>
  <r>
    <n v="8340.5199999999968"/>
  </r>
  <r>
    <n v="30548.49000000002"/>
  </r>
  <r>
    <n v="8782.260000000002"/>
  </r>
  <r>
    <n v="11463.440000000002"/>
  </r>
  <r>
    <n v="17991.179999999993"/>
  </r>
  <r>
    <n v="26867.67"/>
  </r>
  <r>
    <n v="3902.9500000000007"/>
  </r>
  <r>
    <n v="27591.339999999997"/>
  </r>
  <r>
    <n v="12341.089999999997"/>
  </r>
  <r>
    <n v="30887.50999999998"/>
  </r>
  <r>
    <n v="5865.16"/>
  </r>
  <r>
    <n v="13798.549999999996"/>
  </r>
  <r>
    <n v="10452.019999999997"/>
  </r>
  <r>
    <n v="32047.679999999993"/>
  </r>
  <r>
    <n v="6705.0800000000017"/>
  </r>
  <r>
    <n v="12022.04"/>
  </r>
  <r>
    <n v="18991.800000000003"/>
  </r>
  <r>
    <n v="25722.590000000011"/>
  </r>
  <r>
    <n v="12853.880000000005"/>
  </r>
  <r>
    <n v="21461.89"/>
  </r>
  <r>
    <n v="51020.880000000005"/>
  </r>
  <r>
    <n v="15005.309999999998"/>
  </r>
  <r>
    <n v="19860.5"/>
  </r>
  <r>
    <n v="21216.940000000002"/>
  </r>
  <r>
    <n v="8228.4500000000044"/>
  </r>
  <r>
    <n v="5373.619999999999"/>
  </r>
  <r>
    <n v="11526.86"/>
  </r>
  <r>
    <n v="7114.7700000000041"/>
  </r>
  <r>
    <n v="11278.220000000001"/>
  </r>
  <r>
    <n v="53505.780000000028"/>
  </r>
  <r>
    <n v="14635.009999999995"/>
  </r>
  <r>
    <n v="14378.319999999992"/>
  </r>
  <r>
    <n v="29660.940000000002"/>
  </r>
  <r>
    <n v="5684.1500000000015"/>
  </r>
  <r>
    <n v="14163.73000000001"/>
  </r>
  <r>
    <n v="14226.330000000002"/>
  </r>
  <r>
    <n v="18347.130000000005"/>
  </r>
  <r>
    <n v="19644.559999999998"/>
  </r>
  <r>
    <n v="11481.489999999998"/>
  </r>
  <r>
    <n v="11810.26999999999"/>
  </r>
  <r>
    <n v="34152.160000000003"/>
  </r>
  <r>
    <n v="26517.640000000014"/>
  </r>
  <r>
    <n v="20167.899999999994"/>
  </r>
  <r>
    <n v="29300.820000000007"/>
  </r>
  <r>
    <n v="8744.4100000000035"/>
  </r>
  <r>
    <n v="18049.369999999995"/>
  </r>
  <r>
    <n v="23987.300000000017"/>
  </r>
  <r>
    <n v="37192.049999999988"/>
  </r>
  <r>
    <n v="11671.68"/>
  </r>
  <r>
    <n v="31976.180000000022"/>
  </r>
  <r>
    <n v="10634.479999999996"/>
  </r>
  <r>
    <n v="7723.3499999999985"/>
  </r>
  <r>
    <n v="20191.619999999995"/>
  </r>
  <r>
    <n v="23475.179999999993"/>
  </r>
  <r>
    <n v="30066.939999999988"/>
  </r>
  <r>
    <n v="10166.160000000003"/>
  </r>
  <r>
    <n v="19773.100000000006"/>
  </r>
  <r>
    <n v="29901.820000000007"/>
  </r>
  <r>
    <n v="20070.910000000003"/>
  </r>
  <r>
    <n v="25907.959999999992"/>
  </r>
  <r>
    <n v="18867.380000000005"/>
  </r>
  <r>
    <n v="23235.48000000001"/>
  </r>
  <r>
    <n v="22624.680000000008"/>
  </r>
  <r>
    <n v="14817.320000000007"/>
  </r>
  <r>
    <n v="23094.649999999994"/>
  </r>
  <r>
    <n v="3701.4400000000023"/>
  </r>
  <r>
    <n v="21161.58"/>
  </r>
  <r>
    <n v="5777.2699999999968"/>
  </r>
  <r>
    <n v="17019.399999999994"/>
  </r>
  <r>
    <n v="9653.0400000000009"/>
  </r>
  <r>
    <n v="46292.109999999986"/>
  </r>
  <r>
    <n v="42527.009999999951"/>
  </r>
  <r>
    <n v="18445.37999999999"/>
  </r>
  <r>
    <n v="28144.679999999993"/>
  </r>
  <r>
    <n v="13344.029999999999"/>
  </r>
  <r>
    <n v="31662.350000000006"/>
  </r>
  <r>
    <n v="14896.970000000001"/>
  </r>
  <r>
    <n v="25181.010000000009"/>
  </r>
  <r>
    <n v="4145.619999999999"/>
  </r>
  <r>
    <n v="11193.149999999994"/>
  </r>
  <r>
    <n v="18040.190000000002"/>
  </r>
  <r>
    <n v="7104.3499999999985"/>
  </r>
  <r>
    <n v="4307.2800000000025"/>
  </r>
  <r>
    <n v="19588.369999999995"/>
  </r>
  <r>
    <n v="28999.999999999985"/>
  </r>
  <r>
    <n v="45565.869999999995"/>
  </r>
  <r>
    <n v="5352.1699999999983"/>
  </r>
  <r>
    <n v="17851.939999999988"/>
  </r>
  <r>
    <n v="39897.549999999988"/>
  </r>
  <r>
    <n v="16984.39"/>
  </r>
  <r>
    <n v="2986.8899999999994"/>
  </r>
  <r>
    <n v="23784.690000000002"/>
  </r>
  <r>
    <n v="11355.720000000001"/>
  </r>
  <r>
    <n v="27958.150000000009"/>
  </r>
  <r>
    <n v="8026.32"/>
  </r>
  <r>
    <n v="25759.360000000015"/>
  </r>
  <r>
    <n v="35174.109999999986"/>
  </r>
  <r>
    <n v="3764.1899999999987"/>
  </r>
  <r>
    <n v="24629.199999999997"/>
  </r>
  <r>
    <n v="7002.43"/>
  </r>
  <r>
    <n v="27842.99000000002"/>
  </r>
  <r>
    <n v="7909.9200000000055"/>
  </r>
  <r>
    <n v="6912.6600000000035"/>
  </r>
  <r>
    <n v="22194.309999999998"/>
  </r>
  <r>
    <n v="32234.789999999994"/>
  </r>
  <r>
    <n v="5058.4499999999971"/>
  </r>
  <r>
    <n v="39687.960000000021"/>
  </r>
  <r>
    <n v="9219.8099999999977"/>
  </r>
  <r>
    <n v="7946.2000000000044"/>
  </r>
  <r>
    <n v="18876.430000000008"/>
  </r>
  <r>
    <n v="20606.940000000002"/>
  </r>
  <r>
    <n v="10350.990000000005"/>
  </r>
  <r>
    <n v="20592.97"/>
  </r>
  <r>
    <n v="28941.919999999984"/>
  </r>
  <r>
    <n v="5604.9000000000015"/>
  </r>
  <r>
    <n v="8536.8100000000049"/>
  </r>
  <r>
    <n v="7785.9700000000012"/>
  </r>
  <r>
    <n v="21278.949999999997"/>
  </r>
  <r>
    <n v="28846.649999999994"/>
  </r>
  <r>
    <n v="11397.390000000007"/>
  </r>
  <r>
    <n v="25512.609999999986"/>
  </r>
  <r>
    <n v="6856.239999999998"/>
  </r>
  <r>
    <n v="22611.75"/>
  </r>
  <r>
    <n v="16084.569999999992"/>
  </r>
  <r>
    <n v="24471.940000000002"/>
  </r>
  <r>
    <n v="32895.629999999976"/>
  </r>
  <r>
    <n v="6049.82"/>
  </r>
  <r>
    <n v="31548.860000000015"/>
  </r>
  <r>
    <n v="6238.7799999999988"/>
  </r>
  <r>
    <n v="21717.099999999991"/>
  </r>
  <r>
    <n v="7063.6900000000023"/>
  </r>
  <r>
    <n v="6152.5400000000045"/>
  </r>
  <r>
    <n v="20890.62000000001"/>
  </r>
  <r>
    <n v="22742.01999999999"/>
  </r>
  <r>
    <n v="14491.199999999997"/>
  </r>
  <r>
    <n v="15703.589999999997"/>
  </r>
  <r>
    <n v="19705.75"/>
  </r>
  <r>
    <n v="16297.25"/>
  </r>
  <r>
    <n v="17522.070000000007"/>
  </r>
  <r>
    <n v="11419.589999999997"/>
  </r>
  <r>
    <n v="27720.339999999997"/>
  </r>
  <r>
    <n v="22723.190000000002"/>
  </r>
  <r>
    <n v="18595.149999999994"/>
  </r>
  <r>
    <n v="22898.770000000004"/>
  </r>
  <r>
    <n v="22771.199999999983"/>
  </r>
  <r>
    <n v="20226.75"/>
  </r>
  <r>
    <n v="17243.990000000005"/>
  </r>
  <r>
    <n v="16623.669999999998"/>
  </r>
  <r>
    <n v="28232.439999999988"/>
  </r>
  <r>
    <n v="21944.839999999997"/>
  </r>
  <r>
    <n v="18897.78"/>
  </r>
  <r>
    <n v="22676.639999999999"/>
  </r>
  <r>
    <n v="17332.48000000001"/>
  </r>
  <r>
    <n v="7272.91"/>
  </r>
  <r>
    <n v="28573.470000000016"/>
  </r>
  <r>
    <n v="25181.260000000009"/>
  </r>
  <r>
    <n v="19134.670000000013"/>
  </r>
  <r>
    <n v="28309.419999999984"/>
  </r>
  <r>
    <n v="35410.070000000007"/>
  </r>
  <r>
    <n v="29087.279999999999"/>
  </r>
  <r>
    <n v="32410.760000000009"/>
  </r>
  <r>
    <n v="23891.710000000006"/>
  </r>
  <r>
    <n v="19760.899999999994"/>
  </r>
  <r>
    <n v="12673.890000000007"/>
  </r>
  <r>
    <n v="15005.269999999997"/>
  </r>
  <r>
    <n v="33472.550000000003"/>
  </r>
  <r>
    <n v="12080.43"/>
  </r>
  <r>
    <n v="15595.419999999998"/>
  </r>
  <r>
    <n v="14949.220000000001"/>
  </r>
  <r>
    <n v="26469.75"/>
  </r>
  <r>
    <n v="16778.64"/>
  </r>
  <r>
    <n v="17019.080000000002"/>
  </r>
  <r>
    <n v="6605.5400000000009"/>
  </r>
  <r>
    <n v="23746.989999999991"/>
  </r>
  <r>
    <n v="24428.5"/>
  </r>
  <r>
    <n v="27350.5"/>
  </r>
  <r>
    <n v="19559.839999999997"/>
  </r>
  <r>
    <n v="17972.469999999987"/>
  </r>
  <r>
    <n v="15078.169999999998"/>
  </r>
  <r>
    <n v="25320.770000000019"/>
  </r>
  <r>
    <n v="6280.4200000000019"/>
  </r>
  <r>
    <n v="11921.080000000002"/>
  </r>
  <r>
    <n v="13148.910000000003"/>
  </r>
  <r>
    <n v="9327.9100000000035"/>
  </r>
  <r>
    <n v="17910.300000000003"/>
  </r>
  <r>
    <n v="45657.199999999983"/>
  </r>
  <r>
    <n v="12771.399999999994"/>
  </r>
  <r>
    <n v="25198.670000000013"/>
  </r>
  <r>
    <n v="17385.099999999991"/>
  </r>
  <r>
    <n v="18862.25"/>
  </r>
  <r>
    <n v="13756.340000000004"/>
  </r>
  <r>
    <n v="34893.140000000014"/>
  </r>
  <r>
    <n v="22342.679999999993"/>
  </r>
  <r>
    <n v="31126.610000000015"/>
  </r>
  <r>
    <n v="17556.350000000006"/>
  </r>
  <r>
    <n v="8089.5999999999985"/>
  </r>
  <r>
    <n v="24522.660000000003"/>
  </r>
  <r>
    <n v="29509.75999999998"/>
  </r>
  <r>
    <n v="10989.709999999992"/>
  </r>
  <r>
    <n v="16723.770000000004"/>
  </r>
  <r>
    <n v="18066.899999999994"/>
  </r>
  <r>
    <n v="32030.339999999997"/>
  </r>
  <r>
    <n v="20521.12000000001"/>
  </r>
  <r>
    <n v="4933.3099999999977"/>
  </r>
  <r>
    <n v="10102.200000000004"/>
  </r>
  <r>
    <n v="18103.03"/>
  </r>
  <r>
    <n v="6954"/>
  </r>
  <r>
    <n v="6730.8000000000029"/>
  </r>
  <r>
    <n v="6664.3399999999965"/>
  </r>
  <r>
    <n v="6535.8599999999969"/>
  </r>
  <r>
    <n v="24005.919999999984"/>
  </r>
  <r>
    <n v="7819.4599999999991"/>
  </r>
  <r>
    <n v="16753.14"/>
  </r>
  <r>
    <n v="41534.209999999992"/>
  </r>
  <r>
    <n v="20194.349999999991"/>
  </r>
  <r>
    <n v="55392.239999999962"/>
  </r>
  <r>
    <n v="41507.589999999997"/>
  </r>
  <r>
    <n v="20310.010000000009"/>
  </r>
  <r>
    <n v="14078.869999999995"/>
  </r>
  <r>
    <n v="2474.41"/>
  </r>
  <r>
    <n v="47547.479999999981"/>
  </r>
  <r>
    <n v="54642.179999999993"/>
  </r>
  <r>
    <n v="20598.119999999995"/>
  </r>
  <r>
    <n v="23137.069999999992"/>
  </r>
  <r>
    <n v="20290.850000000006"/>
  </r>
  <r>
    <n v="13788.19000000001"/>
  </r>
  <r>
    <n v="9680.4700000000012"/>
  </r>
  <r>
    <n v="4226.8600000000006"/>
  </r>
  <r>
    <n v="22368.250000000015"/>
  </r>
  <r>
    <n v="13052.25"/>
  </r>
  <r>
    <n v="16479.64"/>
  </r>
  <r>
    <n v="21310.800000000003"/>
  </r>
  <r>
    <n v="4143.4399999999987"/>
  </r>
  <r>
    <n v="10075.809999999998"/>
  </r>
  <r>
    <n v="7578.52"/>
  </r>
  <r>
    <n v="16835.03"/>
  </r>
  <r>
    <n v="20940.650000000009"/>
  </r>
  <r>
    <n v="17192"/>
  </r>
  <r>
    <n v="6262.4000000000015"/>
  </r>
  <r>
    <n v="35456.73000000001"/>
  </r>
  <r>
    <n v="11898.249999999993"/>
  </r>
  <r>
    <n v="15851.86"/>
  </r>
  <r>
    <n v="28126.290000000008"/>
  </r>
  <r>
    <n v="13294.73000000001"/>
  </r>
  <r>
    <n v="48315.16"/>
  </r>
  <r>
    <n v="44329.5"/>
  </r>
  <r>
    <n v="16625.660000000003"/>
  </r>
  <r>
    <n v="17241.23000000001"/>
  </r>
  <r>
    <n v="3567.2700000000004"/>
  </r>
  <r>
    <n v="11924.739999999991"/>
  </r>
  <r>
    <n v="27648.25999999998"/>
  </r>
  <r>
    <n v="20331.729999999981"/>
  </r>
  <r>
    <n v="22963.300000000003"/>
  </r>
  <r>
    <n v="35330.22"/>
  </r>
  <r>
    <n v="30183.58"/>
  </r>
  <r>
    <n v="60739.479999999981"/>
  </r>
  <r>
    <n v="9383.82"/>
  </r>
  <r>
    <n v="27478.970000000016"/>
  </r>
  <r>
    <n v="8874.4700000000012"/>
  </r>
  <r>
    <n v="13031.080000000002"/>
  </r>
  <r>
    <n v="31320.669999999984"/>
  </r>
  <r>
    <n v="16462.03"/>
  </r>
  <r>
    <n v="15089.11"/>
  </r>
  <r>
    <n v="22742.199999999997"/>
  </r>
  <r>
    <n v="11384.089999999997"/>
  </r>
  <r>
    <n v="19470.910000000003"/>
  </r>
  <r>
    <n v="7015.75"/>
  </r>
  <r>
    <n v="63049.510000000009"/>
  </r>
  <r>
    <n v="16861.290000000008"/>
  </r>
  <r>
    <n v="4228.3799999999974"/>
  </r>
  <r>
    <n v="8556.260000000002"/>
  </r>
  <r>
    <n v="18968.78"/>
  </r>
  <r>
    <n v="22375.949999999997"/>
  </r>
  <r>
    <n v="13944.62999999999"/>
  </r>
  <r>
    <n v="30291.389999999985"/>
  </r>
  <r>
    <n v="7229.6099999999969"/>
  </r>
  <r>
    <n v="27638.839999999997"/>
  </r>
  <r>
    <n v="36750.660000000003"/>
  </r>
  <r>
    <n v="16885.069999999992"/>
  </r>
  <r>
    <n v="17371.03"/>
  </r>
  <r>
    <n v="18789.209999999992"/>
  </r>
  <r>
    <n v="7147.6299999999974"/>
  </r>
  <r>
    <n v="24932.099999999991"/>
  </r>
  <r>
    <n v="15781.150000000009"/>
  </r>
  <r>
    <n v="12262.079999999987"/>
  </r>
  <r>
    <n v="18557.51999999999"/>
  </r>
  <r>
    <n v="6063.8999999999978"/>
  </r>
  <r>
    <n v="18397.479999999981"/>
  </r>
  <r>
    <n v="13156.5"/>
  </r>
  <r>
    <n v="5092.739999999998"/>
  </r>
  <r>
    <n v="4332.880000000001"/>
  </r>
  <r>
    <n v="19435.72"/>
  </r>
  <r>
    <n v="16909.099999999991"/>
  </r>
  <r>
    <n v="25404.550000000017"/>
  </r>
  <r>
    <n v="22131.910000000003"/>
  </r>
  <r>
    <n v="16095.650000000009"/>
  </r>
  <r>
    <n v="16263.070000000007"/>
  </r>
  <r>
    <n v="14873.180000000008"/>
  </r>
  <r>
    <n v="28138.460000000006"/>
  </r>
  <r>
    <n v="14309.840000000004"/>
  </r>
  <r>
    <n v="22679.149999999994"/>
  </r>
  <r>
    <n v="20641.119999999995"/>
  </r>
  <r>
    <n v="39243.100000000006"/>
  </r>
  <r>
    <n v="45802.880000000005"/>
  </r>
  <r>
    <n v="20451.069999999992"/>
  </r>
  <r>
    <n v="11323.550000000003"/>
  </r>
  <r>
    <n v="46301.760000000009"/>
  </r>
  <r>
    <n v="25522.22"/>
  </r>
  <r>
    <n v="7607.1300000000047"/>
  </r>
  <r>
    <n v="11850.309999999998"/>
  </r>
  <r>
    <n v="16490.339999999997"/>
  </r>
  <r>
    <n v="29879.64"/>
  </r>
  <r>
    <n v="34747.609999999986"/>
  </r>
  <r>
    <n v="31861.370000000024"/>
  </r>
  <r>
    <n v="3027.7099999999991"/>
  </r>
  <r>
    <n v="5747.239999999998"/>
  </r>
  <r>
    <n v="22666.610000000015"/>
  </r>
  <r>
    <n v="40178.910000000003"/>
  </r>
  <r>
    <n v="5811.18"/>
  </r>
  <r>
    <n v="15677.349999999991"/>
  </r>
  <r>
    <n v="10001.360000000008"/>
  </r>
  <r>
    <n v="48348.299999999988"/>
  </r>
  <r>
    <n v="10167.269999999997"/>
  </r>
  <r>
    <n v="15842.210000000006"/>
  </r>
  <r>
    <n v="34569.290000000008"/>
  </r>
  <r>
    <n v="10729.009999999995"/>
  </r>
  <r>
    <n v="16471.559999999998"/>
  </r>
  <r>
    <n v="30578.28"/>
  </r>
  <r>
    <n v="32048.020000000019"/>
  </r>
  <r>
    <n v="20726.190000000002"/>
  </r>
  <r>
    <n v="20302.329999999987"/>
  </r>
  <r>
    <n v="18798.100000000006"/>
  </r>
  <r>
    <n v="15023.86"/>
  </r>
  <r>
    <n v="31371.790000000008"/>
  </r>
  <r>
    <n v="29668.690000000002"/>
  </r>
  <r>
    <n v="3119.4500000000007"/>
  </r>
  <r>
    <n v="4411.32"/>
  </r>
  <r>
    <n v="15132.160000000003"/>
  </r>
  <r>
    <n v="7877.7799999999988"/>
  </r>
  <r>
    <n v="24768.350000000006"/>
  </r>
  <r>
    <n v="7527.2900000000009"/>
  </r>
  <r>
    <n v="6483.7799999999988"/>
  </r>
  <r>
    <n v="11151.07"/>
  </r>
  <r>
    <n v="14327.469999999994"/>
  </r>
  <r>
    <n v="26359.159999999989"/>
  </r>
  <r>
    <n v="22014.17"/>
  </r>
  <r>
    <n v="15352.290000000008"/>
  </r>
  <r>
    <n v="25941.460000000021"/>
  </r>
  <r>
    <n v="10235.099999999999"/>
  </r>
  <r>
    <n v="2428.3899999999994"/>
  </r>
  <r>
    <n v="26759.229999999996"/>
  </r>
  <r>
    <n v="9199.9499999999971"/>
  </r>
  <r>
    <n v="8030.989999999998"/>
  </r>
  <r>
    <n v="5478.9499999999971"/>
  </r>
  <r>
    <n v="17331.179999999993"/>
  </r>
  <r>
    <n v="23590.070000000007"/>
  </r>
  <r>
    <n v="17876.229999999996"/>
  </r>
  <r>
    <n v="9378.3799999999974"/>
  </r>
  <r>
    <n v="12380.159999999996"/>
  </r>
  <r>
    <n v="18941.330000000002"/>
  </r>
  <r>
    <n v="12274.809999999998"/>
  </r>
  <r>
    <n v="11320.970000000008"/>
  </r>
  <r>
    <n v="30983.799999999988"/>
  </r>
  <r>
    <n v="30142.000000000015"/>
  </r>
  <r>
    <n v="9745.64"/>
  </r>
  <r>
    <n v="5396.0899999999965"/>
  </r>
  <r>
    <n v="21223.880000000019"/>
  </r>
  <r>
    <n v="8690.6499999999942"/>
  </r>
  <r>
    <n v="3860.9399999999987"/>
  </r>
  <r>
    <n v="13739.350000000006"/>
  </r>
  <r>
    <n v="18437.159999999989"/>
  </r>
  <r>
    <n v="11610.330000000002"/>
  </r>
  <r>
    <n v="17491.959999999992"/>
  </r>
  <r>
    <n v="6747.68"/>
  </r>
  <r>
    <n v="24730.809999999998"/>
  </r>
  <r>
    <n v="14426.489999999991"/>
  </r>
  <r>
    <n v="13347.050000000003"/>
  </r>
  <r>
    <n v="23489.48000000001"/>
  </r>
  <r>
    <n v="20573.28"/>
  </r>
  <r>
    <n v="6327"/>
  </r>
  <r>
    <n v="22861.24000000002"/>
  </r>
  <r>
    <n v="16760.990000000005"/>
  </r>
  <r>
    <n v="18830.449999999997"/>
  </r>
  <r>
    <n v="14073.010000000002"/>
  </r>
  <r>
    <n v="11629.730000000003"/>
  </r>
  <r>
    <n v="12206.229999999996"/>
  </r>
  <r>
    <n v="13781.700000000004"/>
  </r>
  <r>
    <n v="8035.1899999999951"/>
  </r>
  <r>
    <n v="16656.669999999998"/>
  </r>
  <r>
    <n v="24293.47"/>
  </r>
  <r>
    <n v="24865.020000000004"/>
  </r>
  <r>
    <n v="23525.839999999997"/>
  </r>
  <r>
    <n v="17741.809999999998"/>
  </r>
  <r>
    <n v="24259.060000000012"/>
  </r>
  <r>
    <n v="11756.559999999998"/>
  </r>
  <r>
    <n v="32188.01999999999"/>
  </r>
  <r>
    <n v="7743.0499999999956"/>
  </r>
  <r>
    <n v="40936.670000000013"/>
  </r>
  <r>
    <n v="24565.649999999994"/>
  </r>
  <r>
    <n v="36897.520000000019"/>
  </r>
  <r>
    <n v="13504.160000000003"/>
  </r>
  <r>
    <n v="38520.899999999994"/>
  </r>
  <r>
    <n v="12439.729999999996"/>
  </r>
  <r>
    <n v="17024.920000000006"/>
  </r>
  <r>
    <n v="15997.61"/>
  </r>
  <r>
    <n v="14409.630000000005"/>
  </r>
  <r>
    <n v="22762.619999999995"/>
  </r>
  <r>
    <n v="13505.439999999988"/>
  </r>
  <r>
    <n v="12979.839999999997"/>
  </r>
  <r>
    <n v="14999.019999999997"/>
  </r>
  <r>
    <n v="35573.160000000003"/>
  </r>
  <r>
    <n v="36978.300000000017"/>
  </r>
  <r>
    <n v="32672.059999999998"/>
  </r>
  <r>
    <n v="4567.6999999999971"/>
  </r>
  <r>
    <n v="28584.119999999995"/>
  </r>
  <r>
    <n v="26677.210000000006"/>
  </r>
  <r>
    <n v="37390.860000000015"/>
  </r>
  <r>
    <n v="18602.869999999995"/>
  </r>
  <r>
    <n v="10560.29"/>
  </r>
  <r>
    <n v="4177.0199999999968"/>
  </r>
  <r>
    <n v="9756.4900000000052"/>
  </r>
  <r>
    <n v="9328.4700000000012"/>
  </r>
  <r>
    <n v="14301.260000000002"/>
  </r>
  <r>
    <n v="6914.0600000000049"/>
  </r>
  <r>
    <n v="16819.800000000003"/>
  </r>
  <r>
    <n v="9154.25"/>
  </r>
  <r>
    <n v="13295.12000000001"/>
  </r>
  <r>
    <n v="5867.760000000002"/>
  </r>
  <r>
    <n v="30412.760000000009"/>
  </r>
  <r>
    <n v="25441.040000000008"/>
  </r>
  <r>
    <n v="25587.75999999998"/>
  </r>
  <r>
    <n v="16442.990000000005"/>
  </r>
  <r>
    <n v="12626.739999999998"/>
  </r>
  <r>
    <n v="25019.009999999995"/>
  </r>
  <r>
    <n v="27857.959999999992"/>
  </r>
  <r>
    <n v="19028.75"/>
  </r>
  <r>
    <n v="16908.240000000005"/>
  </r>
  <r>
    <n v="11707.220000000001"/>
  </r>
  <r>
    <n v="22386.309999999998"/>
  </r>
  <r>
    <n v="13546.059999999998"/>
  </r>
  <r>
    <n v="11857.259999999995"/>
  </r>
  <r>
    <n v="33896.700000000012"/>
  </r>
  <r>
    <n v="9760.6999999999971"/>
  </r>
  <r>
    <n v="28096.059999999998"/>
  </r>
  <r>
    <n v="14610.559999999998"/>
  </r>
  <r>
    <n v="25989.940000000002"/>
  </r>
  <r>
    <n v="41469.47"/>
  </r>
  <r>
    <n v="11025.299999999996"/>
  </r>
  <r>
    <n v="9088.0899999999965"/>
  </r>
  <r>
    <n v="6771.1999999999971"/>
  </r>
  <r>
    <n v="21755.079999999987"/>
  </r>
  <r>
    <n v="3584.8600000000006"/>
  </r>
  <r>
    <n v="17931.559999999998"/>
  </r>
  <r>
    <n v="25084.569999999992"/>
  </r>
  <r>
    <n v="16668.72"/>
  </r>
  <r>
    <n v="9423.239999999998"/>
  </r>
  <r>
    <n v="10239.540000000001"/>
  </r>
  <r>
    <n v="25458.47"/>
  </r>
  <r>
    <n v="15521.369999999995"/>
  </r>
  <r>
    <n v="26676.03"/>
  </r>
  <r>
    <n v="11170.169999999998"/>
  </r>
  <r>
    <n v="32834.520000000019"/>
  </r>
  <r>
    <n v="21407.630000000005"/>
  </r>
  <r>
    <n v="20312.149999999994"/>
  </r>
  <r>
    <n v="34551.5"/>
  </r>
  <r>
    <n v="14132.309999999998"/>
  </r>
  <r>
    <n v="17665.759999999995"/>
  </r>
  <r>
    <n v="19608.440000000002"/>
  </r>
  <r>
    <n v="23858.390000000014"/>
  </r>
  <r>
    <n v="13570.25"/>
  </r>
  <r>
    <n v="7077.8700000000026"/>
  </r>
  <r>
    <n v="31375.010000000009"/>
  </r>
  <r>
    <n v="30291.069999999992"/>
  </r>
  <r>
    <n v="21108.440000000002"/>
  </r>
  <r>
    <n v="62263.070000000007"/>
  </r>
  <r>
    <n v="13620.320000000007"/>
  </r>
  <r>
    <n v="18972.070000000007"/>
  </r>
  <r>
    <n v="22250.33"/>
  </r>
  <r>
    <n v="20500.03"/>
  </r>
  <r>
    <n v="47416.570000000007"/>
  </r>
  <r>
    <n v="21893.209999999992"/>
  </r>
  <r>
    <n v="23955.410000000003"/>
  </r>
  <r>
    <n v="17760.199999999997"/>
  </r>
  <r>
    <n v="37059.399999999994"/>
  </r>
  <r>
    <n v="8974.8499999999985"/>
  </r>
  <r>
    <n v="25421.540000000008"/>
  </r>
  <r>
    <n v="6911.9000000000015"/>
  </r>
  <r>
    <n v="7451.73"/>
  </r>
  <r>
    <n v="18884.490000000005"/>
  </r>
  <r>
    <n v="7219.5400000000009"/>
  </r>
  <r>
    <n v="51918.06"/>
  </r>
  <r>
    <n v="29314.140000000014"/>
  </r>
  <r>
    <n v="23101.929999999993"/>
  </r>
  <r>
    <n v="40565.619999999995"/>
  </r>
  <r>
    <n v="31407.889999999985"/>
  </r>
  <r>
    <n v="31105.419999999984"/>
  </r>
  <r>
    <n v="15957.440000000002"/>
  </r>
  <r>
    <n v="41130.689999999973"/>
  </r>
  <r>
    <n v="9719.3500000000058"/>
  </r>
  <r>
    <n v="4836.4600000000028"/>
  </r>
  <r>
    <n v="3384.2999999999993"/>
  </r>
  <r>
    <n v="23520"/>
  </r>
  <r>
    <n v="29993.25"/>
  </r>
  <r>
    <n v="27116.62999999999"/>
  </r>
  <r>
    <n v="19989.75"/>
  </r>
  <r>
    <n v="25252.639999999999"/>
  </r>
  <r>
    <n v="26003.25"/>
  </r>
  <r>
    <n v="36580.800000000017"/>
  </r>
  <r>
    <n v="15730.319999999992"/>
  </r>
  <r>
    <n v="18731.62000000001"/>
  </r>
  <r>
    <n v="18152.459999999992"/>
  </r>
  <r>
    <n v="25429.460000000021"/>
  </r>
  <r>
    <n v="19342.229999999996"/>
  </r>
  <r>
    <n v="29122.87000000001"/>
  </r>
  <r>
    <n v="7445.57"/>
  </r>
  <r>
    <n v="14517.729999999996"/>
  </r>
  <r>
    <n v="11031.780000000006"/>
  </r>
  <r>
    <n v="14553.579999999994"/>
  </r>
  <r>
    <n v="6789.7000000000044"/>
  </r>
  <r>
    <n v="22887.78"/>
  </r>
  <r>
    <n v="7881.6600000000035"/>
  </r>
  <r>
    <n v="12092.520000000004"/>
  </r>
  <r>
    <n v="32027.839999999997"/>
  </r>
  <r>
    <n v="30122.22"/>
  </r>
  <r>
    <n v="32261"/>
  </r>
  <r>
    <n v="13950.699999999997"/>
  </r>
  <r>
    <n v="9018.7500000000073"/>
  </r>
  <r>
    <n v="24436.770000000004"/>
  </r>
  <r>
    <n v="8453.0800000000017"/>
  </r>
  <r>
    <n v="22673.399999999994"/>
  </r>
  <r>
    <n v="5485.3600000000006"/>
  </r>
  <r>
    <n v="23341.530000000013"/>
  </r>
  <r>
    <n v="14739.080000000002"/>
  </r>
  <r>
    <n v="10865.059999999998"/>
  </r>
  <r>
    <n v="17664.600000000006"/>
  </r>
  <r>
    <n v="10751.459999999992"/>
  </r>
  <r>
    <n v="19087.51999999999"/>
  </r>
  <r>
    <n v="8550.1300000000047"/>
  </r>
  <r>
    <n v="19196.599999999977"/>
  </r>
  <r>
    <n v="14648.12000000001"/>
  </r>
  <r>
    <n v="11334.71"/>
  </r>
  <r>
    <n v="6797.6699999999983"/>
  </r>
  <r>
    <n v="42607.25"/>
  </r>
  <r>
    <n v="19441.650000000009"/>
  </r>
  <r>
    <n v="30123.279999999999"/>
  </r>
  <r>
    <n v="8525.2700000000041"/>
  </r>
  <r>
    <n v="13515.289999999994"/>
  </r>
  <r>
    <n v="15406.169999999998"/>
  </r>
  <r>
    <n v="11477.220000000001"/>
  </r>
  <r>
    <n v="7709.9799999999959"/>
  </r>
  <r>
    <n v="16903.589999999997"/>
  </r>
  <r>
    <n v="14843.159999999996"/>
  </r>
  <r>
    <n v="20620.47"/>
  </r>
  <r>
    <n v="24237.23000000001"/>
  </r>
  <r>
    <n v="3509.26"/>
  </r>
  <r>
    <n v="8163.8799999999974"/>
  </r>
  <r>
    <n v="22133.170000000013"/>
  </r>
  <r>
    <n v="43769.540000000008"/>
  </r>
  <r>
    <n v="19481.140000000014"/>
  </r>
  <r>
    <n v="36345.870000000024"/>
  </r>
  <r>
    <n v="23721.149999999994"/>
  </r>
  <r>
    <n v="7306.07"/>
  </r>
  <r>
    <n v="9797.4900000000052"/>
  </r>
  <r>
    <n v="13640.450000000004"/>
  </r>
  <r>
    <n v="25211.12999999999"/>
  </r>
  <r>
    <n v="11673.489999999991"/>
  </r>
  <r>
    <n v="18655.710000000006"/>
  </r>
  <r>
    <n v="25226.620000000024"/>
  </r>
  <r>
    <n v="19844.339999999997"/>
  </r>
  <r>
    <n v="8053.0400000000009"/>
  </r>
  <r>
    <n v="19869.289999999994"/>
  </r>
  <r>
    <n v="16151.279999999999"/>
  </r>
  <r>
    <n v="4816.5200000000004"/>
  </r>
  <r>
    <n v="33041.899999999994"/>
  </r>
  <r>
    <n v="29928.779999999984"/>
  </r>
  <r>
    <n v="7052.2299999999959"/>
  </r>
  <r>
    <n v="13906.039999999994"/>
  </r>
  <r>
    <n v="21728.679999999993"/>
  </r>
  <r>
    <n v="12706.220000000001"/>
  </r>
  <r>
    <n v="11533.959999999992"/>
  </r>
  <r>
    <n v="17369.920000000013"/>
  </r>
  <r>
    <n v="17352.289999999994"/>
  </r>
  <r>
    <n v="20702.660000000003"/>
  </r>
  <r>
    <n v="29466.939999999988"/>
  </r>
  <r>
    <n v="18453.649999999994"/>
  </r>
  <r>
    <n v="5979.0099999999984"/>
  </r>
  <r>
    <n v="7679.9199999999983"/>
  </r>
  <r>
    <n v="17863.37999999999"/>
  </r>
  <r>
    <n v="5381.5599999999977"/>
  </r>
  <r>
    <n v="10480.960000000006"/>
  </r>
  <r>
    <n v="6647.9900000000016"/>
  </r>
  <r>
    <n v="35560.26999999999"/>
  </r>
  <r>
    <n v="17226.25"/>
  </r>
  <r>
    <n v="6252.84"/>
  </r>
  <r>
    <n v="13108.729999999996"/>
  </r>
  <r>
    <n v="33214.130000000005"/>
  </r>
  <r>
    <n v="26104.979999999981"/>
  </r>
  <r>
    <n v="8529.2200000000012"/>
  </r>
  <r>
    <n v="30239.809999999998"/>
  </r>
  <r>
    <n v="5025.09"/>
  </r>
  <r>
    <n v="19846.619999999995"/>
  </r>
  <r>
    <n v="5321.9400000000023"/>
  </r>
  <r>
    <n v="25658.829999999987"/>
  </r>
  <r>
    <n v="10723.720000000001"/>
  </r>
  <r>
    <n v="12330.830000000002"/>
  </r>
  <r>
    <n v="34588.25999999998"/>
  </r>
  <r>
    <n v="7007.3099999999977"/>
  </r>
  <r>
    <n v="15182.090000000004"/>
  </r>
  <r>
    <n v="17621.359999999986"/>
  </r>
  <r>
    <n v="8139.0299999999988"/>
  </r>
  <r>
    <n v="15519.720000000008"/>
  </r>
  <r>
    <n v="9292.6200000000099"/>
  </r>
  <r>
    <n v="33916.610000000015"/>
  </r>
  <r>
    <n v="31043.549999999988"/>
  </r>
  <r>
    <n v="40506.550000000017"/>
  </r>
  <r>
    <n v="8194.3099999999977"/>
  </r>
  <r>
    <n v="21322.25999999998"/>
  </r>
  <r>
    <n v="26764.720000000001"/>
  </r>
  <r>
    <n v="28260.299999999988"/>
  </r>
  <r>
    <n v="49738.790000000008"/>
  </r>
  <r>
    <n v="3386.1100000000006"/>
  </r>
  <r>
    <n v="18761.160000000003"/>
  </r>
  <r>
    <n v="3453.4700000000012"/>
  </r>
  <r>
    <n v="10523.970000000001"/>
  </r>
  <r>
    <n v="8327.4499999999971"/>
  </r>
  <r>
    <n v="6672.9199999999983"/>
  </r>
  <r>
    <n v="35777.959999999992"/>
  </r>
  <r>
    <n v="27607.149999999994"/>
  </r>
  <r>
    <n v="22379.410000000003"/>
  </r>
  <r>
    <n v="10339.650000000001"/>
  </r>
  <r>
    <n v="15269.79"/>
  </r>
  <r>
    <n v="8403.64"/>
  </r>
  <r>
    <n v="14566.330000000002"/>
  </r>
  <r>
    <n v="16466.710000000006"/>
  </r>
  <r>
    <n v="29286.14"/>
  </r>
  <r>
    <n v="12687.629999999997"/>
  </r>
  <r>
    <n v="9099.1200000000026"/>
  </r>
  <r>
    <n v="10896.89"/>
  </r>
  <r>
    <n v="15658.25"/>
  </r>
  <r>
    <n v="5054.7900000000009"/>
  </r>
  <r>
    <n v="15400.240000000005"/>
  </r>
  <r>
    <n v="24138.709999999992"/>
  </r>
  <r>
    <n v="17014.429999999993"/>
  </r>
  <r>
    <n v="44133.23000000001"/>
  </r>
  <r>
    <n v="4792.6399999999994"/>
  </r>
  <r>
    <n v="16883.30000000001"/>
  </r>
  <r>
    <n v="7740.8999999999942"/>
  </r>
  <r>
    <n v="28176.78"/>
  </r>
  <r>
    <n v="34214.880000000005"/>
  </r>
  <r>
    <n v="29802.920000000013"/>
  </r>
  <r>
    <n v="27606.959999999992"/>
  </r>
  <r>
    <n v="28688.899999999994"/>
  </r>
  <r>
    <n v="20634.86"/>
  </r>
  <r>
    <n v="6269.18"/>
  </r>
  <r>
    <n v="18055.420000000013"/>
  </r>
  <r>
    <n v="22110.259999999995"/>
  </r>
  <r>
    <n v="9577.4099999999962"/>
  </r>
  <r>
    <n v="15074.320000000007"/>
  </r>
  <r>
    <n v="10537.37000000001"/>
  </r>
  <r>
    <n v="55566.069999999978"/>
  </r>
  <r>
    <n v="46804.510000000009"/>
  </r>
  <r>
    <n v="26047.01999999999"/>
  </r>
  <r>
    <n v="16587.270000000004"/>
  </r>
  <r>
    <n v="21796.73000000001"/>
  </r>
  <r>
    <n v="9152.4300000000076"/>
  </r>
  <r>
    <n v="14338.150000000009"/>
  </r>
  <r>
    <n v="27688.750000000015"/>
  </r>
  <r>
    <n v="18446.73000000001"/>
  </r>
  <r>
    <n v="22074.399999999994"/>
  </r>
  <r>
    <n v="8181.2699999999968"/>
  </r>
  <r>
    <n v="14660.820000000007"/>
  </r>
  <r>
    <n v="25203.39"/>
  </r>
  <r>
    <n v="47596.160000000003"/>
  </r>
  <r>
    <n v="7206.0799999999945"/>
  </r>
  <r>
    <n v="13779.87999999999"/>
  </r>
  <r>
    <n v="16774.070000000007"/>
  </r>
  <r>
    <n v="40777.31"/>
  </r>
  <r>
    <n v="15767.039999999994"/>
  </r>
  <r>
    <n v="11112.169999999998"/>
  </r>
  <r>
    <n v="21678.910000000003"/>
  </r>
  <r>
    <n v="20392.319999999992"/>
  </r>
  <r>
    <n v="14893.020000000004"/>
  </r>
  <r>
    <n v="24386.309999999983"/>
  </r>
  <r>
    <n v="22846.410000000003"/>
  </r>
  <r>
    <n v="8406.4800000000032"/>
  </r>
  <r>
    <n v="5976.8499999999985"/>
  </r>
  <r>
    <n v="16929.949999999997"/>
  </r>
  <r>
    <n v="14456.68"/>
  </r>
  <r>
    <n v="18034"/>
  </r>
  <r>
    <n v="21037.08"/>
  </r>
</pivotCacheRecords>
</file>

<file path=xl/pivotCache/pivotCacheRecords2.xml><?xml version="1.0" encoding="utf-8"?>
<pivotCacheRecords xmlns="http://schemas.openxmlformats.org/spreadsheetml/2006/main" xmlns:r="http://schemas.openxmlformats.org/officeDocument/2006/relationships" count="1000">
  <r>
    <x v="0"/>
    <n v="17524.02"/>
    <n v="14122.61"/>
    <n v="3401.41"/>
    <n v="24.084854003615476"/>
    <x v="0"/>
    <x v="0"/>
    <s v="2020"/>
    <x v="0"/>
    <s v="Goldner-Dibbert"/>
    <s v="Maxie Marrow"/>
    <s v="Madelon Bront"/>
    <s v="Mobile"/>
    <s v="70-0511466"/>
  </r>
  <r>
    <x v="1"/>
    <n v="116563.4"/>
    <n v="92807.78"/>
    <n v="23755.619999999995"/>
    <n v="25.596582527887207"/>
    <x v="1"/>
    <x v="1"/>
    <s v="2019"/>
    <x v="1"/>
    <s v="Hilll-Vandervort"/>
    <s v="Hube Corey"/>
    <s v="Wat Bowkley"/>
    <s v="Mobile"/>
    <s v="28-6585323"/>
  </r>
  <r>
    <x v="2"/>
    <n v="296465.56"/>
    <n v="257480.34"/>
    <n v="38985.22"/>
    <n v="15.141047273745251"/>
    <x v="2"/>
    <x v="2"/>
    <s v="2019"/>
    <x v="2"/>
    <s v="Larkin-Collier"/>
    <s v="Celine Tumasian"/>
    <s v="Smitty Culverhouse"/>
    <s v="PC"/>
    <s v="58-7703341"/>
  </r>
  <r>
    <x v="2"/>
    <n v="74532.02"/>
    <n v="59752.32"/>
    <n v="14779.700000000004"/>
    <n v="24.73493916219488"/>
    <x v="3"/>
    <x v="3"/>
    <s v="2020"/>
    <x v="3"/>
    <s v="Hessel-Stiedemann"/>
    <s v="Celine Tumasian"/>
    <s v="Aurelie Wren"/>
    <s v="PC"/>
    <s v="14-6700183"/>
  </r>
  <r>
    <x v="3"/>
    <n v="178763.42"/>
    <n v="146621.76000000001"/>
    <n v="32141.660000000003"/>
    <n v="21.921480140464826"/>
    <x v="4"/>
    <x v="4"/>
    <s v="2019"/>
    <x v="1"/>
    <s v="Johns and Sons"/>
    <s v="Emalia Dinse"/>
    <s v="Bertha Walbrook"/>
    <s v="Tablet"/>
    <s v="15-8765160"/>
  </r>
  <r>
    <x v="3"/>
    <n v="84900.24"/>
    <n v="73701.899999999994"/>
    <n v="11198.340000000011"/>
    <n v="15.194099473690653"/>
    <x v="5"/>
    <x v="2"/>
    <s v="2020"/>
    <x v="2"/>
    <s v="Farrell, Swaniawski and Crist"/>
    <s v="Emalia Dinse"/>
    <s v="Perri Aldersley"/>
    <s v="PC"/>
    <s v="60-6998932"/>
  </r>
  <r>
    <x v="2"/>
    <n v="71620.08"/>
    <n v="62245.01"/>
    <n v="9375.07"/>
    <n v="15.061560758043093"/>
    <x v="6"/>
    <x v="0"/>
    <s v="2019"/>
    <x v="0"/>
    <s v="Schoen-Keeling"/>
    <s v="Celine Tumasian"/>
    <s v="Smitty Culverhouse"/>
    <s v="PC"/>
    <s v="69-6259390"/>
  </r>
  <r>
    <x v="4"/>
    <n v="156585.22"/>
    <n v="126599.15"/>
    <n v="29986.070000000007"/>
    <n v="23.685838333037786"/>
    <x v="7"/>
    <x v="5"/>
    <s v="2020"/>
    <x v="4"/>
    <s v="Hermiston, Simonis and Wisoky"/>
    <s v="Jessamine Apark"/>
    <s v="Winny Agnolo"/>
    <s v="PC"/>
    <s v="64-5761908"/>
  </r>
  <r>
    <x v="2"/>
    <n v="78461.13"/>
    <n v="63537.82"/>
    <n v="14923.310000000005"/>
    <n v="23.487286784469479"/>
    <x v="8"/>
    <x v="6"/>
    <s v="2020"/>
    <x v="5"/>
    <s v="Hessel-Stiedemann"/>
    <s v="Celine Tumasian"/>
    <s v="Smitty Culverhouse"/>
    <s v="Mobile"/>
    <s v="91-4126746"/>
  </r>
  <r>
    <x v="5"/>
    <n v="64827.8"/>
    <n v="56043.63"/>
    <n v="8784.1700000000055"/>
    <n v="15.673806282712247"/>
    <x v="9"/>
    <x v="7"/>
    <s v="2019"/>
    <x v="5"/>
    <s v="Gislason-Stanton"/>
    <s v="Othello Bowes"/>
    <s v="Maighdiln Upcraft"/>
    <s v="PC"/>
    <s v="62-3312495"/>
  </r>
  <r>
    <x v="0"/>
    <n v="142664.34"/>
    <n v="120808.16"/>
    <n v="21856.179999999993"/>
    <n v="18.091642153973702"/>
    <x v="10"/>
    <x v="6"/>
    <s v="2019"/>
    <x v="5"/>
    <s v="Swaniawski, Runolfsson and Green"/>
    <s v="Maxie Marrow"/>
    <s v="Madelon Bront"/>
    <s v="PC"/>
    <s v="85-6625096"/>
  </r>
  <r>
    <x v="4"/>
    <n v="66673.19"/>
    <n v="52811.83"/>
    <n v="13861.36"/>
    <n v="26.246695106001816"/>
    <x v="11"/>
    <x v="0"/>
    <s v="2019"/>
    <x v="6"/>
    <s v="Gislason-Stanton"/>
    <s v="Jessamine Apark"/>
    <s v="Winny Agnolo"/>
    <s v="PC"/>
    <s v="25-6368157"/>
  </r>
  <r>
    <x v="2"/>
    <n v="136915.60999999999"/>
    <n v="114790.05"/>
    <n v="22125.559999999983"/>
    <n v="19.274806483662985"/>
    <x v="12"/>
    <x v="7"/>
    <s v="2020"/>
    <x v="7"/>
    <s v="Hessel-Stiedemann"/>
    <s v="Celine Tumasian"/>
    <s v="Aurelie Wren"/>
    <s v="Tablet"/>
    <s v="15-3943365"/>
  </r>
  <r>
    <x v="4"/>
    <n v="164971.70000000001"/>
    <n v="132686.74"/>
    <n v="32284.960000000021"/>
    <n v="24.331715437428052"/>
    <x v="13"/>
    <x v="2"/>
    <s v="2019"/>
    <x v="4"/>
    <s v="Wisoky Inc"/>
    <s v="Jessamine Apark"/>
    <s v="Winny Agnolo"/>
    <s v="PC"/>
    <s v="32-3534634"/>
  </r>
  <r>
    <x v="4"/>
    <n v="149486.26999999999"/>
    <n v="118662.2"/>
    <n v="30824.069999999992"/>
    <n v="25.976317647911461"/>
    <x v="14"/>
    <x v="5"/>
    <s v="2019"/>
    <x v="3"/>
    <s v="Johns and Sons"/>
    <s v="Jessamine Apark"/>
    <s v="Genevra Charrisson"/>
    <s v="PC"/>
    <s v="02-3972649"/>
  </r>
  <r>
    <x v="0"/>
    <n v="54078.92"/>
    <n v="46102.28"/>
    <n v="7976.6399999999994"/>
    <n v="17.302051004852686"/>
    <x v="15"/>
    <x v="8"/>
    <s v="2020"/>
    <x v="0"/>
    <s v="Tillman and Sons"/>
    <s v="Maxie Marrow"/>
    <s v="Anita Woakes"/>
    <s v="PC"/>
    <s v="08-7576451"/>
  </r>
  <r>
    <x v="5"/>
    <n v="107499.78"/>
    <n v="91364.06"/>
    <n v="16135.720000000001"/>
    <n v="17.660905174310336"/>
    <x v="16"/>
    <x v="0"/>
    <s v="2019"/>
    <x v="6"/>
    <s v="Rowe, Hermiston and Kessler"/>
    <s v="Othello Bowes"/>
    <s v="Amelina Piscopiello"/>
    <s v="PC"/>
    <s v="68-3583935"/>
  </r>
  <r>
    <x v="4"/>
    <n v="29493.79"/>
    <n v="24285.19"/>
    <n v="5208.6000000000022"/>
    <n v="21.447639487276"/>
    <x v="17"/>
    <x v="8"/>
    <s v="2019"/>
    <x v="1"/>
    <s v="Tillman and Sons"/>
    <s v="Jessamine Apark"/>
    <s v="Jay Morefield"/>
    <s v="PC"/>
    <s v="53-7769693"/>
  </r>
  <r>
    <x v="2"/>
    <n v="147656.51999999999"/>
    <n v="124193.9"/>
    <n v="23462.619999999995"/>
    <n v="18.891926254026966"/>
    <x v="18"/>
    <x v="9"/>
    <s v="2019"/>
    <x v="6"/>
    <s v="Goldner-Dibbert"/>
    <s v="Celine Tumasian"/>
    <s v="Corene Shirer"/>
    <s v="PC"/>
    <s v="85-4732103"/>
  </r>
  <r>
    <x v="2"/>
    <n v="156839.31"/>
    <n v="134709.28"/>
    <n v="22130.03"/>
    <n v="16.427992191777729"/>
    <x v="19"/>
    <x v="6"/>
    <s v="2020"/>
    <x v="6"/>
    <s v="Stamm Inc"/>
    <s v="Celine Tumasian"/>
    <s v="Corene Shirer"/>
    <s v="PC"/>
    <s v="27-9800293"/>
  </r>
  <r>
    <x v="3"/>
    <n v="81412.100000000006"/>
    <n v="64747.040000000001"/>
    <n v="16665.060000000005"/>
    <n v="25.738721028791439"/>
    <x v="20"/>
    <x v="8"/>
    <s v="2019"/>
    <x v="8"/>
    <s v="Johns and Sons"/>
    <s v="Emalia Dinse"/>
    <s v="Bertha Walbrook"/>
    <s v="PC"/>
    <s v="67-3929836"/>
  </r>
  <r>
    <x v="0"/>
    <n v="56717.53"/>
    <n v="45101.78"/>
    <n v="11615.75"/>
    <n v="25.754526761471496"/>
    <x v="21"/>
    <x v="10"/>
    <s v="2019"/>
    <x v="2"/>
    <s v="Johns and Sons"/>
    <s v="Maxie Marrow"/>
    <s v="Alyosha Meah"/>
    <s v="PC"/>
    <s v="13-0526029"/>
  </r>
  <r>
    <x v="6"/>
    <n v="17028.189999999999"/>
    <n v="14102.75"/>
    <n v="2925.4399999999987"/>
    <n v="20.743755650493689"/>
    <x v="22"/>
    <x v="0"/>
    <s v="2020"/>
    <x v="2"/>
    <s v="Johns and Sons"/>
    <s v="Denice Amberg"/>
    <s v="Nero Harbisher"/>
    <s v="PC"/>
    <s v="38-5910704"/>
  </r>
  <r>
    <x v="1"/>
    <n v="236462.3"/>
    <n v="205674.91"/>
    <n v="30787.389999999985"/>
    <n v="14.968957565120601"/>
    <x v="23"/>
    <x v="4"/>
    <s v="2020"/>
    <x v="2"/>
    <s v="Hessel-Stiedemann"/>
    <s v="Hube Corey"/>
    <s v="Wat Bowkley"/>
    <s v="PC"/>
    <s v="41-6407014"/>
  </r>
  <r>
    <x v="2"/>
    <n v="172989.17"/>
    <n v="142975.54999999999"/>
    <n v="30013.620000000024"/>
    <n v="20.992134669179467"/>
    <x v="24"/>
    <x v="9"/>
    <s v="2020"/>
    <x v="3"/>
    <s v="Romaguera-Dietrich"/>
    <s v="Celine Tumasian"/>
    <s v="Hortense Gerring"/>
    <s v="PC"/>
    <s v="22-6745595"/>
  </r>
  <r>
    <x v="0"/>
    <n v="48179.57"/>
    <n v="41405.519999999997"/>
    <n v="6774.0500000000029"/>
    <n v="16.360258245760477"/>
    <x v="25"/>
    <x v="5"/>
    <s v="2020"/>
    <x v="0"/>
    <s v="Franecki-White"/>
    <s v="Maxie Marrow"/>
    <s v="Anita Woakes"/>
    <s v="PC"/>
    <s v="96-3022721"/>
  </r>
  <r>
    <x v="2"/>
    <n v="121318.55"/>
    <n v="102890.26"/>
    <n v="18428.290000000008"/>
    <n v="17.910626331394251"/>
    <x v="26"/>
    <x v="10"/>
    <s v="2020"/>
    <x v="8"/>
    <s v="Jacobson, Marvin and Brown"/>
    <s v="Celine Tumasian"/>
    <s v="Aurelie Wren"/>
    <s v="Tablet"/>
    <s v="48-0713329"/>
  </r>
  <r>
    <x v="7"/>
    <n v="93153.98"/>
    <n v="79702.55"/>
    <n v="13451.429999999993"/>
    <n v="16.877038438544304"/>
    <x v="27"/>
    <x v="3"/>
    <s v="2020"/>
    <x v="5"/>
    <s v="Armstrong-Little"/>
    <s v="Lambert Norheny"/>
    <s v="Collin Mackness"/>
    <s v="Mobile"/>
    <s v="50-0942872"/>
  </r>
  <r>
    <x v="8"/>
    <n v="98289.32"/>
    <n v="84116"/>
    <n v="14173.320000000007"/>
    <n v="16.849731323410534"/>
    <x v="28"/>
    <x v="0"/>
    <s v="2019"/>
    <x v="5"/>
    <s v="Murray, Reichel and Nolan"/>
    <s v="Charil Alpe"/>
    <s v="Shermy McGready"/>
    <s v="PC"/>
    <s v="78-2307905"/>
  </r>
  <r>
    <x v="9"/>
    <n v="108920.56"/>
    <n v="94270.74"/>
    <n v="14649.819999999992"/>
    <n v="15.540155938099129"/>
    <x v="29"/>
    <x v="2"/>
    <s v="2019"/>
    <x v="0"/>
    <s v="Swaniawski, Runolfsson and Green"/>
    <s v="Ilsa Kob"/>
    <s v="Jocelyn Laurentino"/>
    <s v="PC"/>
    <s v="63-0019978"/>
  </r>
  <r>
    <x v="2"/>
    <n v="37273.839999999997"/>
    <n v="31559.759999999998"/>
    <n v="5714.0799999999981"/>
    <n v="18.10558762170561"/>
    <x v="30"/>
    <x v="7"/>
    <s v="2020"/>
    <x v="1"/>
    <s v="Considine-Fisher"/>
    <s v="Celine Tumasian"/>
    <s v="Aurelie Wren"/>
    <s v="Tablet"/>
    <s v="26-9948924"/>
  </r>
  <r>
    <x v="3"/>
    <n v="221745.05"/>
    <n v="190767.27"/>
    <n v="30977.78"/>
    <n v="16.238519322523199"/>
    <x v="31"/>
    <x v="9"/>
    <s v="2019"/>
    <x v="5"/>
    <s v="Kirlin and Sons"/>
    <s v="Emalia Dinse"/>
    <s v="Bertha Walbrook"/>
    <s v="Mobile"/>
    <s v="72-7630507"/>
  </r>
  <r>
    <x v="6"/>
    <n v="54566.99"/>
    <n v="43757.27"/>
    <n v="10809.720000000001"/>
    <n v="24.703826358454268"/>
    <x v="32"/>
    <x v="10"/>
    <s v="2020"/>
    <x v="6"/>
    <s v="Friesen-Rath"/>
    <s v="Denice Amberg"/>
    <s v="Nero Harbisher"/>
    <s v="PC"/>
    <s v="36-3410564"/>
  </r>
  <r>
    <x v="2"/>
    <n v="111639.29"/>
    <n v="97204.33"/>
    <n v="14434.959999999992"/>
    <n v="14.850120359864619"/>
    <x v="33"/>
    <x v="11"/>
    <s v="2019"/>
    <x v="6"/>
    <s v="Keeling, Monahan and Pollich"/>
    <s v="Celine Tumasian"/>
    <s v="Hortense Gerring"/>
    <s v="PC"/>
    <s v="82-4653018"/>
  </r>
  <r>
    <x v="0"/>
    <n v="74273.539999999994"/>
    <n v="61981.27"/>
    <n v="12292.269999999997"/>
    <n v="19.832233189155364"/>
    <x v="34"/>
    <x v="10"/>
    <s v="2020"/>
    <x v="3"/>
    <s v="Swaniawski, Runolfsson and Green"/>
    <s v="Maxie Marrow"/>
    <s v="Caro Morfield"/>
    <s v="PC"/>
    <s v="29-1001593"/>
  </r>
  <r>
    <x v="2"/>
    <n v="95566.43"/>
    <n v="80342.7"/>
    <n v="15223.729999999996"/>
    <n v="18.948491897832657"/>
    <x v="35"/>
    <x v="6"/>
    <s v="2019"/>
    <x v="2"/>
    <s v="Hessel-Stiedemann"/>
    <s v="Celine Tumasian"/>
    <s v="Hortense Gerring"/>
    <s v="PC"/>
    <s v="59-5568557"/>
  </r>
  <r>
    <x v="5"/>
    <n v="28783.05"/>
    <n v="24776.45"/>
    <n v="4006.5999999999985"/>
    <n v="16.171001091762534"/>
    <x v="36"/>
    <x v="10"/>
    <s v="2019"/>
    <x v="2"/>
    <s v="Dibbert Inc"/>
    <s v="Othello Bowes"/>
    <s v="Maighdiln Upcraft"/>
    <s v="PC"/>
    <s v="12-1249283"/>
  </r>
  <r>
    <x v="4"/>
    <n v="124414.74"/>
    <n v="98959.48"/>
    <n v="25455.260000000009"/>
    <n v="25.722912044404449"/>
    <x v="37"/>
    <x v="9"/>
    <s v="2019"/>
    <x v="7"/>
    <s v="Labadie and Sons"/>
    <s v="Jessamine Apark"/>
    <s v="Winny Agnolo"/>
    <s v="PC"/>
    <s v="96-0180648"/>
  </r>
  <r>
    <x v="2"/>
    <n v="153029.72"/>
    <n v="125117.1"/>
    <n v="27912.619999999995"/>
    <n v="22.309196744489757"/>
    <x v="38"/>
    <x v="7"/>
    <s v="2020"/>
    <x v="1"/>
    <s v="Friesen-Rath"/>
    <s v="Celine Tumasian"/>
    <s v="Corene Shirer"/>
    <s v="PC"/>
    <s v="51-9029547"/>
  </r>
  <r>
    <x v="0"/>
    <n v="174919.64"/>
    <n v="146845.04"/>
    <n v="28074.600000000006"/>
    <n v="19.118521129484524"/>
    <x v="39"/>
    <x v="8"/>
    <s v="2020"/>
    <x v="2"/>
    <s v="Wiza and Sons"/>
    <s v="Maxie Marrow"/>
    <s v="Caro Morfield"/>
    <s v="Mobile"/>
    <s v="84-2614836"/>
  </r>
  <r>
    <x v="5"/>
    <n v="55804.05"/>
    <n v="46401.07"/>
    <n v="9402.9800000000032"/>
    <n v="20.264575795342658"/>
    <x v="40"/>
    <x v="10"/>
    <s v="2019"/>
    <x v="8"/>
    <s v="Rowe, Hermiston and Kessler"/>
    <s v="Othello Bowes"/>
    <s v="Crysta Halls"/>
    <s v="PC"/>
    <s v="57-6995715"/>
  </r>
  <r>
    <x v="5"/>
    <n v="89160.66"/>
    <n v="75367.509999999995"/>
    <n v="13793.150000000009"/>
    <n v="18.301188403331899"/>
    <x v="41"/>
    <x v="8"/>
    <s v="2019"/>
    <x v="3"/>
    <s v="Wiza and Sons"/>
    <s v="Othello Bowes"/>
    <s v="Crysta Halls"/>
    <s v="PC"/>
    <s v="27-4115444"/>
  </r>
  <r>
    <x v="4"/>
    <n v="27987.13"/>
    <n v="24001.759999999998"/>
    <n v="3985.3700000000026"/>
    <n v="16.604490670684161"/>
    <x v="42"/>
    <x v="10"/>
    <s v="2019"/>
    <x v="1"/>
    <s v="Labadie and Sons"/>
    <s v="Jessamine Apark"/>
    <s v="Genevra Charrisson"/>
    <s v="PC"/>
    <s v="34-3302340"/>
  </r>
  <r>
    <x v="5"/>
    <n v="18326.41"/>
    <n v="15067.97"/>
    <n v="3258.4400000000005"/>
    <n v="21.62494350599318"/>
    <x v="43"/>
    <x v="0"/>
    <s v="2019"/>
    <x v="1"/>
    <s v="Schmitt, Purdy and Johnson"/>
    <s v="Othello Bowes"/>
    <s v="Ora Grennan"/>
    <s v="PC"/>
    <s v="25-6638623"/>
  </r>
  <r>
    <x v="6"/>
    <n v="62708.6"/>
    <n v="51414.78"/>
    <n v="11293.82"/>
    <n v="21.966096130334506"/>
    <x v="44"/>
    <x v="5"/>
    <s v="2019"/>
    <x v="6"/>
    <s v="Hamill, Kulas and Roob"/>
    <s v="Denice Amberg"/>
    <s v="Nero Harbisher"/>
    <s v="PC"/>
    <s v="11-5260310"/>
  </r>
  <r>
    <x v="4"/>
    <n v="124668.36"/>
    <n v="103998.35"/>
    <n v="20670.009999999995"/>
    <n v="19.875324945059219"/>
    <x v="45"/>
    <x v="8"/>
    <s v="2020"/>
    <x v="1"/>
    <s v="Hessel-Stiedemann"/>
    <s v="Jessamine Apark"/>
    <s v="Winny Agnolo"/>
    <s v="PC"/>
    <s v="68-5024232"/>
  </r>
  <r>
    <x v="10"/>
    <n v="109390.57"/>
    <n v="87414"/>
    <n v="21976.570000000007"/>
    <n v="25.140789804836761"/>
    <x v="46"/>
    <x v="8"/>
    <s v="2020"/>
    <x v="9"/>
    <s v="Schoen-Keeling"/>
    <s v="Piggy Roscrigg"/>
    <s v="Joshua Prevost"/>
    <s v="Mobile"/>
    <s v="90-2530115"/>
  </r>
  <r>
    <x v="2"/>
    <n v="103279.79"/>
    <n v="82334.649999999994"/>
    <n v="20945.14"/>
    <n v="25.43903447697901"/>
    <x v="47"/>
    <x v="10"/>
    <s v="2020"/>
    <x v="5"/>
    <s v="Johns and Sons"/>
    <s v="Celine Tumasian"/>
    <s v="Aurelie Wren"/>
    <s v="PC"/>
    <s v="23-8271333"/>
  </r>
  <r>
    <x v="5"/>
    <n v="173478.65"/>
    <n v="139650.31"/>
    <n v="33828.339999999997"/>
    <n v="24.223605375455303"/>
    <x v="48"/>
    <x v="7"/>
    <s v="2019"/>
    <x v="0"/>
    <s v="Johns and Sons"/>
    <s v="Othello Bowes"/>
    <s v="Avrit Chanders"/>
    <s v="PC"/>
    <s v="99-7422044"/>
  </r>
  <r>
    <x v="0"/>
    <n v="57927.54"/>
    <n v="48914.01"/>
    <n v="9013.5299999999988"/>
    <n v="18.427297209940463"/>
    <x v="49"/>
    <x v="7"/>
    <s v="2019"/>
    <x v="1"/>
    <s v="Fisher, Morar and Skiles"/>
    <s v="Maxie Marrow"/>
    <s v="Alyosha Meah"/>
    <s v="Mobile"/>
    <s v="67-6692861"/>
  </r>
  <r>
    <x v="2"/>
    <n v="84767.77"/>
    <n v="68950.100000000006"/>
    <n v="15817.669999999998"/>
    <n v="22.940749904641176"/>
    <x v="50"/>
    <x v="7"/>
    <s v="2020"/>
    <x v="8"/>
    <s v="McGlynn-Bergstrom"/>
    <s v="Celine Tumasian"/>
    <s v="Smitty Culverhouse"/>
    <s v="Mobile"/>
    <s v="20-3441688"/>
  </r>
  <r>
    <x v="5"/>
    <n v="138175.53"/>
    <n v="116744.51"/>
    <n v="21431.020000000004"/>
    <n v="18.357197267777305"/>
    <x v="39"/>
    <x v="8"/>
    <s v="2020"/>
    <x v="9"/>
    <s v="Spencer, Rogahn and Muller"/>
    <s v="Othello Bowes"/>
    <s v="Ora Grennan"/>
    <s v="PC"/>
    <s v="80-8230605"/>
  </r>
  <r>
    <x v="2"/>
    <n v="143107.89000000001"/>
    <n v="121241"/>
    <n v="21866.890000000014"/>
    <n v="18.035887199874644"/>
    <x v="51"/>
    <x v="8"/>
    <s v="2020"/>
    <x v="8"/>
    <s v="Kirlin and Sons"/>
    <s v="Celine Tumasian"/>
    <s v="Hortense Gerring"/>
    <s v="Mobile"/>
    <s v="18-0704377"/>
  </r>
  <r>
    <x v="0"/>
    <n v="54446.5"/>
    <n v="44989.14"/>
    <n v="9457.36"/>
    <n v="21.021428727021679"/>
    <x v="52"/>
    <x v="10"/>
    <s v="2020"/>
    <x v="5"/>
    <s v="Wunsch LLC"/>
    <s v="Maxie Marrow"/>
    <s v="Alyosha Meah"/>
    <s v="Tablet"/>
    <s v="47-5524071"/>
  </r>
  <r>
    <x v="2"/>
    <n v="136324.9"/>
    <n v="110436.8"/>
    <n v="25888.099999999991"/>
    <n v="23.441552091331864"/>
    <x v="53"/>
    <x v="11"/>
    <s v="2019"/>
    <x v="8"/>
    <s v="Walter LLC"/>
    <s v="Celine Tumasian"/>
    <s v="Hortense Gerring"/>
    <s v="Tablet"/>
    <s v="76-2572347"/>
  </r>
  <r>
    <x v="2"/>
    <n v="43066.58"/>
    <n v="36154.39"/>
    <n v="6912.1900000000023"/>
    <n v="19.118535812663421"/>
    <x v="54"/>
    <x v="0"/>
    <s v="2019"/>
    <x v="1"/>
    <s v="Hamill, Kulas and Roob"/>
    <s v="Celine Tumasian"/>
    <s v="Hortense Gerring"/>
    <s v="Mobile"/>
    <s v="74-4429133"/>
  </r>
  <r>
    <x v="5"/>
    <n v="224626.25"/>
    <n v="189988.88"/>
    <n v="34637.369999999995"/>
    <n v="18.231261745424256"/>
    <x v="55"/>
    <x v="2"/>
    <s v="2020"/>
    <x v="8"/>
    <s v="Christiansen, Donnelly and Bechtelar"/>
    <s v="Othello Bowes"/>
    <s v="Ora Grennan"/>
    <s v="PC"/>
    <s v="69-1300467"/>
  </r>
  <r>
    <x v="5"/>
    <n v="115689.22"/>
    <n v="98127.6"/>
    <n v="17561.619999999995"/>
    <n v="17.89671815065282"/>
    <x v="56"/>
    <x v="2"/>
    <s v="2019"/>
    <x v="2"/>
    <s v="Altenwerth-Konopelski"/>
    <s v="Othello Bowes"/>
    <s v="Avrit Chanders"/>
    <s v="PC"/>
    <s v="99-8643527"/>
  </r>
  <r>
    <x v="8"/>
    <n v="78293.94"/>
    <n v="66236.67"/>
    <n v="12057.270000000004"/>
    <n v="18.203315474645699"/>
    <x v="57"/>
    <x v="11"/>
    <s v="2019"/>
    <x v="5"/>
    <s v="Rowe, Hermiston and Kessler"/>
    <s v="Charil Alpe"/>
    <s v="Bernadine Fullagar"/>
    <s v="Mobile"/>
    <s v="14-1143584"/>
  </r>
  <r>
    <x v="2"/>
    <n v="92698.45"/>
    <n v="73454.25"/>
    <n v="19244.199999999997"/>
    <n v="26.198892507921595"/>
    <x v="58"/>
    <x v="7"/>
    <s v="2020"/>
    <x v="2"/>
    <s v="Hessel-Stiedemann"/>
    <s v="Celine Tumasian"/>
    <s v="Corene Shirer"/>
    <s v="PC"/>
    <s v="62-4331197"/>
  </r>
  <r>
    <x v="8"/>
    <n v="83141.47"/>
    <n v="72000.509999999995"/>
    <n v="11140.960000000006"/>
    <n v="15.473445951980072"/>
    <x v="59"/>
    <x v="10"/>
    <s v="2019"/>
    <x v="7"/>
    <s v="Wisoky Inc"/>
    <s v="Charil Alpe"/>
    <s v="Shermy McGready"/>
    <s v="Mobile"/>
    <s v="02-3333733"/>
  </r>
  <r>
    <x v="2"/>
    <n v="38982.26"/>
    <n v="32854.25"/>
    <n v="6128.010000000002"/>
    <n v="18.652107413804917"/>
    <x v="60"/>
    <x v="11"/>
    <s v="2019"/>
    <x v="2"/>
    <s v="Hegmann Group"/>
    <s v="Celine Tumasian"/>
    <s v="Smitty Culverhouse"/>
    <s v="Mobile"/>
    <s v="09-3959499"/>
  </r>
  <r>
    <x v="2"/>
    <n v="57120.58"/>
    <n v="49654.92"/>
    <n v="7465.6600000000035"/>
    <n v="15.035086150576829"/>
    <x v="61"/>
    <x v="8"/>
    <s v="2019"/>
    <x v="1"/>
    <s v="Leffler, Prohaska and Streich"/>
    <s v="Celine Tumasian"/>
    <s v="Aurelie Wren"/>
    <s v="PC"/>
    <s v="55-7848276"/>
  </r>
  <r>
    <x v="0"/>
    <n v="240759.07"/>
    <n v="205415.64"/>
    <n v="35343.429999999993"/>
    <n v="17.20581256617071"/>
    <x v="62"/>
    <x v="9"/>
    <s v="2020"/>
    <x v="5"/>
    <s v="Schmitt, Purdy and Johnson"/>
    <s v="Maxie Marrow"/>
    <s v="Tarrah Castelletti"/>
    <s v="PC"/>
    <s v="98-1814878"/>
  </r>
  <r>
    <x v="0"/>
    <n v="53849.120000000003"/>
    <n v="47354.92"/>
    <n v="6494.2000000000044"/>
    <n v="13.713886540194778"/>
    <x v="63"/>
    <x v="3"/>
    <s v="2020"/>
    <x v="1"/>
    <s v="Rowe, Hermiston and Kessler"/>
    <s v="Maxie Marrow"/>
    <s v="Alyosha Meah"/>
    <s v="PC"/>
    <s v="83-9569509"/>
  </r>
  <r>
    <x v="11"/>
    <n v="361182.87"/>
    <n v="288368.40000000002"/>
    <n v="72814.469999999972"/>
    <n v="25.250502482241455"/>
    <x v="64"/>
    <x v="4"/>
    <s v="2019"/>
    <x v="0"/>
    <s v="Smith Group"/>
    <s v="Glenine Suttaby"/>
    <s v="Bunnie Tonbridge"/>
    <s v="PC"/>
    <s v="44-1953194"/>
  </r>
  <r>
    <x v="0"/>
    <n v="97063.22"/>
    <n v="78067.95"/>
    <n v="18995.270000000004"/>
    <n v="24.331713590532356"/>
    <x v="65"/>
    <x v="11"/>
    <s v="2019"/>
    <x v="5"/>
    <s v="Zieme, Bailey and Herzog"/>
    <s v="Maxie Marrow"/>
    <s v="Madelon Bront"/>
    <s v="Tablet"/>
    <s v="50-0376562"/>
  </r>
  <r>
    <x v="3"/>
    <n v="39110.97"/>
    <n v="34315.97"/>
    <n v="4795"/>
    <n v="13.973086000483157"/>
    <x v="66"/>
    <x v="11"/>
    <s v="2019"/>
    <x v="2"/>
    <s v="Bashirian, Okuneva and Bechtelar"/>
    <s v="Emalia Dinse"/>
    <s v="Perri Aldersley"/>
    <s v="PC"/>
    <s v="06-9596696"/>
  </r>
  <r>
    <x v="5"/>
    <n v="123672.7"/>
    <n v="106036.97"/>
    <n v="17635.729999999996"/>
    <n v="16.631680441264962"/>
    <x v="67"/>
    <x v="8"/>
    <s v="2020"/>
    <x v="6"/>
    <s v="McGlynn-Prosacco"/>
    <s v="Othello Bowes"/>
    <s v="Crysta Halls"/>
    <s v="PC"/>
    <s v="46-2632808"/>
  </r>
  <r>
    <x v="5"/>
    <n v="144640.79999999999"/>
    <n v="118345.1"/>
    <n v="26295.699999999983"/>
    <n v="22.219508877004611"/>
    <x v="68"/>
    <x v="3"/>
    <s v="2019"/>
    <x v="8"/>
    <s v="Murray, Reichel and Nolan"/>
    <s v="Othello Bowes"/>
    <s v="Avrit Chanders"/>
    <s v="PC"/>
    <s v="77-7771177"/>
  </r>
  <r>
    <x v="5"/>
    <n v="268779.03000000003"/>
    <n v="233676.49"/>
    <n v="35102.540000000037"/>
    <n v="15.021853503533897"/>
    <x v="69"/>
    <x v="4"/>
    <s v="2019"/>
    <x v="6"/>
    <s v="O'Connell-Mitchell"/>
    <s v="Othello Bowes"/>
    <s v="Ora Grennan"/>
    <s v="Mobile"/>
    <s v="13-0624842"/>
  </r>
  <r>
    <x v="0"/>
    <n v="53593.86"/>
    <n v="45629.81"/>
    <n v="7964.0500000000029"/>
    <n v="17.453612013725245"/>
    <x v="70"/>
    <x v="2"/>
    <s v="2020"/>
    <x v="8"/>
    <s v="Friesen-Rath"/>
    <s v="Maxie Marrow"/>
    <s v="Caro Morfield"/>
    <s v="PC"/>
    <s v="71-4409662"/>
  </r>
  <r>
    <x v="5"/>
    <n v="155044.01999999999"/>
    <n v="134268.12"/>
    <n v="20775.899999999994"/>
    <n v="15.473442243773128"/>
    <x v="71"/>
    <x v="11"/>
    <s v="2019"/>
    <x v="3"/>
    <s v="West-Cummings"/>
    <s v="Othello Bowes"/>
    <s v="Amelina Piscopiello"/>
    <s v="PC"/>
    <s v="46-0270404"/>
  </r>
  <r>
    <x v="2"/>
    <n v="102495.13"/>
    <n v="85009.46"/>
    <n v="17485.669999999998"/>
    <n v="20.569087252171698"/>
    <x v="72"/>
    <x v="5"/>
    <s v="2020"/>
    <x v="6"/>
    <s v="Hermiston, Simonis and Wisoky"/>
    <s v="Celine Tumasian"/>
    <s v="Hortense Gerring"/>
    <s v="Tablet"/>
    <s v="70-7107956"/>
  </r>
  <r>
    <x v="2"/>
    <n v="294472.77"/>
    <n v="255572.92"/>
    <n v="38899.850000000006"/>
    <n v="15.220646224959985"/>
    <x v="73"/>
    <x v="9"/>
    <s v="2019"/>
    <x v="6"/>
    <s v="Gislason-Stanton"/>
    <s v="Celine Tumasian"/>
    <s v="Smitty Culverhouse"/>
    <s v="Tablet"/>
    <s v="84-5310661"/>
  </r>
  <r>
    <x v="0"/>
    <n v="64053.77"/>
    <n v="54733.95"/>
    <n v="9319.82"/>
    <n v="17.027493904605826"/>
    <x v="74"/>
    <x v="1"/>
    <s v="2020"/>
    <x v="3"/>
    <s v="Armstrong-Little"/>
    <s v="Maxie Marrow"/>
    <s v="Anita Woakes"/>
    <s v="PC"/>
    <s v="75-6638402"/>
  </r>
  <r>
    <x v="4"/>
    <n v="24543.72"/>
    <n v="19492.62"/>
    <n v="5051.1000000000022"/>
    <n v="25.912883953003764"/>
    <x v="75"/>
    <x v="10"/>
    <s v="2019"/>
    <x v="2"/>
    <s v="Hessel-Stiedemann"/>
    <s v="Jessamine Apark"/>
    <s v="Jay Morefield"/>
    <s v="PC"/>
    <s v="53-0615558"/>
  </r>
  <r>
    <x v="2"/>
    <n v="161544.06"/>
    <n v="132579.21"/>
    <n v="28964.850000000006"/>
    <n v="21.847203645277421"/>
    <x v="76"/>
    <x v="1"/>
    <s v="2019"/>
    <x v="2"/>
    <s v="Johns and Sons"/>
    <s v="Celine Tumasian"/>
    <s v="Smitty Culverhouse"/>
    <s v="PC"/>
    <s v="00-2549549"/>
  </r>
  <r>
    <x v="2"/>
    <n v="50303.66"/>
    <n v="41103.120000000003"/>
    <n v="9200.5400000000009"/>
    <n v="22.384042865845707"/>
    <x v="77"/>
    <x v="7"/>
    <s v="2020"/>
    <x v="5"/>
    <s v="Christiansen, Donnelly and Bechtelar"/>
    <s v="Celine Tumasian"/>
    <s v="Smitty Culverhouse"/>
    <s v="PC"/>
    <s v="23-1397222"/>
  </r>
  <r>
    <x v="0"/>
    <n v="124593.04"/>
    <n v="109106.13"/>
    <n v="15486.909999999989"/>
    <n v="14.194353699466738"/>
    <x v="78"/>
    <x v="7"/>
    <s v="2020"/>
    <x v="5"/>
    <s v="Johns and Sons"/>
    <s v="Maxie Marrow"/>
    <s v="Madelon Bront"/>
    <s v="Mobile"/>
    <s v="00-4698524"/>
  </r>
  <r>
    <x v="0"/>
    <n v="44147.92"/>
    <n v="37163.72"/>
    <n v="6984.1999999999971"/>
    <n v="18.793059467674382"/>
    <x v="79"/>
    <x v="6"/>
    <s v="2020"/>
    <x v="3"/>
    <s v="Murray, Reichel and Nolan"/>
    <s v="Maxie Marrow"/>
    <s v="Madelon Bront"/>
    <s v="PC"/>
    <s v="76-3837496"/>
  </r>
  <r>
    <x v="8"/>
    <n v="42239.66"/>
    <n v="37039.96"/>
    <n v="5199.7000000000044"/>
    <n v="14.038082114559531"/>
    <x v="80"/>
    <x v="6"/>
    <s v="2019"/>
    <x v="6"/>
    <s v="Johns and Sons"/>
    <s v="Charil Alpe"/>
    <s v="Shermy McGready"/>
    <s v="PC"/>
    <s v="61-7979087"/>
  </r>
  <r>
    <x v="0"/>
    <n v="113763.38"/>
    <n v="91158.6"/>
    <n v="22604.78"/>
    <n v="24.797199605961477"/>
    <x v="81"/>
    <x v="3"/>
    <s v="2020"/>
    <x v="0"/>
    <s v="Christiansen, Donnelly and Bechtelar"/>
    <s v="Maxie Marrow"/>
    <s v="Madelon Bront"/>
    <s v="PC"/>
    <s v="52-8377955"/>
  </r>
  <r>
    <x v="2"/>
    <n v="183363.6"/>
    <n v="155033.92000000001"/>
    <n v="28329.679999999993"/>
    <n v="18.273214016648737"/>
    <x v="82"/>
    <x v="9"/>
    <s v="2019"/>
    <x v="6"/>
    <s v="Johns and Sons"/>
    <s v="Celine Tumasian"/>
    <s v="Hortense Gerring"/>
    <s v="PC"/>
    <s v="87-6162387"/>
  </r>
  <r>
    <x v="5"/>
    <n v="85220.83"/>
    <n v="73767.149999999994"/>
    <n v="11453.680000000008"/>
    <n v="15.52680291972783"/>
    <x v="83"/>
    <x v="1"/>
    <s v="2019"/>
    <x v="3"/>
    <s v="Shanahan, Schaden and Parker"/>
    <s v="Othello Bowes"/>
    <s v="Crysta Halls"/>
    <s v="Tablet"/>
    <s v="11-8965256"/>
  </r>
  <r>
    <x v="2"/>
    <n v="87513.27"/>
    <n v="72469.740000000005"/>
    <n v="15043.529999999999"/>
    <n v="20.758360661981122"/>
    <x v="84"/>
    <x v="10"/>
    <s v="2020"/>
    <x v="0"/>
    <s v="Lubowitz, McLaughlin and Erdman"/>
    <s v="Celine Tumasian"/>
    <s v="Corene Shirer"/>
    <s v="Mobile"/>
    <s v="16-9079414"/>
  </r>
  <r>
    <x v="8"/>
    <n v="37073.910000000003"/>
    <n v="30274.55"/>
    <n v="6799.3600000000042"/>
    <n v="22.458996087472826"/>
    <x v="85"/>
    <x v="3"/>
    <s v="2019"/>
    <x v="0"/>
    <s v="Rath-Schroeder"/>
    <s v="Charil Alpe"/>
    <s v="Bernadine Fullagar"/>
    <s v="Tablet"/>
    <s v="15-9091881"/>
  </r>
  <r>
    <x v="5"/>
    <n v="122139.94"/>
    <n v="103684.6"/>
    <n v="18455.339999999997"/>
    <n v="17.7994996363973"/>
    <x v="86"/>
    <x v="8"/>
    <s v="2019"/>
    <x v="6"/>
    <s v="Smith Group"/>
    <s v="Othello Bowes"/>
    <s v="Ora Grennan"/>
    <s v="PC"/>
    <s v="07-3222085"/>
  </r>
  <r>
    <x v="5"/>
    <n v="107586.21"/>
    <n v="94525.24"/>
    <n v="13060.970000000001"/>
    <n v="13.817441775339582"/>
    <x v="87"/>
    <x v="9"/>
    <s v="2020"/>
    <x v="8"/>
    <s v="Spencer, Rogahn and Muller"/>
    <s v="Othello Bowes"/>
    <s v="Amelina Piscopiello"/>
    <s v="PC"/>
    <s v="20-3384992"/>
  </r>
  <r>
    <x v="4"/>
    <n v="203958.16"/>
    <n v="176444.2"/>
    <n v="27513.959999999992"/>
    <n v="15.593575759361878"/>
    <x v="88"/>
    <x v="4"/>
    <s v="2020"/>
    <x v="5"/>
    <s v="Larkin-Collier"/>
    <s v="Jessamine Apark"/>
    <s v="Genevra Charrisson"/>
    <s v="PC"/>
    <s v="09-3404706"/>
  </r>
  <r>
    <x v="2"/>
    <n v="55132.39"/>
    <n v="47121.65"/>
    <n v="8010.739999999998"/>
    <n v="17.00012626892309"/>
    <x v="73"/>
    <x v="9"/>
    <s v="2019"/>
    <x v="2"/>
    <s v="Dickinson, Hyatt and Berge"/>
    <s v="Celine Tumasian"/>
    <s v="Hortense Gerring"/>
    <s v="PC"/>
    <s v="97-8712680"/>
  </r>
  <r>
    <x v="11"/>
    <n v="135424.06"/>
    <n v="116275.1"/>
    <n v="19148.959999999992"/>
    <n v="16.468667840320062"/>
    <x v="89"/>
    <x v="7"/>
    <s v="2020"/>
    <x v="8"/>
    <s v="Hamill, Kulas and Roob"/>
    <s v="Glenine Suttaby"/>
    <s v="Palm Wetherald"/>
    <s v="PC"/>
    <s v="43-4245267"/>
  </r>
  <r>
    <x v="0"/>
    <n v="167123.72"/>
    <n v="132946.92000000001"/>
    <n v="34176.799999999988"/>
    <n v="25.707101751586258"/>
    <x v="90"/>
    <x v="5"/>
    <s v="2019"/>
    <x v="6"/>
    <s v="Hegmann Group"/>
    <s v="Maxie Marrow"/>
    <s v="Alyosha Meah"/>
    <s v="PC"/>
    <s v="58-8969119"/>
  </r>
  <r>
    <x v="12"/>
    <n v="92868.37"/>
    <n v="79068.13"/>
    <n v="13800.239999999991"/>
    <n v="17.453606149532042"/>
    <x v="91"/>
    <x v="10"/>
    <s v="2020"/>
    <x v="8"/>
    <s v="Fisher, Morar and Skiles"/>
    <s v="Rickard Doogood"/>
    <s v="Casie MacBain"/>
    <s v="PC"/>
    <s v="88-8436664"/>
  </r>
  <r>
    <x v="2"/>
    <n v="108689.45"/>
    <n v="91223.06"/>
    <n v="17466.39"/>
    <n v="19.146902110058576"/>
    <x v="92"/>
    <x v="8"/>
    <s v="2019"/>
    <x v="5"/>
    <s v="Walter LLC"/>
    <s v="Celine Tumasian"/>
    <s v="Brynn Dempster"/>
    <s v="Mobile"/>
    <s v="35-6825112"/>
  </r>
  <r>
    <x v="2"/>
    <n v="79874.42"/>
    <n v="68132.88"/>
    <n v="11741.539999999994"/>
    <n v="17.233294702939304"/>
    <x v="93"/>
    <x v="8"/>
    <s v="2020"/>
    <x v="7"/>
    <s v="Farrell, Swaniawski and Crist"/>
    <s v="Celine Tumasian"/>
    <s v="Smitty Culverhouse"/>
    <s v="PC"/>
    <s v="24-4511396"/>
  </r>
  <r>
    <x v="12"/>
    <n v="153011.39000000001"/>
    <n v="131543.89000000001"/>
    <n v="21467.5"/>
    <n v="16.319648141772301"/>
    <x v="94"/>
    <x v="1"/>
    <s v="2019"/>
    <x v="5"/>
    <s v="Johns and Sons"/>
    <s v="Rickard Doogood"/>
    <s v="Casie MacBain"/>
    <s v="PC"/>
    <s v="99-0564964"/>
  </r>
  <r>
    <x v="2"/>
    <n v="72857.41"/>
    <n v="60442.51"/>
    <n v="12414.900000000001"/>
    <n v="20.540013973608971"/>
    <x v="8"/>
    <x v="6"/>
    <s v="2020"/>
    <x v="2"/>
    <s v="Armstrong-Little"/>
    <s v="Celine Tumasian"/>
    <s v="Brynn Dempster"/>
    <s v="PC"/>
    <s v="47-9920494"/>
  </r>
  <r>
    <x v="5"/>
    <n v="102771.44"/>
    <n v="83584.009999999995"/>
    <n v="19187.430000000008"/>
    <n v="22.955862012363379"/>
    <x v="95"/>
    <x v="8"/>
    <s v="2019"/>
    <x v="4"/>
    <s v="McClure Inc"/>
    <s v="Othello Bowes"/>
    <s v="Maighdiln Upcraft"/>
    <s v="PC"/>
    <s v="82-9352154"/>
  </r>
  <r>
    <x v="4"/>
    <n v="90559.16"/>
    <n v="75318.05"/>
    <n v="15241.11"/>
    <n v="20.23566728028673"/>
    <x v="96"/>
    <x v="5"/>
    <s v="2019"/>
    <x v="7"/>
    <s v="Dickinson, Hyatt and Berge"/>
    <s v="Jessamine Apark"/>
    <s v="Genevra Charrisson"/>
    <s v="PC"/>
    <s v="74-6920956"/>
  </r>
  <r>
    <x v="2"/>
    <n v="141796.75"/>
    <n v="112317.21"/>
    <n v="29479.539999999994"/>
    <n v="26.246681163109368"/>
    <x v="97"/>
    <x v="1"/>
    <s v="2020"/>
    <x v="1"/>
    <s v="Johns and Sons"/>
    <s v="Celine Tumasian"/>
    <s v="Corene Shirer"/>
    <s v="PC"/>
    <s v="16-8778373"/>
  </r>
  <r>
    <x v="8"/>
    <n v="103874.1"/>
    <n v="82112.479999999996"/>
    <n v="21761.62000000001"/>
    <n v="26.502207703384446"/>
    <x v="98"/>
    <x v="7"/>
    <s v="2019"/>
    <x v="7"/>
    <s v="Johns and Sons"/>
    <s v="Charil Alpe"/>
    <s v="Shermy McGready"/>
    <s v="PC"/>
    <s v="85-4014655"/>
  </r>
  <r>
    <x v="3"/>
    <n v="134908.19"/>
    <n v="114388.65"/>
    <n v="20519.540000000008"/>
    <n v="17.938440570808389"/>
    <x v="99"/>
    <x v="5"/>
    <s v="2020"/>
    <x v="2"/>
    <s v="Romaguera-Dietrich"/>
    <s v="Emalia Dinse"/>
    <s v="Perri Aldersley"/>
    <s v="PC"/>
    <s v="25-2355172"/>
  </r>
  <r>
    <x v="2"/>
    <n v="45256.74"/>
    <n v="38975.1"/>
    <n v="6281.6399999999994"/>
    <n v="16.117059353279402"/>
    <x v="98"/>
    <x v="7"/>
    <s v="2019"/>
    <x v="9"/>
    <s v="Spencer, Rogahn and Muller"/>
    <s v="Celine Tumasian"/>
    <s v="Smitty Culverhouse"/>
    <s v="PC"/>
    <s v="31-7667796"/>
  </r>
  <r>
    <x v="2"/>
    <n v="131018.65"/>
    <n v="107920.06"/>
    <n v="23098.589999999997"/>
    <n v="21.403425832046423"/>
    <x v="3"/>
    <x v="3"/>
    <s v="2020"/>
    <x v="2"/>
    <s v="Hane Inc"/>
    <s v="Celine Tumasian"/>
    <s v="Brynn Dempster"/>
    <s v="PC"/>
    <s v="39-2536155"/>
  </r>
  <r>
    <x v="11"/>
    <n v="84877.87"/>
    <n v="68454"/>
    <n v="16423.869999999995"/>
    <n v="23.992564349782327"/>
    <x v="100"/>
    <x v="4"/>
    <s v="2019"/>
    <x v="8"/>
    <s v="Zieme, Bailey and Herzog"/>
    <s v="Glenine Suttaby"/>
    <s v="Bunnie Tonbridge"/>
    <s v="PC"/>
    <s v="30-8840089"/>
  </r>
  <r>
    <x v="5"/>
    <n v="168197.78"/>
    <n v="144246.42000000001"/>
    <n v="23951.359999999986"/>
    <n v="16.604474481931671"/>
    <x v="101"/>
    <x v="7"/>
    <s v="2019"/>
    <x v="6"/>
    <s v="Kihn Inc"/>
    <s v="Othello Bowes"/>
    <s v="Crysta Halls"/>
    <s v="PC"/>
    <s v="93-8309926"/>
  </r>
  <r>
    <x v="4"/>
    <n v="383996.76"/>
    <n v="304701.43"/>
    <n v="79295.330000000016"/>
    <n v="26.023944160682156"/>
    <x v="102"/>
    <x v="4"/>
    <s v="2019"/>
    <x v="9"/>
    <s v="Johns and Sons"/>
    <s v="Jessamine Apark"/>
    <s v="Winny Agnolo"/>
    <s v="PC"/>
    <s v="42-7823733"/>
  </r>
  <r>
    <x v="5"/>
    <n v="56811.14"/>
    <n v="48221.3"/>
    <n v="8589.8399999999965"/>
    <n v="17.813372928560607"/>
    <x v="103"/>
    <x v="11"/>
    <s v="2019"/>
    <x v="2"/>
    <s v="Schowalter, Lesch and Beahan"/>
    <s v="Othello Bowes"/>
    <s v="Ora Grennan"/>
    <s v="PC"/>
    <s v="03-9337803"/>
  </r>
  <r>
    <x v="2"/>
    <n v="74364.460000000006"/>
    <n v="60145.98"/>
    <n v="14218.480000000003"/>
    <n v="23.639950666694602"/>
    <x v="104"/>
    <x v="7"/>
    <s v="2020"/>
    <x v="2"/>
    <s v="Altenwerth-Konopelski"/>
    <s v="Celine Tumasian"/>
    <s v="Aurelie Wren"/>
    <s v="Mobile"/>
    <s v="42-1879788"/>
  </r>
  <r>
    <x v="1"/>
    <n v="235608.66"/>
    <n v="201468.96"/>
    <n v="34139.700000000012"/>
    <n v="16.945389503177072"/>
    <x v="105"/>
    <x v="2"/>
    <s v="2020"/>
    <x v="1"/>
    <s v="Hegmann Group"/>
    <s v="Hube Corey"/>
    <s v="Wat Bowkley"/>
    <s v="Tablet"/>
    <s v="42-8394841"/>
  </r>
  <r>
    <x v="0"/>
    <n v="31627.37"/>
    <n v="25662.45"/>
    <n v="5964.9199999999983"/>
    <n v="23.243766670758241"/>
    <x v="106"/>
    <x v="5"/>
    <s v="2020"/>
    <x v="3"/>
    <s v="Christiansen, Donnelly and Bechtelar"/>
    <s v="Maxie Marrow"/>
    <s v="Caro Morfield"/>
    <s v="Mobile"/>
    <s v="84-5642889"/>
  </r>
  <r>
    <x v="0"/>
    <n v="57227.99"/>
    <n v="46331.78"/>
    <n v="10896.21"/>
    <n v="23.517788438087202"/>
    <x v="107"/>
    <x v="10"/>
    <s v="2019"/>
    <x v="5"/>
    <s v="Johns and Sons"/>
    <s v="Maxie Marrow"/>
    <s v="Alyosha Meah"/>
    <s v="PC"/>
    <s v="92-7234550"/>
  </r>
  <r>
    <x v="2"/>
    <n v="84598.68"/>
    <n v="72391.09"/>
    <n v="12207.589999999997"/>
    <n v="16.863387469369499"/>
    <x v="108"/>
    <x v="3"/>
    <s v="2020"/>
    <x v="2"/>
    <s v="Hamill, Kulas and Roob"/>
    <s v="Celine Tumasian"/>
    <s v="Brynn Dempster"/>
    <s v="PC"/>
    <s v="98-5721101"/>
  </r>
  <r>
    <x v="0"/>
    <n v="98322.98"/>
    <n v="84872.4"/>
    <n v="13450.580000000002"/>
    <n v="15.848002413034157"/>
    <x v="109"/>
    <x v="11"/>
    <s v="2020"/>
    <x v="2"/>
    <s v="Hessel-Stiedemann"/>
    <s v="Maxie Marrow"/>
    <s v="Tarrah Castelletti"/>
    <s v="PC"/>
    <s v="32-9344186"/>
  </r>
  <r>
    <x v="6"/>
    <n v="62567.58"/>
    <n v="49916.42"/>
    <n v="12651.160000000003"/>
    <n v="25.344686177414172"/>
    <x v="110"/>
    <x v="3"/>
    <s v="2019"/>
    <x v="2"/>
    <s v="Hessel-Stiedemann"/>
    <s v="Denice Amberg"/>
    <s v="Nero Harbisher"/>
    <s v="PC"/>
    <s v="40-7356336"/>
  </r>
  <r>
    <x v="0"/>
    <n v="239423.57"/>
    <n v="199152.52"/>
    <n v="40271.050000000017"/>
    <n v="20.22121035676577"/>
    <x v="111"/>
    <x v="4"/>
    <s v="2019"/>
    <x v="8"/>
    <s v="Hamill, Kulas and Roob"/>
    <s v="Maxie Marrow"/>
    <s v="Madelon Bront"/>
    <s v="Mobile"/>
    <s v="94-1762263"/>
  </r>
  <r>
    <x v="5"/>
    <n v="68773.03"/>
    <n v="59082.91"/>
    <n v="9690.1199999999953"/>
    <n v="16.400884790542637"/>
    <x v="112"/>
    <x v="1"/>
    <s v="2019"/>
    <x v="1"/>
    <s v="Hessel-Stiedemann"/>
    <s v="Othello Bowes"/>
    <s v="Amelina Piscopiello"/>
    <s v="PC"/>
    <s v="26-5649751"/>
  </r>
  <r>
    <x v="12"/>
    <n v="102918.09"/>
    <n v="87480.38"/>
    <n v="15437.709999999992"/>
    <n v="17.647054116591619"/>
    <x v="33"/>
    <x v="11"/>
    <s v="2019"/>
    <x v="6"/>
    <s v="Swaniawski, Runolfsson and Green"/>
    <s v="Rickard Doogood"/>
    <s v="Casie MacBain"/>
    <s v="PC"/>
    <s v="88-5343320"/>
  </r>
  <r>
    <x v="4"/>
    <n v="150313.19"/>
    <n v="118927.8"/>
    <n v="31385.39"/>
    <n v="26.390288897970027"/>
    <x v="113"/>
    <x v="7"/>
    <s v="2020"/>
    <x v="3"/>
    <s v="Johns and Sons"/>
    <s v="Jessamine Apark"/>
    <s v="Jay Morefield"/>
    <s v="PC"/>
    <s v="09-6527060"/>
  </r>
  <r>
    <x v="0"/>
    <n v="144072.9"/>
    <n v="123729.81"/>
    <n v="20343.089999999997"/>
    <n v="16.441543068723693"/>
    <x v="114"/>
    <x v="2"/>
    <s v="2019"/>
    <x v="3"/>
    <s v="Fisher, Morar and Skiles"/>
    <s v="Maxie Marrow"/>
    <s v="Anita Woakes"/>
    <s v="PC"/>
    <s v="85-3431441"/>
  </r>
  <r>
    <x v="0"/>
    <n v="69681.429999999993"/>
    <n v="55529.13"/>
    <n v="14152.299999999996"/>
    <n v="25.486262795761427"/>
    <x v="115"/>
    <x v="7"/>
    <s v="2020"/>
    <x v="2"/>
    <s v="Romaguera-Dietrich"/>
    <s v="Maxie Marrow"/>
    <s v="Alyosha Meah"/>
    <s v="PC"/>
    <s v="78-3301264"/>
  </r>
  <r>
    <x v="0"/>
    <n v="78542.59"/>
    <n v="68010.03"/>
    <n v="10532.559999999998"/>
    <n v="15.486774524287075"/>
    <x v="116"/>
    <x v="6"/>
    <s v="2019"/>
    <x v="1"/>
    <s v="Kihn Inc"/>
    <s v="Maxie Marrow"/>
    <s v="Caro Morfield"/>
    <s v="PC"/>
    <s v="02-9523107"/>
  </r>
  <r>
    <x v="2"/>
    <n v="37582.129999999997"/>
    <n v="31967.360000000001"/>
    <n v="5614.7699999999968"/>
    <n v="17.564071603035085"/>
    <x v="117"/>
    <x v="6"/>
    <s v="2020"/>
    <x v="5"/>
    <s v="Hilll-Vandervort"/>
    <s v="Celine Tumasian"/>
    <s v="Smitty Culverhouse"/>
    <s v="Mobile"/>
    <s v="19-9205287"/>
  </r>
  <r>
    <x v="0"/>
    <n v="88329.48"/>
    <n v="73755.12"/>
    <n v="14574.36"/>
    <n v="19.760472222131835"/>
    <x v="118"/>
    <x v="5"/>
    <s v="2020"/>
    <x v="2"/>
    <s v="Corwin and Sons"/>
    <s v="Maxie Marrow"/>
    <s v="Caro Morfield"/>
    <s v="Mobile"/>
    <s v="94-1199389"/>
  </r>
  <r>
    <x v="2"/>
    <n v="249099.44"/>
    <n v="215695.2"/>
    <n v="33404.239999999991"/>
    <n v="15.486779492543176"/>
    <x v="119"/>
    <x v="9"/>
    <s v="2020"/>
    <x v="9"/>
    <s v="Johns and Sons"/>
    <s v="Celine Tumasian"/>
    <s v="Corene Shirer"/>
    <s v="PC"/>
    <s v="88-4621939"/>
  </r>
  <r>
    <x v="4"/>
    <n v="28328.78"/>
    <n v="24408.080000000002"/>
    <n v="3920.6999999999971"/>
    <n v="16.063123359149909"/>
    <x v="120"/>
    <x v="0"/>
    <s v="2019"/>
    <x v="2"/>
    <s v="Dickinson, Hyatt and Berge"/>
    <s v="Jessamine Apark"/>
    <s v="Jay Morefield"/>
    <s v="PC"/>
    <s v="68-9634139"/>
  </r>
  <r>
    <x v="2"/>
    <n v="162246.76"/>
    <n v="142663.57999999999"/>
    <n v="19583.180000000022"/>
    <n v="13.726825024298439"/>
    <x v="121"/>
    <x v="5"/>
    <s v="2019"/>
    <x v="1"/>
    <s v="Hessel-Stiedemann"/>
    <s v="Celine Tumasian"/>
    <s v="Corene Shirer"/>
    <s v="PC"/>
    <s v="44-5200140"/>
  </r>
  <r>
    <x v="12"/>
    <n v="161217.16"/>
    <n v="135696.48000000001"/>
    <n v="25520.679999999993"/>
    <n v="18.807179080842769"/>
    <x v="122"/>
    <x v="11"/>
    <s v="2019"/>
    <x v="1"/>
    <s v="Labadie and Sons"/>
    <s v="Rickard Doogood"/>
    <s v="Casie MacBain"/>
    <s v="PC"/>
    <s v="98-6247105"/>
  </r>
  <r>
    <x v="5"/>
    <n v="37397.43"/>
    <n v="30837.919999999998"/>
    <n v="6559.510000000002"/>
    <n v="21.270922293072953"/>
    <x v="123"/>
    <x v="6"/>
    <s v="2020"/>
    <x v="1"/>
    <s v="Hegmann Group"/>
    <s v="Othello Bowes"/>
    <s v="Avrit Chanders"/>
    <s v="PC"/>
    <s v="24-6566439"/>
  </r>
  <r>
    <x v="4"/>
    <n v="99064.31"/>
    <n v="85393.44"/>
    <n v="13670.869999999995"/>
    <n v="16.009274248701068"/>
    <x v="124"/>
    <x v="2"/>
    <s v="2020"/>
    <x v="0"/>
    <s v="Johns and Sons"/>
    <s v="Jessamine Apark"/>
    <s v="Winny Agnolo"/>
    <s v="PC"/>
    <s v="52-9152387"/>
  </r>
  <r>
    <x v="0"/>
    <n v="15817.05"/>
    <n v="13743.44"/>
    <n v="2073.6099999999988"/>
    <n v="15.08799834684765"/>
    <x v="21"/>
    <x v="10"/>
    <s v="2019"/>
    <x v="2"/>
    <s v="Kihn Inc"/>
    <s v="Maxie Marrow"/>
    <s v="Anita Woakes"/>
    <s v="PC"/>
    <s v="26-9787272"/>
  </r>
  <r>
    <x v="2"/>
    <n v="38930.160000000003"/>
    <n v="32837.589999999997"/>
    <n v="6092.570000000007"/>
    <n v="18.553645380187788"/>
    <x v="125"/>
    <x v="8"/>
    <s v="2020"/>
    <x v="7"/>
    <s v="Spencer, Rogahn and Muller"/>
    <s v="Celine Tumasian"/>
    <s v="Brynn Dempster"/>
    <s v="PC"/>
    <s v="12-2202467"/>
  </r>
  <r>
    <x v="2"/>
    <n v="28859.73"/>
    <n v="23656.32"/>
    <n v="5203.41"/>
    <n v="21.995855652950247"/>
    <x v="126"/>
    <x v="7"/>
    <s v="2019"/>
    <x v="8"/>
    <s v="Larkin-Collier"/>
    <s v="Celine Tumasian"/>
    <s v="Corene Shirer"/>
    <s v="Mobile"/>
    <s v="82-0537890"/>
  </r>
  <r>
    <x v="5"/>
    <n v="54079.040000000001"/>
    <n v="45031.62"/>
    <n v="9047.4199999999983"/>
    <n v="20.091260318860389"/>
    <x v="127"/>
    <x v="6"/>
    <s v="2020"/>
    <x v="1"/>
    <s v="Lueilwitz, Kerluke and Lesch"/>
    <s v="Othello Bowes"/>
    <s v="Avrit Chanders"/>
    <s v="PC"/>
    <s v="15-6838362"/>
  </r>
  <r>
    <x v="0"/>
    <n v="70596.7"/>
    <n v="60564.91"/>
    <n v="10031.789999999994"/>
    <n v="16.563700003847099"/>
    <x v="128"/>
    <x v="0"/>
    <s v="2020"/>
    <x v="8"/>
    <s v="Hilll-Vandervort"/>
    <s v="Maxie Marrow"/>
    <s v="Alyosha Meah"/>
    <s v="PC"/>
    <s v="51-0685379"/>
  </r>
  <r>
    <x v="4"/>
    <n v="169629.55"/>
    <n v="135347.42000000001"/>
    <n v="34282.129999999976"/>
    <n v="25.328986692173348"/>
    <x v="129"/>
    <x v="11"/>
    <s v="2019"/>
    <x v="7"/>
    <s v="Johns and Sons"/>
    <s v="Jessamine Apark"/>
    <s v="Jay Morefield"/>
    <s v="PC"/>
    <s v="76-5919033"/>
  </r>
  <r>
    <x v="2"/>
    <n v="95387.89"/>
    <n v="76195.850000000006"/>
    <n v="19192.039999999994"/>
    <n v="25.187775974675773"/>
    <x v="130"/>
    <x v="6"/>
    <s v="2020"/>
    <x v="0"/>
    <s v="Gislason-Stanton"/>
    <s v="Celine Tumasian"/>
    <s v="Aurelie Wren"/>
    <s v="PC"/>
    <s v="34-7627348"/>
  </r>
  <r>
    <x v="5"/>
    <n v="50585.98"/>
    <n v="40999.94"/>
    <n v="9586.0400000000009"/>
    <n v="23.380619581394509"/>
    <x v="131"/>
    <x v="5"/>
    <s v="2020"/>
    <x v="3"/>
    <s v="Bashirian, Okuneva and Bechtelar"/>
    <s v="Othello Bowes"/>
    <s v="Maighdiln Upcraft"/>
    <s v="Tablet"/>
    <s v="32-1940437"/>
  </r>
  <r>
    <x v="0"/>
    <n v="103726.57"/>
    <n v="90231.74"/>
    <n v="13494.830000000002"/>
    <n v="14.955746170915024"/>
    <x v="132"/>
    <x v="6"/>
    <s v="2020"/>
    <x v="2"/>
    <s v="Dibbert Inc"/>
    <s v="Maxie Marrow"/>
    <s v="Caro Morfield"/>
    <s v="Mobile"/>
    <s v="25-9913528"/>
  </r>
  <r>
    <x v="4"/>
    <n v="222700.23"/>
    <n v="194951.78"/>
    <n v="27748.450000000012"/>
    <n v="14.233494046579114"/>
    <x v="133"/>
    <x v="4"/>
    <s v="2020"/>
    <x v="5"/>
    <s v="Johns and Sons"/>
    <s v="Jessamine Apark"/>
    <s v="Genevra Charrisson"/>
    <s v="Mobile"/>
    <s v="73-3464233"/>
  </r>
  <r>
    <x v="2"/>
    <n v="143322.47"/>
    <n v="114213.68"/>
    <n v="29108.790000000008"/>
    <n v="25.486255236675685"/>
    <x v="134"/>
    <x v="6"/>
    <s v="2020"/>
    <x v="0"/>
    <s v="Johns and Sons"/>
    <s v="Celine Tumasian"/>
    <s v="Corene Shirer"/>
    <s v="PC"/>
    <s v="04-2863062"/>
  </r>
  <r>
    <x v="4"/>
    <n v="128227.36"/>
    <n v="106710.81"/>
    <n v="21516.550000000003"/>
    <n v="20.163421119191209"/>
    <x v="135"/>
    <x v="9"/>
    <s v="2019"/>
    <x v="4"/>
    <s v="Murray, Reichel and Nolan"/>
    <s v="Jessamine Apark"/>
    <s v="Jay Morefield"/>
    <s v="PC"/>
    <s v="18-7077174"/>
  </r>
  <r>
    <x v="0"/>
    <n v="127939.8"/>
    <n v="112267.17"/>
    <n v="15672.630000000005"/>
    <n v="13.960118527972162"/>
    <x v="136"/>
    <x v="4"/>
    <s v="2019"/>
    <x v="2"/>
    <s v="Gislason-Stanton"/>
    <s v="Maxie Marrow"/>
    <s v="Alyosha Meah"/>
    <s v="PC"/>
    <s v="64-8300193"/>
  </r>
  <r>
    <x v="0"/>
    <n v="146540.75"/>
    <n v="120822.85"/>
    <n v="25717.899999999994"/>
    <n v="21.285626021898999"/>
    <x v="137"/>
    <x v="3"/>
    <s v="2019"/>
    <x v="6"/>
    <s v="Swaniawski, Runolfsson and Green"/>
    <s v="Maxie Marrow"/>
    <s v="Anita Woakes"/>
    <s v="PC"/>
    <s v="84-2858993"/>
  </r>
  <r>
    <x v="2"/>
    <n v="36321.68"/>
    <n v="31581.7"/>
    <n v="4739.9799999999996"/>
    <n v="15.008628414556529"/>
    <x v="138"/>
    <x v="11"/>
    <s v="2020"/>
    <x v="0"/>
    <s v="Kirlin and Sons"/>
    <s v="Celine Tumasian"/>
    <s v="Smitty Culverhouse"/>
    <s v="PC"/>
    <s v="72-2647440"/>
  </r>
  <r>
    <x v="3"/>
    <n v="42814.57"/>
    <n v="35356.269999999997"/>
    <n v="7458.3000000000029"/>
    <n v="21.094702580334417"/>
    <x v="139"/>
    <x v="0"/>
    <s v="2019"/>
    <x v="3"/>
    <s v="Wiza and Sons"/>
    <s v="Emalia Dinse"/>
    <s v="Perri Aldersley"/>
    <s v="PC"/>
    <s v="68-1806238"/>
  </r>
  <r>
    <x v="4"/>
    <n v="169262.2"/>
    <n v="141080.04"/>
    <n v="28182.160000000003"/>
    <n v="19.97600794556055"/>
    <x v="140"/>
    <x v="3"/>
    <s v="2020"/>
    <x v="3"/>
    <s v="Considine-Fisher"/>
    <s v="Jessamine Apark"/>
    <s v="Winny Agnolo"/>
    <s v="PC"/>
    <s v="87-0922827"/>
  </r>
  <r>
    <x v="0"/>
    <n v="114427.36"/>
    <n v="93727.45"/>
    <n v="20699.910000000003"/>
    <n v="22.085216230677357"/>
    <x v="141"/>
    <x v="10"/>
    <s v="2020"/>
    <x v="9"/>
    <s v="Tillman and Sons"/>
    <s v="Maxie Marrow"/>
    <s v="Madelon Bront"/>
    <s v="PC"/>
    <s v="33-8547717"/>
  </r>
  <r>
    <x v="4"/>
    <n v="126979.62"/>
    <n v="105113.73"/>
    <n v="21865.89"/>
    <n v="20.802125469241744"/>
    <x v="1"/>
    <x v="1"/>
    <s v="2019"/>
    <x v="8"/>
    <s v="Dibbert Inc"/>
    <s v="Jessamine Apark"/>
    <s v="Genevra Charrisson"/>
    <s v="PC"/>
    <s v="15-5051694"/>
  </r>
  <r>
    <x v="9"/>
    <n v="294874.74"/>
    <n v="259106.43"/>
    <n v="35768.31"/>
    <n v="13.804485670232111"/>
    <x v="142"/>
    <x v="4"/>
    <s v="2020"/>
    <x v="0"/>
    <s v="Morissette Group"/>
    <s v="Ilsa Kob"/>
    <s v="Jocelyn Laurentino"/>
    <s v="PC"/>
    <s v="37-2363680"/>
  </r>
  <r>
    <x v="4"/>
    <n v="173258.94"/>
    <n v="143198.51"/>
    <n v="30060.429999999993"/>
    <n v="20.992138814852186"/>
    <x v="143"/>
    <x v="6"/>
    <s v="2019"/>
    <x v="2"/>
    <s v="Johns and Sons"/>
    <s v="Jessamine Apark"/>
    <s v="Jay Morefield"/>
    <s v="PC"/>
    <s v="92-4106004"/>
  </r>
  <r>
    <x v="9"/>
    <n v="158362.32999999999"/>
    <n v="133990.37"/>
    <n v="24371.959999999992"/>
    <n v="18.189337039669336"/>
    <x v="25"/>
    <x v="5"/>
    <s v="2020"/>
    <x v="0"/>
    <s v="Hessel-Stiedemann"/>
    <s v="Ilsa Kob"/>
    <s v="Jocelyn Laurentino"/>
    <s v="PC"/>
    <s v="39-1671087"/>
  </r>
  <r>
    <x v="4"/>
    <n v="50689.19"/>
    <n v="43597.77"/>
    <n v="7091.4200000000055"/>
    <n v="16.265556701638655"/>
    <x v="125"/>
    <x v="8"/>
    <s v="2020"/>
    <x v="2"/>
    <s v="Swaniawski, Runolfsson and Green"/>
    <s v="Jessamine Apark"/>
    <s v="Jay Morefield"/>
    <s v="PC"/>
    <s v="77-9240051"/>
  </r>
  <r>
    <x v="11"/>
    <n v="117358.02"/>
    <n v="102664.8"/>
    <n v="14693.220000000001"/>
    <n v="14.311838137316782"/>
    <x v="51"/>
    <x v="8"/>
    <s v="2020"/>
    <x v="2"/>
    <s v="Goldner-Dibbert"/>
    <s v="Glenine Suttaby"/>
    <s v="Palm Wetherald"/>
    <s v="PC"/>
    <s v="79-8966057"/>
  </r>
  <r>
    <x v="0"/>
    <n v="93996.68"/>
    <n v="77171.27"/>
    <n v="16825.409999999989"/>
    <n v="21.802686414257519"/>
    <x v="144"/>
    <x v="11"/>
    <s v="2020"/>
    <x v="1"/>
    <s v="Swaniawski, Runolfsson and Green"/>
    <s v="Maxie Marrow"/>
    <s v="Alyosha Meah"/>
    <s v="Mobile"/>
    <s v="75-0683725"/>
  </r>
  <r>
    <x v="4"/>
    <n v="119769.22"/>
    <n v="98234.71"/>
    <n v="21534.509999999995"/>
    <n v="21.921487832559379"/>
    <x v="78"/>
    <x v="7"/>
    <s v="2020"/>
    <x v="0"/>
    <s v="Bashirian, Okuneva and Bechtelar"/>
    <s v="Jessamine Apark"/>
    <s v="Jay Morefield"/>
    <s v="PC"/>
    <s v="55-5032186"/>
  </r>
  <r>
    <x v="5"/>
    <n v="84194.21"/>
    <n v="71885.02"/>
    <n v="12309.190000000002"/>
    <n v="17.123442408446156"/>
    <x v="145"/>
    <x v="4"/>
    <s v="2020"/>
    <x v="0"/>
    <s v="Zieme, Bailey and Herzog"/>
    <s v="Othello Bowes"/>
    <s v="Avrit Chanders"/>
    <s v="Mobile"/>
    <s v="31-8836719"/>
  </r>
  <r>
    <x v="1"/>
    <n v="205582.75"/>
    <n v="166748.17000000001"/>
    <n v="38834.579999999987"/>
    <n v="23.289359037643404"/>
    <x v="146"/>
    <x v="4"/>
    <s v="2020"/>
    <x v="3"/>
    <s v="Tromp LLC"/>
    <s v="Hube Corey"/>
    <s v="Wat Bowkley"/>
    <s v="PC"/>
    <s v="64-4923214"/>
  </r>
  <r>
    <x v="0"/>
    <n v="159793.46"/>
    <n v="139180.1"/>
    <n v="20613.359999999986"/>
    <n v="14.810565590914207"/>
    <x v="147"/>
    <x v="9"/>
    <s v="2019"/>
    <x v="6"/>
    <s v="Swaniawski, Runolfsson and Green"/>
    <s v="Maxie Marrow"/>
    <s v="Alyosha Meah"/>
    <s v="Tablet"/>
    <s v="98-2574776"/>
  </r>
  <r>
    <x v="2"/>
    <n v="104711.22"/>
    <n v="90868.4"/>
    <n v="13842.820000000007"/>
    <n v="15.23392070290663"/>
    <x v="148"/>
    <x v="5"/>
    <s v="2020"/>
    <x v="2"/>
    <s v="Marquardt-Kuvalis"/>
    <s v="Celine Tumasian"/>
    <s v="Corene Shirer"/>
    <s v="PC"/>
    <s v="33-0729966"/>
  </r>
  <r>
    <x v="5"/>
    <n v="69126.5"/>
    <n v="55902.6"/>
    <n v="13223.900000000001"/>
    <n v="23.655250381914261"/>
    <x v="111"/>
    <x v="4"/>
    <s v="2019"/>
    <x v="8"/>
    <s v="Farrell, Swaniawski and Crist"/>
    <s v="Othello Bowes"/>
    <s v="Avrit Chanders"/>
    <s v="PC"/>
    <s v="07-3201531"/>
  </r>
  <r>
    <x v="0"/>
    <n v="20226.11"/>
    <n v="17408.61"/>
    <n v="2817.5"/>
    <n v="16.184520188573355"/>
    <x v="11"/>
    <x v="0"/>
    <s v="2019"/>
    <x v="8"/>
    <s v="Larkin-Collier"/>
    <s v="Maxie Marrow"/>
    <s v="Caro Morfield"/>
    <s v="PC"/>
    <s v="21-3278349"/>
  </r>
  <r>
    <x v="5"/>
    <n v="65036.81"/>
    <n v="52361.14"/>
    <n v="12675.669999999998"/>
    <n v="24.208162771093217"/>
    <x v="149"/>
    <x v="6"/>
    <s v="2019"/>
    <x v="9"/>
    <s v="Considine-Fisher"/>
    <s v="Othello Bowes"/>
    <s v="Amelina Piscopiello"/>
    <s v="PC"/>
    <s v="50-1695443"/>
  </r>
  <r>
    <x v="5"/>
    <n v="254021.98"/>
    <n v="205605.39"/>
    <n v="48416.59"/>
    <n v="23.548307755939664"/>
    <x v="150"/>
    <x v="2"/>
    <s v="2019"/>
    <x v="2"/>
    <s v="McGlynn-Prosacco"/>
    <s v="Othello Bowes"/>
    <s v="Maighdiln Upcraft"/>
    <s v="PC"/>
    <s v="52-3693331"/>
  </r>
  <r>
    <x v="9"/>
    <n v="160185.99"/>
    <n v="130487.51"/>
    <n v="29698.479999999996"/>
    <n v="22.759634236257554"/>
    <x v="151"/>
    <x v="1"/>
    <s v="2020"/>
    <x v="4"/>
    <s v="Zieme, Bailey and Herzog"/>
    <s v="Ilsa Kob"/>
    <s v="Jocelyn Laurentino"/>
    <s v="PC"/>
    <s v="98-3033030"/>
  </r>
  <r>
    <x v="4"/>
    <n v="81219.67"/>
    <n v="70319.990000000005"/>
    <n v="10899.679999999993"/>
    <n v="15.500115969868586"/>
    <x v="152"/>
    <x v="6"/>
    <s v="2020"/>
    <x v="2"/>
    <s v="Hessel-Stiedemann"/>
    <s v="Jessamine Apark"/>
    <s v="Genevra Charrisson"/>
    <s v="PC"/>
    <s v="34-5793997"/>
  </r>
  <r>
    <x v="2"/>
    <n v="108412.76"/>
    <n v="88594.91"/>
    <n v="19817.849999999991"/>
    <n v="22.369061608618363"/>
    <x v="153"/>
    <x v="5"/>
    <s v="2019"/>
    <x v="6"/>
    <s v="Romaguera-Haley"/>
    <s v="Celine Tumasian"/>
    <s v="Corene Shirer"/>
    <s v="Mobile"/>
    <s v="52-7280101"/>
  </r>
  <r>
    <x v="3"/>
    <n v="42028.45"/>
    <n v="36299.97"/>
    <n v="5728.4799999999959"/>
    <n v="15.78094968122562"/>
    <x v="154"/>
    <x v="10"/>
    <s v="2020"/>
    <x v="9"/>
    <s v="Hessel-Stiedemann"/>
    <s v="Emalia Dinse"/>
    <s v="Perri Aldersley"/>
    <s v="PC"/>
    <s v="55-3118263"/>
  </r>
  <r>
    <x v="0"/>
    <n v="62272.959999999999"/>
    <n v="54600.93"/>
    <n v="7672.0299999999988"/>
    <n v="14.0510976644537"/>
    <x v="155"/>
    <x v="0"/>
    <s v="2019"/>
    <x v="3"/>
    <s v="Romaguera-Haley"/>
    <s v="Maxie Marrow"/>
    <s v="Caro Morfield"/>
    <s v="PC"/>
    <s v="58-9822844"/>
  </r>
  <r>
    <x v="0"/>
    <n v="91350.76"/>
    <n v="75839.399999999994"/>
    <n v="15511.36"/>
    <n v="20.452904426986503"/>
    <x v="156"/>
    <x v="0"/>
    <s v="2019"/>
    <x v="1"/>
    <s v="Tillman and Sons"/>
    <s v="Maxie Marrow"/>
    <s v="Alyosha Meah"/>
    <s v="PC"/>
    <s v="51-5324396"/>
  </r>
  <r>
    <x v="4"/>
    <n v="123272.44"/>
    <n v="101576.49"/>
    <n v="21695.949999999997"/>
    <n v="21.359223970034794"/>
    <x v="9"/>
    <x v="7"/>
    <s v="2019"/>
    <x v="2"/>
    <s v="Christiansen, Donnelly and Bechtelar"/>
    <s v="Jessamine Apark"/>
    <s v="Genevra Charrisson"/>
    <s v="Tablet"/>
    <s v="99-5465830"/>
  </r>
  <r>
    <x v="9"/>
    <n v="182852.21"/>
    <n v="145440.65"/>
    <n v="37411.56"/>
    <n v="25.722904841253115"/>
    <x v="157"/>
    <x v="4"/>
    <s v="2019"/>
    <x v="7"/>
    <s v="Johns and Sons"/>
    <s v="Ilsa Kob"/>
    <s v="Jocelyn Laurentino"/>
    <s v="PC"/>
    <s v="01-8696189"/>
  </r>
  <r>
    <x v="2"/>
    <n v="118321.11"/>
    <n v="94822.54"/>
    <n v="23498.570000000007"/>
    <n v="24.781628924937056"/>
    <x v="158"/>
    <x v="8"/>
    <s v="2020"/>
    <x v="8"/>
    <s v="Tillman and Sons"/>
    <s v="Celine Tumasian"/>
    <s v="Aurelie Wren"/>
    <s v="Tablet"/>
    <s v="20-7636879"/>
  </r>
  <r>
    <x v="4"/>
    <n v="74295.81"/>
    <n v="63716.09"/>
    <n v="10579.720000000001"/>
    <n v="16.604471492208642"/>
    <x v="68"/>
    <x v="3"/>
    <s v="2019"/>
    <x v="1"/>
    <s v="Keeling, Monahan and Pollich"/>
    <s v="Jessamine Apark"/>
    <s v="Genevra Charrisson"/>
    <s v="PC"/>
    <s v="85-8092784"/>
  </r>
  <r>
    <x v="4"/>
    <n v="152865.34"/>
    <n v="121130.5"/>
    <n v="31734.839999999997"/>
    <n v="26.198884673967331"/>
    <x v="159"/>
    <x v="4"/>
    <s v="2020"/>
    <x v="2"/>
    <s v="Konopelski LLC"/>
    <s v="Jessamine Apark"/>
    <s v="Genevra Charrisson"/>
    <s v="PC"/>
    <s v="97-5905883"/>
  </r>
  <r>
    <x v="5"/>
    <n v="171458.64"/>
    <n v="148877.54"/>
    <n v="22581.100000000006"/>
    <n v="15.167566578545028"/>
    <x v="160"/>
    <x v="5"/>
    <s v="2019"/>
    <x v="0"/>
    <s v="McGlynn-Bergstrom"/>
    <s v="Othello Bowes"/>
    <s v="Crysta Halls"/>
    <s v="PC"/>
    <s v="74-6473826"/>
  </r>
  <r>
    <x v="4"/>
    <n v="156177.76999999999"/>
    <n v="130096.08"/>
    <n v="26081.689999999988"/>
    <n v="20.048021431545045"/>
    <x v="161"/>
    <x v="4"/>
    <s v="2019"/>
    <x v="2"/>
    <s v="Johns and Sons"/>
    <s v="Jessamine Apark"/>
    <s v="Winny Agnolo"/>
    <s v="PC"/>
    <s v="91-0416047"/>
  </r>
  <r>
    <x v="2"/>
    <n v="116023.51"/>
    <n v="96566.37"/>
    <n v="19457.14"/>
    <n v="20.148981472535418"/>
    <x v="162"/>
    <x v="9"/>
    <s v="2020"/>
    <x v="6"/>
    <s v="Tillman and Sons"/>
    <s v="Celine Tumasian"/>
    <s v="Smitty Culverhouse"/>
    <s v="PC"/>
    <s v="34-0232219"/>
  </r>
  <r>
    <x v="5"/>
    <n v="70657.259999999995"/>
    <n v="61330.5"/>
    <n v="9326.7599999999948"/>
    <n v="15.207376427715403"/>
    <x v="163"/>
    <x v="1"/>
    <s v="2020"/>
    <x v="9"/>
    <s v="Rowe, Hermiston and Kessler"/>
    <s v="Othello Bowes"/>
    <s v="Maighdiln Upcraft"/>
    <s v="PC"/>
    <s v="34-0783331"/>
  </r>
  <r>
    <x v="6"/>
    <n v="104152.15"/>
    <n v="85696.39"/>
    <n v="18455.759999999995"/>
    <n v="21.536216403048012"/>
    <x v="164"/>
    <x v="6"/>
    <s v="2019"/>
    <x v="6"/>
    <s v="Swaniawski, Runolfsson and Green"/>
    <s v="Denice Amberg"/>
    <s v="Nero Harbisher"/>
    <s v="Mobile"/>
    <s v="30-8215510"/>
  </r>
  <r>
    <x v="2"/>
    <n v="84224.98"/>
    <n v="68239.08"/>
    <n v="15985.899999999994"/>
    <n v="23.426312312534098"/>
    <x v="165"/>
    <x v="7"/>
    <s v="2019"/>
    <x v="5"/>
    <s v="Hessel-Stiedemann"/>
    <s v="Celine Tumasian"/>
    <s v="Aurelie Wren"/>
    <s v="Mobile"/>
    <s v="95-3196761"/>
  </r>
  <r>
    <x v="2"/>
    <n v="172505.24"/>
    <n v="139125.48000000001"/>
    <n v="33379.75999999998"/>
    <n v="23.99255693493383"/>
    <x v="166"/>
    <x v="11"/>
    <s v="2020"/>
    <x v="4"/>
    <s v="Romaguera-Haley"/>
    <s v="Celine Tumasian"/>
    <s v="Brynn Dempster"/>
    <s v="PC"/>
    <s v="99-3651863"/>
  </r>
  <r>
    <x v="2"/>
    <n v="89830.34"/>
    <n v="76795.960000000006"/>
    <n v="13034.37999999999"/>
    <n v="16.972741795271507"/>
    <x v="167"/>
    <x v="3"/>
    <s v="2019"/>
    <x v="1"/>
    <s v="Johns and Sons"/>
    <s v="Celine Tumasian"/>
    <s v="Aurelie Wren"/>
    <s v="Tablet"/>
    <s v="94-8641337"/>
  </r>
  <r>
    <x v="6"/>
    <n v="353925.06"/>
    <n v="287528.71999999997"/>
    <n v="66396.340000000026"/>
    <n v="23.09207233280906"/>
    <x v="168"/>
    <x v="4"/>
    <s v="2020"/>
    <x v="2"/>
    <s v="Corwin and Sons"/>
    <s v="Denice Amberg"/>
    <s v="Nero Harbisher"/>
    <s v="PC"/>
    <s v="36-2694099"/>
  </r>
  <r>
    <x v="5"/>
    <n v="141436.98000000001"/>
    <n v="114691.25"/>
    <n v="26745.73000000001"/>
    <n v="23.319765021307216"/>
    <x v="116"/>
    <x v="6"/>
    <s v="2019"/>
    <x v="7"/>
    <s v="Walter LLC"/>
    <s v="Othello Bowes"/>
    <s v="Maighdiln Upcraft"/>
    <s v="PC"/>
    <s v="40-5308505"/>
  </r>
  <r>
    <x v="4"/>
    <n v="178465.4"/>
    <n v="156282.15"/>
    <n v="22183.25"/>
    <n v="14.194359368616313"/>
    <x v="169"/>
    <x v="3"/>
    <s v="2020"/>
    <x v="4"/>
    <s v="Romaguera-Haley"/>
    <s v="Jessamine Apark"/>
    <s v="Winny Agnolo"/>
    <s v="PC"/>
    <s v="68-8279682"/>
  </r>
  <r>
    <x v="0"/>
    <n v="110092.84"/>
    <n v="92797.25"/>
    <n v="17295.589999999997"/>
    <n v="18.638041536791228"/>
    <x v="170"/>
    <x v="9"/>
    <s v="2020"/>
    <x v="9"/>
    <s v="Rowe, Hermiston and Kessler"/>
    <s v="Maxie Marrow"/>
    <s v="Anita Woakes"/>
    <s v="Tablet"/>
    <s v="50-2481520"/>
  </r>
  <r>
    <x v="4"/>
    <n v="154715.49"/>
    <n v="126572.74"/>
    <n v="28142.749999999985"/>
    <n v="22.234447954591158"/>
    <x v="171"/>
    <x v="11"/>
    <s v="2020"/>
    <x v="8"/>
    <s v="Smith Group"/>
    <s v="Jessamine Apark"/>
    <s v="Genevra Charrisson"/>
    <s v="PC"/>
    <s v="46-1054213"/>
  </r>
  <r>
    <x v="0"/>
    <n v="92877.57"/>
    <n v="75936.7"/>
    <n v="16940.87000000001"/>
    <n v="22.309199636012643"/>
    <x v="172"/>
    <x v="3"/>
    <s v="2020"/>
    <x v="8"/>
    <s v="Wisoky Inc"/>
    <s v="Maxie Marrow"/>
    <s v="Madelon Bront"/>
    <s v="Mobile"/>
    <s v="40-9497268"/>
  </r>
  <r>
    <x v="5"/>
    <n v="66141.13"/>
    <n v="53435.42"/>
    <n v="12705.710000000006"/>
    <n v="23.777692773819325"/>
    <x v="116"/>
    <x v="6"/>
    <s v="2019"/>
    <x v="2"/>
    <s v="Stehr LLC"/>
    <s v="Othello Bowes"/>
    <s v="Ora Grennan"/>
    <s v="PC"/>
    <s v="54-5107115"/>
  </r>
  <r>
    <x v="12"/>
    <n v="241782.39"/>
    <n v="196544.91"/>
    <n v="45237.48000000001"/>
    <n v="23.016357940788193"/>
    <x v="173"/>
    <x v="9"/>
    <s v="2020"/>
    <x v="5"/>
    <s v="Johns and Sons"/>
    <s v="Rickard Doogood"/>
    <s v="Casie MacBain"/>
    <s v="PC"/>
    <s v="15-7053450"/>
  </r>
  <r>
    <x v="2"/>
    <n v="211872.69"/>
    <n v="177930.69"/>
    <n v="33942"/>
    <n v="19.075967164517824"/>
    <x v="174"/>
    <x v="2"/>
    <s v="2019"/>
    <x v="1"/>
    <s v="Johns and Sons"/>
    <s v="Celine Tumasian"/>
    <s v="Hortense Gerring"/>
    <s v="Mobile"/>
    <s v="36-2012010"/>
  </r>
  <r>
    <x v="2"/>
    <n v="170408.23"/>
    <n v="143432.60999999999"/>
    <n v="26975.620000000024"/>
    <n v="18.807173626694812"/>
    <x v="39"/>
    <x v="8"/>
    <s v="2020"/>
    <x v="2"/>
    <s v="Romaguera-Haley"/>
    <s v="Celine Tumasian"/>
    <s v="Aurelie Wren"/>
    <s v="Mobile"/>
    <s v="61-7521706"/>
  </r>
  <r>
    <x v="0"/>
    <n v="157683.41"/>
    <n v="130624.94"/>
    <n v="27058.47"/>
    <n v="20.714627696671094"/>
    <x v="175"/>
    <x v="9"/>
    <s v="2019"/>
    <x v="8"/>
    <s v="Hegmann Group"/>
    <s v="Maxie Marrow"/>
    <s v="Alyosha Meah"/>
    <s v="Tablet"/>
    <s v="17-0893784"/>
  </r>
  <r>
    <x v="2"/>
    <n v="116157.89"/>
    <n v="97166.07"/>
    <n v="18991.819999999992"/>
    <n v="19.545732373450932"/>
    <x v="176"/>
    <x v="8"/>
    <s v="2019"/>
    <x v="1"/>
    <s v="Parisian, Steuber and Satterfield"/>
    <s v="Celine Tumasian"/>
    <s v="Hortense Gerring"/>
    <s v="PC"/>
    <s v="23-5766200"/>
  </r>
  <r>
    <x v="5"/>
    <n v="56106.13"/>
    <n v="45081.27"/>
    <n v="11024.86"/>
    <n v="24.455522215767218"/>
    <x v="47"/>
    <x v="10"/>
    <s v="2020"/>
    <x v="8"/>
    <s v="Rowe, Hermiston and Kessler"/>
    <s v="Othello Bowes"/>
    <s v="Amelina Piscopiello"/>
    <s v="PC"/>
    <s v="24-3140242"/>
  </r>
  <r>
    <x v="0"/>
    <n v="40385.449999999997"/>
    <n v="32591.06"/>
    <n v="7794.3899999999958"/>
    <n v="23.915730264679933"/>
    <x v="177"/>
    <x v="2"/>
    <s v="2020"/>
    <x v="6"/>
    <s v="Armstrong-Little"/>
    <s v="Maxie Marrow"/>
    <s v="Tarrah Castelletti"/>
    <s v="PC"/>
    <s v="81-0573181"/>
  </r>
  <r>
    <x v="4"/>
    <n v="112491.58"/>
    <n v="92254.34"/>
    <n v="20237.240000000005"/>
    <n v="21.936355514548154"/>
    <x v="178"/>
    <x v="11"/>
    <s v="2019"/>
    <x v="5"/>
    <s v="Hessel-Stiedemann"/>
    <s v="Jessamine Apark"/>
    <s v="Genevra Charrisson"/>
    <s v="Mobile"/>
    <s v="13-1936536"/>
  </r>
  <r>
    <x v="1"/>
    <n v="200635.57"/>
    <n v="172245.64"/>
    <n v="28389.929999999993"/>
    <n v="16.482234325350696"/>
    <x v="179"/>
    <x v="4"/>
    <s v="2019"/>
    <x v="2"/>
    <s v="Larkin-Collier"/>
    <s v="Hube Corey"/>
    <s v="Wat Bowkley"/>
    <s v="PC"/>
    <s v="94-8026718"/>
  </r>
  <r>
    <x v="2"/>
    <n v="243176.92"/>
    <n v="202250.23999999999"/>
    <n v="40926.680000000022"/>
    <n v="20.235664491671322"/>
    <x v="180"/>
    <x v="2"/>
    <s v="2020"/>
    <x v="5"/>
    <s v="Gislason-Stanton"/>
    <s v="Celine Tumasian"/>
    <s v="Hortense Gerring"/>
    <s v="PC"/>
    <s v="81-5976459"/>
  </r>
  <r>
    <x v="2"/>
    <n v="52227.07"/>
    <n v="45124.19"/>
    <n v="7102.8799999999974"/>
    <n v="15.740736842035275"/>
    <x v="181"/>
    <x v="10"/>
    <s v="2019"/>
    <x v="0"/>
    <s v="Farrell, Swaniawski and Crist"/>
    <s v="Celine Tumasian"/>
    <s v="Corene Shirer"/>
    <s v="PC"/>
    <s v="28-6038070"/>
  </r>
  <r>
    <x v="8"/>
    <n v="147672.87"/>
    <n v="129110.39"/>
    <n v="18562.479999999996"/>
    <n v="14.377216272059897"/>
    <x v="182"/>
    <x v="11"/>
    <s v="2019"/>
    <x v="8"/>
    <s v="Homenick-Marvin"/>
    <s v="Charil Alpe"/>
    <s v="Bernadine Fullagar"/>
    <s v="PC"/>
    <s v="81-7970957"/>
  </r>
  <r>
    <x v="5"/>
    <n v="149500.60999999999"/>
    <n v="125401.11"/>
    <n v="24099.499999999985"/>
    <n v="19.217931962484212"/>
    <x v="183"/>
    <x v="2"/>
    <s v="2020"/>
    <x v="1"/>
    <s v="McGlynn-Bergstrom"/>
    <s v="Othello Bowes"/>
    <s v="Crysta Halls"/>
    <s v="PC"/>
    <s v="60-8646184"/>
  </r>
  <r>
    <x v="5"/>
    <n v="53089.52"/>
    <n v="44812.86"/>
    <n v="8276.6599999999962"/>
    <n v="18.469385796844914"/>
    <x v="184"/>
    <x v="5"/>
    <s v="2019"/>
    <x v="3"/>
    <s v="Goldner-Dibbert"/>
    <s v="Othello Bowes"/>
    <s v="Crysta Halls"/>
    <s v="PC"/>
    <s v="32-2114915"/>
  </r>
  <r>
    <x v="5"/>
    <n v="85223.07"/>
    <n v="73002.080000000002"/>
    <n v="12220.990000000005"/>
    <n v="16.740605199194331"/>
    <x v="83"/>
    <x v="1"/>
    <s v="2019"/>
    <x v="3"/>
    <s v="Hamill, Kulas and Roob"/>
    <s v="Othello Bowes"/>
    <s v="Maighdiln Upcraft"/>
    <s v="PC"/>
    <s v="58-7865136"/>
  </r>
  <r>
    <x v="13"/>
    <n v="58948.52"/>
    <n v="49416.54"/>
    <n v="9531.9799999999959"/>
    <n v="19.289047756075185"/>
    <x v="152"/>
    <x v="6"/>
    <s v="2020"/>
    <x v="2"/>
    <s v="Wisoky Inc"/>
    <s v="Modestia Byfford"/>
    <s v="Case Desorts"/>
    <s v="PC"/>
    <s v="98-9112505"/>
  </r>
  <r>
    <x v="2"/>
    <n v="165696.9"/>
    <n v="132275.84"/>
    <n v="33421.06"/>
    <n v="25.266186175797483"/>
    <x v="185"/>
    <x v="11"/>
    <s v="2020"/>
    <x v="8"/>
    <s v="Franecki-White"/>
    <s v="Celine Tumasian"/>
    <s v="Aurelie Wren"/>
    <s v="PC"/>
    <s v="03-0455038"/>
  </r>
  <r>
    <x v="0"/>
    <n v="177993.88"/>
    <n v="145029.41"/>
    <n v="32964.47"/>
    <n v="22.729507070324566"/>
    <x v="64"/>
    <x v="4"/>
    <s v="2019"/>
    <x v="7"/>
    <s v="Johns and Sons"/>
    <s v="Maxie Marrow"/>
    <s v="Alyosha Meah"/>
    <s v="Tablet"/>
    <s v="71-0122842"/>
  </r>
  <r>
    <x v="5"/>
    <n v="108713.83"/>
    <n v="90341.19"/>
    <n v="18372.64"/>
    <n v="20.336947078071475"/>
    <x v="52"/>
    <x v="10"/>
    <s v="2020"/>
    <x v="2"/>
    <s v="Hessel-Stiedemann"/>
    <s v="Othello Bowes"/>
    <s v="Amelina Piscopiello"/>
    <s v="PC"/>
    <s v="55-1395838"/>
  </r>
  <r>
    <x v="1"/>
    <n v="25816.05"/>
    <n v="21447.97"/>
    <n v="4368.0799999999981"/>
    <n v="20.365936729676505"/>
    <x v="186"/>
    <x v="1"/>
    <s v="2019"/>
    <x v="2"/>
    <s v="Smith Group"/>
    <s v="Hube Corey"/>
    <s v="Mellicent Mattys"/>
    <s v="Mobile"/>
    <s v="95-7886861"/>
  </r>
  <r>
    <x v="2"/>
    <n v="154072.89000000001"/>
    <n v="121887.06"/>
    <n v="32185.830000000016"/>
    <n v="26.406273151555233"/>
    <x v="187"/>
    <x v="1"/>
    <s v="2020"/>
    <x v="3"/>
    <s v="Rowe, Hermiston and Kessler"/>
    <s v="Celine Tumasian"/>
    <s v="Smitty Culverhouse"/>
    <s v="PC"/>
    <s v="19-3013452"/>
  </r>
  <r>
    <x v="1"/>
    <n v="194962.05"/>
    <n v="154975.32999999999"/>
    <n v="39986.720000000001"/>
    <n v="25.801990549076425"/>
    <x v="188"/>
    <x v="2"/>
    <s v="2020"/>
    <x v="5"/>
    <s v="Rowe, Hermiston and Kessler"/>
    <s v="Hube Corey"/>
    <s v="Mellicent Mattys"/>
    <s v="PC"/>
    <s v="54-5082146"/>
  </r>
  <r>
    <x v="2"/>
    <n v="60744.83"/>
    <n v="52805.48"/>
    <n v="7939.3499999999985"/>
    <n v="15.035087267457845"/>
    <x v="189"/>
    <x v="10"/>
    <s v="2020"/>
    <x v="6"/>
    <s v="Gislason-Stanton"/>
    <s v="Celine Tumasian"/>
    <s v="Brynn Dempster"/>
    <s v="PC"/>
    <s v="69-4462108"/>
  </r>
  <r>
    <x v="0"/>
    <n v="39313.39"/>
    <n v="34273.410000000003"/>
    <n v="5039.9799999999959"/>
    <n v="14.705219002136044"/>
    <x v="144"/>
    <x v="11"/>
    <s v="2020"/>
    <x v="3"/>
    <s v="Corwin and Sons"/>
    <s v="Maxie Marrow"/>
    <s v="Anita Woakes"/>
    <s v="Mobile"/>
    <s v="68-3731565"/>
  </r>
  <r>
    <x v="5"/>
    <n v="119820.82"/>
    <n v="98289.02"/>
    <n v="21531.800000000003"/>
    <n v="21.906617850091497"/>
    <x v="190"/>
    <x v="9"/>
    <s v="2019"/>
    <x v="5"/>
    <s v="Considine-Fisher"/>
    <s v="Othello Bowes"/>
    <s v="Amelina Piscopiello"/>
    <s v="PC"/>
    <s v="82-2972108"/>
  </r>
  <r>
    <x v="4"/>
    <n v="129485.51"/>
    <n v="112794.83"/>
    <n v="16690.679999999993"/>
    <n v="14.797380340925192"/>
    <x v="191"/>
    <x v="7"/>
    <s v="2019"/>
    <x v="5"/>
    <s v="McGlynn-Prosacco"/>
    <s v="Jessamine Apark"/>
    <s v="Jay Morefield"/>
    <s v="PC"/>
    <s v="15-2503493"/>
  </r>
  <r>
    <x v="10"/>
    <n v="163203.64000000001"/>
    <n v="140893.70000000001"/>
    <n v="22309.940000000002"/>
    <n v="15.83459019104474"/>
    <x v="192"/>
    <x v="9"/>
    <s v="2019"/>
    <x v="6"/>
    <s v="Swaniawski, Runolfsson and Green"/>
    <s v="Piggy Roscrigg"/>
    <s v="Joshua Prevost"/>
    <s v="PC"/>
    <s v="37-0857161"/>
  </r>
  <r>
    <x v="5"/>
    <n v="62788.04"/>
    <n v="53049.61"/>
    <n v="9738.43"/>
    <n v="18.357213182151575"/>
    <x v="193"/>
    <x v="0"/>
    <s v="2020"/>
    <x v="5"/>
    <s v="Altenwerth-Konopelski"/>
    <s v="Othello Bowes"/>
    <s v="Avrit Chanders"/>
    <s v="PC"/>
    <s v="71-2709641"/>
  </r>
  <r>
    <x v="2"/>
    <n v="148037.71"/>
    <n v="117867.62"/>
    <n v="30170.089999999997"/>
    <n v="25.596588783246833"/>
    <x v="194"/>
    <x v="3"/>
    <s v="2020"/>
    <x v="8"/>
    <s v="Romaguera-Dietrich"/>
    <s v="Celine Tumasian"/>
    <s v="Corene Shirer"/>
    <s v="PC"/>
    <s v="10-5899580"/>
  </r>
  <r>
    <x v="11"/>
    <n v="55539.67"/>
    <n v="45620.29"/>
    <n v="9919.3799999999974"/>
    <n v="21.743351478037507"/>
    <x v="195"/>
    <x v="10"/>
    <s v="2020"/>
    <x v="8"/>
    <s v="Altenwerth-Konopelski"/>
    <s v="Glenine Suttaby"/>
    <s v="Palm Wetherald"/>
    <s v="PC"/>
    <s v="10-9241948"/>
  </r>
  <r>
    <x v="5"/>
    <n v="150135"/>
    <n v="131067.85"/>
    <n v="19067.149999999994"/>
    <n v="14.547541597729721"/>
    <x v="196"/>
    <x v="1"/>
    <s v="2020"/>
    <x v="6"/>
    <s v="Larkin-Collier"/>
    <s v="Othello Bowes"/>
    <s v="Avrit Chanders"/>
    <s v="PC"/>
    <s v="68-0080728"/>
  </r>
  <r>
    <x v="11"/>
    <n v="85294.3"/>
    <n v="72662.210000000006"/>
    <n v="12632.089999999997"/>
    <n v="17.384676298725289"/>
    <x v="197"/>
    <x v="10"/>
    <s v="2020"/>
    <x v="3"/>
    <s v="Zieme, Bailey and Herzog"/>
    <s v="Glenine Suttaby"/>
    <s v="Bunnie Tonbridge"/>
    <s v="PC"/>
    <s v="47-0640313"/>
  </r>
  <r>
    <x v="9"/>
    <n v="136079.62"/>
    <n v="119178.53"/>
    <n v="16901.089999999997"/>
    <n v="14.181321081909633"/>
    <x v="44"/>
    <x v="5"/>
    <s v="2019"/>
    <x v="1"/>
    <s v="West-Cummings"/>
    <s v="Ilsa Kob"/>
    <s v="Jocelyn Laurentino"/>
    <s v="PC"/>
    <s v="37-6597365"/>
  </r>
  <r>
    <x v="1"/>
    <n v="186397.6"/>
    <n v="161233.92000000001"/>
    <n v="25163.679999999993"/>
    <n v="15.606939284239937"/>
    <x v="168"/>
    <x v="4"/>
    <s v="2020"/>
    <x v="5"/>
    <s v="Friesen and Sons"/>
    <s v="Hube Corey"/>
    <s v="Mellicent Mattys"/>
    <s v="Mobile"/>
    <s v="13-0833129"/>
  </r>
  <r>
    <x v="12"/>
    <n v="32695.37"/>
    <n v="26375.35"/>
    <n v="6320.02"/>
    <n v="23.961843160375125"/>
    <x v="198"/>
    <x v="8"/>
    <s v="2020"/>
    <x v="4"/>
    <s v="Johns and Sons"/>
    <s v="Rickard Doogood"/>
    <s v="Casie MacBain"/>
    <s v="Mobile"/>
    <s v="15-2994585"/>
  </r>
  <r>
    <x v="5"/>
    <n v="86077.83"/>
    <n v="72288.160000000003"/>
    <n v="13789.669999999998"/>
    <n v="19.075973160749975"/>
    <x v="199"/>
    <x v="8"/>
    <s v="2019"/>
    <x v="5"/>
    <s v="Johns and Sons"/>
    <s v="Othello Bowes"/>
    <s v="Amelina Piscopiello"/>
    <s v="PC"/>
    <s v="85-7784608"/>
  </r>
  <r>
    <x v="0"/>
    <n v="72885.55"/>
    <n v="59773.440000000002"/>
    <n v="13112.11"/>
    <n v="21.936348317915115"/>
    <x v="200"/>
    <x v="4"/>
    <s v="2020"/>
    <x v="2"/>
    <s v="Johns and Sons"/>
    <s v="Maxie Marrow"/>
    <s v="Anita Woakes"/>
    <s v="PC"/>
    <s v="22-3969127"/>
  </r>
  <r>
    <x v="2"/>
    <n v="100469.75"/>
    <n v="82566.039999999994"/>
    <n v="17903.710000000006"/>
    <n v="21.684108866066492"/>
    <x v="80"/>
    <x v="6"/>
    <s v="2019"/>
    <x v="8"/>
    <s v="Johns and Sons"/>
    <s v="Celine Tumasian"/>
    <s v="Aurelie Wren"/>
    <s v="PC"/>
    <s v="80-2242820"/>
  </r>
  <r>
    <x v="0"/>
    <n v="40831.519999999997"/>
    <n v="34192.31"/>
    <n v="6639.2099999999991"/>
    <n v="19.417260781737177"/>
    <x v="85"/>
    <x v="3"/>
    <s v="2019"/>
    <x v="5"/>
    <s v="Labadie and Sons"/>
    <s v="Maxie Marrow"/>
    <s v="Madelon Bront"/>
    <s v="PC"/>
    <s v="35-1705563"/>
  </r>
  <r>
    <x v="10"/>
    <n v="142353.07"/>
    <n v="116046.22"/>
    <n v="26306.850000000006"/>
    <n v="22.669286427425213"/>
    <x v="201"/>
    <x v="2"/>
    <s v="2019"/>
    <x v="0"/>
    <s v="Dibbert Inc"/>
    <s v="Piggy Roscrigg"/>
    <s v="Joshua Prevost"/>
    <s v="PC"/>
    <s v="93-9941140"/>
  </r>
  <r>
    <x v="0"/>
    <n v="250315.06"/>
    <n v="218825.43"/>
    <n v="31489.630000000005"/>
    <n v="14.390297325132645"/>
    <x v="29"/>
    <x v="2"/>
    <s v="2019"/>
    <x v="3"/>
    <s v="McGlynn-Prosacco"/>
    <s v="Maxie Marrow"/>
    <s v="Alyosha Meah"/>
    <s v="PC"/>
    <s v="36-2366573"/>
  </r>
  <r>
    <x v="4"/>
    <n v="100094.97"/>
    <n v="84690.35"/>
    <n v="15404.619999999995"/>
    <n v="18.189345067058991"/>
    <x v="15"/>
    <x v="8"/>
    <s v="2020"/>
    <x v="1"/>
    <s v="Swaniawski, Runolfsson and Green"/>
    <s v="Jessamine Apark"/>
    <s v="Genevra Charrisson"/>
    <s v="PC"/>
    <s v="10-9932801"/>
  </r>
  <r>
    <x v="4"/>
    <n v="77128.75"/>
    <n v="65536.3"/>
    <n v="11592.449999999997"/>
    <n v="17.688593954800616"/>
    <x v="202"/>
    <x v="5"/>
    <s v="2020"/>
    <x v="0"/>
    <s v="Dickinson, Hyatt and Berge"/>
    <s v="Jessamine Apark"/>
    <s v="Jay Morefield"/>
    <s v="Mobile"/>
    <s v="70-8991739"/>
  </r>
  <r>
    <x v="5"/>
    <n v="176114.73"/>
    <n v="149257.23000000001"/>
    <n v="26857.5"/>
    <n v="17.994103200226881"/>
    <x v="203"/>
    <x v="8"/>
    <s v="2020"/>
    <x v="8"/>
    <s v="Johns and Sons"/>
    <s v="Othello Bowes"/>
    <s v="Maighdiln Upcraft"/>
    <s v="PC"/>
    <s v="97-4830372"/>
  </r>
  <r>
    <x v="5"/>
    <n v="146325.53"/>
    <n v="118333.46"/>
    <n v="27992.069999999992"/>
    <n v="23.65524510142777"/>
    <x v="202"/>
    <x v="5"/>
    <s v="2020"/>
    <x v="1"/>
    <s v="Stehr-Bogan"/>
    <s v="Othello Bowes"/>
    <s v="Crysta Halls"/>
    <s v="PC"/>
    <s v="95-8015610"/>
  </r>
  <r>
    <x v="12"/>
    <n v="161823.46"/>
    <n v="130494.44"/>
    <n v="31329.01999999999"/>
    <n v="24.007934744192923"/>
    <x v="204"/>
    <x v="2"/>
    <s v="2020"/>
    <x v="2"/>
    <s v="Friesen-Rath"/>
    <s v="Rickard Doogood"/>
    <s v="Casie MacBain"/>
    <s v="PC"/>
    <s v="84-1062113"/>
  </r>
  <r>
    <x v="0"/>
    <n v="132632.97"/>
    <n v="112035.07"/>
    <n v="20597.899999999994"/>
    <n v="18.38522526919472"/>
    <x v="205"/>
    <x v="3"/>
    <s v="2019"/>
    <x v="8"/>
    <s v="Keeling, Monahan and Pollich"/>
    <s v="Maxie Marrow"/>
    <s v="Anita Woakes"/>
    <s v="PC"/>
    <s v="05-5082715"/>
  </r>
  <r>
    <x v="2"/>
    <n v="107232.99"/>
    <n v="85207.33"/>
    <n v="22025.660000000003"/>
    <n v="25.849489709394724"/>
    <x v="206"/>
    <x v="10"/>
    <s v="2020"/>
    <x v="5"/>
    <s v="Hessel-Stiedemann"/>
    <s v="Celine Tumasian"/>
    <s v="Smitty Culverhouse"/>
    <s v="PC"/>
    <s v="35-6942653"/>
  </r>
  <r>
    <x v="0"/>
    <n v="120763.23"/>
    <n v="96719.27"/>
    <n v="24043.959999999992"/>
    <n v="24.859534196236169"/>
    <x v="194"/>
    <x v="3"/>
    <s v="2020"/>
    <x v="2"/>
    <s v="Murray, Reichel and Nolan"/>
    <s v="Maxie Marrow"/>
    <s v="Anita Woakes"/>
    <s v="PC"/>
    <s v="79-6623911"/>
  </r>
  <r>
    <x v="8"/>
    <n v="278731.90000000002"/>
    <n v="221591.86"/>
    <n v="57140.040000000037"/>
    <n v="25.786163805836569"/>
    <x v="207"/>
    <x v="4"/>
    <s v="2019"/>
    <x v="5"/>
    <s v="West-Cummings"/>
    <s v="Charil Alpe"/>
    <s v="Bernadine Fullagar"/>
    <s v="PC"/>
    <s v="48-7662634"/>
  </r>
  <r>
    <x v="8"/>
    <n v="138153.70000000001"/>
    <n v="112926.83"/>
    <n v="25226.87000000001"/>
    <n v="22.339128796938699"/>
    <x v="208"/>
    <x v="0"/>
    <s v="2019"/>
    <x v="1"/>
    <s v="McGlynn-Bergstrom"/>
    <s v="Charil Alpe"/>
    <s v="Bernadine Fullagar"/>
    <s v="PC"/>
    <s v="46-5888587"/>
  </r>
  <r>
    <x v="11"/>
    <n v="68802.13"/>
    <n v="54635.77"/>
    <n v="14166.360000000008"/>
    <n v="25.928727644911032"/>
    <x v="209"/>
    <x v="1"/>
    <s v="2020"/>
    <x v="3"/>
    <s v="Kirlin and Sons"/>
    <s v="Glenine Suttaby"/>
    <s v="Bunnie Tonbridge"/>
    <s v="PC"/>
    <s v="17-3178991"/>
  </r>
  <r>
    <x v="1"/>
    <n v="35619.279999999999"/>
    <n v="28192.66"/>
    <n v="7426.619999999999"/>
    <n v="26.342388408897914"/>
    <x v="210"/>
    <x v="7"/>
    <s v="2019"/>
    <x v="8"/>
    <s v="Murray, Reichel and Nolan"/>
    <s v="Hube Corey"/>
    <s v="Wat Bowkley"/>
    <s v="PC"/>
    <s v="18-8528486"/>
  </r>
  <r>
    <x v="4"/>
    <n v="65014.84"/>
    <n v="53669.75"/>
    <n v="11345.089999999997"/>
    <n v="21.138704763856726"/>
    <x v="211"/>
    <x v="10"/>
    <s v="2020"/>
    <x v="7"/>
    <s v="Dickinson, Hyatt and Berge"/>
    <s v="Jessamine Apark"/>
    <s v="Genevra Charrisson"/>
    <s v="Mobile"/>
    <s v="55-4588115"/>
  </r>
  <r>
    <x v="12"/>
    <n v="48922.42"/>
    <n v="39387.440000000002"/>
    <n v="9534.9799999999959"/>
    <n v="24.208173976272626"/>
    <x v="212"/>
    <x v="11"/>
    <s v="2020"/>
    <x v="7"/>
    <s v="Murray, Reichel and Nolan"/>
    <s v="Rickard Doogood"/>
    <s v="Casie MacBain"/>
    <s v="Tablet"/>
    <s v="19-9073616"/>
  </r>
  <r>
    <x v="5"/>
    <n v="165262.34"/>
    <n v="142621.4"/>
    <n v="22640.940000000002"/>
    <n v="15.874854685201523"/>
    <x v="134"/>
    <x v="6"/>
    <s v="2020"/>
    <x v="8"/>
    <s v="Altenwerth-Konopelski"/>
    <s v="Othello Bowes"/>
    <s v="Amelina Piscopiello"/>
    <s v="Mobile"/>
    <s v="96-0020600"/>
  </r>
  <r>
    <x v="2"/>
    <n v="164117.24"/>
    <n v="133509.37"/>
    <n v="30607.869999999995"/>
    <n v="22.925634358097859"/>
    <x v="213"/>
    <x v="6"/>
    <s v="2020"/>
    <x v="8"/>
    <s v="Zieme, Bailey and Herzog"/>
    <s v="Celine Tumasian"/>
    <s v="Corene Shirer"/>
    <s v="PC"/>
    <s v="88-7664123"/>
  </r>
  <r>
    <x v="2"/>
    <n v="238085.99"/>
    <n v="193587.72"/>
    <n v="44498.26999999999"/>
    <n v="22.986101597766627"/>
    <x v="214"/>
    <x v="2"/>
    <s v="2020"/>
    <x v="2"/>
    <s v="Rowe, Hermiston and Kessler"/>
    <s v="Celine Tumasian"/>
    <s v="Hortense Gerring"/>
    <s v="PC"/>
    <s v="17-8884817"/>
  </r>
  <r>
    <x v="0"/>
    <n v="117733.51"/>
    <n v="97294.97"/>
    <n v="20438.539999999994"/>
    <n v="21.006779692722034"/>
    <x v="114"/>
    <x v="2"/>
    <s v="2019"/>
    <x v="8"/>
    <s v="Connelly-Mohr"/>
    <s v="Maxie Marrow"/>
    <s v="Tarrah Castelletti"/>
    <s v="PC"/>
    <s v="45-5509135"/>
  </r>
  <r>
    <x v="5"/>
    <n v="26713.46"/>
    <n v="22043.95"/>
    <n v="4669.5099999999984"/>
    <n v="21.182728140827749"/>
    <x v="215"/>
    <x v="11"/>
    <s v="2020"/>
    <x v="3"/>
    <s v="Wisoky Inc"/>
    <s v="Othello Bowes"/>
    <s v="Ora Grennan"/>
    <s v="PC"/>
    <s v="81-4176165"/>
  </r>
  <r>
    <x v="5"/>
    <n v="49664.17"/>
    <n v="39244.629999999997"/>
    <n v="10419.540000000001"/>
    <n v="26.550231203606717"/>
    <x v="216"/>
    <x v="11"/>
    <s v="2019"/>
    <x v="0"/>
    <s v="Swaniawski, Runolfsson and Green"/>
    <s v="Othello Bowes"/>
    <s v="Amelina Piscopiello"/>
    <s v="PC"/>
    <s v="24-9702599"/>
  </r>
  <r>
    <x v="0"/>
    <n v="162101.93"/>
    <n v="133912.4"/>
    <n v="28189.53"/>
    <n v="21.050724204778646"/>
    <x v="102"/>
    <x v="4"/>
    <s v="2019"/>
    <x v="6"/>
    <s v="Rowe, Hermiston and Kessler"/>
    <s v="Maxie Marrow"/>
    <s v="Tarrah Castelletti"/>
    <s v="PC"/>
    <s v="24-4272786"/>
  </r>
  <r>
    <x v="5"/>
    <n v="118027.37"/>
    <n v="96050.67"/>
    <n v="21976.699999999997"/>
    <n v="22.880319314794992"/>
    <x v="217"/>
    <x v="3"/>
    <s v="2019"/>
    <x v="3"/>
    <s v="Johns and Sons"/>
    <s v="Othello Bowes"/>
    <s v="Ora Grennan"/>
    <s v="PC"/>
    <s v="77-3656041"/>
  </r>
  <r>
    <x v="0"/>
    <n v="147994.63"/>
    <n v="129643.3"/>
    <n v="18351.330000000002"/>
    <n v="14.15524751375505"/>
    <x v="218"/>
    <x v="7"/>
    <s v="2019"/>
    <x v="1"/>
    <s v="Stamm Inc"/>
    <s v="Maxie Marrow"/>
    <s v="Alyosha Meah"/>
    <s v="PC"/>
    <s v="47-7207206"/>
  </r>
  <r>
    <x v="1"/>
    <n v="48946.74"/>
    <n v="38765.82"/>
    <n v="10180.919999999998"/>
    <n v="26.262620009069842"/>
    <x v="167"/>
    <x v="3"/>
    <s v="2019"/>
    <x v="4"/>
    <s v="Swaniawski, Runolfsson and Green"/>
    <s v="Hube Corey"/>
    <s v="Mellicent Mattys"/>
    <s v="PC"/>
    <s v="65-2022928"/>
  </r>
  <r>
    <x v="0"/>
    <n v="73860.570000000007"/>
    <n v="60336.7"/>
    <n v="13523.87000000001"/>
    <n v="22.414003417488875"/>
    <x v="67"/>
    <x v="8"/>
    <s v="2020"/>
    <x v="2"/>
    <s v="McGlynn-Prosacco"/>
    <s v="Maxie Marrow"/>
    <s v="Madelon Bront"/>
    <s v="PC"/>
    <s v="16-5837761"/>
  </r>
  <r>
    <x v="2"/>
    <n v="86083.27"/>
    <n v="72309.95"/>
    <n v="13773.320000000007"/>
    <n v="19.047613779293179"/>
    <x v="219"/>
    <x v="8"/>
    <s v="2019"/>
    <x v="8"/>
    <s v="Connelly-Mohr"/>
    <s v="Celine Tumasian"/>
    <s v="Hortense Gerring"/>
    <s v="PC"/>
    <s v="80-7090422"/>
  </r>
  <r>
    <x v="1"/>
    <n v="72385.53"/>
    <n v="60181.33"/>
    <n v="12204.199999999997"/>
    <n v="20.279046674442053"/>
    <x v="220"/>
    <x v="1"/>
    <s v="2019"/>
    <x v="2"/>
    <s v="Johns and Sons"/>
    <s v="Hube Corey"/>
    <s v="Wat Bowkley"/>
    <s v="PC"/>
    <s v="66-8222460"/>
  </r>
  <r>
    <x v="2"/>
    <n v="120332.26"/>
    <n v="102282.42"/>
    <n v="18049.839999999997"/>
    <n v="17.647059973747194"/>
    <x v="221"/>
    <x v="7"/>
    <s v="2020"/>
    <x v="2"/>
    <s v="Parisian, Steuber and Satterfield"/>
    <s v="Celine Tumasian"/>
    <s v="Hortense Gerring"/>
    <s v="Tablet"/>
    <s v="44-0527427"/>
  </r>
  <r>
    <x v="0"/>
    <n v="81262.34"/>
    <n v="65326.8"/>
    <n v="15935.539999999994"/>
    <n v="24.39357201026224"/>
    <x v="222"/>
    <x v="1"/>
    <s v="2019"/>
    <x v="0"/>
    <s v="Johns and Sons"/>
    <s v="Maxie Marrow"/>
    <s v="Anita Woakes"/>
    <s v="Mobile"/>
    <s v="75-9517276"/>
  </r>
  <r>
    <x v="14"/>
    <n v="139075.59"/>
    <n v="113708.2"/>
    <n v="25367.39"/>
    <n v="22.30920021599146"/>
    <x v="223"/>
    <x v="4"/>
    <s v="2020"/>
    <x v="1"/>
    <s v="Murray, Reichel and Nolan"/>
    <s v="Orsa Geekin"/>
    <s v="Bank Coumbe"/>
    <s v="PC"/>
    <s v="24-2403756"/>
  </r>
  <r>
    <x v="5"/>
    <n v="50516.2"/>
    <n v="43918.78"/>
    <n v="6597.4199999999983"/>
    <n v="15.021865361469509"/>
    <x v="75"/>
    <x v="10"/>
    <s v="2019"/>
    <x v="8"/>
    <s v="Wiza and Sons"/>
    <s v="Othello Bowes"/>
    <s v="Maighdiln Upcraft"/>
    <s v="PC"/>
    <s v="50-1986322"/>
  </r>
  <r>
    <x v="0"/>
    <n v="112228.82"/>
    <n v="97470.73"/>
    <n v="14758.090000000011"/>
    <n v="15.141047984353879"/>
    <x v="83"/>
    <x v="1"/>
    <s v="2019"/>
    <x v="7"/>
    <s v="Gislason-Stanton"/>
    <s v="Maxie Marrow"/>
    <s v="Madelon Bront"/>
    <s v="PC"/>
    <s v="75-9585763"/>
  </r>
  <r>
    <x v="5"/>
    <n v="79833.600000000006"/>
    <n v="63411.83"/>
    <n v="16421.770000000004"/>
    <n v="25.897013222927022"/>
    <x v="147"/>
    <x v="9"/>
    <s v="2019"/>
    <x v="5"/>
    <s v="McGlynn-Bergstrom"/>
    <s v="Othello Bowes"/>
    <s v="Avrit Chanders"/>
    <s v="PC"/>
    <s v="86-6760202"/>
  </r>
  <r>
    <x v="1"/>
    <n v="135629.35999999999"/>
    <n v="118526.5"/>
    <n v="17102.859999999986"/>
    <n v="14.429566383888822"/>
    <x v="224"/>
    <x v="5"/>
    <s v="2020"/>
    <x v="1"/>
    <s v="Tillman and Sons"/>
    <s v="Hube Corey"/>
    <s v="Mellicent Mattys"/>
    <s v="PC"/>
    <s v="66-7717800"/>
  </r>
  <r>
    <x v="9"/>
    <n v="175332.04"/>
    <n v="144999.6"/>
    <n v="30332.440000000002"/>
    <n v="20.918981845467162"/>
    <x v="225"/>
    <x v="1"/>
    <s v="2020"/>
    <x v="4"/>
    <s v="Hegmann Group"/>
    <s v="Ilsa Kob"/>
    <s v="Jocelyn Laurentino"/>
    <s v="PC"/>
    <s v="89-8942175"/>
  </r>
  <r>
    <x v="2"/>
    <n v="101923.36"/>
    <n v="86115.05"/>
    <n v="15808.309999999998"/>
    <n v="18.357197725600809"/>
    <x v="226"/>
    <x v="7"/>
    <s v="2019"/>
    <x v="3"/>
    <s v="Shanahan, Schaden and Parker"/>
    <s v="Celine Tumasian"/>
    <s v="Brynn Dempster"/>
    <s v="Mobile"/>
    <s v="38-0584273"/>
  </r>
  <r>
    <x v="12"/>
    <n v="190100.96"/>
    <n v="160749.37"/>
    <n v="29351.589999999997"/>
    <n v="18.25922552604716"/>
    <x v="227"/>
    <x v="4"/>
    <s v="2019"/>
    <x v="8"/>
    <s v="Walter LLC"/>
    <s v="Rickard Doogood"/>
    <s v="Casie MacBain"/>
    <s v="PC"/>
    <s v="38-8840357"/>
  </r>
  <r>
    <x v="6"/>
    <n v="152771.9"/>
    <n v="134423.99"/>
    <n v="18347.910000000003"/>
    <n v="13.649282393715589"/>
    <x v="228"/>
    <x v="6"/>
    <s v="2020"/>
    <x v="2"/>
    <s v="McClure Inc"/>
    <s v="Denice Amberg"/>
    <s v="Nero Harbisher"/>
    <s v="PC"/>
    <s v="82-4495901"/>
  </r>
  <r>
    <x v="5"/>
    <n v="52805.94"/>
    <n v="43791.97"/>
    <n v="9013.9700000000012"/>
    <n v="20.583613845186687"/>
    <x v="229"/>
    <x v="9"/>
    <s v="2020"/>
    <x v="6"/>
    <s v="Kihn Inc"/>
    <s v="Othello Bowes"/>
    <s v="Amelina Piscopiello"/>
    <s v="PC"/>
    <s v="81-2373308"/>
  </r>
  <r>
    <x v="2"/>
    <n v="51416.24"/>
    <n v="43338.75"/>
    <n v="8077.489999999998"/>
    <n v="18.638031784488472"/>
    <x v="63"/>
    <x v="3"/>
    <s v="2020"/>
    <x v="6"/>
    <s v="Spencer, Rogahn and Muller"/>
    <s v="Celine Tumasian"/>
    <s v="Aurelie Wren"/>
    <s v="PC"/>
    <s v="15-0224516"/>
  </r>
  <r>
    <x v="9"/>
    <n v="76426.539999999994"/>
    <n v="66116.600000000006"/>
    <n v="10309.939999999988"/>
    <n v="15.593572567252378"/>
    <x v="230"/>
    <x v="10"/>
    <s v="2019"/>
    <x v="2"/>
    <s v="O'Connell-Mitchell"/>
    <s v="Ilsa Kob"/>
    <s v="Jocelyn Laurentino"/>
    <s v="PC"/>
    <s v="95-6935153"/>
  </r>
  <r>
    <x v="5"/>
    <n v="118021.59"/>
    <n v="98229.37"/>
    <n v="19792.22"/>
    <n v="20.148983954595252"/>
    <x v="110"/>
    <x v="3"/>
    <s v="2019"/>
    <x v="3"/>
    <s v="Lubowitz, McLaughlin and Erdman"/>
    <s v="Othello Bowes"/>
    <s v="Maighdiln Upcraft"/>
    <s v="PC"/>
    <s v="60-8661261"/>
  </r>
  <r>
    <x v="2"/>
    <n v="59378.97"/>
    <n v="52176.3"/>
    <n v="7202.6699999999983"/>
    <n v="13.804485944768022"/>
    <x v="231"/>
    <x v="3"/>
    <s v="2020"/>
    <x v="5"/>
    <s v="Schoen-Keeling"/>
    <s v="Celine Tumasian"/>
    <s v="Corene Shirer"/>
    <s v="PC"/>
    <s v="56-2783503"/>
  </r>
  <r>
    <x v="3"/>
    <n v="61325.25"/>
    <n v="49379.09"/>
    <n v="11946.160000000003"/>
    <n v="24.192750413180971"/>
    <x v="232"/>
    <x v="2"/>
    <s v="2020"/>
    <x v="3"/>
    <s v="Hessel-Stiedemann"/>
    <s v="Emalia Dinse"/>
    <s v="Manuel Goudie"/>
    <s v="Tablet"/>
    <s v="95-1516475"/>
  </r>
  <r>
    <x v="5"/>
    <n v="80431.34"/>
    <n v="69774.19"/>
    <n v="10657.149999999994"/>
    <n v="15.273771003289315"/>
    <x v="233"/>
    <x v="2"/>
    <s v="2019"/>
    <x v="3"/>
    <s v="Hessel-Stiedemann"/>
    <s v="Othello Bowes"/>
    <s v="Crysta Halls"/>
    <s v="PC"/>
    <s v="32-5562588"/>
  </r>
  <r>
    <x v="2"/>
    <n v="177919.14"/>
    <n v="147370.42000000001"/>
    <n v="30548.720000000001"/>
    <n v="20.729207394536843"/>
    <x v="87"/>
    <x v="9"/>
    <s v="2020"/>
    <x v="3"/>
    <s v="Walter LLC"/>
    <s v="Celine Tumasian"/>
    <s v="Aurelie Wren"/>
    <s v="PC"/>
    <s v="70-7769332"/>
  </r>
  <r>
    <x v="11"/>
    <n v="37520.089999999997"/>
    <n v="32781.300000000003"/>
    <n v="4738.7899999999936"/>
    <n v="14.455772040767123"/>
    <x v="234"/>
    <x v="6"/>
    <s v="2020"/>
    <x v="2"/>
    <s v="Kihn Inc"/>
    <s v="Glenine Suttaby"/>
    <s v="Bunnie Tonbridge"/>
    <s v="Mobile"/>
    <s v="07-6200800"/>
  </r>
  <r>
    <x v="3"/>
    <n v="68745.86"/>
    <n v="58014.63"/>
    <n v="10731.230000000003"/>
    <n v="18.497454866126017"/>
    <x v="235"/>
    <x v="3"/>
    <s v="2019"/>
    <x v="8"/>
    <s v="Labadie and Sons"/>
    <s v="Emalia Dinse"/>
    <s v="Manuel Goudie"/>
    <s v="PC"/>
    <s v="11-2988171"/>
  </r>
  <r>
    <x v="13"/>
    <n v="69017.42"/>
    <n v="55897.21"/>
    <n v="13120.21"/>
    <n v="23.472030178250396"/>
    <x v="3"/>
    <x v="3"/>
    <s v="2020"/>
    <x v="8"/>
    <s v="Hegmann Group"/>
    <s v="Modestia Byfford"/>
    <s v="Case Desorts"/>
    <s v="PC"/>
    <s v="38-3894304"/>
  </r>
  <r>
    <x v="5"/>
    <n v="48850.38"/>
    <n v="39788.629999999997"/>
    <n v="9061.75"/>
    <n v="22.774722326453563"/>
    <x v="236"/>
    <x v="10"/>
    <s v="2019"/>
    <x v="5"/>
    <s v="Spencer, Rogahn and Muller"/>
    <s v="Othello Bowes"/>
    <s v="Crysta Halls"/>
    <s v="PC"/>
    <s v="33-6126082"/>
  </r>
  <r>
    <x v="6"/>
    <n v="253291.55"/>
    <n v="219502.46"/>
    <n v="33789.089999999997"/>
    <n v="15.393490350859848"/>
    <x v="237"/>
    <x v="9"/>
    <s v="2020"/>
    <x v="0"/>
    <s v="Altenwerth-Konopelski"/>
    <s v="Denice Amberg"/>
    <s v="Nero Harbisher"/>
    <s v="PC"/>
    <s v="25-4970452"/>
  </r>
  <r>
    <x v="2"/>
    <n v="47186.74"/>
    <n v="38112.730000000003"/>
    <n v="9074.0099999999948"/>
    <n v="23.808344351086877"/>
    <x v="238"/>
    <x v="2"/>
    <s v="2019"/>
    <x v="8"/>
    <s v="Hartmann, Hane and Pfannerstill"/>
    <s v="Celine Tumasian"/>
    <s v="Aurelie Wren"/>
    <s v="PC"/>
    <s v="34-8903845"/>
  </r>
  <r>
    <x v="2"/>
    <n v="59670.68"/>
    <n v="51269.05"/>
    <n v="8401.6299999999974"/>
    <n v="16.38733309862382"/>
    <x v="220"/>
    <x v="1"/>
    <s v="2019"/>
    <x v="5"/>
    <s v="Shanahan, Schaden and Parker"/>
    <s v="Celine Tumasian"/>
    <s v="Aurelie Wren"/>
    <s v="PC"/>
    <s v="32-2110689"/>
  </r>
  <r>
    <x v="2"/>
    <n v="228961.3"/>
    <n v="183764.34"/>
    <n v="45196.959999999992"/>
    <n v="24.5950656150154"/>
    <x v="239"/>
    <x v="9"/>
    <s v="2020"/>
    <x v="5"/>
    <s v="Johns and Sons"/>
    <s v="Celine Tumasian"/>
    <s v="Hortense Gerring"/>
    <s v="PC"/>
    <s v="37-8204282"/>
  </r>
  <r>
    <x v="5"/>
    <n v="165259.57999999999"/>
    <n v="130703.8"/>
    <n v="34555.779999999984"/>
    <n v="26.438236684778854"/>
    <x v="240"/>
    <x v="9"/>
    <s v="2020"/>
    <x v="7"/>
    <s v="Armstrong-Little"/>
    <s v="Othello Bowes"/>
    <s v="Crysta Halls"/>
    <s v="PC"/>
    <s v="46-1318487"/>
  </r>
  <r>
    <x v="5"/>
    <n v="219911.81"/>
    <n v="179426.05"/>
    <n v="40485.760000000009"/>
    <n v="22.564036827428353"/>
    <x v="241"/>
    <x v="2"/>
    <s v="2019"/>
    <x v="2"/>
    <s v="Smith Group"/>
    <s v="Othello Bowes"/>
    <s v="Crysta Halls"/>
    <s v="PC"/>
    <s v="99-3971751"/>
  </r>
  <r>
    <x v="1"/>
    <n v="55882.12"/>
    <n v="48561.56"/>
    <n v="7320.5600000000049"/>
    <n v="15.074804021946589"/>
    <x v="152"/>
    <x v="6"/>
    <s v="2020"/>
    <x v="2"/>
    <s v="Murray, Reichel and Nolan"/>
    <s v="Hube Corey"/>
    <s v="Mellicent Mattys"/>
    <s v="PC"/>
    <s v="24-7985425"/>
  </r>
  <r>
    <x v="5"/>
    <n v="16388.900000000001"/>
    <n v="13430.7"/>
    <n v="2958.2000000000007"/>
    <n v="22.025657635119543"/>
    <x v="242"/>
    <x v="10"/>
    <s v="2020"/>
    <x v="8"/>
    <s v="West-Cummings"/>
    <s v="Othello Bowes"/>
    <s v="Crysta Halls"/>
    <s v="PC"/>
    <s v="30-9690927"/>
  </r>
  <r>
    <x v="3"/>
    <n v="85927.37"/>
    <n v="74490.44"/>
    <n v="11436.929999999993"/>
    <n v="15.353554093652813"/>
    <x v="243"/>
    <x v="3"/>
    <s v="2019"/>
    <x v="2"/>
    <s v="Hartmann, Hane and Pfannerstill"/>
    <s v="Emalia Dinse"/>
    <s v="Perri Aldersley"/>
    <s v="PC"/>
    <s v="37-5025811"/>
  </r>
  <r>
    <x v="5"/>
    <n v="161212.39000000001"/>
    <n v="138046.17000000001"/>
    <n v="23166.22"/>
    <n v="16.781501435353114"/>
    <x v="244"/>
    <x v="2"/>
    <s v="2020"/>
    <x v="4"/>
    <s v="Hilll-Vandervort"/>
    <s v="Othello Bowes"/>
    <s v="Crysta Halls"/>
    <s v="PC"/>
    <s v="21-6670877"/>
  </r>
  <r>
    <x v="5"/>
    <n v="66678.38"/>
    <n v="53009.31"/>
    <n v="13669.070000000007"/>
    <n v="25.786168505117324"/>
    <x v="245"/>
    <x v="10"/>
    <s v="2019"/>
    <x v="6"/>
    <s v="Walter LLC"/>
    <s v="Othello Bowes"/>
    <s v="Amelina Piscopiello"/>
    <s v="PC"/>
    <s v="34-3119010"/>
  </r>
  <r>
    <x v="0"/>
    <n v="148243.04999999999"/>
    <n v="120566.07"/>
    <n v="27676.979999999981"/>
    <n v="22.95586146251593"/>
    <x v="246"/>
    <x v="4"/>
    <s v="2020"/>
    <x v="3"/>
    <s v="Johns and Sons"/>
    <s v="Maxie Marrow"/>
    <s v="Madelon Bront"/>
    <s v="PC"/>
    <s v="54-7503816"/>
  </r>
  <r>
    <x v="11"/>
    <n v="126523.36"/>
    <n v="106368.19"/>
    <n v="20155.169999999998"/>
    <n v="18.948493905931837"/>
    <x v="247"/>
    <x v="6"/>
    <s v="2020"/>
    <x v="1"/>
    <s v="Gleichner-Green"/>
    <s v="Glenine Suttaby"/>
    <s v="Bunnie Tonbridge"/>
    <s v="PC"/>
    <s v="96-1698894"/>
  </r>
  <r>
    <x v="11"/>
    <n v="63373.72"/>
    <n v="55572.41"/>
    <n v="7801.3099999999977"/>
    <n v="14.038099121488518"/>
    <x v="248"/>
    <x v="10"/>
    <s v="2020"/>
    <x v="2"/>
    <s v="Dickinson, Hyatt and Berge"/>
    <s v="Glenine Suttaby"/>
    <s v="Bunnie Tonbridge"/>
    <s v="PC"/>
    <s v="92-0523700"/>
  </r>
  <r>
    <x v="11"/>
    <n v="76767.77"/>
    <n v="64500.28"/>
    <n v="12267.490000000005"/>
    <n v="19.019281776761289"/>
    <x v="249"/>
    <x v="7"/>
    <s v="2020"/>
    <x v="1"/>
    <s v="Spencer, Rogahn and Muller"/>
    <s v="Glenine Suttaby"/>
    <s v="Bunnie Tonbridge"/>
    <s v="PC"/>
    <s v="15-3657248"/>
  </r>
  <r>
    <x v="2"/>
    <n v="78938.820000000007"/>
    <n v="65471.86"/>
    <n v="13466.960000000006"/>
    <n v="20.569081128900272"/>
    <x v="250"/>
    <x v="3"/>
    <s v="2019"/>
    <x v="1"/>
    <s v="Fisher, Morar and Skiles"/>
    <s v="Celine Tumasian"/>
    <s v="Brynn Dempster"/>
    <s v="PC"/>
    <s v="16-3423161"/>
  </r>
  <r>
    <x v="5"/>
    <n v="131864.04"/>
    <n v="110277.9"/>
    <n v="21586.140000000014"/>
    <n v="19.574311806808087"/>
    <x v="235"/>
    <x v="3"/>
    <s v="2019"/>
    <x v="5"/>
    <s v="Murray, Reichel and Nolan"/>
    <s v="Othello Bowes"/>
    <s v="Ora Grennan"/>
    <s v="PC"/>
    <s v="67-2684209"/>
  </r>
  <r>
    <x v="2"/>
    <n v="116774.43"/>
    <n v="98954.65"/>
    <n v="17819.78"/>
    <n v="18.00802690929633"/>
    <x v="110"/>
    <x v="3"/>
    <s v="2019"/>
    <x v="4"/>
    <s v="Labadie and Sons"/>
    <s v="Celine Tumasian"/>
    <s v="Hortense Gerring"/>
    <s v="Mobile"/>
    <s v="21-7344983"/>
  </r>
  <r>
    <x v="5"/>
    <n v="141112.84"/>
    <n v="120044.69"/>
    <n v="21068.149999999994"/>
    <n v="17.550255658955006"/>
    <x v="72"/>
    <x v="5"/>
    <s v="2020"/>
    <x v="8"/>
    <s v="Gislason-Stanton"/>
    <s v="Othello Bowes"/>
    <s v="Avrit Chanders"/>
    <s v="Mobile"/>
    <s v="47-9701762"/>
  </r>
  <r>
    <x v="8"/>
    <n v="33210.559999999998"/>
    <n v="29109.06"/>
    <n v="4101.4999999999964"/>
    <n v="14.090114898935232"/>
    <x v="251"/>
    <x v="8"/>
    <s v="2020"/>
    <x v="0"/>
    <s v="Hessel-Stiedemann"/>
    <s v="Charil Alpe"/>
    <s v="Bernadine Fullagar"/>
    <s v="PC"/>
    <s v="86-3876359"/>
  </r>
  <r>
    <x v="5"/>
    <n v="174392.33"/>
    <n v="141449.62"/>
    <n v="32942.709999999992"/>
    <n v="23.289359137196687"/>
    <x v="252"/>
    <x v="5"/>
    <s v="2020"/>
    <x v="6"/>
    <s v="Labadie and Sons"/>
    <s v="Othello Bowes"/>
    <s v="Ora Grennan"/>
    <s v="PC"/>
    <s v="34-4313860"/>
  </r>
  <r>
    <x v="0"/>
    <n v="204484.61"/>
    <n v="177308.61"/>
    <n v="27176"/>
    <n v="15.326948871800417"/>
    <x v="190"/>
    <x v="9"/>
    <s v="2019"/>
    <x v="1"/>
    <s v="Hermiston, Simonis and Wisoky"/>
    <s v="Maxie Marrow"/>
    <s v="Caro Morfield"/>
    <s v="Tablet"/>
    <s v="71-4782689"/>
  </r>
  <r>
    <x v="12"/>
    <n v="80986.100000000006"/>
    <n v="64124.79"/>
    <n v="16861.310000000005"/>
    <n v="26.294526656539546"/>
    <x v="64"/>
    <x v="4"/>
    <s v="2019"/>
    <x v="5"/>
    <s v="Dickinson, Hyatt and Berge"/>
    <s v="Rickard Doogood"/>
    <s v="Casie MacBain"/>
    <s v="Mobile"/>
    <s v="85-3690127"/>
  </r>
  <r>
    <x v="0"/>
    <n v="179179.73"/>
    <n v="154936.71"/>
    <n v="24243.020000000019"/>
    <n v="15.647047107170417"/>
    <x v="253"/>
    <x v="11"/>
    <s v="2019"/>
    <x v="0"/>
    <s v="Zieme, Bailey and Herzog"/>
    <s v="Maxie Marrow"/>
    <s v="Anita Woakes"/>
    <s v="PC"/>
    <s v="66-5810051"/>
  </r>
  <r>
    <x v="6"/>
    <n v="99731.4"/>
    <n v="84731.8"/>
    <n v="14999.599999999991"/>
    <n v="17.70244465478131"/>
    <x v="254"/>
    <x v="7"/>
    <s v="2020"/>
    <x v="8"/>
    <s v="Smith Group"/>
    <s v="Denice Amberg"/>
    <s v="Nero Harbisher"/>
    <s v="PC"/>
    <s v="81-9170157"/>
  </r>
  <r>
    <x v="5"/>
    <n v="32661.62"/>
    <n v="27922.42"/>
    <n v="4739.2000000000007"/>
    <n v="16.972740901397518"/>
    <x v="255"/>
    <x v="0"/>
    <s v="2020"/>
    <x v="8"/>
    <s v="Zieme, Bailey and Herzog"/>
    <s v="Othello Bowes"/>
    <s v="Amelina Piscopiello"/>
    <s v="PC"/>
    <s v="24-7300640"/>
  </r>
  <r>
    <x v="0"/>
    <n v="30166.93"/>
    <n v="24658.45"/>
    <n v="5508.48"/>
    <n v="22.339117016681907"/>
    <x v="256"/>
    <x v="8"/>
    <s v="2019"/>
    <x v="5"/>
    <s v="Corwin and Sons"/>
    <s v="Maxie Marrow"/>
    <s v="Tarrah Castelletti"/>
    <s v="PC"/>
    <s v="97-1288901"/>
  </r>
  <r>
    <x v="12"/>
    <n v="36747.24"/>
    <n v="31900.28"/>
    <n v="4846.9599999999991"/>
    <n v="15.194098609792764"/>
    <x v="226"/>
    <x v="7"/>
    <s v="2019"/>
    <x v="4"/>
    <s v="Johns and Sons"/>
    <s v="Rickard Doogood"/>
    <s v="Casie MacBain"/>
    <s v="PC"/>
    <s v="81-9757849"/>
  </r>
  <r>
    <x v="5"/>
    <n v="66884.7"/>
    <n v="58544.18"/>
    <n v="8340.5199999999968"/>
    <n v="14.246539963494232"/>
    <x v="257"/>
    <x v="7"/>
    <s v="2020"/>
    <x v="6"/>
    <s v="Wisoky Inc"/>
    <s v="Othello Bowes"/>
    <s v="Crysta Halls"/>
    <s v="PC"/>
    <s v="44-9179070"/>
  </r>
  <r>
    <x v="2"/>
    <n v="165305.70000000001"/>
    <n v="134757.21"/>
    <n v="30548.49000000002"/>
    <n v="22.66928055278083"/>
    <x v="114"/>
    <x v="2"/>
    <s v="2019"/>
    <x v="1"/>
    <s v="Christiansen, Donnelly and Bechtelar"/>
    <s v="Celine Tumasian"/>
    <s v="Aurelie Wren"/>
    <s v="PC"/>
    <s v="55-2137809"/>
  </r>
  <r>
    <x v="0"/>
    <n v="50618.21"/>
    <n v="41835.949999999997"/>
    <n v="8782.260000000002"/>
    <n v="20.99213714520646"/>
    <x v="40"/>
    <x v="10"/>
    <s v="2019"/>
    <x v="3"/>
    <s v="Hegmann Group"/>
    <s v="Maxie Marrow"/>
    <s v="Tarrah Castelletti"/>
    <s v="PC"/>
    <s v="56-1063618"/>
  </r>
  <r>
    <x v="0"/>
    <n v="82116.31"/>
    <n v="70652.87"/>
    <n v="11463.440000000002"/>
    <n v="16.225016761527172"/>
    <x v="258"/>
    <x v="6"/>
    <s v="2020"/>
    <x v="3"/>
    <s v="Zieme, Bailey and Herzog"/>
    <s v="Maxie Marrow"/>
    <s v="Caro Morfield"/>
    <s v="Tablet"/>
    <s v="01-8080546"/>
  </r>
  <r>
    <x v="0"/>
    <n v="106142.65"/>
    <n v="88151.47"/>
    <n v="17991.179999999993"/>
    <n v="20.409393059469107"/>
    <x v="259"/>
    <x v="9"/>
    <s v="2019"/>
    <x v="1"/>
    <s v="Baumbach Group"/>
    <s v="Maxie Marrow"/>
    <s v="Anita Woakes"/>
    <s v="PC"/>
    <s v="29-5632797"/>
  </r>
  <r>
    <x v="2"/>
    <n v="149514"/>
    <n v="122646.33"/>
    <n v="26867.67"/>
    <n v="21.906623704109204"/>
    <x v="260"/>
    <x v="11"/>
    <s v="2020"/>
    <x v="1"/>
    <s v="Bashirian, Okuneva and Bechtelar"/>
    <s v="Celine Tumasian"/>
    <s v="Smitty Culverhouse"/>
    <s v="Mobile"/>
    <s v="20-1191256"/>
  </r>
  <r>
    <x v="0"/>
    <n v="30975.79"/>
    <n v="27072.84"/>
    <n v="3902.9500000000007"/>
    <n v="14.416477916613109"/>
    <x v="242"/>
    <x v="10"/>
    <s v="2020"/>
    <x v="2"/>
    <s v="McGlynn-Bergstrom"/>
    <s v="Maxie Marrow"/>
    <s v="Tarrah Castelletti"/>
    <s v="PC"/>
    <s v="33-4022317"/>
  </r>
  <r>
    <x v="5"/>
    <n v="165118.74"/>
    <n v="137527.4"/>
    <n v="27591.339999999997"/>
    <n v="20.062431195529033"/>
    <x v="86"/>
    <x v="8"/>
    <s v="2019"/>
    <x v="2"/>
    <s v="Smith Group"/>
    <s v="Othello Bowes"/>
    <s v="Amelina Piscopiello"/>
    <s v="PC"/>
    <s v="59-5892824"/>
  </r>
  <r>
    <x v="12"/>
    <n v="76652.73"/>
    <n v="64311.64"/>
    <n v="12341.089999999997"/>
    <n v="19.189512194060043"/>
    <x v="261"/>
    <x v="5"/>
    <s v="2020"/>
    <x v="4"/>
    <s v="Farrell, Swaniawski and Crist"/>
    <s v="Rickard Doogood"/>
    <s v="Casie MacBain"/>
    <s v="PC"/>
    <s v="52-3394023"/>
  </r>
  <r>
    <x v="4"/>
    <n v="151632.32999999999"/>
    <n v="120744.82"/>
    <n v="30887.50999999998"/>
    <n v="25.580815806425466"/>
    <x v="5"/>
    <x v="2"/>
    <s v="2020"/>
    <x v="2"/>
    <s v="Armstrong-Little"/>
    <s v="Jessamine Apark"/>
    <s v="Winny Agnolo"/>
    <s v="PC"/>
    <s v="89-5350599"/>
  </r>
  <r>
    <x v="5"/>
    <n v="35289.75"/>
    <n v="29424.59"/>
    <n v="5865.16"/>
    <n v="19.932852080521769"/>
    <x v="16"/>
    <x v="0"/>
    <s v="2019"/>
    <x v="6"/>
    <s v="Armstrong-Little"/>
    <s v="Othello Bowes"/>
    <s v="Maighdiln Upcraft"/>
    <s v="PC"/>
    <s v="92-6298656"/>
  </r>
  <r>
    <x v="5"/>
    <n v="77043.839999999997"/>
    <n v="63245.29"/>
    <n v="13798.549999999996"/>
    <n v="21.817513999856743"/>
    <x v="255"/>
    <x v="0"/>
    <s v="2020"/>
    <x v="7"/>
    <s v="Armstrong-Little"/>
    <s v="Othello Bowes"/>
    <s v="Avrit Chanders"/>
    <s v="PC"/>
    <s v="91-7317758"/>
  </r>
  <r>
    <x v="2"/>
    <n v="59691.71"/>
    <n v="49239.69"/>
    <n v="10452.019999999997"/>
    <n v="21.226819259016448"/>
    <x v="262"/>
    <x v="9"/>
    <s v="2019"/>
    <x v="9"/>
    <s v="Walter LLC"/>
    <s v="Celine Tumasian"/>
    <s v="Hortense Gerring"/>
    <s v="PC"/>
    <s v="60-6055725"/>
  </r>
  <r>
    <x v="2"/>
    <n v="181882.43"/>
    <n v="149834.75"/>
    <n v="32047.679999999993"/>
    <n v="21.388683199324586"/>
    <x v="238"/>
    <x v="2"/>
    <s v="2019"/>
    <x v="0"/>
    <s v="McClure Inc"/>
    <s v="Celine Tumasian"/>
    <s v="Corene Shirer"/>
    <s v="PC"/>
    <s v="33-2816759"/>
  </r>
  <r>
    <x v="2"/>
    <n v="50796.04"/>
    <n v="44090.96"/>
    <n v="6705.0800000000017"/>
    <n v="15.207380379107196"/>
    <x v="263"/>
    <x v="1"/>
    <s v="2019"/>
    <x v="0"/>
    <s v="Farrell, Swaniawski and Crist"/>
    <s v="Celine Tumasian"/>
    <s v="Hortense Gerring"/>
    <s v="PC"/>
    <s v="05-2359767"/>
  </r>
  <r>
    <x v="6"/>
    <n v="73981.77"/>
    <n v="61959.73"/>
    <n v="12022.04"/>
    <n v="19.402989651504292"/>
    <x v="41"/>
    <x v="8"/>
    <s v="2019"/>
    <x v="2"/>
    <s v="Hamill, Kulas and Roob"/>
    <s v="Denice Amberg"/>
    <s v="Nero Harbisher"/>
    <s v="PC"/>
    <s v="73-9492768"/>
  </r>
  <r>
    <x v="4"/>
    <n v="105686.13"/>
    <n v="86694.33"/>
    <n v="18991.800000000003"/>
    <n v="21.906622959079332"/>
    <x v="57"/>
    <x v="11"/>
    <s v="2019"/>
    <x v="7"/>
    <s v="Johns and Sons"/>
    <s v="Jessamine Apark"/>
    <s v="Genevra Charrisson"/>
    <s v="PC"/>
    <s v="31-6770318"/>
  </r>
  <r>
    <x v="0"/>
    <n v="149376.26"/>
    <n v="123653.67"/>
    <n v="25722.590000000011"/>
    <n v="20.802124190895434"/>
    <x v="264"/>
    <x v="7"/>
    <s v="2020"/>
    <x v="9"/>
    <s v="Fisher, Morar and Skiles"/>
    <s v="Maxie Marrow"/>
    <s v="Alyosha Meah"/>
    <s v="PC"/>
    <s v="52-0695511"/>
  </r>
  <r>
    <x v="6"/>
    <n v="85237.91"/>
    <n v="72384.03"/>
    <n v="12853.880000000005"/>
    <n v="17.757894938980332"/>
    <x v="265"/>
    <x v="10"/>
    <s v="2020"/>
    <x v="6"/>
    <s v="Armstrong-Little"/>
    <s v="Denice Amberg"/>
    <s v="Nero Harbisher"/>
    <s v="PC"/>
    <s v="45-8314773"/>
  </r>
  <r>
    <x v="9"/>
    <n v="104743.22"/>
    <n v="83281.33"/>
    <n v="21461.89"/>
    <n v="25.770349729044913"/>
    <x v="266"/>
    <x v="10"/>
    <s v="2019"/>
    <x v="8"/>
    <s v="Johns and Sons"/>
    <s v="Ilsa Kob"/>
    <s v="Jocelyn Laurentino"/>
    <s v="Mobile"/>
    <s v="53-0205940"/>
  </r>
  <r>
    <x v="2"/>
    <n v="290551.74"/>
    <n v="239530.86"/>
    <n v="51020.880000000005"/>
    <n v="21.300336833425142"/>
    <x v="267"/>
    <x v="4"/>
    <s v="2020"/>
    <x v="9"/>
    <s v="Hessel-Stiedemann"/>
    <s v="Celine Tumasian"/>
    <s v="Brynn Dempster"/>
    <s v="PC"/>
    <s v="53-1660551"/>
  </r>
  <r>
    <x v="5"/>
    <n v="72314.73"/>
    <n v="57309.42"/>
    <n v="15005.309999999998"/>
    <n v="26.182973060973218"/>
    <x v="268"/>
    <x v="5"/>
    <s v="2019"/>
    <x v="5"/>
    <s v="Johns and Sons"/>
    <s v="Othello Bowes"/>
    <s v="Ora Grennan"/>
    <s v="PC"/>
    <s v="70-5394452"/>
  </r>
  <r>
    <x v="6"/>
    <n v="119858.15"/>
    <n v="99997.65"/>
    <n v="19860.5"/>
    <n v="19.860966732718218"/>
    <x v="269"/>
    <x v="8"/>
    <s v="2020"/>
    <x v="8"/>
    <s v="McGlynn-Prosacco"/>
    <s v="Denice Amberg"/>
    <s v="Nero Harbisher"/>
    <s v="PC"/>
    <s v="10-0386535"/>
  </r>
  <r>
    <x v="2"/>
    <n v="119937.47"/>
    <n v="98720.53"/>
    <n v="21216.940000000002"/>
    <n v="21.491922703413366"/>
    <x v="270"/>
    <x v="5"/>
    <s v="2019"/>
    <x v="1"/>
    <s v="Hartmann, Hane and Pfannerstill"/>
    <s v="Celine Tumasian"/>
    <s v="Aurelie Wren"/>
    <s v="PC"/>
    <s v="56-8476539"/>
  </r>
  <r>
    <x v="5"/>
    <n v="60592.4"/>
    <n v="52363.95"/>
    <n v="8228.4500000000044"/>
    <n v="15.713959699373337"/>
    <x v="271"/>
    <x v="0"/>
    <s v="2019"/>
    <x v="4"/>
    <s v="Rowe, Hermiston and Kessler"/>
    <s v="Othello Bowes"/>
    <s v="Crysta Halls"/>
    <s v="PC"/>
    <s v="04-7976277"/>
  </r>
  <r>
    <x v="11"/>
    <n v="31966.82"/>
    <n v="26593.200000000001"/>
    <n v="5373.619999999999"/>
    <n v="20.206744581321537"/>
    <x v="272"/>
    <x v="5"/>
    <s v="2020"/>
    <x v="5"/>
    <s v="Johns and Sons"/>
    <s v="Glenine Suttaby"/>
    <s v="Palm Wetherald"/>
    <s v="PC"/>
    <s v="21-2965409"/>
  </r>
  <r>
    <x v="2"/>
    <n v="83226.45"/>
    <n v="71699.59"/>
    <n v="11526.86"/>
    <n v="16.07660518002962"/>
    <x v="273"/>
    <x v="8"/>
    <s v="2020"/>
    <x v="3"/>
    <s v="Swaniawski, Runolfsson and Green"/>
    <s v="Celine Tumasian"/>
    <s v="Corene Shirer"/>
    <s v="PC"/>
    <s v="04-2788693"/>
  </r>
  <r>
    <x v="12"/>
    <n v="51407.3"/>
    <n v="44292.53"/>
    <n v="7114.7700000000041"/>
    <n v="16.063137508740198"/>
    <x v="274"/>
    <x v="6"/>
    <s v="2019"/>
    <x v="2"/>
    <s v="Altenwerth-Konopelski"/>
    <s v="Rickard Doogood"/>
    <s v="Casie MacBain"/>
    <s v="Tablet"/>
    <s v="20-6477396"/>
  </r>
  <r>
    <x v="12"/>
    <n v="61968.26"/>
    <n v="50690.04"/>
    <n v="11278.220000000001"/>
    <n v="22.249380746197875"/>
    <x v="275"/>
    <x v="4"/>
    <s v="2020"/>
    <x v="8"/>
    <s v="Romaguera-Dietrich"/>
    <s v="Rickard Doogood"/>
    <s v="Casie MacBain"/>
    <s v="PC"/>
    <s v="22-7259031"/>
  </r>
  <r>
    <x v="11"/>
    <n v="271465.15000000002"/>
    <n v="217959.37"/>
    <n v="53505.780000000028"/>
    <n v="24.548511036712956"/>
    <x v="150"/>
    <x v="2"/>
    <s v="2019"/>
    <x v="8"/>
    <s v="Corwin and Sons"/>
    <s v="Glenine Suttaby"/>
    <s v="Bunnie Tonbridge"/>
    <s v="Mobile"/>
    <s v="44-9239029"/>
  </r>
  <r>
    <x v="0"/>
    <n v="86854.64"/>
    <n v="72219.63"/>
    <n v="14635.009999999995"/>
    <n v="20.264587342804159"/>
    <x v="276"/>
    <x v="0"/>
    <s v="2020"/>
    <x v="0"/>
    <s v="Tillman and Sons"/>
    <s v="Maxie Marrow"/>
    <s v="Tarrah Castelletti"/>
    <s v="PC"/>
    <s v="77-4566105"/>
  </r>
  <r>
    <x v="11"/>
    <n v="119819.37"/>
    <n v="105441.05"/>
    <n v="14378.319999999992"/>
    <n v="13.636358894377468"/>
    <x v="246"/>
    <x v="4"/>
    <s v="2020"/>
    <x v="6"/>
    <s v="Dibbert Inc"/>
    <s v="Glenine Suttaby"/>
    <s v="Palm Wetherald"/>
    <s v="PC"/>
    <s v="29-3662564"/>
  </r>
  <r>
    <x v="4"/>
    <n v="160763.9"/>
    <n v="131102.96"/>
    <n v="29660.940000000002"/>
    <n v="22.624157379818126"/>
    <x v="277"/>
    <x v="3"/>
    <s v="2019"/>
    <x v="5"/>
    <s v="McGlynn-Prosacco"/>
    <s v="Jessamine Apark"/>
    <s v="Genevra Charrisson"/>
    <s v="PC"/>
    <s v="73-8057834"/>
  </r>
  <r>
    <x v="0"/>
    <n v="44029.07"/>
    <n v="38344.92"/>
    <n v="5684.1500000000015"/>
    <n v="14.823736755742356"/>
    <x v="278"/>
    <x v="1"/>
    <s v="2019"/>
    <x v="9"/>
    <s v="McGlynn-Bergstrom"/>
    <s v="Maxie Marrow"/>
    <s v="Alyosha Meah"/>
    <s v="PC"/>
    <s v="87-9980890"/>
  </r>
  <r>
    <x v="5"/>
    <n v="86628.32"/>
    <n v="72464.59"/>
    <n v="14163.73000000001"/>
    <n v="19.545725712378985"/>
    <x v="20"/>
    <x v="8"/>
    <s v="2019"/>
    <x v="5"/>
    <s v="Kihn Inc"/>
    <s v="Othello Bowes"/>
    <s v="Crysta Halls"/>
    <s v="PC"/>
    <s v="98-8250897"/>
  </r>
  <r>
    <x v="2"/>
    <n v="97641.25"/>
    <n v="83414.92"/>
    <n v="14226.330000000002"/>
    <n v="17.054898572101973"/>
    <x v="279"/>
    <x v="11"/>
    <s v="2020"/>
    <x v="0"/>
    <s v="Morissette Group"/>
    <s v="Celine Tumasian"/>
    <s v="Brynn Dempster"/>
    <s v="PC"/>
    <s v="98-3051699"/>
  </r>
  <r>
    <x v="2"/>
    <n v="98746.66"/>
    <n v="80399.53"/>
    <n v="18347.130000000005"/>
    <n v="22.819946833022538"/>
    <x v="280"/>
    <x v="0"/>
    <s v="2020"/>
    <x v="5"/>
    <s v="Considine-Fisher"/>
    <s v="Celine Tumasian"/>
    <s v="Smitty Culverhouse"/>
    <s v="PC"/>
    <s v="75-7291972"/>
  </r>
  <r>
    <x v="5"/>
    <n v="109562.5"/>
    <n v="89917.94"/>
    <n v="19644.559999999998"/>
    <n v="21.84720868827733"/>
    <x v="281"/>
    <x v="5"/>
    <s v="2020"/>
    <x v="5"/>
    <s v="Dickinson, Hyatt and Berge"/>
    <s v="Othello Bowes"/>
    <s v="Maighdiln Upcraft"/>
    <s v="PC"/>
    <s v="67-3672347"/>
  </r>
  <r>
    <x v="4"/>
    <n v="60301.96"/>
    <n v="48820.47"/>
    <n v="11481.489999999998"/>
    <n v="23.517778505614544"/>
    <x v="54"/>
    <x v="0"/>
    <s v="2019"/>
    <x v="3"/>
    <s v="Wiza and Sons"/>
    <s v="Jessamine Apark"/>
    <s v="Jay Morefield"/>
    <s v="PC"/>
    <s v="75-1785229"/>
  </r>
  <r>
    <x v="5"/>
    <n v="80781.62"/>
    <n v="68971.350000000006"/>
    <n v="11810.26999999999"/>
    <n v="17.123443284784173"/>
    <x v="226"/>
    <x v="7"/>
    <s v="2019"/>
    <x v="6"/>
    <s v="McGlynn-Prosacco"/>
    <s v="Othello Bowes"/>
    <s v="Ora Grennan"/>
    <s v="Mobile"/>
    <s v="53-1426071"/>
  </r>
  <r>
    <x v="5"/>
    <n v="238659.41"/>
    <n v="204507.25"/>
    <n v="34152.160000000003"/>
    <n v="16.699730694144097"/>
    <x v="282"/>
    <x v="4"/>
    <s v="2019"/>
    <x v="5"/>
    <s v="Corwin and Sons"/>
    <s v="Othello Bowes"/>
    <s v="Amelina Piscopiello"/>
    <s v="Tablet"/>
    <s v="49-7167664"/>
  </r>
  <r>
    <x v="4"/>
    <n v="165631.75"/>
    <n v="139114.10999999999"/>
    <n v="26517.640000000014"/>
    <n v="19.061790353257493"/>
    <x v="283"/>
    <x v="1"/>
    <s v="2019"/>
    <x v="5"/>
    <s v="Johns and Sons"/>
    <s v="Jessamine Apark"/>
    <s v="Jay Morefield"/>
    <s v="PC"/>
    <s v="07-7047482"/>
  </r>
  <r>
    <x v="0"/>
    <n v="126682.79"/>
    <n v="106514.89"/>
    <n v="20167.899999999994"/>
    <n v="18.934348052183122"/>
    <x v="73"/>
    <x v="9"/>
    <s v="2019"/>
    <x v="6"/>
    <s v="Murray, Reichel and Nolan"/>
    <s v="Maxie Marrow"/>
    <s v="Madelon Bront"/>
    <s v="PC"/>
    <s v="57-1931933"/>
  </r>
  <r>
    <x v="0"/>
    <n v="145558"/>
    <n v="116257.18"/>
    <n v="29300.820000000007"/>
    <n v="25.203449799831724"/>
    <x v="227"/>
    <x v="4"/>
    <s v="2019"/>
    <x v="2"/>
    <s v="Konopelski LLC"/>
    <s v="Maxie Marrow"/>
    <s v="Tarrah Castelletti"/>
    <s v="Tablet"/>
    <s v="15-5167065"/>
  </r>
  <r>
    <x v="3"/>
    <n v="59163.79"/>
    <n v="50419.38"/>
    <n v="8744.4100000000035"/>
    <n v="17.343350909908061"/>
    <x v="284"/>
    <x v="10"/>
    <s v="2019"/>
    <x v="6"/>
    <s v="McClure Inc"/>
    <s v="Emalia Dinse"/>
    <s v="Perri Aldersley"/>
    <s v="Mobile"/>
    <s v="98-9382686"/>
  </r>
  <r>
    <x v="0"/>
    <n v="140352.81"/>
    <n v="122303.44"/>
    <n v="18049.369999999995"/>
    <n v="14.757859631748701"/>
    <x v="100"/>
    <x v="4"/>
    <s v="2019"/>
    <x v="6"/>
    <s v="Hilll-Vandervort"/>
    <s v="Maxie Marrow"/>
    <s v="Caro Morfield"/>
    <s v="PC"/>
    <s v="47-5733147"/>
  </r>
  <r>
    <x v="5"/>
    <n v="163401.23000000001"/>
    <n v="139413.93"/>
    <n v="23987.300000000017"/>
    <n v="17.205812934188152"/>
    <x v="285"/>
    <x v="3"/>
    <s v="2019"/>
    <x v="2"/>
    <s v="Wisoky Inc"/>
    <s v="Othello Bowes"/>
    <s v="Avrit Chanders"/>
    <s v="PC"/>
    <s v="98-2104934"/>
  </r>
  <r>
    <x v="0"/>
    <n v="177867.3"/>
    <n v="140675.25"/>
    <n v="37192.049999999988"/>
    <n v="26.438232738168221"/>
    <x v="286"/>
    <x v="11"/>
    <s v="2020"/>
    <x v="6"/>
    <s v="Walter LLC"/>
    <s v="Maxie Marrow"/>
    <s v="Anita Woakes"/>
    <s v="PC"/>
    <s v="30-6005742"/>
  </r>
  <r>
    <x v="12"/>
    <n v="58416.81"/>
    <n v="46745.13"/>
    <n v="11671.68"/>
    <n v="24.968761451727701"/>
    <x v="287"/>
    <x v="0"/>
    <s v="2019"/>
    <x v="2"/>
    <s v="Morissette Group"/>
    <s v="Rickard Doogood"/>
    <s v="Casie MacBain"/>
    <s v="PC"/>
    <s v="21-7461655"/>
  </r>
  <r>
    <x v="12"/>
    <n v="169544.95"/>
    <n v="137568.76999999999"/>
    <n v="31976.180000000022"/>
    <n v="23.243778366267303"/>
    <x v="288"/>
    <x v="3"/>
    <s v="2020"/>
    <x v="5"/>
    <s v="Keeling, Monahan and Pollich"/>
    <s v="Rickard Doogood"/>
    <s v="Casie MacBain"/>
    <s v="Mobile"/>
    <s v="96-7625873"/>
  </r>
  <r>
    <x v="9"/>
    <n v="74732.789999999994"/>
    <n v="64098.31"/>
    <n v="10634.479999999996"/>
    <n v="16.59088983781319"/>
    <x v="289"/>
    <x v="0"/>
    <s v="2020"/>
    <x v="3"/>
    <s v="McClure Inc"/>
    <s v="Ilsa Kob"/>
    <s v="Jocelyn Laurentino"/>
    <s v="PC"/>
    <s v="53-2132479"/>
  </r>
  <r>
    <x v="2"/>
    <n v="55166.78"/>
    <n v="47443.43"/>
    <n v="7723.3499999999985"/>
    <n v="16.279071728161306"/>
    <x v="290"/>
    <x v="3"/>
    <s v="2020"/>
    <x v="0"/>
    <s v="Gislason-Stanton"/>
    <s v="Celine Tumasian"/>
    <s v="Hortense Gerring"/>
    <s v="PC"/>
    <s v="70-4650708"/>
  </r>
  <r>
    <x v="5"/>
    <n v="99319.33"/>
    <n v="79127.710000000006"/>
    <n v="20191.619999999995"/>
    <n v="25.517761097850546"/>
    <x v="291"/>
    <x v="6"/>
    <s v="2020"/>
    <x v="1"/>
    <s v="Hessel-Stiedemann"/>
    <s v="Othello Bowes"/>
    <s v="Amelina Piscopiello"/>
    <s v="PC"/>
    <s v="53-3037652"/>
  </r>
  <r>
    <x v="0"/>
    <n v="118982.14"/>
    <n v="95506.96"/>
    <n v="23475.179999999993"/>
    <n v="24.579548966902507"/>
    <x v="89"/>
    <x v="7"/>
    <s v="2020"/>
    <x v="2"/>
    <s v="Stehr-Bogan"/>
    <s v="Maxie Marrow"/>
    <s v="Caro Morfield"/>
    <s v="Mobile"/>
    <s v="76-0774122"/>
  </r>
  <r>
    <x v="11"/>
    <n v="157007.51999999999"/>
    <n v="126940.58"/>
    <n v="30066.939999999988"/>
    <n v="23.685837893603438"/>
    <x v="292"/>
    <x v="5"/>
    <s v="2019"/>
    <x v="3"/>
    <s v="Friesen-Rath"/>
    <s v="Glenine Suttaby"/>
    <s v="Bunnie Tonbridge"/>
    <s v="PC"/>
    <s v="72-3928347"/>
  </r>
  <r>
    <x v="5"/>
    <n v="49374.25"/>
    <n v="39208.089999999997"/>
    <n v="10166.160000000003"/>
    <n v="25.928730524746307"/>
    <x v="293"/>
    <x v="6"/>
    <s v="2019"/>
    <x v="0"/>
    <s v="Stehr LLC"/>
    <s v="Othello Bowes"/>
    <s v="Ora Grennan"/>
    <s v="PC"/>
    <s v="87-1399932"/>
  </r>
  <r>
    <x v="2"/>
    <n v="123891.6"/>
    <n v="104118.5"/>
    <n v="19773.100000000006"/>
    <n v="18.990957418710416"/>
    <x v="174"/>
    <x v="2"/>
    <s v="2019"/>
    <x v="1"/>
    <s v="Hegmann Group"/>
    <s v="Celine Tumasian"/>
    <s v="Smitty Culverhouse"/>
    <s v="PC"/>
    <s v="25-1045028"/>
  </r>
  <r>
    <x v="5"/>
    <n v="234340.31"/>
    <n v="204438.49"/>
    <n v="29901.820000000007"/>
    <n v="14.626316208850893"/>
    <x v="294"/>
    <x v="4"/>
    <s v="2020"/>
    <x v="2"/>
    <s v="Hessel-Stiedemann"/>
    <s v="Othello Bowes"/>
    <s v="Avrit Chanders"/>
    <s v="PC"/>
    <s v="70-0364033"/>
  </r>
  <r>
    <x v="6"/>
    <n v="95575.75"/>
    <n v="75504.84"/>
    <n v="20070.910000000003"/>
    <n v="26.582282672210155"/>
    <x v="23"/>
    <x v="4"/>
    <s v="2020"/>
    <x v="0"/>
    <s v="Hessel-Stiedemann"/>
    <s v="Denice Amberg"/>
    <s v="Nero Harbisher"/>
    <s v="PC"/>
    <s v="35-9372764"/>
  </r>
  <r>
    <x v="1"/>
    <n v="125280.28"/>
    <n v="99372.32"/>
    <n v="25907.959999999992"/>
    <n v="26.071606258161218"/>
    <x v="295"/>
    <x v="11"/>
    <s v="2019"/>
    <x v="3"/>
    <s v="Romaguera-Dietrich"/>
    <s v="Hube Corey"/>
    <s v="Wat Bowkley"/>
    <s v="PC"/>
    <s v="36-1142710"/>
  </r>
  <r>
    <x v="2"/>
    <n v="127482.28"/>
    <n v="108614.9"/>
    <n v="18867.380000000005"/>
    <n v="17.370894785153794"/>
    <x v="296"/>
    <x v="5"/>
    <s v="2020"/>
    <x v="3"/>
    <s v="Hilll-Vandervort"/>
    <s v="Celine Tumasian"/>
    <s v="Aurelie Wren"/>
    <s v="PC"/>
    <s v="75-6291395"/>
  </r>
  <r>
    <x v="2"/>
    <n v="120453.52"/>
    <n v="97218.04"/>
    <n v="23235.48000000001"/>
    <n v="23.900378983159928"/>
    <x v="297"/>
    <x v="0"/>
    <s v="2019"/>
    <x v="3"/>
    <s v="Schowalter, Lesch and Beahan"/>
    <s v="Celine Tumasian"/>
    <s v="Brynn Dempster"/>
    <s v="PC"/>
    <s v="00-3338378"/>
  </r>
  <r>
    <x v="2"/>
    <n v="120152.33"/>
    <n v="97527.65"/>
    <n v="22624.680000000008"/>
    <n v="23.198221222391812"/>
    <x v="298"/>
    <x v="1"/>
    <s v="2019"/>
    <x v="7"/>
    <s v="Romaguera-Dietrich"/>
    <s v="Celine Tumasian"/>
    <s v="Smitty Culverhouse"/>
    <s v="PC"/>
    <s v="55-1904761"/>
  </r>
  <r>
    <x v="2"/>
    <n v="95410.97"/>
    <n v="80593.649999999994"/>
    <n v="14817.320000000007"/>
    <n v="18.385220175534929"/>
    <x v="299"/>
    <x v="1"/>
    <s v="2020"/>
    <x v="0"/>
    <s v="Murray, Reichel and Nolan"/>
    <s v="Celine Tumasian"/>
    <s v="Hortense Gerring"/>
    <s v="Mobile"/>
    <s v="70-9736399"/>
  </r>
  <r>
    <x v="5"/>
    <n v="128804.51"/>
    <n v="105709.86"/>
    <n v="23094.649999999994"/>
    <n v="21.847205170832687"/>
    <x v="94"/>
    <x v="1"/>
    <s v="2019"/>
    <x v="5"/>
    <s v="Connelly-Mohr"/>
    <s v="Othello Bowes"/>
    <s v="Amelina Piscopiello"/>
    <s v="Tablet"/>
    <s v="20-3125420"/>
  </r>
  <r>
    <x v="10"/>
    <n v="26899.97"/>
    <n v="23198.53"/>
    <n v="3701.4400000000023"/>
    <n v="15.95549373171491"/>
    <x v="300"/>
    <x v="10"/>
    <s v="2019"/>
    <x v="1"/>
    <s v="Hessel-Stiedemann"/>
    <s v="Piggy Roscrigg"/>
    <s v="Joshua Prevost"/>
    <s v="PC"/>
    <s v="57-2968987"/>
  </r>
  <r>
    <x v="4"/>
    <n v="123751.91"/>
    <n v="102590.33"/>
    <n v="21161.58"/>
    <n v="20.6272657471713"/>
    <x v="41"/>
    <x v="8"/>
    <s v="2019"/>
    <x v="6"/>
    <s v="Johns and Sons"/>
    <s v="Jessamine Apark"/>
    <s v="Jay Morefield"/>
    <s v="PC"/>
    <s v="76-2146784"/>
  </r>
  <r>
    <x v="0"/>
    <n v="37081.31"/>
    <n v="31304.04"/>
    <n v="5777.2699999999968"/>
    <n v="18.455349533159289"/>
    <x v="284"/>
    <x v="10"/>
    <s v="2019"/>
    <x v="3"/>
    <s v="McGlynn-Prosacco"/>
    <s v="Maxie Marrow"/>
    <s v="Anita Woakes"/>
    <s v="PC"/>
    <s v="19-3129154"/>
  </r>
  <r>
    <x v="5"/>
    <n v="133905.54999999999"/>
    <n v="116886.15"/>
    <n v="17019.399999999994"/>
    <n v="14.560664372981739"/>
    <x v="301"/>
    <x v="5"/>
    <s v="2020"/>
    <x v="0"/>
    <s v="Keeling, Monahan and Pollich"/>
    <s v="Othello Bowes"/>
    <s v="Avrit Chanders"/>
    <s v="Mobile"/>
    <s v="79-0973971"/>
  </r>
  <r>
    <x v="5"/>
    <n v="63298.61"/>
    <n v="53645.57"/>
    <n v="9653.0400000000009"/>
    <n v="17.994104639022385"/>
    <x v="302"/>
    <x v="3"/>
    <s v="2020"/>
    <x v="5"/>
    <s v="Schowalter, Lesch and Beahan"/>
    <s v="Othello Bowes"/>
    <s v="Avrit Chanders"/>
    <s v="Mobile"/>
    <s v="65-5376517"/>
  </r>
  <r>
    <x v="5"/>
    <n v="274242.36"/>
    <n v="227950.25"/>
    <n v="46292.109999999986"/>
    <n v="20.307988256209409"/>
    <x v="303"/>
    <x v="4"/>
    <s v="2020"/>
    <x v="7"/>
    <s v="Hessel-Stiedemann"/>
    <s v="Othello Bowes"/>
    <s v="Amelina Piscopiello"/>
    <s v="Mobile"/>
    <s v="80-5258827"/>
  </r>
  <r>
    <x v="9"/>
    <n v="312928.71999999997"/>
    <n v="270401.71000000002"/>
    <n v="42527.009999999951"/>
    <n v="15.727345067455362"/>
    <x v="304"/>
    <x v="4"/>
    <s v="2019"/>
    <x v="3"/>
    <s v="Altenwerth-Konopelski"/>
    <s v="Ilsa Kob"/>
    <s v="Jocelyn Laurentino"/>
    <s v="Tablet"/>
    <s v="98-5257166"/>
  </r>
  <r>
    <x v="5"/>
    <n v="119156.18"/>
    <n v="100710.8"/>
    <n v="18445.37999999999"/>
    <n v="18.315195589748061"/>
    <x v="305"/>
    <x v="5"/>
    <s v="2019"/>
    <x v="3"/>
    <s v="Johns and Sons"/>
    <s v="Othello Bowes"/>
    <s v="Ora Grennan"/>
    <s v="PC"/>
    <s v="19-5610175"/>
  </r>
  <r>
    <x v="5"/>
    <n v="162123.74"/>
    <n v="133979.06"/>
    <n v="28144.679999999993"/>
    <n v="21.006775237861792"/>
    <x v="194"/>
    <x v="3"/>
    <s v="2020"/>
    <x v="3"/>
    <s v="Johns and Sons"/>
    <s v="Othello Bowes"/>
    <s v="Maighdiln Upcraft"/>
    <s v="PC"/>
    <s v="94-3509391"/>
  </r>
  <r>
    <x v="11"/>
    <n v="65831.42"/>
    <n v="52487.39"/>
    <n v="13344.029999999999"/>
    <n v="25.423306436079219"/>
    <x v="306"/>
    <x v="7"/>
    <s v="2019"/>
    <x v="8"/>
    <s v="Christiansen, Donnelly and Bechtelar"/>
    <s v="Glenine Suttaby"/>
    <s v="Palm Wetherald"/>
    <s v="PC"/>
    <s v="43-5417299"/>
  </r>
  <r>
    <x v="5"/>
    <n v="180515.09"/>
    <n v="148852.74"/>
    <n v="31662.350000000006"/>
    <n v="21.27092185202638"/>
    <x v="307"/>
    <x v="4"/>
    <s v="2019"/>
    <x v="0"/>
    <s v="Franecki-White"/>
    <s v="Othello Bowes"/>
    <s v="Amelina Piscopiello"/>
    <s v="PC"/>
    <s v="68-6141868"/>
  </r>
  <r>
    <x v="4"/>
    <n v="99114.91"/>
    <n v="84217.94"/>
    <n v="14896.970000000001"/>
    <n v="17.688594615351551"/>
    <x v="308"/>
    <x v="3"/>
    <s v="2020"/>
    <x v="2"/>
    <s v="Johns and Sons"/>
    <s v="Jessamine Apark"/>
    <s v="Winny Agnolo"/>
    <s v="PC"/>
    <s v="29-8979189"/>
  </r>
  <r>
    <x v="2"/>
    <n v="171884"/>
    <n v="146702.99"/>
    <n v="25181.010000000009"/>
    <n v="17.164619480489122"/>
    <x v="57"/>
    <x v="11"/>
    <s v="2019"/>
    <x v="1"/>
    <s v="Johns and Sons"/>
    <s v="Celine Tumasian"/>
    <s v="Smitty Culverhouse"/>
    <s v="PC"/>
    <s v="58-9821508"/>
  </r>
  <r>
    <x v="13"/>
    <n v="26745.94"/>
    <n v="22600.32"/>
    <n v="4145.619999999999"/>
    <n v="18.343191600826884"/>
    <x v="309"/>
    <x v="8"/>
    <s v="2019"/>
    <x v="5"/>
    <s v="Larkin-Collier"/>
    <s v="Modestia Byfford"/>
    <s v="Case Desorts"/>
    <s v="PC"/>
    <s v="49-1493117"/>
  </r>
  <r>
    <x v="2"/>
    <n v="77087.839999999997"/>
    <n v="65894.69"/>
    <n v="11193.149999999994"/>
    <n v="16.986421819421253"/>
    <x v="123"/>
    <x v="6"/>
    <s v="2020"/>
    <x v="9"/>
    <s v="Rowe, Hermiston and Kessler"/>
    <s v="Celine Tumasian"/>
    <s v="Aurelie Wren"/>
    <s v="PC"/>
    <s v="51-5334556"/>
  </r>
  <r>
    <x v="5"/>
    <n v="87404"/>
    <n v="69363.81"/>
    <n v="18040.190000000002"/>
    <n v="26.008072509281138"/>
    <x v="307"/>
    <x v="4"/>
    <s v="2019"/>
    <x v="8"/>
    <s v="Johns and Sons"/>
    <s v="Othello Bowes"/>
    <s v="Maighdiln Upcraft"/>
    <s v="PC"/>
    <s v="79-3154360"/>
  </r>
  <r>
    <x v="5"/>
    <n v="47680.2"/>
    <n v="40575.85"/>
    <n v="7104.3499999999985"/>
    <n v="17.508813740192746"/>
    <x v="29"/>
    <x v="2"/>
    <s v="2019"/>
    <x v="2"/>
    <s v="Dibbert Inc"/>
    <s v="Othello Bowes"/>
    <s v="Crysta Halls"/>
    <s v="PC"/>
    <s v="11-6024248"/>
  </r>
  <r>
    <x v="1"/>
    <n v="27824.83"/>
    <n v="23517.55"/>
    <n v="4307.2800000000025"/>
    <n v="18.315173136657528"/>
    <x v="222"/>
    <x v="1"/>
    <s v="2019"/>
    <x v="1"/>
    <s v="McClure Inc"/>
    <s v="Hube Corey"/>
    <s v="Wat Bowkley"/>
    <s v="PC"/>
    <s v="61-4610981"/>
  </r>
  <r>
    <x v="2"/>
    <n v="106516.4"/>
    <n v="86928.03"/>
    <n v="19588.369999999995"/>
    <n v="22.534008880679792"/>
    <x v="310"/>
    <x v="10"/>
    <s v="2019"/>
    <x v="2"/>
    <s v="Hartmann, Hane and Pfannerstill"/>
    <s v="Celine Tumasian"/>
    <s v="Smitty Culverhouse"/>
    <s v="PC"/>
    <s v="12-4509008"/>
  </r>
  <r>
    <x v="5"/>
    <n v="141948.10999999999"/>
    <n v="112948.11"/>
    <n v="28999.999999999985"/>
    <n v="25.675507097905388"/>
    <x v="231"/>
    <x v="3"/>
    <s v="2020"/>
    <x v="0"/>
    <s v="Stehr LLC"/>
    <s v="Othello Bowes"/>
    <s v="Maighdiln Upcraft"/>
    <s v="PC"/>
    <s v="46-5576111"/>
  </r>
  <r>
    <x v="11"/>
    <n v="226021.18"/>
    <n v="180455.31"/>
    <n v="45565.869999999995"/>
    <n v="25.250501079741017"/>
    <x v="311"/>
    <x v="2"/>
    <s v="2019"/>
    <x v="4"/>
    <s v="Schowalter, Lesch and Beahan"/>
    <s v="Glenine Suttaby"/>
    <s v="Palm Wetherald"/>
    <s v="PC"/>
    <s v="44-6718687"/>
  </r>
  <r>
    <x v="10"/>
    <n v="44232.84"/>
    <n v="38880.67"/>
    <n v="5352.1699999999983"/>
    <n v="13.765632125166563"/>
    <x v="312"/>
    <x v="0"/>
    <s v="2020"/>
    <x v="0"/>
    <s v="Johns and Sons"/>
    <s v="Piggy Roscrigg"/>
    <s v="Joshua Prevost"/>
    <s v="Tablet"/>
    <s v="67-7432229"/>
  </r>
  <r>
    <x v="11"/>
    <n v="135344.51999999999"/>
    <n v="117492.58"/>
    <n v="17851.939999999988"/>
    <n v="15.194099916777711"/>
    <x v="313"/>
    <x v="7"/>
    <s v="2019"/>
    <x v="1"/>
    <s v="Tillman and Sons"/>
    <s v="Glenine Suttaby"/>
    <s v="Palm Wetherald"/>
    <s v="PC"/>
    <s v="17-4401585"/>
  </r>
  <r>
    <x v="5"/>
    <n v="271411.92"/>
    <n v="231514.37"/>
    <n v="39897.549999999988"/>
    <n v="17.233293121286593"/>
    <x v="136"/>
    <x v="4"/>
    <s v="2019"/>
    <x v="2"/>
    <s v="Hessel-Stiedemann"/>
    <s v="Othello Bowes"/>
    <s v="Amelina Piscopiello"/>
    <s v="Tablet"/>
    <s v="56-9241023"/>
  </r>
  <r>
    <x v="2"/>
    <n v="125253.59"/>
    <n v="108269.2"/>
    <n v="16984.39"/>
    <n v="15.687185275221394"/>
    <x v="314"/>
    <x v="0"/>
    <s v="2020"/>
    <x v="6"/>
    <s v="Murray, Reichel and Nolan"/>
    <s v="Celine Tumasian"/>
    <s v="Corene Shirer"/>
    <s v="PC"/>
    <s v="90-2194359"/>
  </r>
  <r>
    <x v="0"/>
    <n v="15100.57"/>
    <n v="12113.68"/>
    <n v="2986.8899999999994"/>
    <n v="24.657164461996679"/>
    <x v="155"/>
    <x v="0"/>
    <s v="2019"/>
    <x v="1"/>
    <s v="Murray, Reichel and Nolan"/>
    <s v="Maxie Marrow"/>
    <s v="Tarrah Castelletti"/>
    <s v="PC"/>
    <s v="89-2424262"/>
  </r>
  <r>
    <x v="5"/>
    <n v="157932.84"/>
    <n v="134148.15"/>
    <n v="23784.690000000002"/>
    <n v="17.730166237849723"/>
    <x v="264"/>
    <x v="7"/>
    <s v="2020"/>
    <x v="1"/>
    <s v="Schowalter, Lesch and Beahan"/>
    <s v="Othello Bowes"/>
    <s v="Amelina Piscopiello"/>
    <s v="PC"/>
    <s v="30-2982340"/>
  </r>
  <r>
    <x v="2"/>
    <n v="64192.86"/>
    <n v="52837.14"/>
    <n v="11355.720000000001"/>
    <n v="21.491927837123662"/>
    <x v="288"/>
    <x v="3"/>
    <s v="2020"/>
    <x v="5"/>
    <s v="Johns and Sons"/>
    <s v="Celine Tumasian"/>
    <s v="Brynn Dempster"/>
    <s v="PC"/>
    <s v="10-4704941"/>
  </r>
  <r>
    <x v="0"/>
    <n v="156453.01"/>
    <n v="128494.86"/>
    <n v="27958.150000000009"/>
    <n v="21.758185502517382"/>
    <x v="315"/>
    <x v="11"/>
    <s v="2020"/>
    <x v="2"/>
    <s v="Johns and Sons"/>
    <s v="Maxie Marrow"/>
    <s v="Madelon Bront"/>
    <s v="PC"/>
    <s v="48-3484986"/>
  </r>
  <r>
    <x v="1"/>
    <n v="53616.06"/>
    <n v="45589.74"/>
    <n v="8026.32"/>
    <n v="17.605540193912049"/>
    <x v="316"/>
    <x v="7"/>
    <s v="2020"/>
    <x v="5"/>
    <s v="Kihn Inc"/>
    <s v="Hube Corey"/>
    <s v="Wat Bowkley"/>
    <s v="PC"/>
    <s v="84-4478396"/>
  </r>
  <r>
    <x v="1"/>
    <n v="163967.89000000001"/>
    <n v="138208.53"/>
    <n v="25759.360000000015"/>
    <n v="18.638039200619538"/>
    <x v="149"/>
    <x v="6"/>
    <s v="2019"/>
    <x v="5"/>
    <s v="Friesen-Rath"/>
    <s v="Hube Corey"/>
    <s v="Wat Bowkley"/>
    <s v="Tablet"/>
    <s v="28-0849652"/>
  </r>
  <r>
    <x v="0"/>
    <n v="171748.56"/>
    <n v="136574.45000000001"/>
    <n v="35174.109999999986"/>
    <n v="25.754531685831417"/>
    <x v="251"/>
    <x v="8"/>
    <s v="2020"/>
    <x v="1"/>
    <s v="Walter LLC"/>
    <s v="Maxie Marrow"/>
    <s v="Madelon Bront"/>
    <s v="PC"/>
    <s v="74-0214938"/>
  </r>
  <r>
    <x v="5"/>
    <n v="26103.94"/>
    <n v="22339.75"/>
    <n v="3764.1899999999987"/>
    <n v="16.849740932642483"/>
    <x v="317"/>
    <x v="5"/>
    <s v="2020"/>
    <x v="5"/>
    <s v="Fisher, Morar and Skiles"/>
    <s v="Othello Bowes"/>
    <s v="Ora Grennan"/>
    <s v="Tablet"/>
    <s v="89-0187996"/>
  </r>
  <r>
    <x v="2"/>
    <n v="140337.34"/>
    <n v="115708.14"/>
    <n v="24629.199999999997"/>
    <n v="21.285624330319369"/>
    <x v="318"/>
    <x v="1"/>
    <s v="2020"/>
    <x v="5"/>
    <s v="Hegmann Group"/>
    <s v="Celine Tumasian"/>
    <s v="Corene Shirer"/>
    <s v="PC"/>
    <s v="65-8218141"/>
  </r>
  <r>
    <x v="0"/>
    <n v="33617.03"/>
    <n v="26614.6"/>
    <n v="7002.43"/>
    <n v="26.310483719462251"/>
    <x v="319"/>
    <x v="3"/>
    <s v="2020"/>
    <x v="5"/>
    <s v="Altenwerth-Konopelski"/>
    <s v="Maxie Marrow"/>
    <s v="Madelon Bront"/>
    <s v="PC"/>
    <s v="49-8489293"/>
  </r>
  <r>
    <x v="2"/>
    <n v="187874.45"/>
    <n v="160031.46"/>
    <n v="27842.99000000002"/>
    <n v="17.398447780205231"/>
    <x v="320"/>
    <x v="9"/>
    <s v="2019"/>
    <x v="4"/>
    <s v="Johns and Sons"/>
    <s v="Celine Tumasian"/>
    <s v="Hortense Gerring"/>
    <s v="PC"/>
    <s v="91-8142232"/>
  </r>
  <r>
    <x v="1"/>
    <n v="41675.01"/>
    <n v="33765.089999999997"/>
    <n v="7909.9200000000055"/>
    <n v="23.426325829429175"/>
    <x v="31"/>
    <x v="9"/>
    <s v="2019"/>
    <x v="3"/>
    <s v="Hamill, Kulas and Roob"/>
    <s v="Hube Corey"/>
    <s v="Wat Bowkley"/>
    <s v="PC"/>
    <s v="75-5380350"/>
  </r>
  <r>
    <x v="2"/>
    <n v="34930.080000000002"/>
    <n v="28017.42"/>
    <n v="6912.6600000000035"/>
    <n v="24.672721471141895"/>
    <x v="321"/>
    <x v="8"/>
    <s v="2019"/>
    <x v="5"/>
    <s v="Kihn Inc"/>
    <s v="Celine Tumasian"/>
    <s v="Smitty Culverhouse"/>
    <s v="PC"/>
    <s v="35-4551515"/>
  </r>
  <r>
    <x v="1"/>
    <n v="127994.87"/>
    <n v="105800.56"/>
    <n v="22194.309999999998"/>
    <n v="20.977497661638083"/>
    <x v="74"/>
    <x v="1"/>
    <s v="2020"/>
    <x v="0"/>
    <s v="Hegmann Group"/>
    <s v="Hube Corey"/>
    <s v="Mellicent Mattys"/>
    <s v="PC"/>
    <s v="73-2763209"/>
  </r>
  <r>
    <x v="2"/>
    <n v="162637.68"/>
    <n v="130402.89"/>
    <n v="32234.789999999994"/>
    <n v="24.719383136370666"/>
    <x v="322"/>
    <x v="1"/>
    <s v="2019"/>
    <x v="2"/>
    <s v="Larkin-Collier"/>
    <s v="Celine Tumasian"/>
    <s v="Corene Shirer"/>
    <s v="PC"/>
    <s v="56-0800364"/>
  </r>
  <r>
    <x v="2"/>
    <n v="40728.28"/>
    <n v="35669.83"/>
    <n v="5058.4499999999971"/>
    <n v="14.181312330336301"/>
    <x v="323"/>
    <x v="1"/>
    <s v="2019"/>
    <x v="3"/>
    <s v="Romaguera-Haley"/>
    <s v="Celine Tumasian"/>
    <s v="Hortense Gerring"/>
    <s v="Mobile"/>
    <s v="42-7027181"/>
  </r>
  <r>
    <x v="1"/>
    <n v="293767.28000000003"/>
    <n v="254079.32"/>
    <n v="39687.960000000021"/>
    <n v="15.620303139980074"/>
    <x v="324"/>
    <x v="9"/>
    <s v="2020"/>
    <x v="1"/>
    <s v="West-Cummings"/>
    <s v="Hube Corey"/>
    <s v="Wat Bowkley"/>
    <s v="PC"/>
    <s v="29-0601002"/>
  </r>
  <r>
    <x v="0"/>
    <n v="57913.36"/>
    <n v="48693.55"/>
    <n v="9219.8099999999977"/>
    <n v="18.934355782233986"/>
    <x v="325"/>
    <x v="1"/>
    <s v="2019"/>
    <x v="1"/>
    <s v="Murray, Reichel and Nolan"/>
    <s v="Maxie Marrow"/>
    <s v="Alyosha Meah"/>
    <s v="PC"/>
    <s v="90-2797129"/>
  </r>
  <r>
    <x v="4"/>
    <n v="63979.040000000001"/>
    <n v="56032.84"/>
    <n v="7946.2000000000044"/>
    <n v="14.181326522089554"/>
    <x v="253"/>
    <x v="11"/>
    <s v="2019"/>
    <x v="1"/>
    <s v="Schoen-Keeling"/>
    <s v="Jessamine Apark"/>
    <s v="Genevra Charrisson"/>
    <s v="PC"/>
    <s v="27-3437546"/>
  </r>
  <r>
    <x v="5"/>
    <n v="102255.86"/>
    <n v="83379.429999999993"/>
    <n v="18876.430000000008"/>
    <n v="22.639192904053203"/>
    <x v="46"/>
    <x v="8"/>
    <s v="2020"/>
    <x v="6"/>
    <s v="Rath-Schroeder"/>
    <s v="Othello Bowes"/>
    <s v="Avrit Chanders"/>
    <s v="PC"/>
    <s v="78-3726363"/>
  </r>
  <r>
    <x v="1"/>
    <n v="107271.94"/>
    <n v="86665"/>
    <n v="20606.940000000002"/>
    <n v="23.777695724917788"/>
    <x v="326"/>
    <x v="5"/>
    <s v="2020"/>
    <x v="1"/>
    <s v="Johns and Sons"/>
    <s v="Hube Corey"/>
    <s v="Wat Bowkley"/>
    <s v="PC"/>
    <s v="78-8990131"/>
  </r>
  <r>
    <x v="14"/>
    <n v="51090.76"/>
    <n v="40739.769999999997"/>
    <n v="10350.990000000005"/>
    <n v="25.40758084790367"/>
    <x v="47"/>
    <x v="10"/>
    <s v="2020"/>
    <x v="8"/>
    <s v="Smith Group"/>
    <s v="Orsa Geekin"/>
    <s v="Bank Coumbe"/>
    <s v="PC"/>
    <s v="85-2223377"/>
  </r>
  <r>
    <x v="0"/>
    <n v="102299.92"/>
    <n v="81706.95"/>
    <n v="20592.97"/>
    <n v="25.203449645348407"/>
    <x v="327"/>
    <x v="5"/>
    <s v="2019"/>
    <x v="3"/>
    <s v="Rowe, Hermiston and Kessler"/>
    <s v="Maxie Marrow"/>
    <s v="Alyosha Meah"/>
    <s v="PC"/>
    <s v="73-9246627"/>
  </r>
  <r>
    <x v="5"/>
    <n v="144204.85999999999"/>
    <n v="115262.94"/>
    <n v="28941.919999999984"/>
    <n v="25.109475777730449"/>
    <x v="15"/>
    <x v="8"/>
    <s v="2020"/>
    <x v="0"/>
    <s v="McClure Inc"/>
    <s v="Othello Bowes"/>
    <s v="Amelina Piscopiello"/>
    <s v="PC"/>
    <s v="56-7910696"/>
  </r>
  <r>
    <x v="5"/>
    <n v="36183.97"/>
    <n v="30579.07"/>
    <n v="5604.9000000000015"/>
    <n v="18.329203602333237"/>
    <x v="202"/>
    <x v="5"/>
    <s v="2020"/>
    <x v="0"/>
    <s v="Bashirian, Okuneva and Bechtelar"/>
    <s v="Othello Bowes"/>
    <s v="Avrit Chanders"/>
    <s v="Mobile"/>
    <s v="91-4296427"/>
  </r>
  <r>
    <x v="4"/>
    <n v="47771.76"/>
    <n v="39234.949999999997"/>
    <n v="8536.8100000000049"/>
    <n v="21.758177339336498"/>
    <x v="328"/>
    <x v="6"/>
    <s v="2019"/>
    <x v="3"/>
    <s v="Dibbert Inc"/>
    <s v="Jessamine Apark"/>
    <s v="Genevra Charrisson"/>
    <s v="PC"/>
    <s v="70-8181545"/>
  </r>
  <r>
    <x v="3"/>
    <n v="44038.31"/>
    <n v="36252.339999999997"/>
    <n v="7785.9700000000012"/>
    <n v="21.477151543872761"/>
    <x v="329"/>
    <x v="7"/>
    <s v="2020"/>
    <x v="8"/>
    <s v="Corwin and Sons"/>
    <s v="Emalia Dinse"/>
    <s v="Manuel Goudie"/>
    <s v="PC"/>
    <s v="94-0775004"/>
  </r>
  <r>
    <x v="0"/>
    <n v="116469.33"/>
    <n v="95190.38"/>
    <n v="21278.949999999997"/>
    <n v="22.354097126201193"/>
    <x v="264"/>
    <x v="7"/>
    <s v="2020"/>
    <x v="7"/>
    <s v="Hermiston, Simonis and Wisoky"/>
    <s v="Maxie Marrow"/>
    <s v="Caro Morfield"/>
    <s v="PC"/>
    <s v="89-3466746"/>
  </r>
  <r>
    <x v="4"/>
    <n v="227856.66"/>
    <n v="199010.01"/>
    <n v="28846.649999999994"/>
    <n v="14.495074895981357"/>
    <x v="204"/>
    <x v="2"/>
    <s v="2020"/>
    <x v="8"/>
    <s v="Keeling, Monahan and Pollich"/>
    <s v="Jessamine Apark"/>
    <s v="Jay Morefield"/>
    <s v="PC"/>
    <s v="11-5257937"/>
  </r>
  <r>
    <x v="0"/>
    <n v="67161.990000000005"/>
    <n v="55764.6"/>
    <n v="11397.390000000007"/>
    <n v="20.438396402018498"/>
    <x v="330"/>
    <x v="1"/>
    <s v="2019"/>
    <x v="8"/>
    <s v="Lubowitz, McLaughlin and Erdman"/>
    <s v="Maxie Marrow"/>
    <s v="Tarrah Castelletti"/>
    <s v="PC"/>
    <s v="22-7587128"/>
  </r>
  <r>
    <x v="11"/>
    <n v="168178.03"/>
    <n v="142665.42000000001"/>
    <n v="25512.609999999986"/>
    <n v="17.882826826570856"/>
    <x v="331"/>
    <x v="3"/>
    <s v="2020"/>
    <x v="2"/>
    <s v="Walter LLC"/>
    <s v="Glenine Suttaby"/>
    <s v="Bunnie Tonbridge"/>
    <s v="PC"/>
    <s v="36-7597839"/>
  </r>
  <r>
    <x v="0"/>
    <n v="42611.78"/>
    <n v="35755.54"/>
    <n v="6856.239999999998"/>
    <n v="19.175322201818229"/>
    <x v="47"/>
    <x v="10"/>
    <s v="2020"/>
    <x v="2"/>
    <s v="Walter LLC"/>
    <s v="Maxie Marrow"/>
    <s v="Tarrah Castelletti"/>
    <s v="Mobile"/>
    <s v="16-2824654"/>
  </r>
  <r>
    <x v="0"/>
    <n v="166507.76"/>
    <n v="143896.01"/>
    <n v="22611.75"/>
    <n v="15.713952040782782"/>
    <x v="106"/>
    <x v="5"/>
    <s v="2020"/>
    <x v="4"/>
    <s v="Labadie and Sons"/>
    <s v="Maxie Marrow"/>
    <s v="Madelon Bront"/>
    <s v="PC"/>
    <s v="49-1743669"/>
  </r>
  <r>
    <x v="3"/>
    <n v="131409.9"/>
    <n v="115325.33"/>
    <n v="16084.569999999992"/>
    <n v="13.947126793393952"/>
    <x v="332"/>
    <x v="8"/>
    <s v="2020"/>
    <x v="8"/>
    <s v="McClure Inc"/>
    <s v="Emalia Dinse"/>
    <s v="Bertha Walbrook"/>
    <s v="PC"/>
    <s v="48-7252604"/>
  </r>
  <r>
    <x v="2"/>
    <n v="133072"/>
    <n v="108600.06"/>
    <n v="24471.940000000002"/>
    <n v="22.534002283239992"/>
    <x v="333"/>
    <x v="11"/>
    <s v="2020"/>
    <x v="7"/>
    <s v="O'Connell-Mitchell"/>
    <s v="Celine Tumasian"/>
    <s v="Corene Shirer"/>
    <s v="PC"/>
    <s v="07-1769568"/>
  </r>
  <r>
    <x v="1"/>
    <n v="180250.02"/>
    <n v="147354.39000000001"/>
    <n v="32895.629999999976"/>
    <n v="22.324160142090083"/>
    <x v="334"/>
    <x v="9"/>
    <s v="2019"/>
    <x v="8"/>
    <s v="Hartmann, Hane and Pfannerstill"/>
    <s v="Hube Corey"/>
    <s v="Mellicent Mattys"/>
    <s v="PC"/>
    <s v="57-5645459"/>
  </r>
  <r>
    <x v="2"/>
    <n v="48090.78"/>
    <n v="42040.959999999999"/>
    <n v="6049.82"/>
    <n v="14.390299365190518"/>
    <x v="189"/>
    <x v="10"/>
    <s v="2020"/>
    <x v="0"/>
    <s v="Kihn Inc"/>
    <s v="Celine Tumasian"/>
    <s v="Corene Shirer"/>
    <s v="PC"/>
    <s v="13-0740797"/>
  </r>
  <r>
    <x v="0"/>
    <n v="168530.22"/>
    <n v="136981.35999999999"/>
    <n v="31548.860000000015"/>
    <n v="23.031498592217233"/>
    <x v="335"/>
    <x v="6"/>
    <s v="2020"/>
    <x v="5"/>
    <s v="West-Cummings"/>
    <s v="Maxie Marrow"/>
    <s v="Tarrah Castelletti"/>
    <s v="PC"/>
    <s v="34-9966345"/>
  </r>
  <r>
    <x v="0"/>
    <n v="36785.279999999999"/>
    <n v="30546.5"/>
    <n v="6238.7799999999988"/>
    <n v="20.423878349401729"/>
    <x v="292"/>
    <x v="5"/>
    <s v="2019"/>
    <x v="5"/>
    <s v="Johns and Sons"/>
    <s v="Maxie Marrow"/>
    <s v="Anita Woakes"/>
    <s v="PC"/>
    <s v="91-6738094"/>
  </r>
  <r>
    <x v="11"/>
    <n v="126409.18"/>
    <n v="104692.08"/>
    <n v="21717.099999999991"/>
    <n v="20.743785012199577"/>
    <x v="315"/>
    <x v="11"/>
    <s v="2020"/>
    <x v="6"/>
    <s v="Dibbert Inc"/>
    <s v="Glenine Suttaby"/>
    <s v="Bunnie Tonbridge"/>
    <s v="PC"/>
    <s v="32-9007470"/>
  </r>
  <r>
    <x v="2"/>
    <n v="49990.720000000001"/>
    <n v="42927.03"/>
    <n v="7063.6900000000023"/>
    <n v="16.455109985480018"/>
    <x v="12"/>
    <x v="7"/>
    <s v="2020"/>
    <x v="8"/>
    <s v="Rowe, Hermiston and Kessler"/>
    <s v="Celine Tumasian"/>
    <s v="Smitty Culverhouse"/>
    <s v="PC"/>
    <s v="68-6382353"/>
  </r>
  <r>
    <x v="0"/>
    <n v="36644.050000000003"/>
    <n v="30491.51"/>
    <n v="6152.5400000000045"/>
    <n v="20.177879022718141"/>
    <x v="251"/>
    <x v="8"/>
    <s v="2020"/>
    <x v="2"/>
    <s v="Larkin-Collier"/>
    <s v="Maxie Marrow"/>
    <s v="Caro Morfield"/>
    <s v="PC"/>
    <s v="88-5406813"/>
  </r>
  <r>
    <x v="0"/>
    <n v="115226.8"/>
    <n v="94336.18"/>
    <n v="20890.62000000001"/>
    <n v="22.144865310424919"/>
    <x v="336"/>
    <x v="6"/>
    <s v="2019"/>
    <x v="3"/>
    <s v="Wisoky Inc"/>
    <s v="Maxie Marrow"/>
    <s v="Tarrah Castelletti"/>
    <s v="PC"/>
    <s v="42-2765593"/>
  </r>
  <r>
    <x v="1"/>
    <n v="154078.75"/>
    <n v="131336.73000000001"/>
    <n v="22742.01999999999"/>
    <n v="17.315811045394529"/>
    <x v="163"/>
    <x v="1"/>
    <s v="2020"/>
    <x v="0"/>
    <s v="Lueilwitz, Kerluke and Lesch"/>
    <s v="Hube Corey"/>
    <s v="Wat Bowkley"/>
    <s v="PC"/>
    <s v="76-0724533"/>
  </r>
  <r>
    <x v="8"/>
    <n v="80328.160000000003"/>
    <n v="65836.960000000006"/>
    <n v="14491.199999999997"/>
    <n v="22.010736826244703"/>
    <x v="337"/>
    <x v="1"/>
    <s v="2020"/>
    <x v="1"/>
    <s v="Hermiston, Simonis and Wisoky"/>
    <s v="Charil Alpe"/>
    <s v="Bernadine Fullagar"/>
    <s v="PC"/>
    <s v="45-3965395"/>
  </r>
  <r>
    <x v="2"/>
    <n v="99832.12"/>
    <n v="84128.53"/>
    <n v="15703.589999999997"/>
    <n v="18.666188509415292"/>
    <x v="336"/>
    <x v="6"/>
    <s v="2019"/>
    <x v="5"/>
    <s v="Romaguera-Haley"/>
    <s v="Celine Tumasian"/>
    <s v="Aurelie Wren"/>
    <s v="PC"/>
    <s v="46-6126203"/>
  </r>
  <r>
    <x v="1"/>
    <n v="133057.07"/>
    <n v="113351.32"/>
    <n v="19705.75"/>
    <n v="17.384667421605677"/>
    <x v="338"/>
    <x v="6"/>
    <s v="2020"/>
    <x v="9"/>
    <s v="Romaguera-Dietrich"/>
    <s v="Hube Corey"/>
    <s v="Wat Bowkley"/>
    <s v="PC"/>
    <s v="27-7554919"/>
  </r>
  <r>
    <x v="11"/>
    <n v="80719.44"/>
    <n v="64422.19"/>
    <n v="16297.25"/>
    <n v="25.297572156426224"/>
    <x v="339"/>
    <x v="0"/>
    <s v="2019"/>
    <x v="5"/>
    <s v="Johns and Sons"/>
    <s v="Glenine Suttaby"/>
    <s v="Bunnie Tonbridge"/>
    <s v="PC"/>
    <s v="59-1230573"/>
  </r>
  <r>
    <x v="5"/>
    <n v="124534.96"/>
    <n v="107012.89"/>
    <n v="17522.070000000007"/>
    <n v="16.373793848572831"/>
    <x v="340"/>
    <x v="2"/>
    <s v="2020"/>
    <x v="0"/>
    <s v="Dickinson, Hyatt and Berge"/>
    <s v="Othello Bowes"/>
    <s v="Maighdiln Upcraft"/>
    <s v="PC"/>
    <s v="45-2229786"/>
  </r>
  <r>
    <x v="0"/>
    <n v="67611.539999999994"/>
    <n v="56191.95"/>
    <n v="11419.589999999997"/>
    <n v="20.322466118367483"/>
    <x v="216"/>
    <x v="11"/>
    <s v="2019"/>
    <x v="2"/>
    <s v="Kihn Inc"/>
    <s v="Maxie Marrow"/>
    <s v="Caro Morfield"/>
    <s v="PC"/>
    <s v="62-7218897"/>
  </r>
  <r>
    <x v="5"/>
    <n v="132760.25"/>
    <n v="105039.91"/>
    <n v="27720.339999999997"/>
    <n v="26.390292984828335"/>
    <x v="341"/>
    <x v="7"/>
    <s v="2020"/>
    <x v="3"/>
    <s v="Swaniawski, Runolfsson and Green"/>
    <s v="Othello Bowes"/>
    <s v="Crysta Halls"/>
    <s v="PC"/>
    <s v="55-4161787"/>
  </r>
  <r>
    <x v="5"/>
    <n v="177802.7"/>
    <n v="155079.51"/>
    <n v="22723.190000000002"/>
    <n v="14.652606266295271"/>
    <x v="311"/>
    <x v="2"/>
    <s v="2019"/>
    <x v="9"/>
    <s v="Larkin-Collier"/>
    <s v="Othello Bowes"/>
    <s v="Amelina Piscopiello"/>
    <s v="PC"/>
    <s v="56-2537757"/>
  </r>
  <r>
    <x v="8"/>
    <n v="98963.03"/>
    <n v="80367.88"/>
    <n v="18595.149999999994"/>
    <n v="23.137539524496596"/>
    <x v="215"/>
    <x v="11"/>
    <s v="2020"/>
    <x v="4"/>
    <s v="Wyman Group"/>
    <s v="Charil Alpe"/>
    <s v="Bernadine Fullagar"/>
    <s v="PC"/>
    <s v="20-0021649"/>
  </r>
  <r>
    <x v="8"/>
    <n v="126582.5"/>
    <n v="103683.73"/>
    <n v="22898.770000000004"/>
    <n v="22.085210476127745"/>
    <x v="314"/>
    <x v="0"/>
    <s v="2020"/>
    <x v="3"/>
    <s v="Rowe, Hermiston and Kessler"/>
    <s v="Charil Alpe"/>
    <s v="Bernadine Fullagar"/>
    <s v="PC"/>
    <s v="93-2627296"/>
  </r>
  <r>
    <x v="2"/>
    <n v="141965.10999999999"/>
    <n v="119193.91"/>
    <n v="22771.199999999983"/>
    <n v="19.104331756546944"/>
    <x v="342"/>
    <x v="1"/>
    <s v="2019"/>
    <x v="3"/>
    <s v="Friesen and Sons"/>
    <s v="Celine Tumasian"/>
    <s v="Hortense Gerring"/>
    <s v="PC"/>
    <s v="56-2408571"/>
  </r>
  <r>
    <x v="11"/>
    <n v="167301.51999999999"/>
    <n v="147074.76999999999"/>
    <n v="20226.75"/>
    <n v="13.752698712362427"/>
    <x v="164"/>
    <x v="6"/>
    <s v="2019"/>
    <x v="7"/>
    <s v="Christiansen, Donnelly and Bechtelar"/>
    <s v="Glenine Suttaby"/>
    <s v="Bunnie Tonbridge"/>
    <s v="PC"/>
    <s v="80-3206606"/>
  </r>
  <r>
    <x v="5"/>
    <n v="133985.91"/>
    <n v="116741.92"/>
    <n v="17243.990000000005"/>
    <n v="14.771035117462525"/>
    <x v="343"/>
    <x v="7"/>
    <s v="2019"/>
    <x v="2"/>
    <s v="Kihn Inc"/>
    <s v="Othello Bowes"/>
    <s v="Amelina Piscopiello"/>
    <s v="PC"/>
    <s v="48-3190394"/>
  </r>
  <r>
    <x v="5"/>
    <n v="91540.03"/>
    <n v="74916.36"/>
    <n v="16623.669999999998"/>
    <n v="22.189639218990347"/>
    <x v="278"/>
    <x v="1"/>
    <s v="2019"/>
    <x v="2"/>
    <s v="Kihn Inc"/>
    <s v="Othello Bowes"/>
    <s v="Ora Grennan"/>
    <s v="PC"/>
    <s v="38-6130023"/>
  </r>
  <r>
    <x v="4"/>
    <n v="146055.04999999999"/>
    <n v="117822.61"/>
    <n v="28232.439999999988"/>
    <n v="23.961818533811112"/>
    <x v="103"/>
    <x v="11"/>
    <s v="2019"/>
    <x v="2"/>
    <s v="Hartmann, Hane and Pfannerstill"/>
    <s v="Jessamine Apark"/>
    <s v="Winny Agnolo"/>
    <s v="Tablet"/>
    <s v="38-2969743"/>
  </r>
  <r>
    <x v="0"/>
    <n v="113586.11"/>
    <n v="91641.27"/>
    <n v="21944.839999999997"/>
    <n v="23.946459930116635"/>
    <x v="120"/>
    <x v="0"/>
    <s v="2019"/>
    <x v="7"/>
    <s v="Labadie and Sons"/>
    <s v="Maxie Marrow"/>
    <s v="Tarrah Castelletti"/>
    <s v="Mobile"/>
    <s v="48-8166416"/>
  </r>
  <r>
    <x v="11"/>
    <n v="135662.46"/>
    <n v="116764.68"/>
    <n v="18897.78"/>
    <n v="16.184500312937097"/>
    <x v="228"/>
    <x v="6"/>
    <s v="2020"/>
    <x v="3"/>
    <s v="Corwin and Sons"/>
    <s v="Glenine Suttaby"/>
    <s v="Palm Wetherald"/>
    <s v="PC"/>
    <s v="33-4102367"/>
  </r>
  <r>
    <x v="2"/>
    <n v="113781.45"/>
    <n v="91104.81"/>
    <n v="22676.639999999999"/>
    <n v="24.890716527480823"/>
    <x v="344"/>
    <x v="11"/>
    <s v="2019"/>
    <x v="0"/>
    <s v="Bashirian, Okuneva and Bechtelar"/>
    <s v="Celine Tumasian"/>
    <s v="Aurelie Wren"/>
    <s v="PC"/>
    <s v="44-5240815"/>
  </r>
  <r>
    <x v="5"/>
    <n v="111462.88"/>
    <n v="94130.4"/>
    <n v="17332.48000000001"/>
    <n v="18.413265002592162"/>
    <x v="345"/>
    <x v="1"/>
    <s v="2020"/>
    <x v="7"/>
    <s v="Romaguera-Dietrich"/>
    <s v="Othello Bowes"/>
    <s v="Avrit Chanders"/>
    <s v="Tablet"/>
    <s v="70-9378988"/>
  </r>
  <r>
    <x v="4"/>
    <n v="34748.75"/>
    <n v="27475.84"/>
    <n v="7272.91"/>
    <n v="26.470200729076893"/>
    <x v="151"/>
    <x v="1"/>
    <s v="2020"/>
    <x v="6"/>
    <s v="Wiza and Sons"/>
    <s v="Jessamine Apark"/>
    <s v="Genevra Charrisson"/>
    <s v="Tablet"/>
    <s v="84-9385946"/>
  </r>
  <r>
    <x v="4"/>
    <n v="137306.45000000001"/>
    <n v="108732.98"/>
    <n v="28573.470000000016"/>
    <n v="26.278567919319435"/>
    <x v="318"/>
    <x v="1"/>
    <s v="2020"/>
    <x v="0"/>
    <s v="Gislason-Stanton"/>
    <s v="Jessamine Apark"/>
    <s v="Winny Agnolo"/>
    <s v="PC"/>
    <s v="00-1210718"/>
  </r>
  <r>
    <x v="2"/>
    <n v="148212.23000000001"/>
    <n v="123030.97"/>
    <n v="25181.260000000009"/>
    <n v="20.467415643394514"/>
    <x v="220"/>
    <x v="1"/>
    <s v="2019"/>
    <x v="2"/>
    <s v="Corwin and Sons"/>
    <s v="Celine Tumasian"/>
    <s v="Brynn Dempster"/>
    <s v="PC"/>
    <s v="92-7917751"/>
  </r>
  <r>
    <x v="2"/>
    <n v="159057.92000000001"/>
    <n v="139923.25"/>
    <n v="19134.670000000013"/>
    <n v="13.675118323795378"/>
    <x v="346"/>
    <x v="11"/>
    <s v="2020"/>
    <x v="6"/>
    <s v="Johns and Sons"/>
    <s v="Celine Tumasian"/>
    <s v="Brynn Dempster"/>
    <s v="PC"/>
    <s v="91-3344544"/>
  </r>
  <r>
    <x v="0"/>
    <n v="146226.35999999999"/>
    <n v="117916.94"/>
    <n v="28309.419999999984"/>
    <n v="24.007933041681699"/>
    <x v="260"/>
    <x v="11"/>
    <s v="2020"/>
    <x v="6"/>
    <s v="Farrell, Swaniawski and Crist"/>
    <s v="Maxie Marrow"/>
    <s v="Alyosha Meah"/>
    <s v="PC"/>
    <s v="28-1840061"/>
  </r>
  <r>
    <x v="2"/>
    <n v="201537.12"/>
    <n v="166127.04999999999"/>
    <n v="35410.070000000007"/>
    <n v="21.315053749524843"/>
    <x v="24"/>
    <x v="9"/>
    <s v="2020"/>
    <x v="7"/>
    <s v="Connelly-Mohr"/>
    <s v="Celine Tumasian"/>
    <s v="Brynn Dempster"/>
    <s v="PC"/>
    <s v="20-7532198"/>
  </r>
  <r>
    <x v="2"/>
    <n v="242192.19"/>
    <n v="213104.91"/>
    <n v="29087.279999999999"/>
    <n v="13.64927725034585"/>
    <x v="347"/>
    <x v="2"/>
    <s v="2019"/>
    <x v="4"/>
    <s v="Schowalter, Lesch and Beahan"/>
    <s v="Celine Tumasian"/>
    <s v="Smitty Culverhouse"/>
    <s v="PC"/>
    <s v="96-7618409"/>
  </r>
  <r>
    <x v="9"/>
    <n v="172397.66"/>
    <n v="139986.9"/>
    <n v="32410.760000000009"/>
    <n v="23.152709289226355"/>
    <x v="218"/>
    <x v="7"/>
    <s v="2019"/>
    <x v="2"/>
    <s v="Johns and Sons"/>
    <s v="Ilsa Kob"/>
    <s v="Jocelyn Laurentino"/>
    <s v="PC"/>
    <s v="47-8186791"/>
  </r>
  <r>
    <x v="7"/>
    <n v="152370.57"/>
    <n v="128478.86"/>
    <n v="23891.710000000006"/>
    <n v="18.595829695251037"/>
    <x v="348"/>
    <x v="8"/>
    <s v="2019"/>
    <x v="1"/>
    <s v="Swaniawski, Runolfsson and Green"/>
    <s v="Lambert Norheny"/>
    <s v="Collin Mackness"/>
    <s v="PC"/>
    <s v="61-8262308"/>
  </r>
  <r>
    <x v="2"/>
    <n v="137419.29999999999"/>
    <n v="117658.4"/>
    <n v="19760.899999999994"/>
    <n v="16.795145947930614"/>
    <x v="349"/>
    <x v="6"/>
    <s v="2020"/>
    <x v="1"/>
    <s v="Hane Inc"/>
    <s v="Celine Tumasian"/>
    <s v="Smitty Culverhouse"/>
    <s v="Mobile"/>
    <s v="39-1945268"/>
  </r>
  <r>
    <x v="5"/>
    <n v="67594.100000000006"/>
    <n v="54920.21"/>
    <n v="12673.890000000007"/>
    <n v="23.076914673123074"/>
    <x v="1"/>
    <x v="1"/>
    <s v="2019"/>
    <x v="9"/>
    <s v="Rowe, Hermiston and Kessler"/>
    <s v="Othello Bowes"/>
    <s v="Amelina Piscopiello"/>
    <s v="PC"/>
    <s v="70-1769929"/>
  </r>
  <r>
    <x v="9"/>
    <n v="72002.259999999995"/>
    <n v="56996.99"/>
    <n v="15005.269999999997"/>
    <n v="26.326425307722385"/>
    <x v="313"/>
    <x v="7"/>
    <s v="2019"/>
    <x v="5"/>
    <s v="McGlynn-Prosacco"/>
    <s v="Ilsa Kob"/>
    <s v="Jocelyn Laurentino"/>
    <s v="PC"/>
    <s v="65-0414599"/>
  </r>
  <r>
    <x v="5"/>
    <n v="159926.16"/>
    <n v="126453.61"/>
    <n v="33472.550000000003"/>
    <n v="26.470220976688609"/>
    <x v="350"/>
    <x v="1"/>
    <s v="2020"/>
    <x v="3"/>
    <s v="McGlynn-Prosacco"/>
    <s v="Othello Bowes"/>
    <s v="Ora Grennan"/>
    <s v="Mobile"/>
    <s v="44-0517932"/>
  </r>
  <r>
    <x v="5"/>
    <n v="65193.88"/>
    <n v="53113.45"/>
    <n v="12080.43"/>
    <n v="22.744577879990853"/>
    <x v="351"/>
    <x v="11"/>
    <s v="2019"/>
    <x v="3"/>
    <s v="Friesen and Sons"/>
    <s v="Othello Bowes"/>
    <s v="Maighdiln Upcraft"/>
    <s v="PC"/>
    <s v="74-1131921"/>
  </r>
  <r>
    <x v="2"/>
    <n v="105374.44"/>
    <n v="89779.02"/>
    <n v="15595.419999999998"/>
    <n v="17.370895783892493"/>
    <x v="352"/>
    <x v="0"/>
    <s v="2020"/>
    <x v="8"/>
    <s v="Stehr LLC"/>
    <s v="Celine Tumasian"/>
    <s v="Brynn Dempster"/>
    <s v="PC"/>
    <s v="74-8625042"/>
  </r>
  <r>
    <x v="4"/>
    <n v="83097.399999999994"/>
    <n v="68148.179999999993"/>
    <n v="14949.220000000001"/>
    <n v="21.936345181925628"/>
    <x v="75"/>
    <x v="10"/>
    <s v="2019"/>
    <x v="2"/>
    <s v="Corwin and Sons"/>
    <s v="Jessamine Apark"/>
    <s v="Jay Morefield"/>
    <s v="Tablet"/>
    <s v="36-0185776"/>
  </r>
  <r>
    <x v="0"/>
    <n v="139682.07"/>
    <n v="113212.32"/>
    <n v="26469.75"/>
    <n v="23.380626772775258"/>
    <x v="50"/>
    <x v="7"/>
    <s v="2020"/>
    <x v="1"/>
    <s v="Tromp LLC"/>
    <s v="Maxie Marrow"/>
    <s v="Anita Woakes"/>
    <s v="PC"/>
    <s v="98-4157323"/>
  </r>
  <r>
    <x v="5"/>
    <n v="81095.39"/>
    <n v="64316.75"/>
    <n v="16778.64"/>
    <n v="26.087512195501173"/>
    <x v="353"/>
    <x v="1"/>
    <s v="2020"/>
    <x v="1"/>
    <s v="Murray, Reichel and Nolan"/>
    <s v="Othello Bowes"/>
    <s v="Avrit Chanders"/>
    <s v="PC"/>
    <s v="36-8783637"/>
  </r>
  <r>
    <x v="8"/>
    <n v="91108.56"/>
    <n v="74089.48"/>
    <n v="17019.080000000002"/>
    <n v="22.970980495476553"/>
    <x v="354"/>
    <x v="9"/>
    <s v="2020"/>
    <x v="5"/>
    <s v="Stehr LLC"/>
    <s v="Charil Alpe"/>
    <s v="Shermy McGready"/>
    <s v="PC"/>
    <s v="34-0286364"/>
  </r>
  <r>
    <x v="9"/>
    <n v="47182.43"/>
    <n v="40576.89"/>
    <n v="6605.5400000000009"/>
    <n v="16.279069194312331"/>
    <x v="355"/>
    <x v="0"/>
    <s v="2020"/>
    <x v="6"/>
    <s v="Kirlin and Sons"/>
    <s v="Ilsa Kob"/>
    <s v="Jocelyn Laurentino"/>
    <s v="PC"/>
    <s v="82-0533747"/>
  </r>
  <r>
    <x v="1"/>
    <n v="161984.91"/>
    <n v="138237.92000000001"/>
    <n v="23746.989999999991"/>
    <n v="17.178347301521889"/>
    <x v="356"/>
    <x v="9"/>
    <s v="2020"/>
    <x v="5"/>
    <s v="Romaguera-Dietrich"/>
    <s v="Hube Corey"/>
    <s v="Mellicent Mattys"/>
    <s v="PC"/>
    <s v="59-9184649"/>
  </r>
  <r>
    <x v="0"/>
    <n v="116548.17"/>
    <n v="92119.67"/>
    <n v="24428.5"/>
    <n v="26.518223523814189"/>
    <x v="357"/>
    <x v="6"/>
    <s v="2020"/>
    <x v="2"/>
    <s v="Johns and Sons"/>
    <s v="Maxie Marrow"/>
    <s v="Anita Woakes"/>
    <s v="PC"/>
    <s v="03-3136289"/>
  </r>
  <r>
    <x v="2"/>
    <n v="138764.6"/>
    <n v="111414.1"/>
    <n v="27350.5"/>
    <n v="24.548508671703132"/>
    <x v="8"/>
    <x v="6"/>
    <s v="2020"/>
    <x v="5"/>
    <s v="Johns and Sons"/>
    <s v="Celine Tumasian"/>
    <s v="Brynn Dempster"/>
    <s v="PC"/>
    <s v="79-6676714"/>
  </r>
  <r>
    <x v="5"/>
    <n v="148405.47"/>
    <n v="128845.63"/>
    <n v="19559.839999999997"/>
    <n v="15.180833063566066"/>
    <x v="66"/>
    <x v="11"/>
    <s v="2019"/>
    <x v="8"/>
    <s v="Johns and Sons"/>
    <s v="Othello Bowes"/>
    <s v="Amelina Piscopiello"/>
    <s v="PC"/>
    <s v="82-1082124"/>
  </r>
  <r>
    <x v="6"/>
    <n v="138249.76999999999"/>
    <n v="120277.3"/>
    <n v="17972.469999999987"/>
    <n v="14.942528640067565"/>
    <x v="358"/>
    <x v="5"/>
    <s v="2019"/>
    <x v="1"/>
    <s v="Hessel-Stiedemann"/>
    <s v="Denice Amberg"/>
    <s v="Nero Harbisher"/>
    <s v="PC"/>
    <s v="79-1331359"/>
  </r>
  <r>
    <x v="2"/>
    <n v="115718.87"/>
    <n v="100640.7"/>
    <n v="15078.169999999998"/>
    <n v="14.982179178006511"/>
    <x v="250"/>
    <x v="3"/>
    <s v="2019"/>
    <x v="8"/>
    <s v="Hilll-Vandervort"/>
    <s v="Celine Tumasian"/>
    <s v="Aurelie Wren"/>
    <s v="PC"/>
    <s v="84-7042200"/>
  </r>
  <r>
    <x v="2"/>
    <n v="194326.7"/>
    <n v="169005.93"/>
    <n v="25320.770000000019"/>
    <n v="14.982178435987436"/>
    <x v="359"/>
    <x v="2"/>
    <s v="2019"/>
    <x v="0"/>
    <s v="Johns and Sons"/>
    <s v="Celine Tumasian"/>
    <s v="Hortense Gerring"/>
    <s v="Mobile"/>
    <s v="42-5303223"/>
  </r>
  <r>
    <x v="5"/>
    <n v="38648.720000000001"/>
    <n v="32368.3"/>
    <n v="6280.4200000000019"/>
    <n v="19.402996141286387"/>
    <x v="168"/>
    <x v="4"/>
    <s v="2020"/>
    <x v="3"/>
    <s v="Leffler, Prohaska and Streich"/>
    <s v="Othello Bowes"/>
    <s v="Crysta Halls"/>
    <s v="Tablet"/>
    <s v="04-6732680"/>
  </r>
  <r>
    <x v="0"/>
    <n v="58010.14"/>
    <n v="46089.06"/>
    <n v="11921.080000000002"/>
    <n v="25.865313807658481"/>
    <x v="325"/>
    <x v="1"/>
    <s v="2019"/>
    <x v="5"/>
    <s v="Bashirian, Okuneva and Bechtelar"/>
    <s v="Maxie Marrow"/>
    <s v="Tarrah Castelletti"/>
    <s v="PC"/>
    <s v="84-9167618"/>
  </r>
  <r>
    <x v="5"/>
    <n v="82697.53"/>
    <n v="69548.62"/>
    <n v="13148.910000000003"/>
    <n v="18.90606887670813"/>
    <x v="224"/>
    <x v="5"/>
    <s v="2020"/>
    <x v="1"/>
    <s v="Kihn Inc"/>
    <s v="Othello Bowes"/>
    <s v="Avrit Chanders"/>
    <s v="PC"/>
    <s v="47-5319780"/>
  </r>
  <r>
    <x v="0"/>
    <n v="68086.960000000006"/>
    <n v="58759.05"/>
    <n v="9327.9100000000035"/>
    <n v="15.874848214870735"/>
    <x v="360"/>
    <x v="8"/>
    <s v="2019"/>
    <x v="8"/>
    <s v="Stamm-Zulauf"/>
    <s v="Maxie Marrow"/>
    <s v="Tarrah Castelletti"/>
    <s v="PC"/>
    <s v="20-1013432"/>
  </r>
  <r>
    <x v="8"/>
    <n v="111106.06"/>
    <n v="93195.76"/>
    <n v="17910.300000000003"/>
    <n v="19.217934378130511"/>
    <x v="361"/>
    <x v="8"/>
    <s v="2020"/>
    <x v="1"/>
    <s v="Hermiston, Simonis and Wisoky"/>
    <s v="Charil Alpe"/>
    <s v="Bernadine Fullagar"/>
    <s v="PC"/>
    <s v="87-5540520"/>
  </r>
  <r>
    <x v="2"/>
    <n v="227830.33"/>
    <n v="182173.13"/>
    <n v="45657.199999999983"/>
    <n v="25.062532548021753"/>
    <x v="24"/>
    <x v="9"/>
    <s v="2020"/>
    <x v="0"/>
    <s v="O'Connell-Mitchell"/>
    <s v="Celine Tumasian"/>
    <s v="Aurelie Wren"/>
    <s v="PC"/>
    <s v="59-3526945"/>
  </r>
  <r>
    <x v="5"/>
    <n v="87355.7"/>
    <n v="74584.3"/>
    <n v="12771.399999999994"/>
    <n v="17.123442869343808"/>
    <x v="43"/>
    <x v="0"/>
    <s v="2019"/>
    <x v="6"/>
    <s v="Smith Group"/>
    <s v="Othello Bowes"/>
    <s v="Crysta Halls"/>
    <s v="PC"/>
    <s v="33-4706706"/>
  </r>
  <r>
    <x v="5"/>
    <n v="164267.72"/>
    <n v="139069.04999999999"/>
    <n v="25198.670000000013"/>
    <n v="18.119538459491896"/>
    <x v="362"/>
    <x v="11"/>
    <s v="2020"/>
    <x v="5"/>
    <s v="Hilll-Vandervort"/>
    <s v="Othello Bowes"/>
    <s v="Crysta Halls"/>
    <s v="PC"/>
    <s v="51-9052860"/>
  </r>
  <r>
    <x v="4"/>
    <n v="92179.76"/>
    <n v="74794.66"/>
    <n v="17385.099999999991"/>
    <n v="23.243771681026413"/>
    <x v="363"/>
    <x v="2"/>
    <s v="2020"/>
    <x v="3"/>
    <s v="Dickinson, Hyatt and Berge"/>
    <s v="Jessamine Apark"/>
    <s v="Jay Morefield"/>
    <s v="Tablet"/>
    <s v="99-9021526"/>
  </r>
  <r>
    <x v="0"/>
    <n v="124093.75999999999"/>
    <n v="105231.51"/>
    <n v="18862.25"/>
    <n v="17.924526598544485"/>
    <x v="182"/>
    <x v="11"/>
    <s v="2019"/>
    <x v="8"/>
    <s v="Armstrong-Little"/>
    <s v="Maxie Marrow"/>
    <s v="Anita Woakes"/>
    <s v="PC"/>
    <s v="87-0122224"/>
  </r>
  <r>
    <x v="4"/>
    <n v="66391.58"/>
    <n v="52635.24"/>
    <n v="13756.340000000004"/>
    <n v="26.135228033537995"/>
    <x v="364"/>
    <x v="4"/>
    <s v="2019"/>
    <x v="2"/>
    <s v="Friesen and Sons"/>
    <s v="Jessamine Apark"/>
    <s v="Winny Agnolo"/>
    <s v="Mobile"/>
    <s v="88-1711226"/>
  </r>
  <r>
    <x v="5"/>
    <n v="197471.1"/>
    <n v="162577.96"/>
    <n v="34893.140000000014"/>
    <n v="21.462404867178808"/>
    <x v="365"/>
    <x v="9"/>
    <s v="2019"/>
    <x v="5"/>
    <s v="Johns and Sons"/>
    <s v="Othello Bowes"/>
    <s v="Crysta Halls"/>
    <s v="PC"/>
    <s v="59-5711012"/>
  </r>
  <r>
    <x v="4"/>
    <n v="122627.2"/>
    <n v="100284.52"/>
    <n v="22342.679999999993"/>
    <n v="22.27929096135674"/>
    <x v="366"/>
    <x v="6"/>
    <s v="2019"/>
    <x v="2"/>
    <s v="Wiza and Sons"/>
    <s v="Jessamine Apark"/>
    <s v="Winny Agnolo"/>
    <s v="PC"/>
    <s v="65-0792739"/>
  </r>
  <r>
    <x v="4"/>
    <n v="159052.70000000001"/>
    <n v="127926.09"/>
    <n v="31126.610000000015"/>
    <n v="24.331713726261796"/>
    <x v="135"/>
    <x v="9"/>
    <s v="2019"/>
    <x v="1"/>
    <s v="Stamm Inc"/>
    <s v="Jessamine Apark"/>
    <s v="Genevra Charrisson"/>
    <s v="PC"/>
    <s v="75-7245546"/>
  </r>
  <r>
    <x v="2"/>
    <n v="85515.6"/>
    <n v="67959.25"/>
    <n v="17556.350000000006"/>
    <n v="25.83364295515328"/>
    <x v="57"/>
    <x v="11"/>
    <s v="2019"/>
    <x v="1"/>
    <s v="Larkin-Collier"/>
    <s v="Celine Tumasian"/>
    <s v="Brynn Dempster"/>
    <s v="PC"/>
    <s v="05-0243828"/>
  </r>
  <r>
    <x v="2"/>
    <n v="42847.46"/>
    <n v="34757.86"/>
    <n v="8089.5999999999985"/>
    <n v="23.274160146798444"/>
    <x v="185"/>
    <x v="11"/>
    <s v="2020"/>
    <x v="4"/>
    <s v="Morissette Group"/>
    <s v="Celine Tumasian"/>
    <s v="Aurelie Wren"/>
    <s v="PC"/>
    <s v="14-9919657"/>
  </r>
  <r>
    <x v="5"/>
    <n v="125499.82"/>
    <n v="100977.16"/>
    <n v="24522.660000000003"/>
    <n v="24.285353242257955"/>
    <x v="367"/>
    <x v="3"/>
    <s v="2019"/>
    <x v="3"/>
    <s v="Spencer, Rogahn and Muller"/>
    <s v="Othello Bowes"/>
    <s v="Ora Grennan"/>
    <s v="PC"/>
    <s v="47-9191500"/>
  </r>
  <r>
    <x v="1"/>
    <n v="222379.49"/>
    <n v="192869.73"/>
    <n v="29509.75999999998"/>
    <n v="15.300358433643257"/>
    <x v="368"/>
    <x v="2"/>
    <s v="2019"/>
    <x v="3"/>
    <s v="Labadie and Sons"/>
    <s v="Hube Corey"/>
    <s v="Mellicent Mattys"/>
    <s v="Mobile"/>
    <s v="51-3543971"/>
  </r>
  <r>
    <x v="2"/>
    <n v="85390.17"/>
    <n v="74400.460000000006"/>
    <n v="10989.709999999992"/>
    <n v="14.771024265172542"/>
    <x v="369"/>
    <x v="7"/>
    <s v="2019"/>
    <x v="8"/>
    <s v="Stamm-Zulauf"/>
    <s v="Celine Tumasian"/>
    <s v="Brynn Dempster"/>
    <s v="PC"/>
    <s v="14-4225824"/>
  </r>
  <r>
    <x v="2"/>
    <n v="97514.7"/>
    <n v="80790.929999999993"/>
    <n v="16723.770000000004"/>
    <n v="20.700058781350833"/>
    <x v="0"/>
    <x v="0"/>
    <s v="2020"/>
    <x v="5"/>
    <s v="Tillman and Sons"/>
    <s v="Celine Tumasian"/>
    <s v="Hortense Gerring"/>
    <s v="PC"/>
    <s v="88-1349718"/>
  </r>
  <r>
    <x v="4"/>
    <n v="87321.89"/>
    <n v="69254.990000000005"/>
    <n v="18066.899999999994"/>
    <n v="26.08750647426271"/>
    <x v="313"/>
    <x v="7"/>
    <s v="2019"/>
    <x v="8"/>
    <s v="Tillman and Sons"/>
    <s v="Jessamine Apark"/>
    <s v="Winny Agnolo"/>
    <s v="Mobile"/>
    <s v="62-5120016"/>
  </r>
  <r>
    <x v="0"/>
    <n v="205059.8"/>
    <n v="173029.46"/>
    <n v="32030.339999999997"/>
    <n v="18.511495094534769"/>
    <x v="370"/>
    <x v="9"/>
    <s v="2020"/>
    <x v="8"/>
    <s v="Stehr-Bogan"/>
    <s v="Maxie Marrow"/>
    <s v="Caro Morfield"/>
    <s v="PC"/>
    <s v="19-4538571"/>
  </r>
  <r>
    <x v="2"/>
    <n v="105833.52"/>
    <n v="85312.4"/>
    <n v="20521.12000000001"/>
    <n v="24.054088268528385"/>
    <x v="371"/>
    <x v="10"/>
    <s v="2019"/>
    <x v="6"/>
    <s v="McGlynn-Prosacco"/>
    <s v="Celine Tumasian"/>
    <s v="Corene Shirer"/>
    <s v="PC"/>
    <s v="01-1212783"/>
  </r>
  <r>
    <x v="5"/>
    <n v="40043.11"/>
    <n v="35109.800000000003"/>
    <n v="4933.3099999999977"/>
    <n v="14.051091148340342"/>
    <x v="372"/>
    <x v="1"/>
    <s v="2020"/>
    <x v="5"/>
    <s v="Romaguera-Haley"/>
    <s v="Othello Bowes"/>
    <s v="Ora Grennan"/>
    <s v="PC"/>
    <s v="58-8728288"/>
  </r>
  <r>
    <x v="2"/>
    <n v="57859.08"/>
    <n v="47756.88"/>
    <n v="10102.200000000004"/>
    <n v="21.153391930126102"/>
    <x v="111"/>
    <x v="4"/>
    <s v="2019"/>
    <x v="0"/>
    <s v="Hessel-Stiedemann"/>
    <s v="Celine Tumasian"/>
    <s v="Aurelie Wren"/>
    <s v="Mobile"/>
    <s v="95-2190016"/>
  </r>
  <r>
    <x v="5"/>
    <n v="132235.46"/>
    <n v="114132.43"/>
    <n v="18103.03"/>
    <n v="15.861425188265946"/>
    <x v="239"/>
    <x v="9"/>
    <s v="2020"/>
    <x v="0"/>
    <s v="Zieme, Bailey and Herzog"/>
    <s v="Othello Bowes"/>
    <s v="Ora Grennan"/>
    <s v="PC"/>
    <s v="95-4388709"/>
  </r>
  <r>
    <x v="4"/>
    <n v="33724.53"/>
    <n v="26770.53"/>
    <n v="6954"/>
    <n v="25.976325459376415"/>
    <x v="373"/>
    <x v="7"/>
    <s v="2020"/>
    <x v="3"/>
    <s v="Gorczany-Lehner"/>
    <s v="Jessamine Apark"/>
    <s v="Winny Agnolo"/>
    <s v="Mobile"/>
    <s v="57-8678621"/>
  </r>
  <r>
    <x v="11"/>
    <n v="36070.76"/>
    <n v="29339.96"/>
    <n v="6730.8000000000029"/>
    <n v="22.940726572224378"/>
    <x v="80"/>
    <x v="6"/>
    <s v="2019"/>
    <x v="9"/>
    <s v="Friesen-Rath"/>
    <s v="Glenine Suttaby"/>
    <s v="Bunnie Tonbridge"/>
    <s v="Mobile"/>
    <s v="22-4278602"/>
  </r>
  <r>
    <x v="0"/>
    <n v="39457.339999999997"/>
    <n v="32793"/>
    <n v="6664.3399999999965"/>
    <n v="20.32244686365992"/>
    <x v="374"/>
    <x v="11"/>
    <s v="2020"/>
    <x v="3"/>
    <s v="Morissette Group"/>
    <s v="Maxie Marrow"/>
    <s v="Anita Woakes"/>
    <s v="PC"/>
    <s v="98-3280428"/>
  </r>
  <r>
    <x v="10"/>
    <n v="38536.92"/>
    <n v="32001.06"/>
    <n v="6535.8599999999969"/>
    <n v="20.423885958777603"/>
    <x v="213"/>
    <x v="6"/>
    <s v="2020"/>
    <x v="0"/>
    <s v="Spencer, Rogahn and Muller"/>
    <s v="Piggy Roscrigg"/>
    <s v="Joshua Prevost"/>
    <s v="Mobile"/>
    <s v="61-4366487"/>
  </r>
  <r>
    <x v="5"/>
    <n v="173829.96"/>
    <n v="149824.04"/>
    <n v="24005.919999999984"/>
    <n v="16.022742411698403"/>
    <x v="375"/>
    <x v="1"/>
    <s v="2019"/>
    <x v="3"/>
    <s v="Dibbert Inc"/>
    <s v="Othello Bowes"/>
    <s v="Amelina Piscopiello"/>
    <s v="PC"/>
    <s v="55-2128150"/>
  </r>
  <r>
    <x v="2"/>
    <n v="37521.39"/>
    <n v="29701.93"/>
    <n v="7819.4599999999991"/>
    <n v="26.326437372924921"/>
    <x v="50"/>
    <x v="7"/>
    <s v="2020"/>
    <x v="3"/>
    <s v="Friesen-Rath"/>
    <s v="Celine Tumasian"/>
    <s v="Hortense Gerring"/>
    <s v="PC"/>
    <s v="60-0610487"/>
  </r>
  <r>
    <x v="2"/>
    <n v="119409.43"/>
    <n v="102656.29"/>
    <n v="16753.14"/>
    <n v="16.319642956120859"/>
    <x v="31"/>
    <x v="9"/>
    <s v="2019"/>
    <x v="8"/>
    <s v="Spencer, Rogahn and Muller"/>
    <s v="Celine Tumasian"/>
    <s v="Hortense Gerring"/>
    <s v="PC"/>
    <s v="02-9253490"/>
  </r>
  <r>
    <x v="13"/>
    <n v="248261.86"/>
    <n v="206727.65"/>
    <n v="41534.209999999992"/>
    <n v="20.091269842229618"/>
    <x v="4"/>
    <x v="4"/>
    <s v="2019"/>
    <x v="6"/>
    <s v="Gleichner-Green"/>
    <s v="Modestia Byfford"/>
    <s v="Case Desorts"/>
    <s v="PC"/>
    <s v="65-2343846"/>
  </r>
  <r>
    <x v="4"/>
    <n v="96669.92"/>
    <n v="76475.570000000007"/>
    <n v="20194.349999999991"/>
    <n v="26.406275886534729"/>
    <x v="275"/>
    <x v="4"/>
    <s v="2020"/>
    <x v="5"/>
    <s v="Johns and Sons"/>
    <s v="Jessamine Apark"/>
    <s v="Winny Agnolo"/>
    <s v="Mobile"/>
    <s v="20-0499139"/>
  </r>
  <r>
    <x v="5"/>
    <n v="264149.90999999997"/>
    <n v="208757.67"/>
    <n v="55392.239999999962"/>
    <n v="26.534229856081438"/>
    <x v="376"/>
    <x v="4"/>
    <s v="2020"/>
    <x v="6"/>
    <s v="Schmitt, Purdy and Johnson"/>
    <s v="Othello Bowes"/>
    <s v="Avrit Chanders"/>
    <s v="PC"/>
    <s v="32-3994860"/>
  </r>
  <r>
    <x v="2"/>
    <n v="216863.04"/>
    <n v="175355.45"/>
    <n v="41507.589999999997"/>
    <n v="23.670544599554784"/>
    <x v="201"/>
    <x v="2"/>
    <s v="2019"/>
    <x v="3"/>
    <s v="Dickinson, Hyatt and Berge"/>
    <s v="Celine Tumasian"/>
    <s v="Corene Shirer"/>
    <s v="Tablet"/>
    <s v="72-7973717"/>
  </r>
  <r>
    <x v="5"/>
    <n v="140943.88"/>
    <n v="120633.87"/>
    <n v="20310.010000000009"/>
    <n v="16.836075971035342"/>
    <x v="213"/>
    <x v="6"/>
    <s v="2020"/>
    <x v="5"/>
    <s v="Armstrong-Little"/>
    <s v="Othello Bowes"/>
    <s v="Avrit Chanders"/>
    <s v="Tablet"/>
    <s v="77-0650807"/>
  </r>
  <r>
    <x v="9"/>
    <n v="82525.61"/>
    <n v="68446.740000000005"/>
    <n v="14078.869999999995"/>
    <n v="20.569087731570555"/>
    <x v="377"/>
    <x v="10"/>
    <s v="2019"/>
    <x v="2"/>
    <s v="Johns and Sons"/>
    <s v="Ilsa Kob"/>
    <s v="Jocelyn Laurentino"/>
    <s v="PC"/>
    <s v="34-5150360"/>
  </r>
  <r>
    <x v="2"/>
    <n v="19622.59"/>
    <n v="17148.18"/>
    <n v="2474.41"/>
    <n v="14.429577949380048"/>
    <x v="378"/>
    <x v="10"/>
    <s v="2020"/>
    <x v="2"/>
    <s v="Fisher, Morar and Skiles"/>
    <s v="Celine Tumasian"/>
    <s v="Aurelie Wren"/>
    <s v="PC"/>
    <s v="73-4726386"/>
  </r>
  <r>
    <x v="0"/>
    <n v="263713.12"/>
    <n v="216165.64"/>
    <n v="47547.479999999981"/>
    <n v="21.995854660342864"/>
    <x v="379"/>
    <x v="9"/>
    <s v="2020"/>
    <x v="8"/>
    <s v="Schmitt, Purdy and Johnson"/>
    <s v="Maxie Marrow"/>
    <s v="Tarrah Castelletti"/>
    <s v="PC"/>
    <s v="78-6165949"/>
  </r>
  <r>
    <x v="2"/>
    <n v="284298.56"/>
    <n v="229656.38"/>
    <n v="54642.179999999993"/>
    <n v="23.793016331616823"/>
    <x v="180"/>
    <x v="2"/>
    <s v="2020"/>
    <x v="2"/>
    <s v="Stehr LLC"/>
    <s v="Celine Tumasian"/>
    <s v="Corene Shirer"/>
    <s v="PC"/>
    <s v="74-0191565"/>
  </r>
  <r>
    <x v="0"/>
    <n v="98320.37"/>
    <n v="77722.25"/>
    <n v="20598.119999999995"/>
    <n v="26.502217833374608"/>
    <x v="326"/>
    <x v="5"/>
    <s v="2020"/>
    <x v="1"/>
    <s v="Konopelski LLC"/>
    <s v="Maxie Marrow"/>
    <s v="Tarrah Castelletti"/>
    <s v="Tablet"/>
    <s v="02-3364199"/>
  </r>
  <r>
    <x v="4"/>
    <n v="128112.26"/>
    <n v="104975.19"/>
    <n v="23137.069999999992"/>
    <n v="22.040512620172432"/>
    <x v="303"/>
    <x v="4"/>
    <s v="2020"/>
    <x v="0"/>
    <s v="Hessel-Stiedemann"/>
    <s v="Jessamine Apark"/>
    <s v="Jay Morefield"/>
    <s v="PC"/>
    <s v="39-8642490"/>
  </r>
  <r>
    <x v="5"/>
    <n v="110878.97"/>
    <n v="90588.12"/>
    <n v="20290.850000000006"/>
    <n v="22.399018767582334"/>
    <x v="380"/>
    <x v="0"/>
    <s v="2020"/>
    <x v="5"/>
    <s v="Konopelski LLC"/>
    <s v="Othello Bowes"/>
    <s v="Amelina Piscopiello"/>
    <s v="PC"/>
    <s v="50-8357453"/>
  </r>
  <r>
    <x v="0"/>
    <n v="66225.710000000006"/>
    <n v="52437.52"/>
    <n v="13788.19000000001"/>
    <n v="26.294512021163492"/>
    <x v="163"/>
    <x v="1"/>
    <s v="2020"/>
    <x v="0"/>
    <s v="Larkin-Collier"/>
    <s v="Maxie Marrow"/>
    <s v="Alyosha Meah"/>
    <s v="PC"/>
    <s v="68-6900528"/>
  </r>
  <r>
    <x v="4"/>
    <n v="73727.91"/>
    <n v="64047.44"/>
    <n v="9680.4700000000012"/>
    <n v="15.114530729097059"/>
    <x v="381"/>
    <x v="11"/>
    <s v="2020"/>
    <x v="0"/>
    <s v="Romaguera-Haley"/>
    <s v="Jessamine Apark"/>
    <s v="Winny Agnolo"/>
    <s v="PC"/>
    <s v="92-5154775"/>
  </r>
  <r>
    <x v="13"/>
    <n v="22164.959999999999"/>
    <n v="17938.099999999999"/>
    <n v="4226.8600000000006"/>
    <n v="23.563588116913166"/>
    <x v="181"/>
    <x v="10"/>
    <s v="2019"/>
    <x v="0"/>
    <s v="Wyman Group"/>
    <s v="Modestia Byfford"/>
    <s v="Case Desorts"/>
    <s v="PC"/>
    <s v="60-7777080"/>
  </r>
  <r>
    <x v="5"/>
    <n v="151855.04000000001"/>
    <n v="129486.79"/>
    <n v="22368.250000000015"/>
    <n v="17.274542059464149"/>
    <x v="382"/>
    <x v="7"/>
    <s v="2019"/>
    <x v="8"/>
    <s v="Considine-Fisher"/>
    <s v="Othello Bowes"/>
    <s v="Amelina Piscopiello"/>
    <s v="PC"/>
    <s v="54-1473475"/>
  </r>
  <r>
    <x v="1"/>
    <n v="106115.85"/>
    <n v="93063.6"/>
    <n v="13052.25"/>
    <n v="14.025086070171366"/>
    <x v="383"/>
    <x v="0"/>
    <s v="2020"/>
    <x v="8"/>
    <s v="Johns and Sons"/>
    <s v="Hube Corey"/>
    <s v="Mellicent Mattys"/>
    <s v="Tablet"/>
    <s v="51-4531731"/>
  </r>
  <r>
    <x v="5"/>
    <n v="89369"/>
    <n v="72889.36"/>
    <n v="16479.64"/>
    <n v="22.609116063030324"/>
    <x v="384"/>
    <x v="7"/>
    <s v="2020"/>
    <x v="6"/>
    <s v="Swaniawski, Runolfsson and Green"/>
    <s v="Othello Bowes"/>
    <s v="Ora Grennan"/>
    <s v="PC"/>
    <s v="20-6735303"/>
  </r>
  <r>
    <x v="0"/>
    <n v="106076.67"/>
    <n v="84765.87"/>
    <n v="21310.800000000003"/>
    <n v="25.140778947942145"/>
    <x v="385"/>
    <x v="11"/>
    <s v="2019"/>
    <x v="8"/>
    <s v="Romaguera-Haley"/>
    <s v="Maxie Marrow"/>
    <s v="Madelon Bront"/>
    <s v="Mobile"/>
    <s v="97-5858605"/>
  </r>
  <r>
    <x v="6"/>
    <n v="23290.84"/>
    <n v="19147.400000000001"/>
    <n v="4143.4399999999987"/>
    <n v="21.639700429301097"/>
    <x v="386"/>
    <x v="0"/>
    <s v="2019"/>
    <x v="8"/>
    <s v="Konopelski LLC"/>
    <s v="Denice Amberg"/>
    <s v="Nero Harbisher"/>
    <s v="PC"/>
    <s v="02-2183787"/>
  </r>
  <r>
    <x v="5"/>
    <n v="83340.039999999994"/>
    <n v="73264.23"/>
    <n v="10075.809999999998"/>
    <n v="13.752700328659701"/>
    <x v="79"/>
    <x v="6"/>
    <s v="2020"/>
    <x v="2"/>
    <s v="Johns and Sons"/>
    <s v="Othello Bowes"/>
    <s v="Amelina Piscopiello"/>
    <s v="PC"/>
    <s v="65-5818172"/>
  </r>
  <r>
    <x v="13"/>
    <n v="39287.29"/>
    <n v="31708.77"/>
    <n v="7578.52"/>
    <n v="23.9003909643925"/>
    <x v="59"/>
    <x v="10"/>
    <s v="2019"/>
    <x v="1"/>
    <s v="Tillman and Sons"/>
    <s v="Modestia Byfford"/>
    <s v="Cobby Andersen"/>
    <s v="PC"/>
    <s v="03-8586261"/>
  </r>
  <r>
    <x v="8"/>
    <n v="124611.61"/>
    <n v="107776.58"/>
    <n v="16835.03"/>
    <n v="15.62030452255954"/>
    <x v="387"/>
    <x v="1"/>
    <s v="2020"/>
    <x v="8"/>
    <s v="Wiza and Sons"/>
    <s v="Charil Alpe"/>
    <s v="Shermy McGready"/>
    <s v="PC"/>
    <s v="86-0928074"/>
  </r>
  <r>
    <x v="5"/>
    <n v="147055.1"/>
    <n v="126114.45"/>
    <n v="20940.650000000009"/>
    <n v="16.604481088408196"/>
    <x v="243"/>
    <x v="3"/>
    <s v="2019"/>
    <x v="1"/>
    <s v="Friesen-Rath"/>
    <s v="Othello Bowes"/>
    <s v="Crysta Halls"/>
    <s v="PC"/>
    <s v="77-1100434"/>
  </r>
  <r>
    <x v="11"/>
    <n v="130242.41"/>
    <n v="113050.41"/>
    <n v="17192"/>
    <n v="15.207375187759158"/>
    <x v="388"/>
    <x v="4"/>
    <s v="2020"/>
    <x v="6"/>
    <s v="Johns and Sons"/>
    <s v="Glenine Suttaby"/>
    <s v="Palm Wetherald"/>
    <s v="PC"/>
    <s v="70-7426559"/>
  </r>
  <r>
    <x v="5"/>
    <n v="34771.79"/>
    <n v="28509.39"/>
    <n v="6262.4000000000015"/>
    <n v="21.966096082729241"/>
    <x v="189"/>
    <x v="10"/>
    <s v="2020"/>
    <x v="6"/>
    <s v="Rowe, Hermiston and Kessler"/>
    <s v="Othello Bowes"/>
    <s v="Maighdiln Upcraft"/>
    <s v="PC"/>
    <s v="45-5963143"/>
  </r>
  <r>
    <x v="2"/>
    <n v="201573.23"/>
    <n v="166116.5"/>
    <n v="35456.73000000001"/>
    <n v="21.344496181896446"/>
    <x v="207"/>
    <x v="4"/>
    <s v="2019"/>
    <x v="1"/>
    <s v="Schuster Inc"/>
    <s v="Celine Tumasian"/>
    <s v="Corene Shirer"/>
    <s v="Mobile"/>
    <s v="94-3590580"/>
  </r>
  <r>
    <x v="0"/>
    <n v="71119.23"/>
    <n v="59220.98"/>
    <n v="11898.249999999993"/>
    <n v="20.091275085282263"/>
    <x v="389"/>
    <x v="10"/>
    <s v="2019"/>
    <x v="0"/>
    <s v="Johns and Sons"/>
    <s v="Maxie Marrow"/>
    <s v="Alyosha Meah"/>
    <s v="PC"/>
    <s v="52-5981325"/>
  </r>
  <r>
    <x v="2"/>
    <n v="115538.34"/>
    <n v="99686.48"/>
    <n v="15851.86"/>
    <n v="15.901715057046856"/>
    <x v="38"/>
    <x v="7"/>
    <s v="2020"/>
    <x v="1"/>
    <s v="Larkin-Collier"/>
    <s v="Celine Tumasian"/>
    <s v="Smitty Culverhouse"/>
    <s v="PC"/>
    <s v="74-7472724"/>
  </r>
  <r>
    <x v="2"/>
    <n v="144237.38"/>
    <n v="116111.09"/>
    <n v="28126.290000000008"/>
    <n v="24.223603447353746"/>
    <x v="45"/>
    <x v="8"/>
    <s v="2020"/>
    <x v="0"/>
    <s v="Johns and Sons"/>
    <s v="Celine Tumasian"/>
    <s v="Hortense Gerring"/>
    <s v="PC"/>
    <s v="03-3965480"/>
  </r>
  <r>
    <x v="4"/>
    <n v="91561.49"/>
    <n v="78266.759999999995"/>
    <n v="13294.73000000001"/>
    <n v="16.986432043437098"/>
    <x v="390"/>
    <x v="10"/>
    <s v="2019"/>
    <x v="0"/>
    <s v="Armstrong-Little"/>
    <s v="Jessamine Apark"/>
    <s v="Winny Agnolo"/>
    <s v="PC"/>
    <s v="64-4188827"/>
  </r>
  <r>
    <x v="0"/>
    <n v="233858.47"/>
    <n v="185543.31"/>
    <n v="48315.16"/>
    <n v="26.039828652404662"/>
    <x v="162"/>
    <x v="9"/>
    <s v="2020"/>
    <x v="3"/>
    <s v="Romaguera-Dietrich"/>
    <s v="Maxie Marrow"/>
    <s v="Alyosha Meah"/>
    <s v="PC"/>
    <s v="66-5572109"/>
  </r>
  <r>
    <x v="4"/>
    <n v="256388.08"/>
    <n v="212058.58"/>
    <n v="44329.5"/>
    <n v="20.904365199465168"/>
    <x v="207"/>
    <x v="4"/>
    <s v="2019"/>
    <x v="5"/>
    <s v="Tromp LLC"/>
    <s v="Jessamine Apark"/>
    <s v="Jay Morefield"/>
    <s v="Mobile"/>
    <s v="44-2994974"/>
  </r>
  <r>
    <x v="4"/>
    <n v="125099.05"/>
    <n v="108473.39"/>
    <n v="16625.660000000003"/>
    <n v="15.326947927044598"/>
    <x v="84"/>
    <x v="10"/>
    <s v="2020"/>
    <x v="0"/>
    <s v="Dibbert Inc"/>
    <s v="Jessamine Apark"/>
    <s v="Genevra Charrisson"/>
    <s v="PC"/>
    <s v="30-7981953"/>
  </r>
  <r>
    <x v="4"/>
    <n v="121246.32"/>
    <n v="104005.09"/>
    <n v="17241.23000000001"/>
    <n v="16.577294438185682"/>
    <x v="258"/>
    <x v="6"/>
    <s v="2020"/>
    <x v="0"/>
    <s v="Altenwerth-Konopelski"/>
    <s v="Jessamine Apark"/>
    <s v="Winny Agnolo"/>
    <s v="PC"/>
    <s v="82-9740062"/>
  </r>
  <r>
    <x v="1"/>
    <n v="28538.19"/>
    <n v="24970.92"/>
    <n v="3567.2700000000004"/>
    <n v="14.285697122893351"/>
    <x v="391"/>
    <x v="6"/>
    <s v="2019"/>
    <x v="1"/>
    <s v="Hilll-Vandervort"/>
    <s v="Hube Corey"/>
    <s v="Wat Bowkley"/>
    <s v="PC"/>
    <s v="28-7069317"/>
  </r>
  <r>
    <x v="5"/>
    <n v="89930.18"/>
    <n v="78005.440000000002"/>
    <n v="11924.739999999991"/>
    <n v="15.287062030545551"/>
    <x v="392"/>
    <x v="10"/>
    <s v="2020"/>
    <x v="9"/>
    <s v="Hessel-Stiedemann"/>
    <s v="Othello Bowes"/>
    <s v="Maighdiln Upcraft"/>
    <s v="PC"/>
    <s v="65-0441590"/>
  </r>
  <r>
    <x v="0"/>
    <n v="170457.8"/>
    <n v="142809.54"/>
    <n v="27648.25999999998"/>
    <n v="19.360233216912526"/>
    <x v="25"/>
    <x v="5"/>
    <s v="2020"/>
    <x v="4"/>
    <s v="Shanahan, Schaden and Parker"/>
    <s v="Maxie Marrow"/>
    <s v="Anita Woakes"/>
    <s v="PC"/>
    <s v="60-1991659"/>
  </r>
  <r>
    <x v="4"/>
    <n v="166380.74"/>
    <n v="146049.01"/>
    <n v="20331.729999999981"/>
    <n v="13.921169338977361"/>
    <x v="370"/>
    <x v="9"/>
    <s v="2020"/>
    <x v="6"/>
    <s v="Labadie and Sons"/>
    <s v="Jessamine Apark"/>
    <s v="Genevra Charrisson"/>
    <s v="PC"/>
    <s v="15-2948501"/>
  </r>
  <r>
    <x v="5"/>
    <n v="116328.75"/>
    <n v="93365.45"/>
    <n v="22963.300000000003"/>
    <n v="24.595072374202669"/>
    <x v="322"/>
    <x v="1"/>
    <s v="2019"/>
    <x v="5"/>
    <s v="Schowalter, Lesch and Beahan"/>
    <s v="Othello Bowes"/>
    <s v="Crysta Halls"/>
    <s v="PC"/>
    <s v="02-6830973"/>
  </r>
  <r>
    <x v="12"/>
    <n v="230765.62"/>
    <n v="195435.4"/>
    <n v="35330.22"/>
    <n v="18.077697285138722"/>
    <x v="311"/>
    <x v="2"/>
    <s v="2019"/>
    <x v="3"/>
    <s v="Johns and Sons"/>
    <s v="Rickard Doogood"/>
    <s v="Casie MacBain"/>
    <s v="PC"/>
    <s v="70-0112393"/>
  </r>
  <r>
    <x v="2"/>
    <n v="152442.32"/>
    <n v="122258.74"/>
    <n v="30183.58"/>
    <n v="24.688279954463788"/>
    <x v="393"/>
    <x v="11"/>
    <s v="2020"/>
    <x v="8"/>
    <s v="Johns and Sons"/>
    <s v="Celine Tumasian"/>
    <s v="Aurelie Wren"/>
    <s v="PC"/>
    <s v="04-6161825"/>
  </r>
  <r>
    <x v="0"/>
    <n v="325331.99"/>
    <n v="264592.51"/>
    <n v="60739.479999999981"/>
    <n v="22.955857669591623"/>
    <x v="282"/>
    <x v="4"/>
    <s v="2019"/>
    <x v="1"/>
    <s v="Altenwerth-Konopelski"/>
    <s v="Maxie Marrow"/>
    <s v="Caro Morfield"/>
    <s v="Mobile"/>
    <s v="57-4142025"/>
  </r>
  <r>
    <x v="4"/>
    <n v="56768.43"/>
    <n v="47384.61"/>
    <n v="9383.82"/>
    <n v="19.803518484166062"/>
    <x v="285"/>
    <x v="3"/>
    <s v="2019"/>
    <x v="1"/>
    <s v="Kihn Inc"/>
    <s v="Jessamine Apark"/>
    <s v="Winny Agnolo"/>
    <s v="PC"/>
    <s v="84-9254695"/>
  </r>
  <r>
    <x v="2"/>
    <n v="147895.45000000001"/>
    <n v="120416.48"/>
    <n v="27478.970000000016"/>
    <n v="22.81994125720999"/>
    <x v="394"/>
    <x v="2"/>
    <s v="2019"/>
    <x v="2"/>
    <s v="Wisoky Inc"/>
    <s v="Celine Tumasian"/>
    <s v="Hortense Gerring"/>
    <s v="Mobile"/>
    <s v="17-1884075"/>
  </r>
  <r>
    <x v="11"/>
    <n v="57107.26"/>
    <n v="48232.79"/>
    <n v="8874.4700000000012"/>
    <n v="18.399246653573226"/>
    <x v="193"/>
    <x v="0"/>
    <s v="2020"/>
    <x v="7"/>
    <s v="Altenwerth-Konopelski"/>
    <s v="Glenine Suttaby"/>
    <s v="Bunnie Tonbridge"/>
    <s v="Mobile"/>
    <s v="49-6263811"/>
  </r>
  <r>
    <x v="5"/>
    <n v="85337.78"/>
    <n v="72306.7"/>
    <n v="13031.080000000002"/>
    <n v="18.021953705534898"/>
    <x v="276"/>
    <x v="0"/>
    <s v="2020"/>
    <x v="5"/>
    <s v="Lubowitz, McLaughlin and Erdman"/>
    <s v="Othello Bowes"/>
    <s v="Crysta Halls"/>
    <s v="Mobile"/>
    <s v="78-6287811"/>
  </r>
  <r>
    <x v="5"/>
    <n v="162199.24"/>
    <n v="130878.57"/>
    <n v="31320.669999999984"/>
    <n v="23.931091239765212"/>
    <x v="229"/>
    <x v="9"/>
    <s v="2020"/>
    <x v="5"/>
    <s v="West-Cummings"/>
    <s v="Othello Bowes"/>
    <s v="Avrit Chanders"/>
    <s v="PC"/>
    <s v="75-1807214"/>
  </r>
  <r>
    <x v="0"/>
    <n v="128208.95"/>
    <n v="111746.92"/>
    <n v="16462.03"/>
    <n v="14.731529065857027"/>
    <x v="395"/>
    <x v="2"/>
    <s v="2020"/>
    <x v="5"/>
    <s v="Dibbert Inc"/>
    <s v="Maxie Marrow"/>
    <s v="Alyosha Meah"/>
    <s v="PC"/>
    <s v="72-1300449"/>
  </r>
  <r>
    <x v="12"/>
    <n v="86669.23"/>
    <n v="71580.12"/>
    <n v="15089.11"/>
    <n v="21.080028924232039"/>
    <x v="265"/>
    <x v="10"/>
    <s v="2020"/>
    <x v="5"/>
    <s v="Hessel-Stiedemann"/>
    <s v="Rickard Doogood"/>
    <s v="Casie MacBain"/>
    <s v="PC"/>
    <s v="22-4332301"/>
  </r>
  <r>
    <x v="11"/>
    <n v="117288.29"/>
    <n v="94546.09"/>
    <n v="22742.199999999997"/>
    <n v="24.054088328771712"/>
    <x v="396"/>
    <x v="2"/>
    <s v="2019"/>
    <x v="2"/>
    <s v="Johns and Sons"/>
    <s v="Glenine Suttaby"/>
    <s v="Palm Wetherald"/>
    <s v="PC"/>
    <s v="42-2477150"/>
  </r>
  <r>
    <x v="5"/>
    <n v="57292.84"/>
    <n v="45908.75"/>
    <n v="11384.089999999997"/>
    <n v="24.797211860484104"/>
    <x v="397"/>
    <x v="11"/>
    <s v="2019"/>
    <x v="8"/>
    <s v="Zieme, Bailey and Herzog"/>
    <s v="Othello Bowes"/>
    <s v="Ora Grennan"/>
    <s v="PC"/>
    <s v="18-5234470"/>
  </r>
  <r>
    <x v="2"/>
    <n v="110441.89"/>
    <n v="90970.98"/>
    <n v="19470.910000000003"/>
    <n v="21.403429972943027"/>
    <x v="12"/>
    <x v="7"/>
    <s v="2020"/>
    <x v="3"/>
    <s v="Heaney, Gulgowski and Kshlerin"/>
    <s v="Celine Tumasian"/>
    <s v="Hortense Gerring"/>
    <s v="Tablet"/>
    <s v="74-4541594"/>
  </r>
  <r>
    <x v="4"/>
    <n v="53801.73"/>
    <n v="46785.98"/>
    <n v="7015.75"/>
    <n v="14.995411018429024"/>
    <x v="398"/>
    <x v="1"/>
    <s v="2019"/>
    <x v="1"/>
    <s v="Johns and Sons"/>
    <s v="Jessamine Apark"/>
    <s v="Jay Morefield"/>
    <s v="PC"/>
    <s v="16-6855831"/>
  </r>
  <r>
    <x v="4"/>
    <n v="308763.51"/>
    <n v="245714"/>
    <n v="63049.510000000009"/>
    <n v="25.659714139202489"/>
    <x v="168"/>
    <x v="4"/>
    <s v="2020"/>
    <x v="7"/>
    <s v="Kihn Inc"/>
    <s v="Jessamine Apark"/>
    <s v="Winny Agnolo"/>
    <s v="PC"/>
    <s v="46-5327740"/>
  </r>
  <r>
    <x v="2"/>
    <n v="87409.49"/>
    <n v="70548.2"/>
    <n v="16861.290000000008"/>
    <n v="23.900383000558495"/>
    <x v="399"/>
    <x v="8"/>
    <s v="2020"/>
    <x v="1"/>
    <s v="Hessel-Stiedemann"/>
    <s v="Celine Tumasian"/>
    <s v="Brynn Dempster"/>
    <s v="PC"/>
    <s v="06-4416964"/>
  </r>
  <r>
    <x v="13"/>
    <n v="31936.44"/>
    <n v="27708.06"/>
    <n v="4228.3799999999974"/>
    <n v="15.260469336359158"/>
    <x v="400"/>
    <x v="1"/>
    <s v="2020"/>
    <x v="0"/>
    <s v="Hartmann, Hane and Pfannerstill"/>
    <s v="Modestia Byfford"/>
    <s v="Cobby Andersen"/>
    <s v="PC"/>
    <s v="46-6076582"/>
  </r>
  <r>
    <x v="0"/>
    <n v="45463.65"/>
    <n v="36907.39"/>
    <n v="8556.260000000002"/>
    <n v="23.183053583577713"/>
    <x v="131"/>
    <x v="5"/>
    <s v="2020"/>
    <x v="2"/>
    <s v="Schuster Inc"/>
    <s v="Maxie Marrow"/>
    <s v="Alyosha Meah"/>
    <s v="PC"/>
    <s v="38-1449694"/>
  </r>
  <r>
    <x v="0"/>
    <n v="112909.4"/>
    <n v="93940.62"/>
    <n v="18968.78"/>
    <n v="20.192308715867537"/>
    <x v="401"/>
    <x v="3"/>
    <s v="2019"/>
    <x v="2"/>
    <s v="Johns and Sons"/>
    <s v="Maxie Marrow"/>
    <s v="Madelon Bront"/>
    <s v="PC"/>
    <s v="39-3557596"/>
  </r>
  <r>
    <x v="2"/>
    <n v="126346.44"/>
    <n v="103970.49"/>
    <n v="22375.949999999997"/>
    <n v="21.52144324798315"/>
    <x v="367"/>
    <x v="3"/>
    <s v="2019"/>
    <x v="6"/>
    <s v="Johns and Sons"/>
    <s v="Celine Tumasian"/>
    <s v="Corene Shirer"/>
    <s v="PC"/>
    <s v="26-9990483"/>
  </r>
  <r>
    <x v="2"/>
    <n v="109713.84"/>
    <n v="95769.21"/>
    <n v="13944.62999999999"/>
    <n v="14.560660989058999"/>
    <x v="117"/>
    <x v="6"/>
    <s v="2020"/>
    <x v="6"/>
    <s v="Bashirian, Okuneva and Bechtelar"/>
    <s v="Celine Tumasian"/>
    <s v="Aurelie Wren"/>
    <s v="PC"/>
    <s v="31-7075495"/>
  </r>
  <r>
    <x v="6"/>
    <n v="200472.46"/>
    <n v="170181.07"/>
    <n v="30291.389999999985"/>
    <n v="17.799506137786057"/>
    <x v="402"/>
    <x v="9"/>
    <s v="2020"/>
    <x v="8"/>
    <s v="Wiza and Sons"/>
    <s v="Denice Amberg"/>
    <s v="Nero Harbisher"/>
    <s v="PC"/>
    <s v="98-5774102"/>
  </r>
  <r>
    <x v="5"/>
    <n v="35214.85"/>
    <n v="27985.24"/>
    <n v="7229.6099999999969"/>
    <n v="25.833653740328817"/>
    <x v="403"/>
    <x v="10"/>
    <s v="2019"/>
    <x v="8"/>
    <s v="Lueilwitz, Kerluke and Lesch"/>
    <s v="Othello Bowes"/>
    <s v="Ora Grennan"/>
    <s v="PC"/>
    <s v="46-5580805"/>
  </r>
  <r>
    <x v="11"/>
    <n v="161630.62"/>
    <n v="133991.78"/>
    <n v="27638.839999999997"/>
    <n v="20.627265344187528"/>
    <x v="404"/>
    <x v="3"/>
    <s v="2019"/>
    <x v="5"/>
    <s v="Friesen-Rath"/>
    <s v="Glenine Suttaby"/>
    <s v="Palm Wetherald"/>
    <s v="PC"/>
    <s v="39-6568658"/>
  </r>
  <r>
    <x v="2"/>
    <n v="179184.12"/>
    <n v="142433.46"/>
    <n v="36750.660000000003"/>
    <n v="25.801985011106243"/>
    <x v="130"/>
    <x v="6"/>
    <s v="2020"/>
    <x v="5"/>
    <s v="Hamill, Kulas and Roob"/>
    <s v="Celine Tumasian"/>
    <s v="Brynn Dempster"/>
    <s v="PC"/>
    <s v="85-1464621"/>
  </r>
  <r>
    <x v="0"/>
    <n v="80867.179999999993"/>
    <n v="63982.11"/>
    <n v="16885.069999999992"/>
    <n v="26.390298788208128"/>
    <x v="405"/>
    <x v="0"/>
    <s v="2019"/>
    <x v="0"/>
    <s v="Dibbert Inc"/>
    <s v="Maxie Marrow"/>
    <s v="Anita Woakes"/>
    <s v="PC"/>
    <s v="86-6763776"/>
  </r>
  <r>
    <x v="5"/>
    <n v="96613.06"/>
    <n v="79242.03"/>
    <n v="17371.03"/>
    <n v="21.921485353164222"/>
    <x v="250"/>
    <x v="3"/>
    <s v="2019"/>
    <x v="0"/>
    <s v="Johns and Sons"/>
    <s v="Othello Bowes"/>
    <s v="Ora Grennan"/>
    <s v="PC"/>
    <s v="03-7559332"/>
  </r>
  <r>
    <x v="2"/>
    <n v="89600.45"/>
    <n v="70811.240000000005"/>
    <n v="18789.209999999992"/>
    <n v="26.534219708622516"/>
    <x v="104"/>
    <x v="7"/>
    <s v="2020"/>
    <x v="1"/>
    <s v="Wisoky Inc"/>
    <s v="Celine Tumasian"/>
    <s v="Smitty Culverhouse"/>
    <s v="PC"/>
    <s v="36-7939842"/>
  </r>
  <r>
    <x v="2"/>
    <n v="41921.61"/>
    <n v="34773.980000000003"/>
    <n v="7147.6299999999974"/>
    <n v="20.554535316348595"/>
    <x v="198"/>
    <x v="8"/>
    <s v="2020"/>
    <x v="1"/>
    <s v="Gislason-Stanton"/>
    <s v="Celine Tumasian"/>
    <s v="Hortense Gerring"/>
    <s v="Tablet"/>
    <s v="38-7603760"/>
  </r>
  <r>
    <x v="4"/>
    <n v="151012.12"/>
    <n v="126080.02"/>
    <n v="24932.099999999991"/>
    <n v="19.774822370745174"/>
    <x v="148"/>
    <x v="5"/>
    <s v="2020"/>
    <x v="4"/>
    <s v="Johns and Sons"/>
    <s v="Jessamine Apark"/>
    <s v="Jay Morefield"/>
    <s v="PC"/>
    <s v="11-5630090"/>
  </r>
  <r>
    <x v="2"/>
    <n v="112481.44"/>
    <n v="96700.29"/>
    <n v="15781.150000000009"/>
    <n v="16.31965116133572"/>
    <x v="406"/>
    <x v="3"/>
    <s v="2020"/>
    <x v="8"/>
    <s v="Dickinson, Hyatt and Berge"/>
    <s v="Celine Tumasian"/>
    <s v="Hortense Gerring"/>
    <s v="Mobile"/>
    <s v="97-6414953"/>
  </r>
  <r>
    <x v="5"/>
    <n v="90228.68"/>
    <n v="77966.600000000006"/>
    <n v="12262.079999999987"/>
    <n v="15.727349916502689"/>
    <x v="218"/>
    <x v="7"/>
    <s v="2019"/>
    <x v="8"/>
    <s v="Wiza and Sons"/>
    <s v="Othello Bowes"/>
    <s v="Avrit Chanders"/>
    <s v="PC"/>
    <s v="64-9816105"/>
  </r>
  <r>
    <x v="4"/>
    <n v="141552.4"/>
    <n v="122994.88"/>
    <n v="18557.51999999999"/>
    <n v="15.08804268925665"/>
    <x v="407"/>
    <x v="1"/>
    <s v="2019"/>
    <x v="3"/>
    <s v="Dickinson, Hyatt and Berge"/>
    <s v="Jessamine Apark"/>
    <s v="Winny Agnolo"/>
    <s v="PC"/>
    <s v="59-0893568"/>
  </r>
  <r>
    <x v="4"/>
    <n v="29783.39"/>
    <n v="23719.49"/>
    <n v="6063.8999999999978"/>
    <n v="25.565052199688935"/>
    <x v="408"/>
    <x v="8"/>
    <s v="2019"/>
    <x v="0"/>
    <s v="Schmitt, Purdy and Johnson"/>
    <s v="Jessamine Apark"/>
    <s v="Winny Agnolo"/>
    <s v="PC"/>
    <s v="18-0945763"/>
  </r>
  <r>
    <x v="0"/>
    <n v="149938.71"/>
    <n v="131541.23000000001"/>
    <n v="18397.479999999981"/>
    <n v="13.98609394180059"/>
    <x v="409"/>
    <x v="4"/>
    <s v="2020"/>
    <x v="0"/>
    <s v="Walter LLC"/>
    <s v="Maxie Marrow"/>
    <s v="Madelon Bront"/>
    <s v="PC"/>
    <s v="26-1771681"/>
  </r>
  <r>
    <x v="0"/>
    <n v="103839.74"/>
    <n v="90683.24"/>
    <n v="13156.5"/>
    <n v="14.508193575791953"/>
    <x v="326"/>
    <x v="5"/>
    <s v="2020"/>
    <x v="0"/>
    <s v="Schoen-Keeling"/>
    <s v="Maxie Marrow"/>
    <s v="Tarrah Castelletti"/>
    <s v="PC"/>
    <s v="57-6427586"/>
  </r>
  <r>
    <x v="2"/>
    <n v="30550.32"/>
    <n v="25457.58"/>
    <n v="5092.739999999998"/>
    <n v="20.004807998246484"/>
    <x v="410"/>
    <x v="6"/>
    <s v="2019"/>
    <x v="3"/>
    <s v="Farrell, Swaniawski and Crist"/>
    <s v="Celine Tumasian"/>
    <s v="Smitty Culverhouse"/>
    <s v="Mobile"/>
    <s v="73-3910940"/>
  </r>
  <r>
    <x v="0"/>
    <n v="24787.65"/>
    <n v="20454.77"/>
    <n v="4332.880000000001"/>
    <n v="21.182736349516524"/>
    <x v="405"/>
    <x v="0"/>
    <s v="2019"/>
    <x v="9"/>
    <s v="Lueilwitz, Kerluke and Lesch"/>
    <s v="Maxie Marrow"/>
    <s v="Caro Morfield"/>
    <s v="PC"/>
    <s v="34-8728117"/>
  </r>
  <r>
    <x v="5"/>
    <n v="122468.33"/>
    <n v="103032.61"/>
    <n v="19435.72"/>
    <n v="18.863658796957587"/>
    <x v="353"/>
    <x v="1"/>
    <s v="2020"/>
    <x v="8"/>
    <s v="Johns and Sons"/>
    <s v="Othello Bowes"/>
    <s v="Avrit Chanders"/>
    <s v="Mobile"/>
    <s v="53-7680732"/>
  </r>
  <r>
    <x v="0"/>
    <n v="137026.71"/>
    <n v="120117.61"/>
    <n v="16909.099999999991"/>
    <n v="14.077119916055599"/>
    <x v="296"/>
    <x v="5"/>
    <s v="2020"/>
    <x v="6"/>
    <s v="McGlynn-Bergstrom"/>
    <s v="Maxie Marrow"/>
    <s v="Anita Woakes"/>
    <s v="PC"/>
    <s v="86-6380587"/>
  </r>
  <r>
    <x v="1"/>
    <n v="132246.48000000001"/>
    <n v="106841.93"/>
    <n v="25404.550000000017"/>
    <n v="23.777696640261009"/>
    <x v="411"/>
    <x v="7"/>
    <s v="2019"/>
    <x v="1"/>
    <s v="Friesen-Rath"/>
    <s v="Hube Corey"/>
    <s v="Mellicent Mattys"/>
    <s v="PC"/>
    <s v="95-1862126"/>
  </r>
  <r>
    <x v="2"/>
    <n v="111551.96"/>
    <n v="89420.05"/>
    <n v="22131.910000000003"/>
    <n v="24.75050058683707"/>
    <x v="77"/>
    <x v="7"/>
    <s v="2020"/>
    <x v="2"/>
    <s v="Wunsch LLC"/>
    <s v="Celine Tumasian"/>
    <s v="Aurelie Wren"/>
    <s v="PC"/>
    <s v="41-6241712"/>
  </r>
  <r>
    <x v="5"/>
    <n v="127946.33"/>
    <n v="111850.68"/>
    <n v="16095.650000000009"/>
    <n v="14.390301426866614"/>
    <x v="278"/>
    <x v="1"/>
    <s v="2019"/>
    <x v="3"/>
    <s v="Hamill, Kulas and Roob"/>
    <s v="Othello Bowes"/>
    <s v="Crysta Halls"/>
    <s v="PC"/>
    <s v="32-3418936"/>
  </r>
  <r>
    <x v="0"/>
    <n v="78679.600000000006"/>
    <n v="62416.53"/>
    <n v="16263.070000000007"/>
    <n v="26.055709921714659"/>
    <x v="60"/>
    <x v="11"/>
    <s v="2019"/>
    <x v="1"/>
    <s v="Stehr LLC"/>
    <s v="Maxie Marrow"/>
    <s v="Tarrah Castelletti"/>
    <s v="PC"/>
    <s v="10-1511807"/>
  </r>
  <r>
    <x v="4"/>
    <n v="86071.63"/>
    <n v="71198.45"/>
    <n v="14873.180000000008"/>
    <n v="20.889752515679778"/>
    <x v="412"/>
    <x v="8"/>
    <s v="2019"/>
    <x v="8"/>
    <s v="Gislason-Stanton"/>
    <s v="Jessamine Apark"/>
    <s v="Genevra Charrisson"/>
    <s v="Tablet"/>
    <s v="66-6360568"/>
  </r>
  <r>
    <x v="2"/>
    <n v="134120.38"/>
    <n v="105981.92"/>
    <n v="28138.460000000006"/>
    <n v="26.550245551316682"/>
    <x v="413"/>
    <x v="3"/>
    <s v="2020"/>
    <x v="1"/>
    <s v="McGlynn-Bergstrom"/>
    <s v="Celine Tumasian"/>
    <s v="Brynn Dempster"/>
    <s v="PC"/>
    <s v="63-4386955"/>
  </r>
  <r>
    <x v="3"/>
    <n v="77855.47"/>
    <n v="63545.63"/>
    <n v="14309.840000000004"/>
    <n v="22.518999339529728"/>
    <x v="270"/>
    <x v="5"/>
    <s v="2019"/>
    <x v="7"/>
    <s v="Goldner-Dibbert"/>
    <s v="Emalia Dinse"/>
    <s v="Bertha Walbrook"/>
    <s v="PC"/>
    <s v="77-3226391"/>
  </r>
  <r>
    <x v="4"/>
    <n v="176080.36"/>
    <n v="153401.21"/>
    <n v="22679.149999999994"/>
    <n v="14.7842054179364"/>
    <x v="412"/>
    <x v="8"/>
    <s v="2019"/>
    <x v="3"/>
    <s v="Tillman and Sons"/>
    <s v="Jessamine Apark"/>
    <s v="Jay Morefield"/>
    <s v="PC"/>
    <s v="74-9554997"/>
  </r>
  <r>
    <x v="2"/>
    <n v="159514.03"/>
    <n v="138872.91"/>
    <n v="20641.119999999995"/>
    <n v="14.863316394824588"/>
    <x v="337"/>
    <x v="1"/>
    <s v="2020"/>
    <x v="2"/>
    <s v="Hessel-Stiedemann"/>
    <s v="Celine Tumasian"/>
    <s v="Aurelie Wren"/>
    <s v="PC"/>
    <s v="37-0756560"/>
  </r>
  <r>
    <x v="5"/>
    <n v="238850.25"/>
    <n v="199607.15"/>
    <n v="39243.100000000006"/>
    <n v="19.660167483980413"/>
    <x v="414"/>
    <x v="9"/>
    <s v="2019"/>
    <x v="5"/>
    <s v="Rowe, Hermiston and Kessler"/>
    <s v="Othello Bowes"/>
    <s v="Ora Grennan"/>
    <s v="PC"/>
    <s v="19-9649739"/>
  </r>
  <r>
    <x v="0"/>
    <n v="240940.97"/>
    <n v="195138.09"/>
    <n v="45802.880000000005"/>
    <n v="23.472034598678306"/>
    <x v="69"/>
    <x v="4"/>
    <s v="2019"/>
    <x v="4"/>
    <s v="Wunsch LLC"/>
    <s v="Maxie Marrow"/>
    <s v="Tarrah Castelletti"/>
    <s v="PC"/>
    <s v="91-4735064"/>
  </r>
  <r>
    <x v="13"/>
    <n v="109892.92"/>
    <n v="89441.85"/>
    <n v="20451.069999999992"/>
    <n v="22.865213543771727"/>
    <x v="415"/>
    <x v="6"/>
    <s v="2020"/>
    <x v="0"/>
    <s v="Lubowitz, McLaughlin and Erdman"/>
    <s v="Modestia Byfford"/>
    <s v="Cobby Andersen"/>
    <s v="PC"/>
    <s v="82-1337530"/>
  </r>
  <r>
    <x v="12"/>
    <n v="86704.08"/>
    <n v="75380.53"/>
    <n v="11323.550000000003"/>
    <n v="15.021849806574725"/>
    <x v="416"/>
    <x v="11"/>
    <s v="2020"/>
    <x v="0"/>
    <s v="Tillman and Sons"/>
    <s v="Rickard Doogood"/>
    <s v="Casie MacBain"/>
    <s v="PC"/>
    <s v="39-3209780"/>
  </r>
  <r>
    <x v="11"/>
    <n v="292124.64"/>
    <n v="245822.88"/>
    <n v="46301.760000000009"/>
    <n v="18.835415157449951"/>
    <x v="136"/>
    <x v="4"/>
    <s v="2019"/>
    <x v="3"/>
    <s v="Christiansen, Donnelly and Bechtelar"/>
    <s v="Glenine Suttaby"/>
    <s v="Palm Wetherald"/>
    <s v="PC"/>
    <s v="18-0483044"/>
  </r>
  <r>
    <x v="8"/>
    <n v="122998.65"/>
    <n v="97476.43"/>
    <n v="25522.22"/>
    <n v="26.182965461496693"/>
    <x v="38"/>
    <x v="7"/>
    <s v="2020"/>
    <x v="1"/>
    <s v="Armstrong-Little"/>
    <s v="Charil Alpe"/>
    <s v="Bernadine Fullagar"/>
    <s v="PC"/>
    <s v="70-0044622"/>
  </r>
  <r>
    <x v="0"/>
    <n v="50646.66"/>
    <n v="43039.53"/>
    <n v="7607.1300000000047"/>
    <n v="17.674751559787026"/>
    <x v="81"/>
    <x v="3"/>
    <s v="2020"/>
    <x v="2"/>
    <s v="Johns and Sons"/>
    <s v="Maxie Marrow"/>
    <s v="Madelon Bront"/>
    <s v="PC"/>
    <s v="43-1236055"/>
  </r>
  <r>
    <x v="0"/>
    <n v="89639.28"/>
    <n v="77788.97"/>
    <n v="11850.309999999998"/>
    <n v="15.233920695954705"/>
    <x v="369"/>
    <x v="7"/>
    <s v="2019"/>
    <x v="2"/>
    <s v="Altenwerth-Konopelski"/>
    <s v="Maxie Marrow"/>
    <s v="Madelon Bront"/>
    <s v="PC"/>
    <s v="25-6133000"/>
  </r>
  <r>
    <x v="3"/>
    <n v="107359.01"/>
    <n v="90868.67"/>
    <n v="16490.339999999997"/>
    <n v="18.14744289753553"/>
    <x v="53"/>
    <x v="11"/>
    <s v="2019"/>
    <x v="8"/>
    <s v="Kirlin and Sons"/>
    <s v="Emalia Dinse"/>
    <s v="Perri Aldersley"/>
    <s v="PC"/>
    <s v="78-7666796"/>
  </r>
  <r>
    <x v="9"/>
    <n v="148359.67999999999"/>
    <n v="118480.04"/>
    <n v="29879.64"/>
    <n v="25.219133957078345"/>
    <x v="417"/>
    <x v="2"/>
    <s v="2020"/>
    <x v="1"/>
    <s v="Dickinson, Hyatt and Berge"/>
    <s v="Ilsa Kob"/>
    <s v="Jocelyn Laurentino"/>
    <s v="PC"/>
    <s v="45-1867999"/>
  </r>
  <r>
    <x v="1"/>
    <n v="177464.83"/>
    <n v="142717.22"/>
    <n v="34747.609999999986"/>
    <n v="24.347174083127452"/>
    <x v="115"/>
    <x v="7"/>
    <s v="2020"/>
    <x v="7"/>
    <s v="Gislason-Stanton"/>
    <s v="Hube Corey"/>
    <s v="Mellicent Mattys"/>
    <s v="PC"/>
    <s v="97-5797169"/>
  </r>
  <r>
    <x v="2"/>
    <n v="168757.23"/>
    <n v="136895.85999999999"/>
    <n v="31861.370000000024"/>
    <n v="23.274166216567853"/>
    <x v="272"/>
    <x v="5"/>
    <s v="2020"/>
    <x v="5"/>
    <s v="Labadie and Sons"/>
    <s v="Celine Tumasian"/>
    <s v="Aurelie Wren"/>
    <s v="PC"/>
    <s v="31-6585710"/>
  </r>
  <r>
    <x v="5"/>
    <n v="19814.86"/>
    <n v="16787.150000000001"/>
    <n v="3027.7099999999991"/>
    <n v="18.035878633359438"/>
    <x v="418"/>
    <x v="10"/>
    <s v="2020"/>
    <x v="5"/>
    <s v="Murray, Reichel and Nolan"/>
    <s v="Othello Bowes"/>
    <s v="Avrit Chanders"/>
    <s v="PC"/>
    <s v="84-0460695"/>
  </r>
  <r>
    <x v="7"/>
    <n v="46311.34"/>
    <n v="40564.1"/>
    <n v="5747.239999999998"/>
    <n v="14.168291666769381"/>
    <x v="154"/>
    <x v="10"/>
    <s v="2020"/>
    <x v="4"/>
    <s v="Heaney, Gulgowski and Kshlerin"/>
    <s v="Lambert Norheny"/>
    <s v="Collin Mackness"/>
    <s v="PC"/>
    <s v="20-4568650"/>
  </r>
  <r>
    <x v="5"/>
    <n v="144927.17000000001"/>
    <n v="122260.56"/>
    <n v="22666.610000000015"/>
    <n v="18.539592817176707"/>
    <x v="372"/>
    <x v="1"/>
    <s v="2020"/>
    <x v="5"/>
    <s v="Romaguera-Dietrich"/>
    <s v="Othello Bowes"/>
    <s v="Crysta Halls"/>
    <s v="PC"/>
    <s v="29-9208067"/>
  </r>
  <r>
    <x v="6"/>
    <n v="203231.73"/>
    <n v="163052.82"/>
    <n v="40178.910000000003"/>
    <n v="24.641652931853617"/>
    <x v="282"/>
    <x v="4"/>
    <s v="2019"/>
    <x v="0"/>
    <s v="Schuster Inc"/>
    <s v="Denice Amberg"/>
    <s v="Nero Harbisher"/>
    <s v="PC"/>
    <s v="21-2357660"/>
  </r>
  <r>
    <x v="2"/>
    <n v="40467.85"/>
    <n v="34656.67"/>
    <n v="5811.18"/>
    <n v="16.767854499581176"/>
    <x v="419"/>
    <x v="0"/>
    <s v="2020"/>
    <x v="6"/>
    <s v="Swaniawski, Runolfsson and Green"/>
    <s v="Celine Tumasian"/>
    <s v="Corene Shirer"/>
    <s v="Tablet"/>
    <s v="16-3842379"/>
  </r>
  <r>
    <x v="0"/>
    <n v="85156.7"/>
    <n v="69479.350000000006"/>
    <n v="15677.349999999991"/>
    <n v="22.564042409723161"/>
    <x v="134"/>
    <x v="6"/>
    <s v="2020"/>
    <x v="3"/>
    <s v="Lubowitz, McLaughlin and Erdman"/>
    <s v="Maxie Marrow"/>
    <s v="Caro Morfield"/>
    <s v="PC"/>
    <s v="58-5376153"/>
  </r>
  <r>
    <x v="2"/>
    <n v="66146.570000000007"/>
    <n v="56145.21"/>
    <n v="10001.360000000008"/>
    <n v="17.813380696233942"/>
    <x v="319"/>
    <x v="3"/>
    <s v="2020"/>
    <x v="8"/>
    <s v="Hessel-Stiedemann"/>
    <s v="Celine Tumasian"/>
    <s v="Brynn Dempster"/>
    <s v="PC"/>
    <s v="04-1808253"/>
  </r>
  <r>
    <x v="8"/>
    <n v="230669.37"/>
    <n v="182321.07"/>
    <n v="48348.299999999988"/>
    <n v="26.518218656790456"/>
    <x v="18"/>
    <x v="9"/>
    <s v="2019"/>
    <x v="0"/>
    <s v="Altenwerth-Konopelski"/>
    <s v="Charil Alpe"/>
    <s v="Bernadine Fullagar"/>
    <s v="PC"/>
    <s v="44-9036885"/>
  </r>
  <r>
    <x v="4"/>
    <n v="59043.39"/>
    <n v="48876.12"/>
    <n v="10167.269999999997"/>
    <n v="20.802121772350173"/>
    <x v="420"/>
    <x v="11"/>
    <s v="2020"/>
    <x v="6"/>
    <s v="Murray, Reichel and Nolan"/>
    <s v="Jessamine Apark"/>
    <s v="Genevra Charrisson"/>
    <s v="PC"/>
    <s v="35-0548738"/>
  </r>
  <r>
    <x v="11"/>
    <n v="99887.86"/>
    <n v="84045.65"/>
    <n v="15842.210000000006"/>
    <n v="18.84952998757224"/>
    <x v="26"/>
    <x v="10"/>
    <s v="2020"/>
    <x v="8"/>
    <s v="Friesen-Rath"/>
    <s v="Glenine Suttaby"/>
    <s v="Bunnie Tonbridge"/>
    <s v="PC"/>
    <s v="64-0103144"/>
  </r>
  <r>
    <x v="6"/>
    <n v="214983.15"/>
    <n v="180413.86"/>
    <n v="34569.290000000008"/>
    <n v="19.161105471608451"/>
    <x v="73"/>
    <x v="9"/>
    <s v="2019"/>
    <x v="3"/>
    <s v="McClure Inc"/>
    <s v="Denice Amberg"/>
    <s v="Nero Harbisher"/>
    <s v="Tablet"/>
    <s v="48-7080069"/>
  </r>
  <r>
    <x v="2"/>
    <n v="52209.31"/>
    <n v="41480.300000000003"/>
    <n v="10729.009999999995"/>
    <n v="25.865314378150579"/>
    <x v="42"/>
    <x v="10"/>
    <s v="2019"/>
    <x v="3"/>
    <s v="McClure Inc"/>
    <s v="Celine Tumasian"/>
    <s v="Corene Shirer"/>
    <s v="PC"/>
    <s v="05-2772504"/>
  </r>
  <r>
    <x v="0"/>
    <n v="83782.11"/>
    <n v="67310.55"/>
    <n v="16471.559999999998"/>
    <n v="24.470993031552997"/>
    <x v="421"/>
    <x v="0"/>
    <s v="2019"/>
    <x v="8"/>
    <s v="Christiansen, Donnelly and Bechtelar"/>
    <s v="Maxie Marrow"/>
    <s v="Madelon Bront"/>
    <s v="PC"/>
    <s v="42-2439801"/>
  </r>
  <r>
    <x v="2"/>
    <n v="166367.16"/>
    <n v="135788.88"/>
    <n v="30578.28"/>
    <n v="22.518986827198219"/>
    <x v="51"/>
    <x v="8"/>
    <s v="2020"/>
    <x v="3"/>
    <s v="Wisoky Inc"/>
    <s v="Celine Tumasian"/>
    <s v="Smitty Culverhouse"/>
    <s v="PC"/>
    <s v="82-8353642"/>
  </r>
  <r>
    <x v="4"/>
    <n v="167615.14000000001"/>
    <n v="135567.12"/>
    <n v="32048.020000000019"/>
    <n v="23.639965206902691"/>
    <x v="388"/>
    <x v="4"/>
    <s v="2020"/>
    <x v="6"/>
    <s v="Johns and Sons"/>
    <s v="Jessamine Apark"/>
    <s v="Winny Agnolo"/>
    <s v="PC"/>
    <s v="16-5450021"/>
  </r>
  <r>
    <x v="0"/>
    <n v="118030.7"/>
    <n v="97304.51"/>
    <n v="20726.190000000002"/>
    <n v="21.300338494073916"/>
    <x v="422"/>
    <x v="1"/>
    <s v="2019"/>
    <x v="8"/>
    <s v="Dickinson, Hyatt and Berge"/>
    <s v="Maxie Marrow"/>
    <s v="Madelon Bront"/>
    <s v="PC"/>
    <s v="80-1021367"/>
  </r>
  <r>
    <x v="6"/>
    <n v="102073.04"/>
    <n v="81770.710000000006"/>
    <n v="20302.329999999987"/>
    <n v="24.82836458189"/>
    <x v="423"/>
    <x v="10"/>
    <s v="2020"/>
    <x v="7"/>
    <s v="Farrell, Swaniawski and Crist"/>
    <s v="Denice Amberg"/>
    <s v="Nero Harbisher"/>
    <s v="Mobile"/>
    <s v="03-3076058"/>
  </r>
  <r>
    <x v="1"/>
    <n v="99989.89"/>
    <n v="81191.789999999994"/>
    <n v="18798.100000000006"/>
    <n v="23.152710391038315"/>
    <x v="424"/>
    <x v="8"/>
    <s v="2019"/>
    <x v="5"/>
    <s v="Corwin and Sons"/>
    <s v="Hube Corey"/>
    <s v="Wat Bowkley"/>
    <s v="PC"/>
    <s v="92-4440351"/>
  </r>
  <r>
    <x v="0"/>
    <n v="79407.28"/>
    <n v="64383.42"/>
    <n v="15023.86"/>
    <n v="23.334982826323923"/>
    <x v="55"/>
    <x v="2"/>
    <s v="2020"/>
    <x v="4"/>
    <s v="Jacobson, Marvin and Brown"/>
    <s v="Maxie Marrow"/>
    <s v="Alyosha Meah"/>
    <s v="PC"/>
    <s v="15-3268783"/>
  </r>
  <r>
    <x v="5"/>
    <n v="184431.48"/>
    <n v="153059.69"/>
    <n v="31371.790000000008"/>
    <n v="20.496441616992698"/>
    <x v="425"/>
    <x v="4"/>
    <s v="2019"/>
    <x v="0"/>
    <s v="Johns and Sons"/>
    <s v="Othello Bowes"/>
    <s v="Ora Grennan"/>
    <s v="Mobile"/>
    <s v="44-7664180"/>
  </r>
  <r>
    <x v="2"/>
    <n v="144725.34"/>
    <n v="115056.65"/>
    <n v="29668.690000000002"/>
    <n v="25.78615838371794"/>
    <x v="343"/>
    <x v="7"/>
    <s v="2019"/>
    <x v="6"/>
    <s v="Wisoky Inc"/>
    <s v="Celine Tumasian"/>
    <s v="Aurelie Wren"/>
    <s v="PC"/>
    <s v="92-7042708"/>
  </r>
  <r>
    <x v="4"/>
    <n v="21921.66"/>
    <n v="18802.21"/>
    <n v="3119.4500000000007"/>
    <n v="16.590868839354528"/>
    <x v="84"/>
    <x v="10"/>
    <s v="2020"/>
    <x v="6"/>
    <s v="Swaniawski, Runolfsson and Green"/>
    <s v="Jessamine Apark"/>
    <s v="Jay Morefield"/>
    <s v="Tablet"/>
    <s v="21-8595718"/>
  </r>
  <r>
    <x v="2"/>
    <n v="21341.66"/>
    <n v="16930.34"/>
    <n v="4411.32"/>
    <n v="26.055708272840356"/>
    <x v="107"/>
    <x v="10"/>
    <s v="2019"/>
    <x v="1"/>
    <s v="Romaguera-Haley"/>
    <s v="Celine Tumasian"/>
    <s v="Smitty Culverhouse"/>
    <s v="PC"/>
    <s v="06-4611284"/>
  </r>
  <r>
    <x v="0"/>
    <n v="84537.2"/>
    <n v="69405.039999999994"/>
    <n v="15132.160000000003"/>
    <n v="21.802681764897773"/>
    <x v="257"/>
    <x v="7"/>
    <s v="2020"/>
    <x v="1"/>
    <s v="Keeling, Monahan and Pollich"/>
    <s v="Maxie Marrow"/>
    <s v="Tarrah Castelletti"/>
    <s v="Mobile"/>
    <s v="04-4730440"/>
  </r>
  <r>
    <x v="5"/>
    <n v="40544.43"/>
    <n v="32666.65"/>
    <n v="7877.7799999999988"/>
    <n v="24.115665365135385"/>
    <x v="301"/>
    <x v="5"/>
    <s v="2020"/>
    <x v="0"/>
    <s v="Johns and Sons"/>
    <s v="Othello Bowes"/>
    <s v="Ora Grennan"/>
    <s v="PC"/>
    <s v="89-7467187"/>
  </r>
  <r>
    <x v="1"/>
    <n v="178189.57"/>
    <n v="153421.22"/>
    <n v="24768.350000000006"/>
    <n v="16.144018408926748"/>
    <x v="358"/>
    <x v="5"/>
    <s v="2019"/>
    <x v="1"/>
    <s v="Johns and Sons"/>
    <s v="Hube Corey"/>
    <s v="Mellicent Mattys"/>
    <s v="PC"/>
    <s v="37-7100862"/>
  </r>
  <r>
    <x v="5"/>
    <n v="36276.11"/>
    <n v="28748.82"/>
    <n v="7527.2900000000009"/>
    <n v="26.182952900327738"/>
    <x v="426"/>
    <x v="10"/>
    <s v="2019"/>
    <x v="1"/>
    <s v="Johns and Sons"/>
    <s v="Othello Bowes"/>
    <s v="Ora Grennan"/>
    <s v="PC"/>
    <s v="20-9472915"/>
  </r>
  <r>
    <x v="0"/>
    <n v="36181.81"/>
    <n v="29698.03"/>
    <n v="6483.7799999999988"/>
    <n v="21.832357230429086"/>
    <x v="420"/>
    <x v="11"/>
    <s v="2020"/>
    <x v="5"/>
    <s v="Altenwerth-Konopelski"/>
    <s v="Maxie Marrow"/>
    <s v="Madelon Bront"/>
    <s v="Tablet"/>
    <s v="82-8836162"/>
  </r>
  <r>
    <x v="4"/>
    <n v="66613.31"/>
    <n v="55462.239999999998"/>
    <n v="11151.07"/>
    <n v="20.105697137367695"/>
    <x v="427"/>
    <x v="1"/>
    <s v="2019"/>
    <x v="8"/>
    <s v="Labadie and Sons"/>
    <s v="Jessamine Apark"/>
    <s v="Genevra Charrisson"/>
    <s v="PC"/>
    <s v="38-8230515"/>
  </r>
  <r>
    <x v="11"/>
    <n v="77278.679999999993"/>
    <n v="62951.21"/>
    <n v="14327.469999999994"/>
    <n v="22.759641951282582"/>
    <x v="166"/>
    <x v="11"/>
    <s v="2020"/>
    <x v="6"/>
    <s v="Dibbert Inc"/>
    <s v="Glenine Suttaby"/>
    <s v="Palm Wetherald"/>
    <s v="PC"/>
    <s v="46-8792953"/>
  </r>
  <r>
    <x v="4"/>
    <n v="149938.35999999999"/>
    <n v="123579.2"/>
    <n v="26359.159999999989"/>
    <n v="21.329770705749826"/>
    <x v="93"/>
    <x v="8"/>
    <s v="2020"/>
    <x v="5"/>
    <s v="Johns and Sons"/>
    <s v="Jessamine Apark"/>
    <s v="Jay Morefield"/>
    <s v="PC"/>
    <s v="93-0380487"/>
  </r>
  <r>
    <x v="3"/>
    <n v="123953.65"/>
    <n v="101939.48"/>
    <n v="22014.17"/>
    <n v="21.595332838660742"/>
    <x v="428"/>
    <x v="6"/>
    <s v="2019"/>
    <x v="3"/>
    <s v="Wiza and Sons"/>
    <s v="Emalia Dinse"/>
    <s v="Perri Aldersley"/>
    <s v="PC"/>
    <s v="44-2650716"/>
  </r>
  <r>
    <x v="0"/>
    <n v="73773.600000000006"/>
    <n v="58421.31"/>
    <n v="15352.290000000008"/>
    <n v="26.2785788268014"/>
    <x v="104"/>
    <x v="7"/>
    <s v="2020"/>
    <x v="0"/>
    <s v="Tromp LLC"/>
    <s v="Maxie Marrow"/>
    <s v="Caro Morfield"/>
    <s v="Mobile"/>
    <s v="78-7812852"/>
  </r>
  <r>
    <x v="2"/>
    <n v="206869.73"/>
    <n v="180928.27"/>
    <n v="25941.460000000021"/>
    <n v="14.337980460433311"/>
    <x v="204"/>
    <x v="2"/>
    <s v="2020"/>
    <x v="8"/>
    <s v="Spencer, Rogahn and Muller"/>
    <s v="Celine Tumasian"/>
    <s v="Corene Shirer"/>
    <s v="PC"/>
    <s v="11-2653878"/>
  </r>
  <r>
    <x v="5"/>
    <n v="63690.720000000001"/>
    <n v="53455.62"/>
    <n v="10235.099999999999"/>
    <n v="19.146911026380383"/>
    <x v="106"/>
    <x v="5"/>
    <s v="2020"/>
    <x v="8"/>
    <s v="Hegmann Group"/>
    <s v="Othello Bowes"/>
    <s v="Crysta Halls"/>
    <s v="Mobile"/>
    <s v="74-9856135"/>
  </r>
  <r>
    <x v="4"/>
    <n v="18897.97"/>
    <n v="16469.580000000002"/>
    <n v="2428.3899999999994"/>
    <n v="14.744699014789687"/>
    <x v="429"/>
    <x v="0"/>
    <s v="2020"/>
    <x v="9"/>
    <s v="Hessel-Stiedemann"/>
    <s v="Jessamine Apark"/>
    <s v="Winny Agnolo"/>
    <s v="Mobile"/>
    <s v="22-8551804"/>
  </r>
  <r>
    <x v="2"/>
    <n v="134807.18"/>
    <n v="108047.95"/>
    <n v="26759.229999999996"/>
    <n v="24.766069138748119"/>
    <x v="200"/>
    <x v="4"/>
    <s v="2020"/>
    <x v="3"/>
    <s v="Zieme, Bailey and Herzog"/>
    <s v="Celine Tumasian"/>
    <s v="Corene Shirer"/>
    <s v="PC"/>
    <s v="76-2368068"/>
  </r>
  <r>
    <x v="4"/>
    <n v="47082.67"/>
    <n v="37882.720000000001"/>
    <n v="9199.9499999999971"/>
    <n v="24.285346986699995"/>
    <x v="379"/>
    <x v="9"/>
    <s v="2020"/>
    <x v="1"/>
    <s v="Schowalter, Lesch and Beahan"/>
    <s v="Jessamine Apark"/>
    <s v="Winny Agnolo"/>
    <s v="PC"/>
    <s v="83-0606533"/>
  </r>
  <r>
    <x v="2"/>
    <n v="41016.31"/>
    <n v="32985.32"/>
    <n v="8030.989999999998"/>
    <n v="24.347164132407986"/>
    <x v="430"/>
    <x v="6"/>
    <s v="2019"/>
    <x v="3"/>
    <s v="Homenick-Marvin"/>
    <s v="Celine Tumasian"/>
    <s v="Corene Shirer"/>
    <s v="Tablet"/>
    <s v="84-1745028"/>
  </r>
  <r>
    <x v="0"/>
    <n v="43243.45"/>
    <n v="37764.5"/>
    <n v="5478.9499999999971"/>
    <n v="14.508202147519489"/>
    <x v="431"/>
    <x v="6"/>
    <s v="2019"/>
    <x v="2"/>
    <s v="Johns and Sons"/>
    <s v="Maxie Marrow"/>
    <s v="Alyosha Meah"/>
    <s v="PC"/>
    <s v="63-2957047"/>
  </r>
  <r>
    <x v="0"/>
    <n v="88832.28"/>
    <n v="71501.100000000006"/>
    <n v="17331.179999999993"/>
    <n v="24.239039679109819"/>
    <x v="282"/>
    <x v="4"/>
    <s v="2019"/>
    <x v="8"/>
    <s v="Murray, Reichel and Nolan"/>
    <s v="Maxie Marrow"/>
    <s v="Tarrah Castelletti"/>
    <s v="PC"/>
    <s v="90-3993986"/>
  </r>
  <r>
    <x v="5"/>
    <n v="173456.4"/>
    <n v="149866.32999999999"/>
    <n v="23590.070000000007"/>
    <n v="15.740740431823486"/>
    <x v="427"/>
    <x v="1"/>
    <s v="2019"/>
    <x v="0"/>
    <s v="Johns and Sons"/>
    <s v="Othello Bowes"/>
    <s v="Avrit Chanders"/>
    <s v="Mobile"/>
    <s v="00-1398218"/>
  </r>
  <r>
    <x v="3"/>
    <n v="90926.92"/>
    <n v="73050.69"/>
    <n v="17876.229999999996"/>
    <n v="24.470994045367668"/>
    <x v="432"/>
    <x v="10"/>
    <s v="2020"/>
    <x v="6"/>
    <s v="Leffler, Prohaska and Streich"/>
    <s v="Emalia Dinse"/>
    <s v="Perri Aldersley"/>
    <s v="PC"/>
    <s v="09-9618844"/>
  </r>
  <r>
    <x v="0"/>
    <n v="72757.009999999995"/>
    <n v="63378.63"/>
    <n v="9378.3799999999974"/>
    <n v="14.797385175413226"/>
    <x v="84"/>
    <x v="10"/>
    <s v="2020"/>
    <x v="9"/>
    <s v="Hessel-Stiedemann"/>
    <s v="Maxie Marrow"/>
    <s v="Alyosha Meah"/>
    <s v="PC"/>
    <s v="96-5143420"/>
  </r>
  <r>
    <x v="5"/>
    <n v="60068.71"/>
    <n v="47688.55"/>
    <n v="12380.159999999996"/>
    <n v="25.960445431869907"/>
    <x v="433"/>
    <x v="6"/>
    <s v="2020"/>
    <x v="9"/>
    <s v="Friesen-Rath"/>
    <s v="Othello Bowes"/>
    <s v="Crysta Halls"/>
    <s v="PC"/>
    <s v="99-0862667"/>
  </r>
  <r>
    <x v="5"/>
    <n v="105522.72"/>
    <n v="86581.39"/>
    <n v="18941.330000000002"/>
    <n v="21.876906804106518"/>
    <x v="434"/>
    <x v="0"/>
    <s v="2019"/>
    <x v="2"/>
    <s v="Gislason-Stanton"/>
    <s v="Othello Bowes"/>
    <s v="Amelina Piscopiello"/>
    <s v="PC"/>
    <s v="79-6118087"/>
  </r>
  <r>
    <x v="9"/>
    <n v="61374.06"/>
    <n v="49099.25"/>
    <n v="12274.809999999998"/>
    <n v="24.999994908272523"/>
    <x v="312"/>
    <x v="0"/>
    <s v="2020"/>
    <x v="1"/>
    <s v="Murray, Reichel and Nolan"/>
    <s v="Ilsa Kob"/>
    <s v="Jocelyn Laurentino"/>
    <s v="PC"/>
    <s v="07-5296371"/>
  </r>
  <r>
    <x v="2"/>
    <n v="76856.570000000007"/>
    <n v="65535.6"/>
    <n v="11320.970000000008"/>
    <n v="17.274534756681877"/>
    <x v="410"/>
    <x v="6"/>
    <s v="2019"/>
    <x v="2"/>
    <s v="Schowalter, Lesch and Beahan"/>
    <s v="Celine Tumasian"/>
    <s v="Hortense Gerring"/>
    <s v="PC"/>
    <s v="93-9111830"/>
  </r>
  <r>
    <x v="3"/>
    <n v="174262.11"/>
    <n v="143278.31"/>
    <n v="30983.799999999988"/>
    <n v="21.624906100581441"/>
    <x v="435"/>
    <x v="3"/>
    <s v="2019"/>
    <x v="1"/>
    <s v="Hessel-Stiedemann"/>
    <s v="Emalia Dinse"/>
    <s v="Perri Aldersley"/>
    <s v="PC"/>
    <s v="47-0713476"/>
  </r>
  <r>
    <x v="0"/>
    <n v="151315.26"/>
    <n v="121173.26"/>
    <n v="30142.000000000015"/>
    <n v="24.875125089479326"/>
    <x v="436"/>
    <x v="6"/>
    <s v="2019"/>
    <x v="3"/>
    <s v="Wiza and Sons"/>
    <s v="Maxie Marrow"/>
    <s v="Caro Morfield"/>
    <s v="PC"/>
    <s v="92-2645259"/>
  </r>
  <r>
    <x v="11"/>
    <n v="50495.53"/>
    <n v="40749.89"/>
    <n v="9745.64"/>
    <n v="23.915745539435811"/>
    <x v="317"/>
    <x v="5"/>
    <s v="2020"/>
    <x v="6"/>
    <s v="Heaney, Gulgowski and Kshlerin"/>
    <s v="Glenine Suttaby"/>
    <s v="Palm Wetherald"/>
    <s v="Mobile"/>
    <s v="93-4118211"/>
  </r>
  <r>
    <x v="4"/>
    <n v="36534.089999999997"/>
    <n v="31138"/>
    <n v="5396.0899999999965"/>
    <n v="17.329597276639465"/>
    <x v="437"/>
    <x v="2"/>
    <s v="2020"/>
    <x v="5"/>
    <s v="Wunsch LLC"/>
    <s v="Jessamine Apark"/>
    <s v="Winny Agnolo"/>
    <s v="PC"/>
    <s v="90-7039701"/>
  </r>
  <r>
    <x v="5"/>
    <n v="134243.39000000001"/>
    <n v="113019.51"/>
    <n v="21223.880000000019"/>
    <n v="18.778952412729467"/>
    <x v="165"/>
    <x v="7"/>
    <s v="2019"/>
    <x v="3"/>
    <s v="Kihn Inc"/>
    <s v="Othello Bowes"/>
    <s v="Maighdiln Upcraft"/>
    <s v="PC"/>
    <s v="64-1003834"/>
  </r>
  <r>
    <x v="5"/>
    <n v="56068.7"/>
    <n v="47378.05"/>
    <n v="8690.6499999999942"/>
    <n v="18.343199013045059"/>
    <x v="438"/>
    <x v="0"/>
    <s v="2019"/>
    <x v="1"/>
    <s v="Dickinson, Hyatt and Berge"/>
    <s v="Othello Bowes"/>
    <s v="Ora Grennan"/>
    <s v="PC"/>
    <s v="24-2679038"/>
  </r>
  <r>
    <x v="5"/>
    <n v="31161.759999999998"/>
    <n v="27300.82"/>
    <n v="3860.9399999999987"/>
    <n v="14.142212578230245"/>
    <x v="433"/>
    <x v="6"/>
    <s v="2020"/>
    <x v="3"/>
    <s v="Hermiston, Simonis and Wisoky"/>
    <s v="Othello Bowes"/>
    <s v="Maighdiln Upcraft"/>
    <s v="Mobile"/>
    <s v="06-4986886"/>
  </r>
  <r>
    <x v="5"/>
    <n v="98915.41"/>
    <n v="85176.06"/>
    <n v="13739.350000000006"/>
    <n v="16.130530104350925"/>
    <x v="3"/>
    <x v="3"/>
    <s v="2020"/>
    <x v="8"/>
    <s v="Schoen-Keeling"/>
    <s v="Othello Bowes"/>
    <s v="Ora Grennan"/>
    <s v="Mobile"/>
    <s v="63-5897834"/>
  </r>
  <r>
    <x v="11"/>
    <n v="114232.68"/>
    <n v="95795.520000000004"/>
    <n v="18437.159999999989"/>
    <n v="19.246369767604989"/>
    <x v="426"/>
    <x v="10"/>
    <s v="2019"/>
    <x v="2"/>
    <s v="Johns and Sons"/>
    <s v="Glenine Suttaby"/>
    <s v="Bunnie Tonbridge"/>
    <s v="Tablet"/>
    <s v="45-6860897"/>
  </r>
  <r>
    <x v="9"/>
    <n v="71360.36"/>
    <n v="59750.03"/>
    <n v="11610.330000000002"/>
    <n v="19.431504887947341"/>
    <x v="411"/>
    <x v="7"/>
    <s v="2019"/>
    <x v="8"/>
    <s v="Tillman and Sons"/>
    <s v="Ilsa Kob"/>
    <s v="Jocelyn Laurentino"/>
    <s v="PC"/>
    <s v="40-9830607"/>
  </r>
  <r>
    <x v="2"/>
    <n v="87459.79"/>
    <n v="69967.83"/>
    <n v="17491.959999999992"/>
    <n v="25.000003573070639"/>
    <x v="439"/>
    <x v="8"/>
    <s v="2020"/>
    <x v="3"/>
    <s v="Romaguera-Haley"/>
    <s v="Celine Tumasian"/>
    <s v="Brynn Dempster"/>
    <s v="Mobile"/>
    <s v="09-8360520"/>
  </r>
  <r>
    <x v="1"/>
    <n v="52388.85"/>
    <n v="45641.17"/>
    <n v="6747.68"/>
    <n v="14.784195935380273"/>
    <x v="395"/>
    <x v="2"/>
    <s v="2020"/>
    <x v="8"/>
    <s v="Johns and Sons"/>
    <s v="Hube Corey"/>
    <s v="Mellicent Mattys"/>
    <s v="PC"/>
    <s v="55-6785409"/>
  </r>
  <r>
    <x v="0"/>
    <n v="178304.35"/>
    <n v="153573.54"/>
    <n v="24730.809999999998"/>
    <n v="16.103561850563576"/>
    <x v="303"/>
    <x v="4"/>
    <s v="2020"/>
    <x v="8"/>
    <s v="Dibbert Inc"/>
    <s v="Maxie Marrow"/>
    <s v="Tarrah Castelletti"/>
    <s v="PC"/>
    <s v="12-4881666"/>
  </r>
  <r>
    <x v="4"/>
    <n v="80013.81"/>
    <n v="65587.320000000007"/>
    <n v="14426.489999999991"/>
    <n v="21.995852247050177"/>
    <x v="440"/>
    <x v="7"/>
    <s v="2020"/>
    <x v="8"/>
    <s v="Romaguera-Dietrich"/>
    <s v="Jessamine Apark"/>
    <s v="Winny Agnolo"/>
    <s v="PC"/>
    <s v="86-7866497"/>
  </r>
  <r>
    <x v="11"/>
    <n v="88684.7"/>
    <n v="75337.649999999994"/>
    <n v="13347.050000000003"/>
    <n v="17.716307848731681"/>
    <x v="113"/>
    <x v="7"/>
    <s v="2020"/>
    <x v="9"/>
    <s v="Leffler, Prohaska and Streich"/>
    <s v="Glenine Suttaby"/>
    <s v="Palm Wetherald"/>
    <s v="PC"/>
    <s v="12-2375671"/>
  </r>
  <r>
    <x v="4"/>
    <n v="161773.31"/>
    <n v="138283.82999999999"/>
    <n v="23489.48000000001"/>
    <n v="16.986425672473789"/>
    <x v="137"/>
    <x v="3"/>
    <s v="2019"/>
    <x v="0"/>
    <s v="Johns and Sons"/>
    <s v="Jessamine Apark"/>
    <s v="Jay Morefield"/>
    <s v="PC"/>
    <s v="56-6310976"/>
  </r>
  <r>
    <x v="5"/>
    <n v="108968.67"/>
    <n v="88395.39"/>
    <n v="20573.28"/>
    <n v="23.274154907852093"/>
    <x v="441"/>
    <x v="11"/>
    <s v="2019"/>
    <x v="0"/>
    <s v="Johns and Sons"/>
    <s v="Othello Bowes"/>
    <s v="Ora Grennan"/>
    <s v="PC"/>
    <s v="08-4398900"/>
  </r>
  <r>
    <x v="4"/>
    <n v="50374.22"/>
    <n v="44047.22"/>
    <n v="6327"/>
    <n v="14.364130131254594"/>
    <x v="103"/>
    <x v="11"/>
    <s v="2019"/>
    <x v="1"/>
    <s v="Armstrong-Little"/>
    <s v="Jessamine Apark"/>
    <s v="Genevra Charrisson"/>
    <s v="PC"/>
    <s v="23-3084772"/>
  </r>
  <r>
    <x v="0"/>
    <n v="174380.2"/>
    <n v="151518.96"/>
    <n v="22861.24000000002"/>
    <n v="15.088039147048013"/>
    <x v="411"/>
    <x v="7"/>
    <s v="2019"/>
    <x v="5"/>
    <s v="Larkin-Collier"/>
    <s v="Maxie Marrow"/>
    <s v="Tarrah Castelletti"/>
    <s v="PC"/>
    <s v="33-8484080"/>
  </r>
  <r>
    <x v="8"/>
    <n v="81482.69"/>
    <n v="64721.7"/>
    <n v="16760.990000000005"/>
    <n v="25.897017538167272"/>
    <x v="339"/>
    <x v="0"/>
    <s v="2019"/>
    <x v="8"/>
    <s v="Johns and Sons"/>
    <s v="Charil Alpe"/>
    <s v="Shermy McGready"/>
    <s v="PC"/>
    <s v="28-0362135"/>
  </r>
  <r>
    <x v="5"/>
    <n v="108158.8"/>
    <n v="89328.35"/>
    <n v="18830.449999999997"/>
    <n v="21.080037860320935"/>
    <x v="109"/>
    <x v="11"/>
    <s v="2020"/>
    <x v="5"/>
    <s v="Altenwerth-Konopelski"/>
    <s v="Othello Bowes"/>
    <s v="Crysta Halls"/>
    <s v="PC"/>
    <s v="53-4511393"/>
  </r>
  <r>
    <x v="2"/>
    <n v="76943.740000000005"/>
    <n v="62870.73"/>
    <n v="14073.010000000002"/>
    <n v="22.384041031494309"/>
    <x v="135"/>
    <x v="9"/>
    <s v="2019"/>
    <x v="8"/>
    <s v="Johns and Sons"/>
    <s v="Celine Tumasian"/>
    <s v="Smitty Culverhouse"/>
    <s v="PC"/>
    <s v="50-0521963"/>
  </r>
  <r>
    <x v="2"/>
    <n v="57345.79"/>
    <n v="45716.06"/>
    <n v="11629.730000000003"/>
    <n v="25.439047021987466"/>
    <x v="442"/>
    <x v="8"/>
    <s v="2020"/>
    <x v="2"/>
    <s v="Walter LLC"/>
    <s v="Celine Tumasian"/>
    <s v="Hortense Gerring"/>
    <s v="PC"/>
    <s v="75-6127722"/>
  </r>
  <r>
    <x v="0"/>
    <n v="71049.09"/>
    <n v="58842.86"/>
    <n v="12206.229999999996"/>
    <n v="20.743774180928657"/>
    <x v="443"/>
    <x v="5"/>
    <s v="2019"/>
    <x v="7"/>
    <s v="Corwin and Sons"/>
    <s v="Maxie Marrow"/>
    <s v="Madelon Bront"/>
    <s v="PC"/>
    <s v="99-3994854"/>
  </r>
  <r>
    <x v="5"/>
    <n v="79205.19"/>
    <n v="65423.49"/>
    <n v="13781.700000000004"/>
    <n v="21.065369640170534"/>
    <x v="35"/>
    <x v="6"/>
    <s v="2019"/>
    <x v="1"/>
    <s v="Christiansen, Donnelly and Bechtelar"/>
    <s v="Othello Bowes"/>
    <s v="Avrit Chanders"/>
    <s v="Tablet"/>
    <s v="45-5157875"/>
  </r>
  <r>
    <x v="5"/>
    <n v="42290.45"/>
    <n v="34255.26"/>
    <n v="8035.1899999999951"/>
    <n v="23.456806341566214"/>
    <x v="309"/>
    <x v="8"/>
    <s v="2019"/>
    <x v="2"/>
    <s v="Walter LLC"/>
    <s v="Othello Bowes"/>
    <s v="Avrit Chanders"/>
    <s v="Tablet"/>
    <s v="97-8921759"/>
  </r>
  <r>
    <x v="5"/>
    <n v="110090.36"/>
    <n v="93433.69"/>
    <n v="16656.669999999998"/>
    <n v="17.827263377910043"/>
    <x v="139"/>
    <x v="0"/>
    <s v="2019"/>
    <x v="2"/>
    <s v="Leffler, Prohaska and Streich"/>
    <s v="Othello Bowes"/>
    <s v="Maighdiln Upcraft"/>
    <s v="PC"/>
    <s v="43-6672888"/>
  </r>
  <r>
    <x v="5"/>
    <n v="121043.69"/>
    <n v="96750.22"/>
    <n v="24293.47"/>
    <n v="25.109472619287065"/>
    <x v="444"/>
    <x v="1"/>
    <s v="2020"/>
    <x v="0"/>
    <s v="Hessel-Stiedemann"/>
    <s v="Othello Bowes"/>
    <s v="Crysta Halls"/>
    <s v="PC"/>
    <s v="28-6152726"/>
  </r>
  <r>
    <x v="1"/>
    <n v="130251.55"/>
    <n v="105386.53"/>
    <n v="24865.020000000004"/>
    <n v="23.594115870405833"/>
    <x v="445"/>
    <x v="5"/>
    <s v="2019"/>
    <x v="3"/>
    <s v="Johns and Sons"/>
    <s v="Hube Corey"/>
    <s v="Mellicent Mattys"/>
    <s v="PC"/>
    <s v="26-1201622"/>
  </r>
  <r>
    <x v="5"/>
    <n v="156110.39999999999"/>
    <n v="132584.56"/>
    <n v="23525.839999999997"/>
    <n v="17.744026906300402"/>
    <x v="233"/>
    <x v="2"/>
    <s v="2019"/>
    <x v="3"/>
    <s v="Stehr LLC"/>
    <s v="Othello Bowes"/>
    <s v="Maighdiln Upcraft"/>
    <s v="PC"/>
    <s v="18-3315246"/>
  </r>
  <r>
    <x v="0"/>
    <n v="122273"/>
    <n v="104531.19"/>
    <n v="17741.809999999998"/>
    <n v="16.9727427765818"/>
    <x v="341"/>
    <x v="7"/>
    <s v="2020"/>
    <x v="5"/>
    <s v="Romaguera-Haley"/>
    <s v="Maxie Marrow"/>
    <s v="Caro Morfield"/>
    <s v="PC"/>
    <s v="40-9114557"/>
  </r>
  <r>
    <x v="2"/>
    <n v="126021.1"/>
    <n v="101762.04"/>
    <n v="24259.060000000012"/>
    <n v="23.839007158268462"/>
    <x v="446"/>
    <x v="9"/>
    <s v="2020"/>
    <x v="3"/>
    <s v="Johns and Sons"/>
    <s v="Celine Tumasian"/>
    <s v="Hortense Gerring"/>
    <s v="Mobile"/>
    <s v="34-8443139"/>
  </r>
  <r>
    <x v="0"/>
    <n v="69565.47"/>
    <n v="57808.91"/>
    <n v="11756.559999999998"/>
    <n v="20.336934220001719"/>
    <x v="447"/>
    <x v="6"/>
    <s v="2020"/>
    <x v="3"/>
    <s v="Johns and Sons"/>
    <s v="Maxie Marrow"/>
    <s v="Anita Woakes"/>
    <s v="PC"/>
    <s v="79-0393736"/>
  </r>
  <r>
    <x v="8"/>
    <n v="174271.91"/>
    <n v="142083.89000000001"/>
    <n v="32188.01999999999"/>
    <n v="22.654236169913414"/>
    <x v="448"/>
    <x v="6"/>
    <s v="2019"/>
    <x v="2"/>
    <s v="Hessel-Stiedemann"/>
    <s v="Charil Alpe"/>
    <s v="Shermy McGready"/>
    <s v="PC"/>
    <s v="58-2923511"/>
  </r>
  <r>
    <x v="2"/>
    <n v="61994.02"/>
    <n v="54250.97"/>
    <n v="7743.0499999999956"/>
    <n v="14.272648028228796"/>
    <x v="120"/>
    <x v="0"/>
    <s v="2019"/>
    <x v="0"/>
    <s v="Friesen-Rath"/>
    <s v="Celine Tumasian"/>
    <s v="Corene Shirer"/>
    <s v="PC"/>
    <s v="84-1343954"/>
  </r>
  <r>
    <x v="0"/>
    <n v="207379.28"/>
    <n v="166442.60999999999"/>
    <n v="40936.670000000013"/>
    <n v="24.595066131202831"/>
    <x v="449"/>
    <x v="4"/>
    <s v="2019"/>
    <x v="4"/>
    <s v="Franecki-White"/>
    <s v="Maxie Marrow"/>
    <s v="Anita Woakes"/>
    <s v="PC"/>
    <s v="43-9259516"/>
  </r>
  <r>
    <x v="0"/>
    <n v="153823.74"/>
    <n v="129258.09"/>
    <n v="24565.649999999994"/>
    <n v="19.005116043413604"/>
    <x v="450"/>
    <x v="8"/>
    <s v="2020"/>
    <x v="8"/>
    <s v="West-Cummings"/>
    <s v="Maxie Marrow"/>
    <s v="Anita Woakes"/>
    <s v="Mobile"/>
    <s v="53-0009701"/>
  </r>
  <r>
    <x v="2"/>
    <n v="251003.51"/>
    <n v="214105.99"/>
    <n v="36897.520000000019"/>
    <n v="17.233296462186797"/>
    <x v="451"/>
    <x v="2"/>
    <s v="2019"/>
    <x v="2"/>
    <s v="Hilll-Vandervort"/>
    <s v="Celine Tumasian"/>
    <s v="Hortense Gerring"/>
    <s v="PC"/>
    <s v="50-2002828"/>
  </r>
  <r>
    <x v="4"/>
    <n v="78013.63"/>
    <n v="64509.47"/>
    <n v="13504.160000000003"/>
    <n v="20.933608662418095"/>
    <x v="308"/>
    <x v="3"/>
    <s v="2020"/>
    <x v="2"/>
    <s v="Keeling, Monahan and Pollich"/>
    <s v="Jessamine Apark"/>
    <s v="Genevra Charrisson"/>
    <s v="PC"/>
    <s v="90-6933957"/>
  </r>
  <r>
    <x v="1"/>
    <n v="204138.34"/>
    <n v="165617.44"/>
    <n v="38520.899999999994"/>
    <n v="23.25896354876636"/>
    <x v="452"/>
    <x v="9"/>
    <s v="2019"/>
    <x v="2"/>
    <s v="Hartmann, Hane and Pfannerstill"/>
    <s v="Hube Corey"/>
    <s v="Wat Bowkley"/>
    <s v="Tablet"/>
    <s v="98-4201877"/>
  </r>
  <r>
    <x v="11"/>
    <n v="81358.58"/>
    <n v="68918.850000000006"/>
    <n v="12439.729999999996"/>
    <n v="18.049822363547847"/>
    <x v="453"/>
    <x v="5"/>
    <s v="2020"/>
    <x v="0"/>
    <s v="Tillman and Sons"/>
    <s v="Glenine Suttaby"/>
    <s v="Palm Wetherald"/>
    <s v="Mobile"/>
    <s v="86-2962836"/>
  </r>
  <r>
    <x v="2"/>
    <n v="81458.94"/>
    <n v="64434.02"/>
    <n v="17024.920000000006"/>
    <n v="26.422253337600239"/>
    <x v="176"/>
    <x v="8"/>
    <s v="2019"/>
    <x v="0"/>
    <s v="Johns and Sons"/>
    <s v="Celine Tumasian"/>
    <s v="Aurelie Wren"/>
    <s v="PC"/>
    <s v="76-5324325"/>
  </r>
  <r>
    <x v="0"/>
    <n v="79313.86"/>
    <n v="63316.25"/>
    <n v="15997.61"/>
    <n v="25.266199435374016"/>
    <x v="154"/>
    <x v="10"/>
    <s v="2020"/>
    <x v="5"/>
    <s v="Dickinson, Hyatt and Berge"/>
    <s v="Maxie Marrow"/>
    <s v="Madelon Bront"/>
    <s v="PC"/>
    <s v="36-3226083"/>
  </r>
  <r>
    <x v="1"/>
    <n v="100978.49"/>
    <n v="86568.86"/>
    <n v="14409.630000000005"/>
    <n v="16.645280993650609"/>
    <x v="358"/>
    <x v="5"/>
    <s v="2019"/>
    <x v="5"/>
    <s v="Johns and Sons"/>
    <s v="Hube Corey"/>
    <s v="Wat Bowkley"/>
    <s v="PC"/>
    <s v="00-8086430"/>
  </r>
  <r>
    <x v="2"/>
    <n v="172444.09"/>
    <n v="149681.47"/>
    <n v="22762.619999999995"/>
    <n v="15.207373364251431"/>
    <x v="191"/>
    <x v="7"/>
    <s v="2019"/>
    <x v="6"/>
    <s v="Larkin-Collier"/>
    <s v="Celine Tumasian"/>
    <s v="Hortense Gerring"/>
    <s v="PC"/>
    <s v="98-0946281"/>
  </r>
  <r>
    <x v="4"/>
    <n v="111523.01"/>
    <n v="98017.57"/>
    <n v="13505.439999999988"/>
    <n v="13.778590919974846"/>
    <x v="423"/>
    <x v="10"/>
    <s v="2020"/>
    <x v="7"/>
    <s v="Kihn Inc"/>
    <s v="Jessamine Apark"/>
    <s v="Winny Agnolo"/>
    <s v="PC"/>
    <s v="82-4770311"/>
  </r>
  <r>
    <x v="4"/>
    <n v="62947.82"/>
    <n v="49967.98"/>
    <n v="12979.839999999997"/>
    <n v="25.976315232274739"/>
    <x v="454"/>
    <x v="11"/>
    <s v="2019"/>
    <x v="4"/>
    <s v="Schowalter, Lesch and Beahan"/>
    <s v="Jessamine Apark"/>
    <s v="Genevra Charrisson"/>
    <s v="PC"/>
    <s v="34-0265266"/>
  </r>
  <r>
    <x v="5"/>
    <n v="80294.559999999998"/>
    <n v="65295.54"/>
    <n v="14999.019999999997"/>
    <n v="22.970971677391745"/>
    <x v="351"/>
    <x v="11"/>
    <s v="2019"/>
    <x v="0"/>
    <s v="Considine-Fisher"/>
    <s v="Othello Bowes"/>
    <s v="Avrit Chanders"/>
    <s v="PC"/>
    <s v="47-9858688"/>
  </r>
  <r>
    <x v="5"/>
    <n v="234961.46"/>
    <n v="199388.3"/>
    <n v="35573.160000000003"/>
    <n v="17.841147148553855"/>
    <x v="455"/>
    <x v="9"/>
    <s v="2019"/>
    <x v="4"/>
    <s v="Heaney, Gulgowski and Kshlerin"/>
    <s v="Othello Bowes"/>
    <s v="Maighdiln Upcraft"/>
    <s v="Mobile"/>
    <s v="24-9178520"/>
  </r>
  <r>
    <x v="5"/>
    <n v="214615.79"/>
    <n v="177637.49"/>
    <n v="36978.300000000017"/>
    <n v="20.816720614550462"/>
    <x v="414"/>
    <x v="9"/>
    <s v="2019"/>
    <x v="1"/>
    <s v="Bashirian, Okuneva and Bechtelar"/>
    <s v="Othello Bowes"/>
    <s v="Amelina Piscopiello"/>
    <s v="PC"/>
    <s v="17-5553034"/>
  </r>
  <r>
    <x v="5"/>
    <n v="173418.59"/>
    <n v="140746.53"/>
    <n v="32672.059999999998"/>
    <n v="23.213403556023724"/>
    <x v="456"/>
    <x v="6"/>
    <s v="2019"/>
    <x v="8"/>
    <s v="Hessel-Stiedemann"/>
    <s v="Othello Bowes"/>
    <s v="Maighdiln Upcraft"/>
    <s v="PC"/>
    <s v="03-5073152"/>
  </r>
  <r>
    <x v="5"/>
    <n v="27400.69"/>
    <n v="22832.99"/>
    <n v="4567.6999999999971"/>
    <n v="20.004826349943642"/>
    <x v="342"/>
    <x v="1"/>
    <s v="2019"/>
    <x v="8"/>
    <s v="Friesen and Sons"/>
    <s v="Othello Bowes"/>
    <s v="Maighdiln Upcraft"/>
    <s v="PC"/>
    <s v="19-8109416"/>
  </r>
  <r>
    <x v="2"/>
    <n v="179323.22"/>
    <n v="150739.1"/>
    <n v="28584.119999999995"/>
    <n v="18.962644728540898"/>
    <x v="72"/>
    <x v="5"/>
    <s v="2020"/>
    <x v="6"/>
    <s v="Homenick-Marvin"/>
    <s v="Celine Tumasian"/>
    <s v="Brynn Dempster"/>
    <s v="Tablet"/>
    <s v="16-5710075"/>
  </r>
  <r>
    <x v="2"/>
    <n v="135211.42000000001"/>
    <n v="108534.21"/>
    <n v="26677.210000000006"/>
    <n v="24.579540404817987"/>
    <x v="457"/>
    <x v="5"/>
    <s v="2019"/>
    <x v="2"/>
    <s v="Larkin-Collier"/>
    <s v="Celine Tumasian"/>
    <s v="Corene Shirer"/>
    <s v="PC"/>
    <s v="78-5541691"/>
  </r>
  <r>
    <x v="5"/>
    <n v="186209.44"/>
    <n v="148818.57999999999"/>
    <n v="37390.860000000015"/>
    <n v="25.125128864957603"/>
    <x v="82"/>
    <x v="9"/>
    <s v="2019"/>
    <x v="2"/>
    <s v="Friesen-Rath"/>
    <s v="Othello Bowes"/>
    <s v="Avrit Chanders"/>
    <s v="Mobile"/>
    <s v="69-8016438"/>
  </r>
  <r>
    <x v="11"/>
    <n v="127591.73"/>
    <n v="108988.86"/>
    <n v="18602.869999999995"/>
    <n v="17.068597653007835"/>
    <x v="413"/>
    <x v="3"/>
    <s v="2020"/>
    <x v="1"/>
    <s v="Swaniawski, Runolfsson and Green"/>
    <s v="Glenine Suttaby"/>
    <s v="Palm Wetherald"/>
    <s v="Mobile"/>
    <s v="43-7205800"/>
  </r>
  <r>
    <x v="0"/>
    <n v="53093.47"/>
    <n v="42533.18"/>
    <n v="10560.29"/>
    <n v="24.828357531696433"/>
    <x v="458"/>
    <x v="11"/>
    <s v="2020"/>
    <x v="2"/>
    <s v="Romaguera-Haley"/>
    <s v="Maxie Marrow"/>
    <s v="Anita Woakes"/>
    <s v="PC"/>
    <s v="84-2496865"/>
  </r>
  <r>
    <x v="6"/>
    <n v="28787.17"/>
    <n v="24610.15"/>
    <n v="4177.0199999999968"/>
    <n v="16.972753112028965"/>
    <x v="14"/>
    <x v="5"/>
    <s v="2019"/>
    <x v="1"/>
    <s v="McGlynn-Prosacco"/>
    <s v="Denice Amberg"/>
    <s v="Nero Harbisher"/>
    <s v="PC"/>
    <s v="13-4700827"/>
  </r>
  <r>
    <x v="4"/>
    <n v="49930.87"/>
    <n v="40174.379999999997"/>
    <n v="9756.4900000000052"/>
    <n v="24.285353003580905"/>
    <x v="355"/>
    <x v="0"/>
    <s v="2020"/>
    <x v="7"/>
    <s v="Labadie and Sons"/>
    <s v="Jessamine Apark"/>
    <s v="Genevra Charrisson"/>
    <s v="PC"/>
    <s v="10-5202864"/>
  </r>
  <r>
    <x v="2"/>
    <n v="48763.58"/>
    <n v="39435.11"/>
    <n v="9328.4700000000012"/>
    <n v="23.65524021614242"/>
    <x v="5"/>
    <x v="2"/>
    <s v="2020"/>
    <x v="6"/>
    <s v="Labadie and Sons"/>
    <s v="Celine Tumasian"/>
    <s v="Smitty Culverhouse"/>
    <s v="PC"/>
    <s v="29-6521179"/>
  </r>
  <r>
    <x v="5"/>
    <n v="71079.8"/>
    <n v="56778.54"/>
    <n v="14301.260000000002"/>
    <n v="25.18779102104422"/>
    <x v="424"/>
    <x v="8"/>
    <s v="2019"/>
    <x v="8"/>
    <s v="Swaniawski, Runolfsson and Green"/>
    <s v="Othello Bowes"/>
    <s v="Avrit Chanders"/>
    <s v="PC"/>
    <s v="30-9137723"/>
  </r>
  <r>
    <x v="0"/>
    <n v="43158.94"/>
    <n v="36244.879999999997"/>
    <n v="6914.0600000000049"/>
    <n v="19.075963280882721"/>
    <x v="459"/>
    <x v="6"/>
    <s v="2019"/>
    <x v="8"/>
    <s v="West-Cummings"/>
    <s v="Maxie Marrow"/>
    <s v="Anita Woakes"/>
    <s v="PC"/>
    <s v="55-4422832"/>
  </r>
  <r>
    <x v="5"/>
    <n v="117538.82"/>
    <n v="100719.02"/>
    <n v="16819.800000000003"/>
    <n v="16.699725632755364"/>
    <x v="150"/>
    <x v="2"/>
    <s v="2019"/>
    <x v="3"/>
    <s v="Wisoky Inc"/>
    <s v="Othello Bowes"/>
    <s v="Avrit Chanders"/>
    <s v="PC"/>
    <s v="12-1257338"/>
  </r>
  <r>
    <x v="2"/>
    <n v="45725.53"/>
    <n v="36571.279999999999"/>
    <n v="9154.25"/>
    <n v="25.031254033219515"/>
    <x v="460"/>
    <x v="2"/>
    <s v="2020"/>
    <x v="9"/>
    <s v="Schoen-Keeling"/>
    <s v="Celine Tumasian"/>
    <s v="Aurelie Wren"/>
    <s v="Mobile"/>
    <s v="66-6777720"/>
  </r>
  <r>
    <x v="2"/>
    <n v="77522.570000000007"/>
    <n v="64227.45"/>
    <n v="13295.12000000001"/>
    <n v="20.700058931189094"/>
    <x v="461"/>
    <x v="2"/>
    <s v="2019"/>
    <x v="7"/>
    <s v="Bashirian, Okuneva and Bechtelar"/>
    <s v="Celine Tumasian"/>
    <s v="Aurelie Wren"/>
    <s v="Mobile"/>
    <s v="53-3568171"/>
  </r>
  <r>
    <x v="12"/>
    <n v="44118.5"/>
    <n v="38250.74"/>
    <n v="5867.760000000002"/>
    <n v="15.340252240871685"/>
    <x v="462"/>
    <x v="10"/>
    <s v="2020"/>
    <x v="8"/>
    <s v="Romaguera-Dietrich"/>
    <s v="Rickard Doogood"/>
    <s v="Casie MacBain"/>
    <s v="Mobile"/>
    <s v="77-6124790"/>
  </r>
  <r>
    <x v="4"/>
    <n v="242526"/>
    <n v="212113.24"/>
    <n v="30412.760000000009"/>
    <n v="14.337982862361637"/>
    <x v="334"/>
    <x v="9"/>
    <s v="2019"/>
    <x v="2"/>
    <s v="Hegmann Group"/>
    <s v="Jessamine Apark"/>
    <s v="Winny Agnolo"/>
    <s v="PC"/>
    <s v="09-3668672"/>
  </r>
  <r>
    <x v="5"/>
    <n v="140635.94"/>
    <n v="115194.9"/>
    <n v="25441.040000000008"/>
    <n v="22.085213841932248"/>
    <x v="463"/>
    <x v="4"/>
    <s v="2020"/>
    <x v="6"/>
    <s v="Johns and Sons"/>
    <s v="Othello Bowes"/>
    <s v="Amelina Piscopiello"/>
    <s v="PC"/>
    <s v="00-5823706"/>
  </r>
  <r>
    <x v="2"/>
    <n v="157754.35999999999"/>
    <n v="132166.6"/>
    <n v="25587.75999999998"/>
    <n v="19.360231707556959"/>
    <x v="358"/>
    <x v="5"/>
    <s v="2019"/>
    <x v="0"/>
    <s v="Bashirian, Okuneva and Bechtelar"/>
    <s v="Celine Tumasian"/>
    <s v="Aurelie Wren"/>
    <s v="Mobile"/>
    <s v="67-8646070"/>
  </r>
  <r>
    <x v="5"/>
    <n v="88977.22"/>
    <n v="72534.23"/>
    <n v="16442.990000000005"/>
    <n v="22.669283178438658"/>
    <x v="286"/>
    <x v="11"/>
    <s v="2020"/>
    <x v="0"/>
    <s v="Franecki-White"/>
    <s v="Othello Bowes"/>
    <s v="Ora Grennan"/>
    <s v="PC"/>
    <s v="58-1975365"/>
  </r>
  <r>
    <x v="2"/>
    <n v="74231.25"/>
    <n v="61604.51"/>
    <n v="12626.739999999998"/>
    <n v="20.496453912221682"/>
    <x v="464"/>
    <x v="8"/>
    <s v="2019"/>
    <x v="3"/>
    <s v="Gislason-Stanton"/>
    <s v="Celine Tumasian"/>
    <s v="Brynn Dempster"/>
    <s v="Mobile"/>
    <s v="99-7842298"/>
  </r>
  <r>
    <x v="0"/>
    <n v="131402.37"/>
    <n v="106383.36"/>
    <n v="25019.009999999995"/>
    <n v="23.517785112258153"/>
    <x v="397"/>
    <x v="11"/>
    <s v="2019"/>
    <x v="3"/>
    <s v="Johns and Sons"/>
    <s v="Maxie Marrow"/>
    <s v="Anita Woakes"/>
    <s v="PC"/>
    <s v="80-8019337"/>
  </r>
  <r>
    <x v="0"/>
    <n v="156505.37"/>
    <n v="128647.41"/>
    <n v="27857.959999999992"/>
    <n v="21.654505131506333"/>
    <x v="10"/>
    <x v="6"/>
    <s v="2019"/>
    <x v="8"/>
    <s v="Schmitt, Purdy and Johnson"/>
    <s v="Maxie Marrow"/>
    <s v="Alyosha Meah"/>
    <s v="PC"/>
    <s v="76-8416893"/>
  </r>
  <r>
    <x v="2"/>
    <n v="139200.81"/>
    <n v="120172.06"/>
    <n v="19028.75"/>
    <n v="15.834587507279146"/>
    <x v="465"/>
    <x v="5"/>
    <s v="2019"/>
    <x v="1"/>
    <s v="Johns and Sons"/>
    <s v="Celine Tumasian"/>
    <s v="Brynn Dempster"/>
    <s v="PC"/>
    <s v="19-3893110"/>
  </r>
  <r>
    <x v="0"/>
    <n v="121292.94"/>
    <n v="104384.7"/>
    <n v="16908.240000000005"/>
    <n v="16.19800602961929"/>
    <x v="426"/>
    <x v="10"/>
    <s v="2019"/>
    <x v="3"/>
    <s v="Schoen-Keeling"/>
    <s v="Maxie Marrow"/>
    <s v="Tarrah Castelletti"/>
    <s v="PC"/>
    <s v="17-3994138"/>
  </r>
  <r>
    <x v="5"/>
    <n v="84712.13"/>
    <n v="73004.91"/>
    <n v="11707.220000000001"/>
    <n v="16.03620907141725"/>
    <x v="466"/>
    <x v="2"/>
    <s v="2020"/>
    <x v="0"/>
    <s v="Altenwerth-Konopelski"/>
    <s v="Othello Bowes"/>
    <s v="Ora Grennan"/>
    <s v="PC"/>
    <s v="29-8090560"/>
  </r>
  <r>
    <x v="2"/>
    <n v="172202.38"/>
    <n v="149816.07"/>
    <n v="22386.309999999998"/>
    <n v="14.942529195966758"/>
    <x v="235"/>
    <x v="3"/>
    <s v="2019"/>
    <x v="5"/>
    <s v="Morissette Group"/>
    <s v="Celine Tumasian"/>
    <s v="Hortense Gerring"/>
    <s v="Tablet"/>
    <s v="75-5652593"/>
  </r>
  <r>
    <x v="0"/>
    <n v="108978.79"/>
    <n v="95432.73"/>
    <n v="13546.059999999998"/>
    <n v="14.194354494521951"/>
    <x v="467"/>
    <x v="8"/>
    <s v="2019"/>
    <x v="1"/>
    <s v="Bashirian, Okuneva and Bechtelar"/>
    <s v="Maxie Marrow"/>
    <s v="Madelon Bront"/>
    <s v="PC"/>
    <s v="84-5276032"/>
  </r>
  <r>
    <x v="2"/>
    <n v="69871.92"/>
    <n v="58014.66"/>
    <n v="11857.259999999995"/>
    <n v="20.438385745947652"/>
    <x v="468"/>
    <x v="1"/>
    <s v="2020"/>
    <x v="1"/>
    <s v="Johns and Sons"/>
    <s v="Celine Tumasian"/>
    <s v="Smitty Culverhouse"/>
    <s v="PC"/>
    <s v="01-4729172"/>
  </r>
  <r>
    <x v="5"/>
    <n v="184221.2"/>
    <n v="150324.5"/>
    <n v="33896.700000000012"/>
    <n v="22.549018955659264"/>
    <x v="147"/>
    <x v="9"/>
    <s v="2019"/>
    <x v="8"/>
    <s v="Hessel-Stiedemann"/>
    <s v="Othello Bowes"/>
    <s v="Amelina Piscopiello"/>
    <s v="PC"/>
    <s v="70-3373325"/>
  </r>
  <r>
    <x v="5"/>
    <n v="57348.43"/>
    <n v="47587.73"/>
    <n v="9760.6999999999971"/>
    <n v="20.51095944269667"/>
    <x v="306"/>
    <x v="7"/>
    <s v="2019"/>
    <x v="2"/>
    <s v="Hessel-Stiedemann"/>
    <s v="Othello Bowes"/>
    <s v="Crysta Halls"/>
    <s v="PC"/>
    <s v="73-6329299"/>
  </r>
  <r>
    <x v="5"/>
    <n v="197581.29"/>
    <n v="169485.23"/>
    <n v="28096.059999999998"/>
    <n v="16.577291130324451"/>
    <x v="469"/>
    <x v="4"/>
    <s v="2019"/>
    <x v="8"/>
    <s v="Christiansen, Donnelly and Bechtelar"/>
    <s v="Othello Bowes"/>
    <s v="Ora Grennan"/>
    <s v="PC"/>
    <s v="74-6221213"/>
  </r>
  <r>
    <x v="2"/>
    <n v="101321.52"/>
    <n v="86710.96"/>
    <n v="14610.559999999998"/>
    <n v="16.849726954931647"/>
    <x v="470"/>
    <x v="0"/>
    <s v="2019"/>
    <x v="1"/>
    <s v="Dibbert Inc"/>
    <s v="Celine Tumasian"/>
    <s v="Brynn Dempster"/>
    <s v="PC"/>
    <s v="53-1326953"/>
  </r>
  <r>
    <x v="4"/>
    <n v="124234.91"/>
    <n v="98244.97"/>
    <n v="25989.940000000002"/>
    <n v="26.454219488285251"/>
    <x v="387"/>
    <x v="1"/>
    <s v="2020"/>
    <x v="7"/>
    <s v="Johns and Sons"/>
    <s v="Jessamine Apark"/>
    <s v="Genevra Charrisson"/>
    <s v="PC"/>
    <s v="56-7081196"/>
  </r>
  <r>
    <x v="2"/>
    <n v="254883.03"/>
    <n v="213413.56"/>
    <n v="41469.47"/>
    <n v="19.431506601548655"/>
    <x v="304"/>
    <x v="4"/>
    <s v="2019"/>
    <x v="5"/>
    <s v="Dickinson, Hyatt and Berge"/>
    <s v="Celine Tumasian"/>
    <s v="Corene Shirer"/>
    <s v="PC"/>
    <s v="85-9560144"/>
  </r>
  <r>
    <x v="5"/>
    <n v="57333.85"/>
    <n v="46308.55"/>
    <n v="11025.299999999996"/>
    <n v="23.808346406873017"/>
    <x v="346"/>
    <x v="11"/>
    <s v="2020"/>
    <x v="9"/>
    <s v="Goldner-Dibbert"/>
    <s v="Othello Bowes"/>
    <s v="Amelina Piscopiello"/>
    <s v="PC"/>
    <s v="35-9605742"/>
  </r>
  <r>
    <x v="2"/>
    <n v="65760.39"/>
    <n v="56672.3"/>
    <n v="9088.0899999999965"/>
    <n v="16.036211694249211"/>
    <x v="109"/>
    <x v="11"/>
    <s v="2020"/>
    <x v="6"/>
    <s v="Schowalter, Lesch and Beahan"/>
    <s v="Celine Tumasian"/>
    <s v="Aurelie Wren"/>
    <s v="PC"/>
    <s v="30-0037690"/>
  </r>
  <r>
    <x v="2"/>
    <n v="53485"/>
    <n v="46713.8"/>
    <n v="6771.1999999999971"/>
    <n v="14.495074260710961"/>
    <x v="352"/>
    <x v="0"/>
    <s v="2020"/>
    <x v="2"/>
    <s v="Johns and Sons"/>
    <s v="Celine Tumasian"/>
    <s v="Corene Shirer"/>
    <s v="PC"/>
    <s v="75-6038587"/>
  </r>
  <r>
    <x v="5"/>
    <n v="154950.74"/>
    <n v="133195.66"/>
    <n v="21755.079999999987"/>
    <n v="16.33317481966003"/>
    <x v="471"/>
    <x v="11"/>
    <s v="2019"/>
    <x v="6"/>
    <s v="Kihn Inc"/>
    <s v="Othello Bowes"/>
    <s v="Crysta Halls"/>
    <s v="Tablet"/>
    <s v="45-8966277"/>
  </r>
  <r>
    <x v="4"/>
    <n v="19949.11"/>
    <n v="16364.25"/>
    <n v="3584.8600000000006"/>
    <n v="21.90665627816735"/>
    <x v="386"/>
    <x v="0"/>
    <s v="2019"/>
    <x v="3"/>
    <s v="Smith Group"/>
    <s v="Jessamine Apark"/>
    <s v="Winny Agnolo"/>
    <s v="Tablet"/>
    <s v="23-0941629"/>
  </r>
  <r>
    <x v="5"/>
    <n v="124784.67"/>
    <n v="106853.11"/>
    <n v="17931.559999999998"/>
    <n v="16.781505002521683"/>
    <x v="472"/>
    <x v="6"/>
    <s v="2020"/>
    <x v="8"/>
    <s v="Swaniawski, Runolfsson and Green"/>
    <s v="Othello Bowes"/>
    <s v="Ora Grennan"/>
    <s v="Tablet"/>
    <s v="44-2757396"/>
  </r>
  <r>
    <x v="9"/>
    <n v="120831.28"/>
    <n v="95746.71"/>
    <n v="25084.569999999992"/>
    <n v="26.198884536084833"/>
    <x v="472"/>
    <x v="6"/>
    <s v="2020"/>
    <x v="7"/>
    <s v="Stamm-Zulauf"/>
    <s v="Ilsa Kob"/>
    <s v="Jocelyn Laurentino"/>
    <s v="PC"/>
    <s v="21-4464304"/>
  </r>
  <r>
    <x v="2"/>
    <n v="127631.89"/>
    <n v="110963.17"/>
    <n v="16668.72"/>
    <n v="15.021849141476403"/>
    <x v="95"/>
    <x v="8"/>
    <s v="2019"/>
    <x v="2"/>
    <s v="Schowalter, Lesch and Beahan"/>
    <s v="Celine Tumasian"/>
    <s v="Corene Shirer"/>
    <s v="PC"/>
    <s v="02-8721192"/>
  </r>
  <r>
    <x v="9"/>
    <n v="68984.17"/>
    <n v="59560.93"/>
    <n v="9423.239999999998"/>
    <n v="15.821176734480133"/>
    <x v="473"/>
    <x v="7"/>
    <s v="2019"/>
    <x v="3"/>
    <s v="Schmitt, Purdy and Johnson"/>
    <s v="Ilsa Kob"/>
    <s v="Jocelyn Laurentino"/>
    <s v="PC"/>
    <s v="46-9710750"/>
  </r>
  <r>
    <x v="5"/>
    <n v="56823.17"/>
    <n v="46583.63"/>
    <n v="10239.540000000001"/>
    <n v="21.980983448477502"/>
    <x v="474"/>
    <x v="4"/>
    <s v="2019"/>
    <x v="3"/>
    <s v="Rowe, Hermiston and Kessler"/>
    <s v="Othello Bowes"/>
    <s v="Ora Grennan"/>
    <s v="Mobile"/>
    <s v="26-1781486"/>
  </r>
  <r>
    <x v="2"/>
    <n v="126974.92"/>
    <n v="101516.45"/>
    <n v="25458.47"/>
    <n v="25.078172059799176"/>
    <x v="101"/>
    <x v="7"/>
    <s v="2019"/>
    <x v="1"/>
    <s v="Larkin-Collier"/>
    <s v="Celine Tumasian"/>
    <s v="Hortense Gerring"/>
    <s v="PC"/>
    <s v="57-7927520"/>
  </r>
  <r>
    <x v="2"/>
    <n v="121736.23"/>
    <n v="106214.86"/>
    <n v="15521.369999999995"/>
    <n v="14.613181244130995"/>
    <x v="415"/>
    <x v="6"/>
    <s v="2020"/>
    <x v="4"/>
    <s v="Zieme, Bailey and Herzog"/>
    <s v="Celine Tumasian"/>
    <s v="Smitty Culverhouse"/>
    <s v="PC"/>
    <s v="95-4271285"/>
  </r>
  <r>
    <x v="5"/>
    <n v="150287.47"/>
    <n v="123611.44"/>
    <n v="26676.03"/>
    <n v="21.580551120511174"/>
    <x v="281"/>
    <x v="5"/>
    <s v="2020"/>
    <x v="0"/>
    <s v="Fisher, Morar and Skiles"/>
    <s v="Othello Bowes"/>
    <s v="Avrit Chanders"/>
    <s v="PC"/>
    <s v="66-4296261"/>
  </r>
  <r>
    <x v="1"/>
    <n v="93007.22"/>
    <n v="81837.05"/>
    <n v="11170.169999999998"/>
    <n v="13.649282323837427"/>
    <x v="442"/>
    <x v="8"/>
    <s v="2020"/>
    <x v="7"/>
    <s v="McGlynn-Prosacco"/>
    <s v="Hube Corey"/>
    <s v="Wat Bowkley"/>
    <s v="PC"/>
    <s v="24-8477374"/>
  </r>
  <r>
    <x v="11"/>
    <n v="165747.20000000001"/>
    <n v="132912.68"/>
    <n v="32834.520000000019"/>
    <n v="24.70382810729572"/>
    <x v="104"/>
    <x v="7"/>
    <s v="2020"/>
    <x v="0"/>
    <s v="Farrell, Swaniawski and Crist"/>
    <s v="Glenine Suttaby"/>
    <s v="Bunnie Tonbridge"/>
    <s v="PC"/>
    <s v="96-1991854"/>
  </r>
  <r>
    <x v="0"/>
    <n v="177215.51"/>
    <n v="155807.88"/>
    <n v="21407.630000000005"/>
    <n v="13.739760787451832"/>
    <x v="35"/>
    <x v="6"/>
    <s v="2019"/>
    <x v="2"/>
    <s v="Schmitt, Purdy and Johnson"/>
    <s v="Maxie Marrow"/>
    <s v="Alyosha Meah"/>
    <s v="PC"/>
    <s v="54-3353166"/>
  </r>
  <r>
    <x v="5"/>
    <n v="99132.04"/>
    <n v="78819.89"/>
    <n v="20312.149999999994"/>
    <n v="25.770335381082106"/>
    <x v="195"/>
    <x v="10"/>
    <s v="2020"/>
    <x v="6"/>
    <s v="Kirlin and Sons"/>
    <s v="Othello Bowes"/>
    <s v="Avrit Chanders"/>
    <s v="PC"/>
    <s v="44-6408586"/>
  </r>
  <r>
    <x v="12"/>
    <n v="180519.86"/>
    <n v="145968.35999999999"/>
    <n v="34551.5"/>
    <n v="23.670540656893042"/>
    <x v="396"/>
    <x v="2"/>
    <s v="2019"/>
    <x v="1"/>
    <s v="Jacobson, Marvin and Brown"/>
    <s v="Rickard Doogood"/>
    <s v="Casie MacBain"/>
    <s v="PC"/>
    <s v="86-6107692"/>
  </r>
  <r>
    <x v="5"/>
    <n v="68173.22"/>
    <n v="54040.91"/>
    <n v="14132.309999999998"/>
    <n v="26.151132540144118"/>
    <x v="93"/>
    <x v="8"/>
    <s v="2020"/>
    <x v="6"/>
    <s v="Larkin-Collier"/>
    <s v="Othello Bowes"/>
    <s v="Amelina Piscopiello"/>
    <s v="PC"/>
    <s v="89-7513050"/>
  </r>
  <r>
    <x v="2"/>
    <n v="97439.360000000001"/>
    <n v="79773.600000000006"/>
    <n v="17665.759999999995"/>
    <n v="22.144869982049194"/>
    <x v="475"/>
    <x v="5"/>
    <s v="2019"/>
    <x v="1"/>
    <s v="Labadie and Sons"/>
    <s v="Celine Tumasian"/>
    <s v="Brynn Dempster"/>
    <s v="PC"/>
    <s v="54-2767741"/>
  </r>
  <r>
    <x v="0"/>
    <n v="103638.67"/>
    <n v="84030.23"/>
    <n v="19608.440000000002"/>
    <n v="23.334983136426025"/>
    <x v="185"/>
    <x v="11"/>
    <s v="2020"/>
    <x v="8"/>
    <s v="Leffler, Prohaska and Streich"/>
    <s v="Maxie Marrow"/>
    <s v="Anita Woakes"/>
    <s v="PC"/>
    <s v="24-6905998"/>
  </r>
  <r>
    <x v="0"/>
    <n v="169810.63"/>
    <n v="145952.24"/>
    <n v="23858.390000000014"/>
    <n v="16.346710403348393"/>
    <x v="198"/>
    <x v="8"/>
    <s v="2020"/>
    <x v="6"/>
    <s v="Schowalter, Lesch and Beahan"/>
    <s v="Maxie Marrow"/>
    <s v="Caro Morfield"/>
    <s v="PC"/>
    <s v="35-0173281"/>
  </r>
  <r>
    <x v="5"/>
    <n v="75264.84"/>
    <n v="61694.59"/>
    <n v="13570.25"/>
    <n v="21.995850851752159"/>
    <x v="97"/>
    <x v="1"/>
    <s v="2020"/>
    <x v="2"/>
    <s v="Tillman and Sons"/>
    <s v="Othello Bowes"/>
    <s v="Ora Grennan"/>
    <s v="Mobile"/>
    <s v="93-5465623"/>
  </r>
  <r>
    <x v="3"/>
    <n v="58933.16"/>
    <n v="51855.29"/>
    <n v="7077.8700000000026"/>
    <n v="13.649272812860563"/>
    <x v="330"/>
    <x v="1"/>
    <s v="2019"/>
    <x v="8"/>
    <s v="Schowalter, Lesch and Beahan"/>
    <s v="Emalia Dinse"/>
    <s v="Bertha Walbrook"/>
    <s v="Mobile"/>
    <s v="67-2823354"/>
  </r>
  <r>
    <x v="2"/>
    <n v="168773.6"/>
    <n v="137398.59"/>
    <n v="31375.010000000009"/>
    <n v="22.835030548712336"/>
    <x v="327"/>
    <x v="5"/>
    <s v="2019"/>
    <x v="1"/>
    <s v="Tillman and Sons"/>
    <s v="Celine Tumasian"/>
    <s v="Corene Shirer"/>
    <s v="PC"/>
    <s v="28-0622425"/>
  </r>
  <r>
    <x v="2"/>
    <n v="152676.76999999999"/>
    <n v="122385.7"/>
    <n v="30291.069999999992"/>
    <n v="24.750497811427312"/>
    <x v="460"/>
    <x v="2"/>
    <s v="2020"/>
    <x v="7"/>
    <s v="Spencer, Rogahn and Muller"/>
    <s v="Celine Tumasian"/>
    <s v="Smitty Culverhouse"/>
    <s v="PC"/>
    <s v="84-0679518"/>
  </r>
  <r>
    <x v="2"/>
    <n v="116556.81"/>
    <n v="95448.37"/>
    <n v="21108.440000000002"/>
    <n v="22.115034546949314"/>
    <x v="476"/>
    <x v="6"/>
    <s v="2020"/>
    <x v="7"/>
    <s v="Hermiston, Simonis and Wisoky"/>
    <s v="Celine Tumasian"/>
    <s v="Hortense Gerring"/>
    <s v="PC"/>
    <s v="95-1195568"/>
  </r>
  <r>
    <x v="5"/>
    <n v="310539"/>
    <n v="248275.93"/>
    <n v="62263.070000000007"/>
    <n v="25.078174110555139"/>
    <x v="477"/>
    <x v="4"/>
    <s v="2020"/>
    <x v="8"/>
    <s v="Johns and Sons"/>
    <s v="Othello Bowes"/>
    <s v="Ora Grennan"/>
    <s v="PC"/>
    <s v="57-2495984"/>
  </r>
  <r>
    <x v="2"/>
    <n v="106325.72"/>
    <n v="92705.4"/>
    <n v="13620.320000000007"/>
    <n v="14.692045986533694"/>
    <x v="478"/>
    <x v="1"/>
    <s v="2019"/>
    <x v="1"/>
    <s v="Goldner-Dibbert"/>
    <s v="Celine Tumasian"/>
    <s v="Aurelie Wren"/>
    <s v="Mobile"/>
    <s v="77-5229094"/>
  </r>
  <r>
    <x v="0"/>
    <n v="90602.07"/>
    <n v="71630"/>
    <n v="18972.070000000007"/>
    <n v="26.486206896551735"/>
    <x v="84"/>
    <x v="10"/>
    <s v="2020"/>
    <x v="8"/>
    <s v="McGlynn-Bergstrom"/>
    <s v="Maxie Marrow"/>
    <s v="Tarrah Castelletti"/>
    <s v="PC"/>
    <s v="09-3747816"/>
  </r>
  <r>
    <x v="3"/>
    <n v="120012.56"/>
    <n v="97762.23"/>
    <n v="22250.33"/>
    <n v="22.759638359313207"/>
    <x v="19"/>
    <x v="6"/>
    <s v="2020"/>
    <x v="1"/>
    <s v="Schmitt, Purdy and Johnson"/>
    <s v="Emalia Dinse"/>
    <s v="Bertha Walbrook"/>
    <s v="Mobile"/>
    <s v="62-9738356"/>
  </r>
  <r>
    <x v="5"/>
    <n v="143658.22"/>
    <n v="123158.19"/>
    <n v="20500.03"/>
    <n v="16.645283598273082"/>
    <x v="479"/>
    <x v="11"/>
    <s v="2020"/>
    <x v="5"/>
    <s v="Wisoky Inc"/>
    <s v="Othello Bowes"/>
    <s v="Amelina Piscopiello"/>
    <s v="PC"/>
    <s v="22-6938537"/>
  </r>
  <r>
    <x v="2"/>
    <n v="263571.82"/>
    <n v="216155.25"/>
    <n v="47416.570000000007"/>
    <n v="21.93634898990425"/>
    <x v="356"/>
    <x v="9"/>
    <s v="2020"/>
    <x v="7"/>
    <s v="Dickinson, Hyatt and Berge"/>
    <s v="Celine Tumasian"/>
    <s v="Aurelie Wren"/>
    <s v="PC"/>
    <s v="11-0955383"/>
  </r>
  <r>
    <x v="5"/>
    <n v="131097.04999999999"/>
    <n v="109203.84"/>
    <n v="21893.209999999992"/>
    <n v="20.048022120833838"/>
    <x v="240"/>
    <x v="9"/>
    <s v="2020"/>
    <x v="3"/>
    <s v="Larkin-Collier"/>
    <s v="Othello Bowes"/>
    <s v="Maighdiln Upcraft"/>
    <s v="PC"/>
    <s v="80-1374023"/>
  </r>
  <r>
    <x v="10"/>
    <n v="127830.38"/>
    <n v="103874.97"/>
    <n v="23955.410000000003"/>
    <n v="23.061773206769644"/>
    <x v="132"/>
    <x v="6"/>
    <s v="2020"/>
    <x v="1"/>
    <s v="Romaguera-Dietrich"/>
    <s v="Piggy Roscrigg"/>
    <s v="Joshua Prevost"/>
    <s v="PC"/>
    <s v="66-7112079"/>
  </r>
  <r>
    <x v="2"/>
    <n v="129353.22"/>
    <n v="111593.02"/>
    <n v="17760.199999999997"/>
    <n v="15.915153116207446"/>
    <x v="49"/>
    <x v="7"/>
    <s v="2019"/>
    <x v="1"/>
    <s v="Kihn Inc"/>
    <s v="Celine Tumasian"/>
    <s v="Corene Shirer"/>
    <s v="Mobile"/>
    <s v="31-2600204"/>
  </r>
  <r>
    <x v="0"/>
    <n v="176473.32"/>
    <n v="139413.92000000001"/>
    <n v="37059.399999999994"/>
    <n v="26.582281023300968"/>
    <x v="480"/>
    <x v="9"/>
    <s v="2019"/>
    <x v="1"/>
    <s v="Wisoky Inc"/>
    <s v="Maxie Marrow"/>
    <s v="Anita Woakes"/>
    <s v="PC"/>
    <s v="00-7031798"/>
  </r>
  <r>
    <x v="13"/>
    <n v="43609.57"/>
    <n v="34634.720000000001"/>
    <n v="8974.8499999999985"/>
    <n v="25.912870091053136"/>
    <x v="154"/>
    <x v="10"/>
    <s v="2020"/>
    <x v="5"/>
    <s v="Walter LLC"/>
    <s v="Modestia Byfford"/>
    <s v="Cobby Andersen"/>
    <s v="PC"/>
    <s v="20-1827241"/>
  </r>
  <r>
    <x v="2"/>
    <n v="137562.42000000001"/>
    <n v="112140.88"/>
    <n v="25421.540000000008"/>
    <n v="22.669288844531991"/>
    <x v="194"/>
    <x v="3"/>
    <s v="2020"/>
    <x v="2"/>
    <s v="Dibbert Inc"/>
    <s v="Celine Tumasian"/>
    <s v="Hortense Gerring"/>
    <s v="PC"/>
    <s v="80-5941460"/>
  </r>
  <r>
    <x v="5"/>
    <n v="51504.5"/>
    <n v="44592.6"/>
    <n v="6911.9000000000015"/>
    <n v="15.500105398653591"/>
    <x v="323"/>
    <x v="1"/>
    <s v="2019"/>
    <x v="5"/>
    <s v="Dibbert Inc"/>
    <s v="Othello Bowes"/>
    <s v="Amelina Piscopiello"/>
    <s v="PC"/>
    <s v="17-3240628"/>
  </r>
  <r>
    <x v="5"/>
    <n v="38750.53"/>
    <n v="31298.799999999999"/>
    <n v="7451.73"/>
    <n v="23.808356869911947"/>
    <x v="481"/>
    <x v="1"/>
    <s v="2019"/>
    <x v="7"/>
    <s v="Johns and Sons"/>
    <s v="Othello Bowes"/>
    <s v="Amelina Piscopiello"/>
    <s v="PC"/>
    <s v="22-5929243"/>
  </r>
  <r>
    <x v="5"/>
    <n v="111676.46"/>
    <n v="92791.97"/>
    <n v="18884.490000000005"/>
    <n v="20.35142696075965"/>
    <x v="175"/>
    <x v="9"/>
    <s v="2019"/>
    <x v="3"/>
    <s v="Armstrong-Little"/>
    <s v="Othello Bowes"/>
    <s v="Ora Grennan"/>
    <s v="PC"/>
    <s v="35-7483371"/>
  </r>
  <r>
    <x v="0"/>
    <n v="46849.71"/>
    <n v="39630.17"/>
    <n v="7219.5400000000009"/>
    <n v="18.217282439111418"/>
    <x v="96"/>
    <x v="5"/>
    <s v="2019"/>
    <x v="3"/>
    <s v="Leffler, Prohaska and Streich"/>
    <s v="Maxie Marrow"/>
    <s v="Anita Woakes"/>
    <s v="PC"/>
    <s v="71-1921602"/>
  </r>
  <r>
    <x v="0"/>
    <n v="296844.24"/>
    <n v="244926.18"/>
    <n v="51918.06"/>
    <n v="21.19743181394492"/>
    <x v="175"/>
    <x v="9"/>
    <s v="2019"/>
    <x v="9"/>
    <s v="Walter LLC"/>
    <s v="Maxie Marrow"/>
    <s v="Tarrah Castelletti"/>
    <s v="PC"/>
    <s v="22-9949979"/>
  </r>
  <r>
    <x v="2"/>
    <n v="163492.16"/>
    <n v="134178.01999999999"/>
    <n v="29314.140000000014"/>
    <n v="21.847199712739847"/>
    <x v="224"/>
    <x v="5"/>
    <s v="2020"/>
    <x v="5"/>
    <s v="Shanahan, Schaden and Parker"/>
    <s v="Celine Tumasian"/>
    <s v="Corene Shirer"/>
    <s v="PC"/>
    <s v="06-8466490"/>
  </r>
  <r>
    <x v="5"/>
    <n v="116206.87"/>
    <n v="93104.94"/>
    <n v="23101.929999999993"/>
    <n v="24.812786518094519"/>
    <x v="243"/>
    <x v="3"/>
    <s v="2019"/>
    <x v="1"/>
    <s v="Keeling, Monahan and Pollich"/>
    <s v="Othello Bowes"/>
    <s v="Amelina Piscopiello"/>
    <s v="PC"/>
    <s v="34-6603897"/>
  </r>
  <r>
    <x v="5"/>
    <n v="195214.72"/>
    <n v="154649.1"/>
    <n v="40565.619999999995"/>
    <n v="26.230750777081791"/>
    <x v="320"/>
    <x v="9"/>
    <s v="2019"/>
    <x v="0"/>
    <s v="Keeling, Monahan and Pollich"/>
    <s v="Othello Bowes"/>
    <s v="Maighdiln Upcraft"/>
    <s v="PC"/>
    <s v="92-3462655"/>
  </r>
  <r>
    <x v="5"/>
    <n v="168226.52"/>
    <n v="136818.63"/>
    <n v="31407.889999999985"/>
    <n v="22.955857692771797"/>
    <x v="115"/>
    <x v="7"/>
    <s v="2020"/>
    <x v="6"/>
    <s v="Altenwerth-Konopelski"/>
    <s v="Othello Bowes"/>
    <s v="Avrit Chanders"/>
    <s v="PC"/>
    <s v="26-9826298"/>
  </r>
  <r>
    <x v="0"/>
    <n v="249842.77"/>
    <n v="218737.35"/>
    <n v="31105.419999999984"/>
    <n v="14.22044291932767"/>
    <x v="482"/>
    <x v="2"/>
    <s v="2020"/>
    <x v="0"/>
    <s v="Hessel-Stiedemann"/>
    <s v="Maxie Marrow"/>
    <s v="Alyosha Meah"/>
    <s v="PC"/>
    <s v="39-5542863"/>
  </r>
  <r>
    <x v="6"/>
    <n v="105678.39"/>
    <n v="89720.95"/>
    <n v="15957.440000000002"/>
    <n v="17.785634235928178"/>
    <x v="117"/>
    <x v="6"/>
    <s v="2020"/>
    <x v="1"/>
    <s v="Hegmann Group"/>
    <s v="Denice Amberg"/>
    <s v="Nero Harbisher"/>
    <s v="Mobile"/>
    <s v="18-1809309"/>
  </r>
  <r>
    <x v="2"/>
    <n v="253580.08"/>
    <n v="212449.39"/>
    <n v="41130.689999999973"/>
    <n v="19.360229746952896"/>
    <x v="483"/>
    <x v="2"/>
    <s v="2020"/>
    <x v="1"/>
    <s v="Wyman Group"/>
    <s v="Celine Tumasian"/>
    <s v="Brynn Dempster"/>
    <s v="PC"/>
    <s v="51-0837613"/>
  </r>
  <r>
    <x v="5"/>
    <n v="56705.66"/>
    <n v="46986.31"/>
    <n v="9719.3500000000058"/>
    <n v="20.685493285171798"/>
    <x v="139"/>
    <x v="0"/>
    <s v="2019"/>
    <x v="7"/>
    <s v="Johns and Sons"/>
    <s v="Othello Bowes"/>
    <s v="Crysta Halls"/>
    <s v="PC"/>
    <s v="46-0117523"/>
  </r>
  <r>
    <x v="0"/>
    <n v="35354.22"/>
    <n v="30517.759999999998"/>
    <n v="4836.4600000000028"/>
    <n v="15.848017678886009"/>
    <x v="484"/>
    <x v="0"/>
    <s v="2019"/>
    <x v="6"/>
    <s v="Dickinson, Hyatt and Berge"/>
    <s v="Maxie Marrow"/>
    <s v="Caro Morfield"/>
    <s v="PC"/>
    <s v="58-1079558"/>
  </r>
  <r>
    <x v="2"/>
    <n v="25834.34"/>
    <n v="22450.04"/>
    <n v="3384.2999999999993"/>
    <n v="15.07480610279536"/>
    <x v="485"/>
    <x v="10"/>
    <s v="2020"/>
    <x v="8"/>
    <s v="Romaguera-Dietrich"/>
    <s v="Celine Tumasian"/>
    <s v="Brynn Dempster"/>
    <s v="Mobile"/>
    <s v="49-9010863"/>
  </r>
  <r>
    <x v="2"/>
    <n v="121928.48"/>
    <n v="98408.48"/>
    <n v="23520"/>
    <n v="23.900379316904395"/>
    <x v="478"/>
    <x v="1"/>
    <s v="2019"/>
    <x v="2"/>
    <s v="Altenwerth-Konopelski"/>
    <s v="Celine Tumasian"/>
    <s v="Brynn Dempster"/>
    <s v="Mobile"/>
    <s v="58-2028009"/>
  </r>
  <r>
    <x v="5"/>
    <n v="167935.31"/>
    <n v="137942.06"/>
    <n v="29993.25"/>
    <n v="21.743368193863425"/>
    <x v="277"/>
    <x v="3"/>
    <s v="2019"/>
    <x v="1"/>
    <s v="Romaguera-Haley"/>
    <s v="Othello Bowes"/>
    <s v="Amelina Piscopiello"/>
    <s v="PC"/>
    <s v="03-4045721"/>
  </r>
  <r>
    <x v="2"/>
    <n v="151151.76999999999"/>
    <n v="124035.14"/>
    <n v="27116.62999999999"/>
    <n v="21.862054575824232"/>
    <x v="486"/>
    <x v="4"/>
    <s v="2019"/>
    <x v="5"/>
    <s v="Rowe, Hermiston and Kessler"/>
    <s v="Celine Tumasian"/>
    <s v="Aurelie Wren"/>
    <s v="PC"/>
    <s v="80-3039005"/>
  </r>
  <r>
    <x v="5"/>
    <n v="95966.17"/>
    <n v="75976.42"/>
    <n v="19989.75"/>
    <n v="26.310465799783671"/>
    <x v="184"/>
    <x v="5"/>
    <s v="2019"/>
    <x v="8"/>
    <s v="Littel-Blick"/>
    <s v="Othello Bowes"/>
    <s v="Amelina Piscopiello"/>
    <s v="PC"/>
    <s v="90-4449856"/>
  </r>
  <r>
    <x v="2"/>
    <n v="123424.43"/>
    <n v="98171.79"/>
    <n v="25252.639999999999"/>
    <n v="25.722908790804368"/>
    <x v="68"/>
    <x v="3"/>
    <s v="2019"/>
    <x v="2"/>
    <s v="Spencer, Rogahn and Muller"/>
    <s v="Celine Tumasian"/>
    <s v="Corene Shirer"/>
    <s v="PC"/>
    <s v="82-2837449"/>
  </r>
  <r>
    <x v="5"/>
    <n v="128221.13"/>
    <n v="102217.88"/>
    <n v="26003.25"/>
    <n v="25.439042562807995"/>
    <x v="487"/>
    <x v="9"/>
    <s v="2020"/>
    <x v="2"/>
    <s v="Johns and Sons"/>
    <s v="Othello Bowes"/>
    <s v="Amelina Piscopiello"/>
    <s v="PC"/>
    <s v="21-4033151"/>
  </r>
  <r>
    <x v="2"/>
    <n v="204133.95"/>
    <n v="167553.15"/>
    <n v="36580.800000000017"/>
    <n v="21.832355882297659"/>
    <x v="446"/>
    <x v="9"/>
    <s v="2020"/>
    <x v="1"/>
    <s v="Leffler, Prohaska and Streich"/>
    <s v="Celine Tumasian"/>
    <s v="Corene Shirer"/>
    <s v="PC"/>
    <s v="98-6563368"/>
  </r>
  <r>
    <x v="0"/>
    <n v="89376.84"/>
    <n v="73646.52"/>
    <n v="15730.319999999992"/>
    <n v="21.359216973184871"/>
    <x v="470"/>
    <x v="0"/>
    <s v="2019"/>
    <x v="3"/>
    <s v="Johns and Sons"/>
    <s v="Maxie Marrow"/>
    <s v="Alyosha Meah"/>
    <s v="PC"/>
    <s v="21-2589548"/>
  </r>
  <r>
    <x v="0"/>
    <n v="110837.96"/>
    <n v="92106.34"/>
    <n v="18731.62000000001"/>
    <n v="20.336949660577123"/>
    <x v="386"/>
    <x v="0"/>
    <s v="2019"/>
    <x v="8"/>
    <s v="Dickinson, Hyatt and Berge"/>
    <s v="Maxie Marrow"/>
    <s v="Alyosha Meah"/>
    <s v="PC"/>
    <s v="52-7049356"/>
  </r>
  <r>
    <x v="6"/>
    <n v="118026.37"/>
    <n v="99873.91"/>
    <n v="18152.459999999992"/>
    <n v="18.175377333279524"/>
    <x v="244"/>
    <x v="2"/>
    <s v="2020"/>
    <x v="5"/>
    <s v="Hessel-Stiedemann"/>
    <s v="Denice Amberg"/>
    <s v="Nero Harbisher"/>
    <s v="PC"/>
    <s v="35-1708827"/>
  </r>
  <r>
    <x v="2"/>
    <n v="177208.76"/>
    <n v="151779.29999999999"/>
    <n v="25429.460000000021"/>
    <n v="16.754234602478746"/>
    <x v="411"/>
    <x v="7"/>
    <s v="2019"/>
    <x v="5"/>
    <s v="Romaguera-Dietrich"/>
    <s v="Celine Tumasian"/>
    <s v="Smitty Culverhouse"/>
    <s v="Mobile"/>
    <s v="22-1266257"/>
  </r>
  <r>
    <x v="0"/>
    <n v="97148.34"/>
    <n v="77806.11"/>
    <n v="19342.229999999996"/>
    <n v="24.859525813589698"/>
    <x v="331"/>
    <x v="3"/>
    <s v="2020"/>
    <x v="0"/>
    <s v="Romaguera-Dietrich"/>
    <s v="Maxie Marrow"/>
    <s v="Tarrah Castelletti"/>
    <s v="PC"/>
    <s v="44-9978904"/>
  </r>
  <r>
    <x v="3"/>
    <n v="144530.35"/>
    <n v="115407.48"/>
    <n v="29122.87000000001"/>
    <n v="25.23482013470878"/>
    <x v="261"/>
    <x v="5"/>
    <s v="2020"/>
    <x v="9"/>
    <s v="Swaniawski, Runolfsson and Green"/>
    <s v="Emalia Dinse"/>
    <s v="Manuel Goudie"/>
    <s v="PC"/>
    <s v="63-1220717"/>
  </r>
  <r>
    <x v="0"/>
    <n v="45261.84"/>
    <n v="37816.269999999997"/>
    <n v="7445.57"/>
    <n v="19.688800614127199"/>
    <x v="488"/>
    <x v="8"/>
    <s v="2020"/>
    <x v="3"/>
    <s v="Tillman and Sons"/>
    <s v="Maxie Marrow"/>
    <s v="Madelon Bront"/>
    <s v="PC"/>
    <s v="40-0265810"/>
  </r>
  <r>
    <x v="8"/>
    <n v="105277.2"/>
    <n v="90759.47"/>
    <n v="14517.729999999996"/>
    <n v="15.995829415927613"/>
    <x v="489"/>
    <x v="8"/>
    <s v="2019"/>
    <x v="0"/>
    <s v="Spencer, Rogahn and Muller"/>
    <s v="Charil Alpe"/>
    <s v="Shermy McGready"/>
    <s v="PC"/>
    <s v="56-6094665"/>
  </r>
  <r>
    <x v="13"/>
    <n v="65822.05"/>
    <n v="54790.27"/>
    <n v="11031.780000000006"/>
    <n v="20.134560388185722"/>
    <x v="361"/>
    <x v="8"/>
    <s v="2020"/>
    <x v="2"/>
    <s v="Keeling, Monahan and Pollich"/>
    <s v="Modestia Byfford"/>
    <s v="Case Desorts"/>
    <s v="PC"/>
    <s v="75-3776704"/>
  </r>
  <r>
    <x v="5"/>
    <n v="78540.62"/>
    <n v="63987.040000000001"/>
    <n v="14553.579999999994"/>
    <n v="22.744574526341573"/>
    <x v="344"/>
    <x v="11"/>
    <s v="2019"/>
    <x v="2"/>
    <s v="Considine-Fisher"/>
    <s v="Othello Bowes"/>
    <s v="Crysta Halls"/>
    <s v="PC"/>
    <s v="55-1050582"/>
  </r>
  <r>
    <x v="10"/>
    <n v="37636.910000000003"/>
    <n v="30847.21"/>
    <n v="6789.7000000000044"/>
    <n v="22.010742624697677"/>
    <x v="490"/>
    <x v="10"/>
    <s v="2020"/>
    <x v="5"/>
    <s v="West-Cummings"/>
    <s v="Piggy Roscrigg"/>
    <s v="Joshua Prevost"/>
    <s v="Mobile"/>
    <s v="78-8602908"/>
  </r>
  <r>
    <x v="2"/>
    <n v="138127.81"/>
    <n v="115240.03"/>
    <n v="22887.78"/>
    <n v="19.860963243414638"/>
    <x v="476"/>
    <x v="6"/>
    <s v="2020"/>
    <x v="5"/>
    <s v="Hamill, Kulas and Roob"/>
    <s v="Celine Tumasian"/>
    <s v="Corene Shirer"/>
    <s v="PC"/>
    <s v="30-3460885"/>
  </r>
  <r>
    <x v="11"/>
    <n v="37892.58"/>
    <n v="30010.92"/>
    <n v="7881.6600000000035"/>
    <n v="26.262640398894817"/>
    <x v="165"/>
    <x v="7"/>
    <s v="2019"/>
    <x v="8"/>
    <s v="Johns and Sons"/>
    <s v="Glenine Suttaby"/>
    <s v="Palm Wetherald"/>
    <s v="PC"/>
    <s v="59-0348389"/>
  </r>
  <r>
    <x v="8"/>
    <n v="65329.65"/>
    <n v="53237.13"/>
    <n v="12092.520000000004"/>
    <n v="22.714447604519634"/>
    <x v="491"/>
    <x v="0"/>
    <s v="2020"/>
    <x v="2"/>
    <s v="Christiansen, Donnelly and Bechtelar"/>
    <s v="Charil Alpe"/>
    <s v="Shermy McGready"/>
    <s v="Mobile"/>
    <s v="91-7447818"/>
  </r>
  <r>
    <x v="5"/>
    <n v="167072.72"/>
    <n v="135044.88"/>
    <n v="32027.839999999997"/>
    <n v="23.716441526698382"/>
    <x v="492"/>
    <x v="11"/>
    <s v="2019"/>
    <x v="2"/>
    <s v="O'Connell-Mitchell"/>
    <s v="Othello Bowes"/>
    <s v="Ora Grennan"/>
    <s v="PC"/>
    <s v="37-6449638"/>
  </r>
  <r>
    <x v="5"/>
    <n v="164243.32"/>
    <n v="134121.1"/>
    <n v="30122.22"/>
    <n v="22.458971779980928"/>
    <x v="448"/>
    <x v="6"/>
    <s v="2019"/>
    <x v="6"/>
    <s v="Kirlin and Sons"/>
    <s v="Othello Bowes"/>
    <s v="Amelina Piscopiello"/>
    <s v="PC"/>
    <s v="38-2806168"/>
  </r>
  <r>
    <x v="5"/>
    <n v="174951.18"/>
    <n v="142690.18"/>
    <n v="32261"/>
    <n v="22.609124187803253"/>
    <x v="342"/>
    <x v="1"/>
    <s v="2019"/>
    <x v="2"/>
    <s v="Tillman and Sons"/>
    <s v="Othello Bowes"/>
    <s v="Amelina Piscopiello"/>
    <s v="Mobile"/>
    <s v="09-7737652"/>
  </r>
  <r>
    <x v="2"/>
    <n v="98521.87"/>
    <n v="84571.17"/>
    <n v="13950.699999999997"/>
    <n v="16.495810569961368"/>
    <x v="384"/>
    <x v="7"/>
    <s v="2020"/>
    <x v="2"/>
    <s v="Johns and Sons"/>
    <s v="Celine Tumasian"/>
    <s v="Brynn Dempster"/>
    <s v="PC"/>
    <s v="29-1727395"/>
  </r>
  <r>
    <x v="2"/>
    <n v="69750.570000000007"/>
    <n v="60731.82"/>
    <n v="9018.7500000000073"/>
    <n v="14.850123049169294"/>
    <x v="300"/>
    <x v="10"/>
    <s v="2019"/>
    <x v="1"/>
    <s v="Johns and Sons"/>
    <s v="Celine Tumasian"/>
    <s v="Hortense Gerring"/>
    <s v="PC"/>
    <s v="92-4695001"/>
  </r>
  <r>
    <x v="2"/>
    <n v="129022.02"/>
    <n v="104585.25"/>
    <n v="24436.770000000004"/>
    <n v="23.365407645915656"/>
    <x v="493"/>
    <x v="9"/>
    <s v="2020"/>
    <x v="8"/>
    <s v="Walter LLC"/>
    <s v="Celine Tumasian"/>
    <s v="Corene Shirer"/>
    <s v="PC"/>
    <s v="51-2167412"/>
  </r>
  <r>
    <x v="2"/>
    <n v="41805.53"/>
    <n v="33352.449999999997"/>
    <n v="8453.0800000000017"/>
    <n v="25.344704811790447"/>
    <x v="426"/>
    <x v="10"/>
    <s v="2019"/>
    <x v="5"/>
    <s v="Abbott, Roberts and Torp"/>
    <s v="Celine Tumasian"/>
    <s v="Brynn Dempster"/>
    <s v="Tablet"/>
    <s v="27-7169008"/>
  </r>
  <r>
    <x v="1"/>
    <n v="145809.65"/>
    <n v="123136.25"/>
    <n v="22673.399999999994"/>
    <n v="18.413261732430534"/>
    <x v="451"/>
    <x v="2"/>
    <s v="2019"/>
    <x v="5"/>
    <s v="O'Connell-Mitchell"/>
    <s v="Hube Corey"/>
    <s v="Mellicent Mattys"/>
    <s v="PC"/>
    <s v="96-5231814"/>
  </r>
  <r>
    <x v="5"/>
    <n v="29443.71"/>
    <n v="23958.35"/>
    <n v="5485.3600000000006"/>
    <n v="22.895399724939324"/>
    <x v="138"/>
    <x v="11"/>
    <s v="2020"/>
    <x v="5"/>
    <s v="Johns and Sons"/>
    <s v="Othello Bowes"/>
    <s v="Ora Grennan"/>
    <s v="PC"/>
    <s v="03-2027170"/>
  </r>
  <r>
    <x v="0"/>
    <n v="138443.23000000001"/>
    <n v="115101.7"/>
    <n v="23341.530000000013"/>
    <n v="20.279048875907144"/>
    <x v="494"/>
    <x v="9"/>
    <s v="2019"/>
    <x v="2"/>
    <s v="Wyman Group"/>
    <s v="Maxie Marrow"/>
    <s v="Alyosha Meah"/>
    <s v="Mobile"/>
    <s v="99-9599677"/>
  </r>
  <r>
    <x v="4"/>
    <n v="102000.57"/>
    <n v="87261.49"/>
    <n v="14739.080000000002"/>
    <n v="16.890704020754175"/>
    <x v="495"/>
    <x v="10"/>
    <s v="2020"/>
    <x v="1"/>
    <s v="Franecki-White"/>
    <s v="Jessamine Apark"/>
    <s v="Genevra Charrisson"/>
    <s v="PC"/>
    <s v="22-0725785"/>
  </r>
  <r>
    <x v="2"/>
    <n v="53181.88"/>
    <n v="42316.82"/>
    <n v="10865.059999999998"/>
    <n v="25.675511534184274"/>
    <x v="77"/>
    <x v="7"/>
    <s v="2020"/>
    <x v="6"/>
    <s v="Christiansen, Donnelly and Bechtelar"/>
    <s v="Celine Tumasian"/>
    <s v="Hortense Gerring"/>
    <s v="PC"/>
    <s v="37-6033123"/>
  </r>
  <r>
    <x v="2"/>
    <n v="99518.86"/>
    <n v="81854.259999999995"/>
    <n v="17664.600000000006"/>
    <n v="21.580550602986339"/>
    <x v="496"/>
    <x v="10"/>
    <s v="2019"/>
    <x v="0"/>
    <s v="Dickinson, Hyatt and Berge"/>
    <s v="Celine Tumasian"/>
    <s v="Corene Shirer"/>
    <s v="PC"/>
    <s v="29-5158368"/>
  </r>
  <r>
    <x v="2"/>
    <n v="79288.03"/>
    <n v="68536.570000000007"/>
    <n v="10751.459999999992"/>
    <n v="15.68718714694942"/>
    <x v="29"/>
    <x v="2"/>
    <s v="2019"/>
    <x v="2"/>
    <s v="Johns and Sons"/>
    <s v="Celine Tumasian"/>
    <s v="Hortense Gerring"/>
    <s v="PC"/>
    <s v="95-4281933"/>
  </r>
  <r>
    <x v="5"/>
    <n v="111557.68"/>
    <n v="92470.16"/>
    <n v="19087.51999999999"/>
    <n v="20.641815694922546"/>
    <x v="383"/>
    <x v="0"/>
    <s v="2020"/>
    <x v="0"/>
    <s v="Hessel-Stiedemann"/>
    <s v="Othello Bowes"/>
    <s v="Crysta Halls"/>
    <s v="PC"/>
    <s v="61-0532585"/>
  </r>
  <r>
    <x v="6"/>
    <n v="43008.69"/>
    <n v="34458.559999999998"/>
    <n v="8550.1300000000047"/>
    <n v="24.812789623246022"/>
    <x v="497"/>
    <x v="2"/>
    <s v="2019"/>
    <x v="5"/>
    <s v="Stamm-Zulauf"/>
    <s v="Denice Amberg"/>
    <s v="Nero Harbisher"/>
    <s v="PC"/>
    <s v="99-9093075"/>
  </r>
  <r>
    <x v="5"/>
    <n v="154936.24"/>
    <n v="135739.64000000001"/>
    <n v="19196.599999999977"/>
    <n v="14.142221093263526"/>
    <x v="170"/>
    <x v="9"/>
    <s v="2020"/>
    <x v="0"/>
    <s v="Friesen-Rath"/>
    <s v="Othello Bowes"/>
    <s v="Ora Grennan"/>
    <s v="PC"/>
    <s v="65-2631885"/>
  </r>
  <r>
    <x v="0"/>
    <n v="115339.49"/>
    <n v="100691.37"/>
    <n v="14648.12000000001"/>
    <n v="14.547542654350625"/>
    <x v="283"/>
    <x v="1"/>
    <s v="2019"/>
    <x v="7"/>
    <s v="Farrell, Swaniawski and Crist"/>
    <s v="Maxie Marrow"/>
    <s v="Madelon Bront"/>
    <s v="Mobile"/>
    <s v="03-4651559"/>
  </r>
  <r>
    <x v="5"/>
    <n v="65254.5"/>
    <n v="53919.79"/>
    <n v="11334.71"/>
    <n v="21.021428310458923"/>
    <x v="262"/>
    <x v="9"/>
    <s v="2019"/>
    <x v="1"/>
    <s v="Rowe, Hermiston and Kessler"/>
    <s v="Othello Bowes"/>
    <s v="Maighdiln Upcraft"/>
    <s v="PC"/>
    <s v="91-6673445"/>
  </r>
  <r>
    <x v="6"/>
    <n v="50241.47"/>
    <n v="43443.8"/>
    <n v="6797.6699999999983"/>
    <n v="15.647042846159861"/>
    <x v="279"/>
    <x v="11"/>
    <s v="2020"/>
    <x v="0"/>
    <s v="Schmitt, Purdy and Johnson"/>
    <s v="Denice Amberg"/>
    <s v="Nero Harbisher"/>
    <s v="Tablet"/>
    <s v="62-1501210"/>
  </r>
  <r>
    <x v="4"/>
    <n v="304337.49"/>
    <n v="261730.24"/>
    <n v="42607.25"/>
    <n v="16.279070389420802"/>
    <x v="364"/>
    <x v="4"/>
    <s v="2019"/>
    <x v="2"/>
    <s v="Wunsch LLC"/>
    <s v="Jessamine Apark"/>
    <s v="Genevra Charrisson"/>
    <s v="PC"/>
    <s v="29-0072186"/>
  </r>
  <r>
    <x v="8"/>
    <n v="95960.77"/>
    <n v="76519.12"/>
    <n v="19441.650000000009"/>
    <n v="25.40757133641894"/>
    <x v="381"/>
    <x v="11"/>
    <s v="2020"/>
    <x v="0"/>
    <s v="Hessel-Stiedemann"/>
    <s v="Charil Alpe"/>
    <s v="Bernadine Fullagar"/>
    <s v="PC"/>
    <s v="06-5115020"/>
  </r>
  <r>
    <x v="0"/>
    <n v="152522.94"/>
    <n v="122399.66"/>
    <n v="30123.279999999999"/>
    <n v="24.610591238570432"/>
    <x v="406"/>
    <x v="3"/>
    <s v="2020"/>
    <x v="7"/>
    <s v="Hane Inc"/>
    <s v="Maxie Marrow"/>
    <s v="Madelon Bront"/>
    <s v="PC"/>
    <s v="22-6046651"/>
  </r>
  <r>
    <x v="0"/>
    <n v="63196.98"/>
    <n v="54671.71"/>
    <n v="8525.2700000000041"/>
    <n v="15.593567495876758"/>
    <x v="277"/>
    <x v="3"/>
    <s v="2019"/>
    <x v="6"/>
    <s v="Spencer, Rogahn and Muller"/>
    <s v="Maxie Marrow"/>
    <s v="Caro Morfield"/>
    <s v="PC"/>
    <s v="71-6499815"/>
  </r>
  <r>
    <x v="0"/>
    <n v="83119.87"/>
    <n v="69604.58"/>
    <n v="13515.289999999994"/>
    <n v="19.417242371119823"/>
    <x v="48"/>
    <x v="7"/>
    <s v="2019"/>
    <x v="2"/>
    <s v="O'Connell-Mitchell"/>
    <s v="Maxie Marrow"/>
    <s v="Alyosha Meah"/>
    <s v="PC"/>
    <s v="81-1454737"/>
  </r>
  <r>
    <x v="5"/>
    <n v="75483.45"/>
    <n v="60077.279999999999"/>
    <n v="15406.169999999998"/>
    <n v="25.643920630228262"/>
    <x v="498"/>
    <x v="4"/>
    <s v="2019"/>
    <x v="5"/>
    <s v="Johns and Sons"/>
    <s v="Othello Bowes"/>
    <s v="Ora Grennan"/>
    <s v="PC"/>
    <s v="26-0092767"/>
  </r>
  <r>
    <x v="11"/>
    <n v="65397.279999999999"/>
    <n v="53920.06"/>
    <n v="11477.220000000001"/>
    <n v="21.285621714812635"/>
    <x v="418"/>
    <x v="10"/>
    <s v="2020"/>
    <x v="7"/>
    <s v="Baumbach Group"/>
    <s v="Glenine Suttaby"/>
    <s v="Bunnie Tonbridge"/>
    <s v="Mobile"/>
    <s v="74-6211038"/>
  </r>
  <r>
    <x v="5"/>
    <n v="48890.14"/>
    <n v="41180.160000000003"/>
    <n v="7709.9799999999959"/>
    <n v="18.722559601516835"/>
    <x v="448"/>
    <x v="6"/>
    <s v="2019"/>
    <x v="2"/>
    <s v="Johns and Sons"/>
    <s v="Othello Bowes"/>
    <s v="Ora Grennan"/>
    <s v="PC"/>
    <s v="85-5544928"/>
  </r>
  <r>
    <x v="5"/>
    <n v="80839.75"/>
    <n v="63936.160000000003"/>
    <n v="16903.589999999997"/>
    <n v="26.438231510932148"/>
    <x v="132"/>
    <x v="6"/>
    <s v="2020"/>
    <x v="1"/>
    <s v="Goldner-Dibbert"/>
    <s v="Othello Bowes"/>
    <s v="Crysta Halls"/>
    <s v="PC"/>
    <s v="00-6227453"/>
  </r>
  <r>
    <x v="11"/>
    <n v="79375.17"/>
    <n v="64532.01"/>
    <n v="14843.159999999996"/>
    <n v="23.001236130720237"/>
    <x v="128"/>
    <x v="0"/>
    <s v="2020"/>
    <x v="3"/>
    <s v="Hessel-Stiedemann"/>
    <s v="Glenine Suttaby"/>
    <s v="Bunnie Tonbridge"/>
    <s v="Mobile"/>
    <s v="70-5224180"/>
  </r>
  <r>
    <x v="8"/>
    <n v="158011.29999999999"/>
    <n v="137390.82999999999"/>
    <n v="20620.47"/>
    <n v="15.008621754450427"/>
    <x v="408"/>
    <x v="8"/>
    <s v="2019"/>
    <x v="3"/>
    <s v="Jacobson, Marvin and Brown"/>
    <s v="Charil Alpe"/>
    <s v="Bernadine Fullagar"/>
    <s v="PC"/>
    <s v="40-8287610"/>
  </r>
  <r>
    <x v="2"/>
    <n v="155766.23000000001"/>
    <n v="131529"/>
    <n v="24237.23000000001"/>
    <n v="18.427289799207788"/>
    <x v="234"/>
    <x v="6"/>
    <s v="2020"/>
    <x v="1"/>
    <s v="Romaguera-Haley"/>
    <s v="Celine Tumasian"/>
    <s v="Aurelie Wren"/>
    <s v="PC"/>
    <s v="49-7876403"/>
  </r>
  <r>
    <x v="5"/>
    <n v="19366.75"/>
    <n v="15857.49"/>
    <n v="3509.26"/>
    <n v="22.129984001251145"/>
    <x v="34"/>
    <x v="10"/>
    <s v="2020"/>
    <x v="1"/>
    <s v="Wisoky Inc"/>
    <s v="Othello Bowes"/>
    <s v="Avrit Chanders"/>
    <s v="PC"/>
    <s v="01-6107437"/>
  </r>
  <r>
    <x v="5"/>
    <n v="45481.24"/>
    <n v="37317.360000000001"/>
    <n v="8163.8799999999974"/>
    <n v="21.876895900460262"/>
    <x v="71"/>
    <x v="11"/>
    <s v="2019"/>
    <x v="6"/>
    <s v="Wiza and Sons"/>
    <s v="Othello Bowes"/>
    <s v="Crysta Halls"/>
    <s v="PC"/>
    <s v="13-6163562"/>
  </r>
  <r>
    <x v="0"/>
    <n v="152747.92000000001"/>
    <n v="130614.75"/>
    <n v="22133.170000000013"/>
    <n v="16.945383274094244"/>
    <x v="338"/>
    <x v="6"/>
    <s v="2020"/>
    <x v="5"/>
    <s v="Armstrong-Little"/>
    <s v="Maxie Marrow"/>
    <s v="Anita Woakes"/>
    <s v="PC"/>
    <s v="41-0722740"/>
  </r>
  <r>
    <x v="0"/>
    <n v="255216"/>
    <n v="211446.46"/>
    <n v="43769.540000000008"/>
    <n v="20.700058066708714"/>
    <x v="157"/>
    <x v="4"/>
    <s v="2019"/>
    <x v="2"/>
    <s v="Jacobson, Marvin and Brown"/>
    <s v="Maxie Marrow"/>
    <s v="Tarrah Castelletti"/>
    <s v="PC"/>
    <s v="65-4008552"/>
  </r>
  <r>
    <x v="2"/>
    <n v="154858"/>
    <n v="135376.85999999999"/>
    <n v="19481.140000000014"/>
    <n v="14.390302744501545"/>
    <x v="499"/>
    <x v="2"/>
    <s v="2020"/>
    <x v="1"/>
    <s v="Dickinson, Hyatt and Berge"/>
    <s v="Celine Tumasian"/>
    <s v="Smitty Culverhouse"/>
    <s v="PC"/>
    <s v="72-4825752"/>
  </r>
  <r>
    <x v="5"/>
    <n v="250488.42"/>
    <n v="214142.55"/>
    <n v="36345.870000000024"/>
    <n v="16.972745491262724"/>
    <x v="446"/>
    <x v="9"/>
    <s v="2020"/>
    <x v="5"/>
    <s v="Goldner-Dibbert"/>
    <s v="Othello Bowes"/>
    <s v="Amelina Piscopiello"/>
    <s v="PC"/>
    <s v="18-2580592"/>
  </r>
  <r>
    <x v="0"/>
    <n v="115151.22"/>
    <n v="91430.07"/>
    <n v="23721.149999999994"/>
    <n v="25.944582564576397"/>
    <x v="458"/>
    <x v="11"/>
    <s v="2020"/>
    <x v="5"/>
    <s v="Farrell, Swaniawski and Crist"/>
    <s v="Maxie Marrow"/>
    <s v="Madelon Bront"/>
    <s v="PC"/>
    <s v="14-1283254"/>
  </r>
  <r>
    <x v="0"/>
    <n v="57347.48"/>
    <n v="50041.41"/>
    <n v="7306.07"/>
    <n v="14.600048240047592"/>
    <x v="224"/>
    <x v="5"/>
    <s v="2020"/>
    <x v="3"/>
    <s v="Johns and Sons"/>
    <s v="Maxie Marrow"/>
    <s v="Madelon Bront"/>
    <s v="PC"/>
    <s v="79-4826735"/>
  </r>
  <r>
    <x v="2"/>
    <n v="74790.02"/>
    <n v="64992.53"/>
    <n v="9797.4900000000052"/>
    <n v="15.074793980169728"/>
    <x v="402"/>
    <x v="9"/>
    <s v="2020"/>
    <x v="3"/>
    <s v="Corwin and Sons"/>
    <s v="Celine Tumasian"/>
    <s v="Corene Shirer"/>
    <s v="PC"/>
    <s v="82-2840501"/>
  </r>
  <r>
    <x v="5"/>
    <n v="72749.070000000007"/>
    <n v="59108.62"/>
    <n v="13640.450000000004"/>
    <n v="23.07692177553799"/>
    <x v="9"/>
    <x v="7"/>
    <s v="2019"/>
    <x v="6"/>
    <s v="Johns and Sons"/>
    <s v="Othello Bowes"/>
    <s v="Amelina Piscopiello"/>
    <s v="PC"/>
    <s v="19-0320558"/>
  </r>
  <r>
    <x v="8"/>
    <n v="128235.65"/>
    <n v="103024.52"/>
    <n v="25211.12999999999"/>
    <n v="24.470999719290116"/>
    <x v="500"/>
    <x v="1"/>
    <s v="2020"/>
    <x v="0"/>
    <s v="Dickinson, Hyatt and Berge"/>
    <s v="Charil Alpe"/>
    <s v="Shermy McGready"/>
    <s v="PC"/>
    <s v="57-0945292"/>
  </r>
  <r>
    <x v="0"/>
    <n v="79088.7"/>
    <n v="67415.210000000006"/>
    <n v="11673.489999999991"/>
    <n v="17.315810482530559"/>
    <x v="476"/>
    <x v="6"/>
    <s v="2020"/>
    <x v="3"/>
    <s v="McGlynn-Prosacco"/>
    <s v="Maxie Marrow"/>
    <s v="Tarrah Castelletti"/>
    <s v="PC"/>
    <s v="01-6573793"/>
  </r>
  <r>
    <x v="4"/>
    <n v="124537.47"/>
    <n v="105881.76"/>
    <n v="18655.710000000006"/>
    <n v="17.619380335196549"/>
    <x v="501"/>
    <x v="1"/>
    <s v="2019"/>
    <x v="2"/>
    <s v="Hilll-Vandervort"/>
    <s v="Jessamine Apark"/>
    <s v="Winny Agnolo"/>
    <s v="PC"/>
    <s v="63-0694419"/>
  </r>
  <r>
    <x v="0"/>
    <n v="161192.45000000001"/>
    <n v="135965.82999999999"/>
    <n v="25226.620000000024"/>
    <n v="18.553646897900762"/>
    <x v="396"/>
    <x v="2"/>
    <s v="2019"/>
    <x v="2"/>
    <s v="Wisoky Inc"/>
    <s v="Maxie Marrow"/>
    <s v="Tarrah Castelletti"/>
    <s v="PC"/>
    <s v="24-2442637"/>
  </r>
  <r>
    <x v="5"/>
    <n v="109697.86"/>
    <n v="89853.52"/>
    <n v="19844.339999999997"/>
    <n v="22.085211575461923"/>
    <x v="201"/>
    <x v="2"/>
    <s v="2019"/>
    <x v="3"/>
    <s v="Considine-Fisher"/>
    <s v="Othello Bowes"/>
    <s v="Crysta Halls"/>
    <s v="PC"/>
    <s v="04-8899739"/>
  </r>
  <r>
    <x v="5"/>
    <n v="57276.26"/>
    <n v="49223.22"/>
    <n v="8053.0400000000009"/>
    <n v="16.3602462415096"/>
    <x v="308"/>
    <x v="3"/>
    <s v="2020"/>
    <x v="5"/>
    <s v="Johns and Sons"/>
    <s v="Othello Bowes"/>
    <s v="Amelina Piscopiello"/>
    <s v="PC"/>
    <s v="48-2932903"/>
  </r>
  <r>
    <x v="6"/>
    <n v="149956.93"/>
    <n v="130087.64"/>
    <n v="19869.289999999994"/>
    <n v="15.273772358388541"/>
    <x v="362"/>
    <x v="11"/>
    <s v="2020"/>
    <x v="1"/>
    <s v="Spencer, Rogahn and Muller"/>
    <s v="Denice Amberg"/>
    <s v="Nero Harbisher"/>
    <s v="PC"/>
    <s v="66-0265458"/>
  </r>
  <r>
    <x v="10"/>
    <n v="127075.41"/>
    <n v="110924.13"/>
    <n v="16151.279999999999"/>
    <n v="14.560655107234105"/>
    <x v="501"/>
    <x v="1"/>
    <s v="2019"/>
    <x v="2"/>
    <s v="Labadie and Sons"/>
    <s v="Piggy Roscrigg"/>
    <s v="Joshua Prevost"/>
    <s v="PC"/>
    <s v="57-6602854"/>
  </r>
  <r>
    <x v="0"/>
    <n v="28755.32"/>
    <n v="23938.799999999999"/>
    <n v="4816.5200000000004"/>
    <n v="20.120139689541666"/>
    <x v="385"/>
    <x v="11"/>
    <s v="2019"/>
    <x v="0"/>
    <s v="Murray, Reichel and Nolan"/>
    <s v="Maxie Marrow"/>
    <s v="Madelon Bront"/>
    <s v="PC"/>
    <s v="47-6702070"/>
  </r>
  <r>
    <x v="2"/>
    <n v="178027.46"/>
    <n v="144985.56"/>
    <n v="33041.899999999994"/>
    <n v="22.789786789801685"/>
    <x v="12"/>
    <x v="7"/>
    <s v="2020"/>
    <x v="5"/>
    <s v="Wisoky Inc"/>
    <s v="Celine Tumasian"/>
    <s v="Corene Shirer"/>
    <s v="PC"/>
    <s v="99-9215178"/>
  </r>
  <r>
    <x v="8"/>
    <n v="152231.85999999999"/>
    <n v="122303.08"/>
    <n v="29928.779999999984"/>
    <n v="24.470994516246019"/>
    <x v="428"/>
    <x v="6"/>
    <s v="2019"/>
    <x v="6"/>
    <s v="Smith Group"/>
    <s v="Charil Alpe"/>
    <s v="Shermy McGready"/>
    <s v="PC"/>
    <s v="39-5953116"/>
  </r>
  <r>
    <x v="0"/>
    <n v="53957.42"/>
    <n v="46905.19"/>
    <n v="7052.2299999999959"/>
    <n v="15.035073943842878"/>
    <x v="502"/>
    <x v="6"/>
    <s v="2019"/>
    <x v="6"/>
    <s v="Johns and Sons"/>
    <s v="Maxie Marrow"/>
    <s v="Caro Morfield"/>
    <s v="PC"/>
    <s v="71-3278650"/>
  </r>
  <r>
    <x v="2"/>
    <n v="80474.78"/>
    <n v="66568.740000000005"/>
    <n v="13906.039999999994"/>
    <n v="20.889744946351684"/>
    <x v="503"/>
    <x v="6"/>
    <s v="2019"/>
    <x v="2"/>
    <s v="Farrell, Swaniawski and Crist"/>
    <s v="Celine Tumasian"/>
    <s v="Hortense Gerring"/>
    <s v="PC"/>
    <s v="38-6891011"/>
  </r>
  <r>
    <x v="8"/>
    <n v="145439.65"/>
    <n v="123710.97"/>
    <n v="21728.679999999993"/>
    <n v="17.564068893809491"/>
    <x v="286"/>
    <x v="11"/>
    <s v="2020"/>
    <x v="6"/>
    <s v="Friesen and Sons"/>
    <s v="Charil Alpe"/>
    <s v="Bernadine Fullagar"/>
    <s v="PC"/>
    <s v="06-5566367"/>
  </r>
  <r>
    <x v="5"/>
    <n v="84035.82"/>
    <n v="71329.600000000006"/>
    <n v="12706.220000000001"/>
    <n v="17.813390233507548"/>
    <x v="420"/>
    <x v="11"/>
    <s v="2020"/>
    <x v="0"/>
    <s v="Johns and Sons"/>
    <s v="Othello Bowes"/>
    <s v="Maighdiln Upcraft"/>
    <s v="Tablet"/>
    <s v="30-9025281"/>
  </r>
  <r>
    <x v="3"/>
    <n v="68288.679999999993"/>
    <n v="56754.720000000001"/>
    <n v="11533.959999999992"/>
    <n v="20.322468333911246"/>
    <x v="151"/>
    <x v="1"/>
    <s v="2020"/>
    <x v="3"/>
    <s v="Johns and Sons"/>
    <s v="Emalia Dinse"/>
    <s v="Bertha Walbrook"/>
    <s v="PC"/>
    <s v="80-4161102"/>
  </r>
  <r>
    <x v="0"/>
    <n v="100578.6"/>
    <n v="83208.679999999993"/>
    <n v="17369.920000000013"/>
    <n v="20.875129854241184"/>
    <x v="98"/>
    <x v="7"/>
    <s v="2019"/>
    <x v="8"/>
    <s v="Labadie and Sons"/>
    <s v="Maxie Marrow"/>
    <s v="Caro Morfield"/>
    <s v="PC"/>
    <s v="96-1388247"/>
  </r>
  <r>
    <x v="5"/>
    <n v="94925"/>
    <n v="77572.710000000006"/>
    <n v="17352.289999999994"/>
    <n v="22.369065100342624"/>
    <x v="112"/>
    <x v="1"/>
    <s v="2019"/>
    <x v="4"/>
    <s v="Schoen-Keeling"/>
    <s v="Othello Bowes"/>
    <s v="Avrit Chanders"/>
    <s v="Mobile"/>
    <s v="21-2097342"/>
  </r>
  <r>
    <x v="5"/>
    <n v="105464.41"/>
    <n v="84761.75"/>
    <n v="20702.660000000003"/>
    <n v="24.424531112205685"/>
    <x v="268"/>
    <x v="5"/>
    <s v="2019"/>
    <x v="0"/>
    <s v="Schmitt, Purdy and Johnson"/>
    <s v="Othello Bowes"/>
    <s v="Avrit Chanders"/>
    <s v="PC"/>
    <s v="30-4045249"/>
  </r>
  <r>
    <x v="5"/>
    <n v="155827.29999999999"/>
    <n v="126360.36"/>
    <n v="29466.939999999988"/>
    <n v="23.319765787308604"/>
    <x v="137"/>
    <x v="3"/>
    <s v="2019"/>
    <x v="5"/>
    <s v="Hilll-Vandervort"/>
    <s v="Othello Bowes"/>
    <s v="Avrit Chanders"/>
    <s v="Tablet"/>
    <s v="31-9806848"/>
  </r>
  <r>
    <x v="2"/>
    <n v="90994.31"/>
    <n v="72540.66"/>
    <n v="18453.649999999994"/>
    <n v="25.439043427506714"/>
    <x v="433"/>
    <x v="6"/>
    <s v="2020"/>
    <x v="8"/>
    <s v="Zieme, Bailey and Herzog"/>
    <s v="Celine Tumasian"/>
    <s v="Brynn Dempster"/>
    <s v="PC"/>
    <s v="09-7835975"/>
  </r>
  <r>
    <x v="2"/>
    <n v="32779.67"/>
    <n v="26800.66"/>
    <n v="5979.0099999999984"/>
    <n v="22.309189400559532"/>
    <x v="504"/>
    <x v="10"/>
    <s v="2020"/>
    <x v="7"/>
    <s v="Kihn Inc"/>
    <s v="Celine Tumasian"/>
    <s v="Aurelie Wren"/>
    <s v="PC"/>
    <s v="16-9758497"/>
  </r>
  <r>
    <x v="8"/>
    <n v="40187.99"/>
    <n v="32508.07"/>
    <n v="7679.9199999999983"/>
    <n v="23.624656892888439"/>
    <x v="472"/>
    <x v="6"/>
    <s v="2020"/>
    <x v="1"/>
    <s v="Friesen-Rath"/>
    <s v="Charil Alpe"/>
    <s v="Shermy McGready"/>
    <s v="PC"/>
    <s v="54-1058965"/>
  </r>
  <r>
    <x v="4"/>
    <n v="91842.59"/>
    <n v="73979.210000000006"/>
    <n v="17863.37999999999"/>
    <n v="24.146486560210619"/>
    <x v="36"/>
    <x v="10"/>
    <s v="2019"/>
    <x v="1"/>
    <s v="Marquardt-Kuvalis"/>
    <s v="Jessamine Apark"/>
    <s v="Genevra Charrisson"/>
    <s v="PC"/>
    <s v="84-0565956"/>
  </r>
  <r>
    <x v="2"/>
    <n v="38494.71"/>
    <n v="33113.15"/>
    <n v="5381.5599999999977"/>
    <n v="16.25203280267808"/>
    <x v="156"/>
    <x v="0"/>
    <s v="2019"/>
    <x v="1"/>
    <s v="Wisoky Inc"/>
    <s v="Celine Tumasian"/>
    <s v="Hortense Gerring"/>
    <s v="PC"/>
    <s v="85-6263705"/>
  </r>
  <r>
    <x v="5"/>
    <n v="86050.61"/>
    <n v="75569.649999999994"/>
    <n v="10480.960000000006"/>
    <n v="13.869271592497793"/>
    <x v="345"/>
    <x v="1"/>
    <s v="2020"/>
    <x v="2"/>
    <s v="McClure Inc"/>
    <s v="Othello Bowes"/>
    <s v="Crysta Halls"/>
    <s v="PC"/>
    <s v="46-4560578"/>
  </r>
  <r>
    <x v="0"/>
    <n v="36749.51"/>
    <n v="30101.52"/>
    <n v="6647.9900000000016"/>
    <n v="22.085230247509102"/>
    <x v="505"/>
    <x v="11"/>
    <s v="2020"/>
    <x v="1"/>
    <s v="Hilll-Vandervort"/>
    <s v="Maxie Marrow"/>
    <s v="Madelon Bront"/>
    <s v="PC"/>
    <s v="08-5093310"/>
  </r>
  <r>
    <x v="1"/>
    <n v="194531.02"/>
    <n v="158970.75"/>
    <n v="35560.26999999999"/>
    <n v="22.369064749332811"/>
    <x v="506"/>
    <x v="2"/>
    <s v="2019"/>
    <x v="2"/>
    <s v="Farrell, Swaniawski and Crist"/>
    <s v="Hube Corey"/>
    <s v="Mellicent Mattys"/>
    <s v="Tablet"/>
    <s v="21-8525376"/>
  </r>
  <r>
    <x v="5"/>
    <n v="106730.16"/>
    <n v="89503.91"/>
    <n v="17226.25"/>
    <n v="19.24636588502111"/>
    <x v="507"/>
    <x v="2"/>
    <s v="2020"/>
    <x v="3"/>
    <s v="Farrell, Swaniawski and Crist"/>
    <s v="Othello Bowes"/>
    <s v="Ora Grennan"/>
    <s v="PC"/>
    <s v="60-0406937"/>
  </r>
  <r>
    <x v="12"/>
    <n v="30177.8"/>
    <n v="23924.959999999999"/>
    <n v="6252.84"/>
    <n v="26.13521610903425"/>
    <x v="393"/>
    <x v="11"/>
    <s v="2020"/>
    <x v="8"/>
    <s v="Leffler, Prohaska and Streich"/>
    <s v="Rickard Doogood"/>
    <s v="Casie MacBain"/>
    <s v="Mobile"/>
    <s v="61-4937643"/>
  </r>
  <r>
    <x v="2"/>
    <n v="93902.04"/>
    <n v="80793.31"/>
    <n v="13108.729999999996"/>
    <n v="16.225019125964756"/>
    <x v="154"/>
    <x v="10"/>
    <s v="2020"/>
    <x v="2"/>
    <s v="Tillman and Sons"/>
    <s v="Celine Tumasian"/>
    <s v="Aurelie Wren"/>
    <s v="PC"/>
    <s v="94-3251589"/>
  </r>
  <r>
    <x v="12"/>
    <n v="250483.63"/>
    <n v="217269.5"/>
    <n v="33214.130000000005"/>
    <n v="15.287065142599401"/>
    <x v="180"/>
    <x v="2"/>
    <s v="2020"/>
    <x v="4"/>
    <s v="Considine-Fisher"/>
    <s v="Rickard Doogood"/>
    <s v="Casie MacBain"/>
    <s v="Mobile"/>
    <s v="48-2124998"/>
  </r>
  <r>
    <x v="0"/>
    <n v="162142.74"/>
    <n v="136037.76000000001"/>
    <n v="26104.979999999981"/>
    <n v="19.189510324192327"/>
    <x v="48"/>
    <x v="7"/>
    <s v="2019"/>
    <x v="2"/>
    <s v="Kirlin and Sons"/>
    <s v="Maxie Marrow"/>
    <s v="Alyosha Meah"/>
    <s v="PC"/>
    <s v="19-1017922"/>
  </r>
  <r>
    <x v="13"/>
    <n v="47516.54"/>
    <n v="38987.32"/>
    <n v="8529.2200000000012"/>
    <n v="21.87690767151987"/>
    <x v="508"/>
    <x v="7"/>
    <s v="2020"/>
    <x v="0"/>
    <s v="Johns and Sons"/>
    <s v="Modestia Byfford"/>
    <s v="Cobby Andersen"/>
    <s v="PC"/>
    <s v="51-1141675"/>
  </r>
  <r>
    <x v="12"/>
    <n v="163546.81"/>
    <n v="133307"/>
    <n v="30239.809999999998"/>
    <n v="22.684337656687195"/>
    <x v="35"/>
    <x v="6"/>
    <s v="2019"/>
    <x v="8"/>
    <s v="Lueilwitz, Kerluke and Lesch"/>
    <s v="Rickard Doogood"/>
    <s v="Casie MacBain"/>
    <s v="PC"/>
    <s v="94-2134593"/>
  </r>
  <r>
    <x v="5"/>
    <n v="35437.89"/>
    <n v="30412.799999999999"/>
    <n v="5025.09"/>
    <n v="16.522944286616163"/>
    <x v="509"/>
    <x v="0"/>
    <s v="2020"/>
    <x v="2"/>
    <s v="Homenick-Marvin"/>
    <s v="Othello Bowes"/>
    <s v="Ora Grennan"/>
    <s v="PC"/>
    <s v="82-0616982"/>
  </r>
  <r>
    <x v="7"/>
    <n v="122889.28"/>
    <n v="103042.66"/>
    <n v="19846.619999999995"/>
    <n v="19.26058585832314"/>
    <x v="510"/>
    <x v="8"/>
    <s v="2020"/>
    <x v="6"/>
    <s v="Labadie and Sons"/>
    <s v="Lambert Norheny"/>
    <s v="Collin Mackness"/>
    <s v="PC"/>
    <s v="22-5761330"/>
  </r>
  <r>
    <x v="9"/>
    <n v="26490.47"/>
    <n v="21168.53"/>
    <n v="5321.9400000000023"/>
    <n v="25.140810438892085"/>
    <x v="511"/>
    <x v="8"/>
    <s v="2019"/>
    <x v="5"/>
    <s v="Hessel-Stiedemann"/>
    <s v="Ilsa Kob"/>
    <s v="Jocelyn Laurentino"/>
    <s v="PC"/>
    <s v="62-1694462"/>
  </r>
  <r>
    <x v="4"/>
    <n v="173722.59"/>
    <n v="148063.76"/>
    <n v="25658.829999999987"/>
    <n v="17.32958152622896"/>
    <x v="235"/>
    <x v="3"/>
    <s v="2019"/>
    <x v="1"/>
    <s v="Schowalter, Lesch and Beahan"/>
    <s v="Jessamine Apark"/>
    <s v="Jay Morefield"/>
    <s v="PC"/>
    <s v="66-2612057"/>
  </r>
  <r>
    <x v="5"/>
    <n v="76543.360000000001"/>
    <n v="65819.64"/>
    <n v="10723.720000000001"/>
    <n v="16.292583794138043"/>
    <x v="310"/>
    <x v="10"/>
    <s v="2019"/>
    <x v="4"/>
    <s v="Hermiston, Simonis and Wisoky"/>
    <s v="Othello Bowes"/>
    <s v="Ora Grennan"/>
    <s v="PC"/>
    <s v="01-7655863"/>
  </r>
  <r>
    <x v="0"/>
    <n v="69626.39"/>
    <n v="57295.56"/>
    <n v="12330.830000000002"/>
    <n v="21.521440753873428"/>
    <x v="147"/>
    <x v="9"/>
    <s v="2019"/>
    <x v="8"/>
    <s v="Hamill, Kulas and Roob"/>
    <s v="Maxie Marrow"/>
    <s v="Madelon Bront"/>
    <s v="PC"/>
    <s v="06-2196763"/>
  </r>
  <r>
    <x v="5"/>
    <n v="249915.21"/>
    <n v="215326.95"/>
    <n v="34588.25999999998"/>
    <n v="16.063135617719926"/>
    <x v="142"/>
    <x v="4"/>
    <s v="2020"/>
    <x v="5"/>
    <s v="Armstrong-Little"/>
    <s v="Othello Bowes"/>
    <s v="Crysta Halls"/>
    <s v="PC"/>
    <s v="84-4465649"/>
  </r>
  <r>
    <x v="2"/>
    <n v="55790.71"/>
    <n v="48783.4"/>
    <n v="7007.3099999999977"/>
    <n v="14.36412796156069"/>
    <x v="362"/>
    <x v="11"/>
    <s v="2020"/>
    <x v="5"/>
    <s v="Johns and Sons"/>
    <s v="Celine Tumasian"/>
    <s v="Corene Shirer"/>
    <s v="PC"/>
    <s v="63-6767584"/>
  </r>
  <r>
    <x v="6"/>
    <n v="77896.83"/>
    <n v="62714.74"/>
    <n v="15182.090000000004"/>
    <n v="24.208168605976848"/>
    <x v="485"/>
    <x v="10"/>
    <s v="2020"/>
    <x v="2"/>
    <s v="Dibbert Inc"/>
    <s v="Denice Amberg"/>
    <s v="Nero Harbisher"/>
    <s v="PC"/>
    <s v="75-7443241"/>
  </r>
  <r>
    <x v="2"/>
    <n v="104391.93"/>
    <n v="86770.57"/>
    <n v="17621.359999999986"/>
    <n v="20.307991522932241"/>
    <x v="12"/>
    <x v="7"/>
    <s v="2020"/>
    <x v="3"/>
    <s v="Murray, Reichel and Nolan"/>
    <s v="Celine Tumasian"/>
    <s v="Brynn Dempster"/>
    <s v="PC"/>
    <s v="34-8182639"/>
  </r>
  <r>
    <x v="2"/>
    <n v="57115.99"/>
    <n v="48976.959999999999"/>
    <n v="8139.0299999999988"/>
    <n v="16.618079194788731"/>
    <x v="512"/>
    <x v="10"/>
    <s v="2019"/>
    <x v="0"/>
    <s v="Lind, Mueller and Stoltenberg"/>
    <s v="Celine Tumasian"/>
    <s v="Aurelie Wren"/>
    <s v="Mobile"/>
    <s v="53-3803984"/>
  </r>
  <r>
    <x v="5"/>
    <n v="74685.850000000006"/>
    <n v="59166.13"/>
    <n v="15519.720000000008"/>
    <n v="26.230750600047713"/>
    <x v="447"/>
    <x v="6"/>
    <s v="2020"/>
    <x v="1"/>
    <s v="Lubowitz, McLaughlin and Erdman"/>
    <s v="Othello Bowes"/>
    <s v="Avrit Chanders"/>
    <s v="PC"/>
    <s v="68-0176456"/>
  </r>
  <r>
    <x v="5"/>
    <n v="74103.820000000007"/>
    <n v="64811.199999999997"/>
    <n v="9292.6200000000099"/>
    <n v="14.337984792751888"/>
    <x v="384"/>
    <x v="7"/>
    <s v="2020"/>
    <x v="5"/>
    <s v="Johns and Sons"/>
    <s v="Othello Bowes"/>
    <s v="Ora Grennan"/>
    <s v="PC"/>
    <s v="63-7370049"/>
  </r>
  <r>
    <x v="5"/>
    <n v="176190.16"/>
    <n v="142273.54999999999"/>
    <n v="33916.610000000015"/>
    <n v="23.839012943727077"/>
    <x v="513"/>
    <x v="1"/>
    <s v="2019"/>
    <x v="5"/>
    <s v="Johns and Sons"/>
    <s v="Othello Bowes"/>
    <s v="Maighdiln Upcraft"/>
    <s v="PC"/>
    <s v="03-3461826"/>
  </r>
  <r>
    <x v="0"/>
    <n v="185778.3"/>
    <n v="154734.75"/>
    <n v="31043.549999999988"/>
    <n v="20.062429415499743"/>
    <x v="514"/>
    <x v="9"/>
    <s v="2020"/>
    <x v="8"/>
    <s v="Jacobson, Marvin and Brown"/>
    <s v="Maxie Marrow"/>
    <s v="Tarrah Castelletti"/>
    <s v="PC"/>
    <s v="76-5888381"/>
  </r>
  <r>
    <x v="5"/>
    <n v="212521.26"/>
    <n v="172014.71"/>
    <n v="40506.550000000017"/>
    <n v="23.548305839657562"/>
    <x v="452"/>
    <x v="9"/>
    <s v="2019"/>
    <x v="0"/>
    <s v="Johns and Sons"/>
    <s v="Othello Bowes"/>
    <s v="Crysta Halls"/>
    <s v="PC"/>
    <s v="43-7357498"/>
  </r>
  <r>
    <x v="5"/>
    <n v="40148.49"/>
    <n v="31954.18"/>
    <n v="8194.3099999999977"/>
    <n v="25.643937663241545"/>
    <x v="515"/>
    <x v="0"/>
    <s v="2019"/>
    <x v="8"/>
    <s v="Hane Inc"/>
    <s v="Othello Bowes"/>
    <s v="Amelina Piscopiello"/>
    <s v="PC"/>
    <s v="88-8981595"/>
  </r>
  <r>
    <x v="2"/>
    <n v="157942.65"/>
    <n v="136620.39000000001"/>
    <n v="21322.25999999998"/>
    <n v="15.606938320114573"/>
    <x v="370"/>
    <x v="9"/>
    <s v="2020"/>
    <x v="8"/>
    <s v="Hessel-Stiedemann"/>
    <s v="Celine Tumasian"/>
    <s v="Brynn Dempster"/>
    <s v="PC"/>
    <s v="95-6123269"/>
  </r>
  <r>
    <x v="6"/>
    <n v="172453.1"/>
    <n v="145688.38"/>
    <n v="26764.720000000001"/>
    <n v="18.371211211216711"/>
    <x v="354"/>
    <x v="9"/>
    <s v="2020"/>
    <x v="7"/>
    <s v="Kirlin and Sons"/>
    <s v="Denice Amberg"/>
    <s v="Nero Harbisher"/>
    <s v="PC"/>
    <s v="60-6986682"/>
  </r>
  <r>
    <x v="5"/>
    <n v="203604.46"/>
    <n v="175344.16"/>
    <n v="28260.299999999988"/>
    <n v="16.117046612787096"/>
    <x v="320"/>
    <x v="9"/>
    <s v="2019"/>
    <x v="8"/>
    <s v="Kirlin and Sons"/>
    <s v="Othello Bowes"/>
    <s v="Crysta Halls"/>
    <s v="Mobile"/>
    <s v="29-5478106"/>
  </r>
  <r>
    <x v="0"/>
    <n v="251587.20000000001"/>
    <n v="201848.41"/>
    <n v="49738.790000000008"/>
    <n v="24.641655586982335"/>
    <x v="494"/>
    <x v="9"/>
    <s v="2019"/>
    <x v="6"/>
    <s v="Schowalter, Lesch and Beahan"/>
    <s v="Maxie Marrow"/>
    <s v="Alyosha Meah"/>
    <s v="Mobile"/>
    <s v="49-2256360"/>
  </r>
  <r>
    <x v="0"/>
    <n v="19930.04"/>
    <n v="16543.93"/>
    <n v="3386.1100000000006"/>
    <n v="20.467385923417233"/>
    <x v="389"/>
    <x v="10"/>
    <s v="2019"/>
    <x v="6"/>
    <s v="Johns and Sons"/>
    <s v="Maxie Marrow"/>
    <s v="Anita Woakes"/>
    <s v="Tablet"/>
    <s v="59-2480731"/>
  </r>
  <r>
    <x v="8"/>
    <n v="149372.32"/>
    <n v="130611.16"/>
    <n v="18761.160000000003"/>
    <n v="14.364132437075058"/>
    <x v="376"/>
    <x v="4"/>
    <s v="2020"/>
    <x v="8"/>
    <s v="Abbott, Roberts and Torp"/>
    <s v="Charil Alpe"/>
    <s v="Shermy McGready"/>
    <s v="Mobile"/>
    <s v="63-6848448"/>
  </r>
  <r>
    <x v="0"/>
    <n v="25907.52"/>
    <n v="22454.05"/>
    <n v="3453.4700000000012"/>
    <n v="15.380165270853146"/>
    <x v="120"/>
    <x v="0"/>
    <s v="2019"/>
    <x v="0"/>
    <s v="Farrell, Swaniawski and Crist"/>
    <s v="Maxie Marrow"/>
    <s v="Alyosha Meah"/>
    <s v="PC"/>
    <s v="14-5110197"/>
  </r>
  <r>
    <x v="2"/>
    <n v="64762.89"/>
    <n v="54238.92"/>
    <n v="10523.970000000001"/>
    <n v="19.402985900161731"/>
    <x v="438"/>
    <x v="0"/>
    <s v="2019"/>
    <x v="8"/>
    <s v="Schoen-Keeling"/>
    <s v="Celine Tumasian"/>
    <s v="Hortense Gerring"/>
    <s v="PC"/>
    <s v="42-2646312"/>
  </r>
  <r>
    <x v="1"/>
    <n v="65211.07"/>
    <n v="56883.62"/>
    <n v="8327.4499999999971"/>
    <n v="14.63945156795576"/>
    <x v="333"/>
    <x v="11"/>
    <s v="2020"/>
    <x v="1"/>
    <s v="Hilll-Vandervort"/>
    <s v="Hube Corey"/>
    <s v="Mellicent Mattys"/>
    <s v="PC"/>
    <s v="60-8083173"/>
  </r>
  <r>
    <x v="3"/>
    <n v="42475.6"/>
    <n v="35802.68"/>
    <n v="6672.9199999999983"/>
    <n v="18.638046090404401"/>
    <x v="516"/>
    <x v="0"/>
    <s v="2019"/>
    <x v="0"/>
    <s v="Johns and Sons"/>
    <s v="Emalia Dinse"/>
    <s v="Perri Aldersley"/>
    <s v="PC"/>
    <s v="76-1827989"/>
  </r>
  <r>
    <x v="2"/>
    <n v="172340.86"/>
    <n v="136562.9"/>
    <n v="35777.959999999992"/>
    <n v="26.198887106234558"/>
    <x v="517"/>
    <x v="3"/>
    <s v="2020"/>
    <x v="3"/>
    <s v="Tromp LLC"/>
    <s v="Celine Tumasian"/>
    <s v="Hortense Gerring"/>
    <s v="PC"/>
    <s v="36-4321653"/>
  </r>
  <r>
    <x v="11"/>
    <n v="165709.19"/>
    <n v="138102.04"/>
    <n v="27607.149999999994"/>
    <n v="19.990399852167275"/>
    <x v="109"/>
    <x v="11"/>
    <s v="2020"/>
    <x v="6"/>
    <s v="Considine-Fisher"/>
    <s v="Glenine Suttaby"/>
    <s v="Bunnie Tonbridge"/>
    <s v="PC"/>
    <s v="18-7046062"/>
  </r>
  <r>
    <x v="10"/>
    <n v="118409.59"/>
    <n v="96030.18"/>
    <n v="22379.410000000003"/>
    <n v="23.304559045916612"/>
    <x v="393"/>
    <x v="11"/>
    <s v="2020"/>
    <x v="1"/>
    <s v="Bashirian, Okuneva and Bechtelar"/>
    <s v="Piggy Roscrigg"/>
    <s v="Joshua Prevost"/>
    <s v="PC"/>
    <s v="73-4380400"/>
  </r>
  <r>
    <x v="5"/>
    <n v="58416.11"/>
    <n v="48076.46"/>
    <n v="10339.650000000001"/>
    <n v="21.5066791523336"/>
    <x v="335"/>
    <x v="6"/>
    <s v="2020"/>
    <x v="5"/>
    <s v="Stehr LLC"/>
    <s v="Othello Bowes"/>
    <s v="Maighdiln Upcraft"/>
    <s v="PC"/>
    <s v="47-5051773"/>
  </r>
  <r>
    <x v="5"/>
    <n v="78629.19"/>
    <n v="63359.4"/>
    <n v="15269.79"/>
    <n v="24.100275570791389"/>
    <x v="518"/>
    <x v="0"/>
    <s v="2019"/>
    <x v="5"/>
    <s v="Johns and Sons"/>
    <s v="Othello Bowes"/>
    <s v="Amelina Piscopiello"/>
    <s v="Mobile"/>
    <s v="92-3687989"/>
  </r>
  <r>
    <x v="0"/>
    <n v="64842.92"/>
    <n v="56439.28"/>
    <n v="8403.64"/>
    <n v="14.889700931691543"/>
    <x v="298"/>
    <x v="1"/>
    <s v="2019"/>
    <x v="5"/>
    <s v="Larkin-Collier"/>
    <s v="Maxie Marrow"/>
    <s v="Alyosha Meah"/>
    <s v="Mobile"/>
    <s v="60-9753536"/>
  </r>
  <r>
    <x v="7"/>
    <n v="76183.740000000005"/>
    <n v="61617.41"/>
    <n v="14566.330000000002"/>
    <n v="23.639958252058957"/>
    <x v="334"/>
    <x v="9"/>
    <s v="2019"/>
    <x v="2"/>
    <s v="Hermiston, Simonis and Wisoky"/>
    <s v="Lambert Norheny"/>
    <s v="Collin Mackness"/>
    <s v="Mobile"/>
    <s v="39-5658730"/>
  </r>
  <r>
    <x v="0"/>
    <n v="131839.16"/>
    <n v="115372.45"/>
    <n v="16466.710000000006"/>
    <n v="14.27265348009859"/>
    <x v="169"/>
    <x v="3"/>
    <s v="2020"/>
    <x v="0"/>
    <s v="McGlynn-Prosacco"/>
    <s v="Maxie Marrow"/>
    <s v="Madelon Bront"/>
    <s v="PC"/>
    <s v="73-8632957"/>
  </r>
  <r>
    <x v="2"/>
    <n v="147092.62"/>
    <n v="117806.48"/>
    <n v="29286.14"/>
    <n v="24.859532344910061"/>
    <x v="519"/>
    <x v="11"/>
    <s v="2020"/>
    <x v="2"/>
    <s v="Fisher, Morar and Skiles"/>
    <s v="Celine Tumasian"/>
    <s v="Hortense Gerring"/>
    <s v="PC"/>
    <s v="16-0987104"/>
  </r>
  <r>
    <x v="1"/>
    <n v="62011.86"/>
    <n v="49324.23"/>
    <n v="12687.629999999997"/>
    <n v="25.722915492041125"/>
    <x v="313"/>
    <x v="7"/>
    <s v="2019"/>
    <x v="3"/>
    <s v="Johns and Sons"/>
    <s v="Hube Corey"/>
    <s v="Mellicent Mattys"/>
    <s v="Tablet"/>
    <s v="76-0164425"/>
  </r>
  <r>
    <x v="2"/>
    <n v="56763.040000000001"/>
    <n v="47663.92"/>
    <n v="9099.1200000000026"/>
    <n v="19.090162957641763"/>
    <x v="520"/>
    <x v="5"/>
    <s v="2019"/>
    <x v="6"/>
    <s v="Kirlin and Sons"/>
    <s v="Celine Tumasian"/>
    <s v="Aurelie Wren"/>
    <s v="Mobile"/>
    <s v="87-7908481"/>
  </r>
  <r>
    <x v="2"/>
    <n v="78057.960000000006"/>
    <n v="67161.070000000007"/>
    <n v="10896.89"/>
    <n v="16.225009518162825"/>
    <x v="399"/>
    <x v="8"/>
    <s v="2020"/>
    <x v="3"/>
    <s v="Swaniawski, Runolfsson and Green"/>
    <s v="Celine Tumasian"/>
    <s v="Hortense Gerring"/>
    <s v="Tablet"/>
    <s v="30-7149594"/>
  </r>
  <r>
    <x v="4"/>
    <n v="96358.45"/>
    <n v="80700.2"/>
    <n v="15658.25"/>
    <n v="19.402987848852916"/>
    <x v="521"/>
    <x v="9"/>
    <s v="2019"/>
    <x v="7"/>
    <s v="Stamm-Zulauf"/>
    <s v="Jessamine Apark"/>
    <s v="Genevra Charrisson"/>
    <s v="PC"/>
    <s v="75-7848944"/>
  </r>
  <r>
    <x v="5"/>
    <n v="40535.64"/>
    <n v="35480.85"/>
    <n v="5054.7900000000009"/>
    <n v="14.246530170500426"/>
    <x v="101"/>
    <x v="7"/>
    <s v="2019"/>
    <x v="8"/>
    <s v="Kihn Inc"/>
    <s v="Othello Bowes"/>
    <s v="Crysta Halls"/>
    <s v="PC"/>
    <s v="72-2796883"/>
  </r>
  <r>
    <x v="5"/>
    <n v="96795.99"/>
    <n v="81395.75"/>
    <n v="15400.240000000005"/>
    <n v="18.920201607577798"/>
    <x v="192"/>
    <x v="9"/>
    <s v="2019"/>
    <x v="5"/>
    <s v="Connelly-Mohr"/>
    <s v="Othello Bowes"/>
    <s v="Avrit Chanders"/>
    <s v="PC"/>
    <s v="32-3124563"/>
  </r>
  <r>
    <x v="2"/>
    <n v="122035.93"/>
    <n v="97897.22"/>
    <n v="24138.709999999992"/>
    <n v="24.657196598636808"/>
    <x v="487"/>
    <x v="9"/>
    <s v="2020"/>
    <x v="4"/>
    <s v="Larkin-Collier"/>
    <s v="Celine Tumasian"/>
    <s v="Aurelie Wren"/>
    <s v="PC"/>
    <s v="83-7592334"/>
  </r>
  <r>
    <x v="0"/>
    <n v="89502.53"/>
    <n v="72488.100000000006"/>
    <n v="17014.429999999993"/>
    <n v="23.472031961108087"/>
    <x v="519"/>
    <x v="11"/>
    <s v="2020"/>
    <x v="2"/>
    <s v="Gleichner-Green"/>
    <s v="Maxie Marrow"/>
    <s v="Tarrah Castelletti"/>
    <s v="PC"/>
    <s v="61-3721294"/>
  </r>
  <r>
    <x v="2"/>
    <n v="223233.32"/>
    <n v="179100.09"/>
    <n v="44133.23000000001"/>
    <n v="24.641657075660884"/>
    <x v="365"/>
    <x v="9"/>
    <s v="2019"/>
    <x v="1"/>
    <s v="Romaguera-Dietrich"/>
    <s v="Celine Tumasian"/>
    <s v="Corene Shirer"/>
    <s v="PC"/>
    <s v="43-8355995"/>
  </r>
  <r>
    <x v="1"/>
    <n v="33190.03"/>
    <n v="28397.39"/>
    <n v="4792.6399999999994"/>
    <n v="16.877043981858893"/>
    <x v="99"/>
    <x v="5"/>
    <s v="2020"/>
    <x v="8"/>
    <s v="Homenick-Marvin"/>
    <s v="Hube Corey"/>
    <s v="Wat Bowkley"/>
    <s v="Tablet"/>
    <s v="49-2458036"/>
  </r>
  <r>
    <x v="2"/>
    <n v="82357.570000000007"/>
    <n v="65474.27"/>
    <n v="16883.30000000001"/>
    <n v="25.786159967877474"/>
    <x v="120"/>
    <x v="0"/>
    <s v="2019"/>
    <x v="0"/>
    <s v="Kihn Inc"/>
    <s v="Celine Tumasian"/>
    <s v="Aurelie Wren"/>
    <s v="PC"/>
    <s v="13-9607758"/>
  </r>
  <r>
    <x v="11"/>
    <n v="46857.77"/>
    <n v="39116.870000000003"/>
    <n v="7740.8999999999942"/>
    <n v="19.789160022261481"/>
    <x v="402"/>
    <x v="9"/>
    <s v="2020"/>
    <x v="1"/>
    <s v="Johns and Sons"/>
    <s v="Glenine Suttaby"/>
    <s v="Palm Wetherald"/>
    <s v="Mobile"/>
    <s v="61-0888460"/>
  </r>
  <r>
    <x v="4"/>
    <n v="178560.1"/>
    <n v="150383.32"/>
    <n v="28176.78"/>
    <n v="18.736639143224128"/>
    <x v="522"/>
    <x v="2"/>
    <s v="2020"/>
    <x v="0"/>
    <s v="O'Connell-Mitchell"/>
    <s v="Jessamine Apark"/>
    <s v="Winny Agnolo"/>
    <s v="Mobile"/>
    <s v="25-2616039"/>
  </r>
  <r>
    <x v="0"/>
    <n v="173944.47"/>
    <n v="139729.59"/>
    <n v="34214.880000000005"/>
    <n v="24.486495666379614"/>
    <x v="523"/>
    <x v="1"/>
    <s v="2020"/>
    <x v="0"/>
    <s v="Johns and Sons"/>
    <s v="Maxie Marrow"/>
    <s v="Madelon Bront"/>
    <s v="PC"/>
    <s v="46-2962443"/>
  </r>
  <r>
    <x v="4"/>
    <n v="176662.26"/>
    <n v="146859.34"/>
    <n v="29802.920000000013"/>
    <n v="20.293513507550838"/>
    <x v="524"/>
    <x v="9"/>
    <s v="2020"/>
    <x v="8"/>
    <s v="Friesen-Rath"/>
    <s v="Jessamine Apark"/>
    <s v="Genevra Charrisson"/>
    <s v="PC"/>
    <s v="44-9908550"/>
  </r>
  <r>
    <x v="5"/>
    <n v="133754.65"/>
    <n v="106147.69"/>
    <n v="27606.959999999992"/>
    <n v="26.008064801033342"/>
    <x v="525"/>
    <x v="1"/>
    <s v="2020"/>
    <x v="1"/>
    <s v="Armstrong-Little"/>
    <s v="Othello Bowes"/>
    <s v="Ora Grennan"/>
    <s v="PC"/>
    <s v="52-3150154"/>
  </r>
  <r>
    <x v="8"/>
    <n v="159294.28"/>
    <n v="130605.38"/>
    <n v="28688.899999999994"/>
    <n v="21.9660935866501"/>
    <x v="202"/>
    <x v="5"/>
    <s v="2020"/>
    <x v="2"/>
    <s v="Hamill, Kulas and Roob"/>
    <s v="Charil Alpe"/>
    <s v="Shermy McGready"/>
    <s v="PC"/>
    <s v="37-9761957"/>
  </r>
  <r>
    <x v="5"/>
    <n v="123562.02"/>
    <n v="102927.16"/>
    <n v="20634.86"/>
    <n v="20.048022310146322"/>
    <x v="526"/>
    <x v="3"/>
    <s v="2020"/>
    <x v="2"/>
    <s v="McGlynn-Bergstrom"/>
    <s v="Othello Bowes"/>
    <s v="Amelina Piscopiello"/>
    <s v="PC"/>
    <s v="67-6072579"/>
  </r>
  <r>
    <x v="5"/>
    <n v="33013.08"/>
    <n v="26743.9"/>
    <n v="6269.18"/>
    <n v="23.441532461608066"/>
    <x v="198"/>
    <x v="8"/>
    <s v="2020"/>
    <x v="8"/>
    <s v="Romaguera-Dietrich"/>
    <s v="Othello Bowes"/>
    <s v="Amelina Piscopiello"/>
    <s v="PC"/>
    <s v="89-0300778"/>
  </r>
  <r>
    <x v="2"/>
    <n v="105340.85"/>
    <n v="87285.43"/>
    <n v="18055.420000000013"/>
    <n v="20.685491266984666"/>
    <x v="99"/>
    <x v="5"/>
    <s v="2020"/>
    <x v="0"/>
    <s v="Farrell, Swaniawski and Crist"/>
    <s v="Celine Tumasian"/>
    <s v="Brynn Dempster"/>
    <s v="PC"/>
    <s v="80-1894360"/>
  </r>
  <r>
    <x v="3"/>
    <n v="127143.54"/>
    <n v="105033.28"/>
    <n v="22110.259999999995"/>
    <n v="21.050718400872555"/>
    <x v="397"/>
    <x v="11"/>
    <s v="2019"/>
    <x v="8"/>
    <s v="Murray, Reichel and Nolan"/>
    <s v="Emalia Dinse"/>
    <s v="Bertha Walbrook"/>
    <s v="PC"/>
    <s v="58-2235320"/>
  </r>
  <r>
    <x v="2"/>
    <n v="56570.64"/>
    <n v="46993.23"/>
    <n v="9577.4099999999962"/>
    <n v="20.380403730494788"/>
    <x v="416"/>
    <x v="11"/>
    <s v="2020"/>
    <x v="0"/>
    <s v="Stamm Inc"/>
    <s v="Celine Tumasian"/>
    <s v="Smitty Culverhouse"/>
    <s v="PC"/>
    <s v="68-9875936"/>
  </r>
  <r>
    <x v="5"/>
    <n v="75522.66"/>
    <n v="60448.34"/>
    <n v="15074.320000000007"/>
    <n v="24.937525166117062"/>
    <x v="403"/>
    <x v="10"/>
    <s v="2019"/>
    <x v="6"/>
    <s v="Corwin and Sons"/>
    <s v="Othello Bowes"/>
    <s v="Crysta Halls"/>
    <s v="PC"/>
    <s v="75-8968627"/>
  </r>
  <r>
    <x v="2"/>
    <n v="87085.71"/>
    <n v="76548.34"/>
    <n v="10537.37000000001"/>
    <n v="13.765641423445643"/>
    <x v="106"/>
    <x v="5"/>
    <s v="2020"/>
    <x v="7"/>
    <s v="West-Cummings"/>
    <s v="Celine Tumasian"/>
    <s v="Smitty Culverhouse"/>
    <s v="PC"/>
    <s v="86-9456489"/>
  </r>
  <r>
    <x v="4"/>
    <n v="290010.78999999998"/>
    <n v="234444.72"/>
    <n v="55566.069999999978"/>
    <n v="23.701139441314769"/>
    <x v="527"/>
    <x v="4"/>
    <s v="2019"/>
    <x v="6"/>
    <s v="Smith Group"/>
    <s v="Jessamine Apark"/>
    <s v="Genevra Charrisson"/>
    <s v="PC"/>
    <s v="02-1124101"/>
  </r>
  <r>
    <x v="9"/>
    <n v="256603.66"/>
    <n v="209799.15"/>
    <n v="46804.510000000009"/>
    <n v="22.309199060148725"/>
    <x v="528"/>
    <x v="2"/>
    <s v="2019"/>
    <x v="6"/>
    <s v="O'Connell-Mitchell"/>
    <s v="Ilsa Kob"/>
    <s v="Jocelyn Laurentino"/>
    <s v="Tablet"/>
    <s v="85-9787047"/>
  </r>
  <r>
    <x v="4"/>
    <n v="126074.62"/>
    <n v="100027.6"/>
    <n v="26047.01999999999"/>
    <n v="26.039833006090308"/>
    <x v="529"/>
    <x v="8"/>
    <s v="2020"/>
    <x v="0"/>
    <s v="Gislason-Stanton"/>
    <s v="Jessamine Apark"/>
    <s v="Winny Agnolo"/>
    <s v="PC"/>
    <s v="60-7663173"/>
  </r>
  <r>
    <x v="0"/>
    <n v="94085.5"/>
    <n v="77498.23"/>
    <n v="16587.270000000004"/>
    <n v="21.40341785870465"/>
    <x v="257"/>
    <x v="7"/>
    <s v="2020"/>
    <x v="8"/>
    <s v="Zieme, Bailey and Herzog"/>
    <s v="Maxie Marrow"/>
    <s v="Caro Morfield"/>
    <s v="PC"/>
    <s v="34-1570975"/>
  </r>
  <r>
    <x v="2"/>
    <n v="159216.47"/>
    <n v="137419.74"/>
    <n v="21796.73000000001"/>
    <n v="15.861425731121317"/>
    <x v="240"/>
    <x v="9"/>
    <s v="2020"/>
    <x v="1"/>
    <s v="Johns and Sons"/>
    <s v="Celine Tumasian"/>
    <s v="Smitty Culverhouse"/>
    <s v="PC"/>
    <s v="57-9765345"/>
  </r>
  <r>
    <x v="2"/>
    <n v="74958.460000000006"/>
    <n v="65806.03"/>
    <n v="9152.4300000000076"/>
    <n v="13.908193519651629"/>
    <x v="281"/>
    <x v="5"/>
    <s v="2020"/>
    <x v="8"/>
    <s v="Hessel-Stiedemann"/>
    <s v="Celine Tumasian"/>
    <s v="Smitty Culverhouse"/>
    <s v="PC"/>
    <s v="31-8846200"/>
  </r>
  <r>
    <x v="0"/>
    <n v="83897.88"/>
    <n v="69559.73"/>
    <n v="14338.150000000009"/>
    <n v="20.612716581849885"/>
    <x v="530"/>
    <x v="10"/>
    <s v="2019"/>
    <x v="5"/>
    <s v="Franecki-White"/>
    <s v="Maxie Marrow"/>
    <s v="Anita Woakes"/>
    <s v="Mobile"/>
    <s v="48-6452102"/>
  </r>
  <r>
    <x v="0"/>
    <n v="133055.04000000001"/>
    <n v="105366.29"/>
    <n v="27688.750000000015"/>
    <n v="26.278565943623921"/>
    <x v="309"/>
    <x v="8"/>
    <s v="2019"/>
    <x v="0"/>
    <s v="Hegmann Group"/>
    <s v="Maxie Marrow"/>
    <s v="Tarrah Castelletti"/>
    <s v="PC"/>
    <s v="85-9541179"/>
  </r>
  <r>
    <x v="0"/>
    <n v="94115.99"/>
    <n v="75669.259999999995"/>
    <n v="18446.73000000001"/>
    <n v="24.378102812159142"/>
    <x v="531"/>
    <x v="1"/>
    <s v="2019"/>
    <x v="5"/>
    <s v="Swaniawski, Runolfsson and Green"/>
    <s v="Maxie Marrow"/>
    <s v="Tarrah Castelletti"/>
    <s v="PC"/>
    <s v="93-2085046"/>
  </r>
  <r>
    <x v="1"/>
    <n v="125851.79"/>
    <n v="103777.39"/>
    <n v="22074.399999999994"/>
    <n v="21.27091459902778"/>
    <x v="332"/>
    <x v="8"/>
    <s v="2020"/>
    <x v="1"/>
    <s v="Wunsch LLC"/>
    <s v="Hube Corey"/>
    <s v="Mellicent Mattys"/>
    <s v="PC"/>
    <s v="03-6962760"/>
  </r>
  <r>
    <x v="6"/>
    <n v="60917.85"/>
    <n v="52736.58"/>
    <n v="8181.2699999999968"/>
    <n v="15.513463330386607"/>
    <x v="470"/>
    <x v="0"/>
    <s v="2019"/>
    <x v="6"/>
    <s v="Smith Group"/>
    <s v="Denice Amberg"/>
    <s v="Nero Harbisher"/>
    <s v="PC"/>
    <s v="15-3241183"/>
  </r>
  <r>
    <x v="5"/>
    <n v="101318.72"/>
    <n v="86657.9"/>
    <n v="14660.820000000007"/>
    <n v="16.918042094258006"/>
    <x v="532"/>
    <x v="3"/>
    <s v="2019"/>
    <x v="1"/>
    <s v="Hilll-Vandervort"/>
    <s v="Othello Bowes"/>
    <s v="Maighdiln Upcraft"/>
    <s v="PC"/>
    <s v="54-5705354"/>
  </r>
  <r>
    <x v="2"/>
    <n v="131610.37"/>
    <n v="106406.98"/>
    <n v="25203.39"/>
    <n v="23.685842789636542"/>
    <x v="413"/>
    <x v="3"/>
    <s v="2020"/>
    <x v="3"/>
    <s v="O'Connell-Mitchell"/>
    <s v="Celine Tumasian"/>
    <s v="Corene Shirer"/>
    <s v="PC"/>
    <s v="29-1888759"/>
  </r>
  <r>
    <x v="5"/>
    <n v="235042.75"/>
    <n v="187446.59"/>
    <n v="47596.160000000003"/>
    <n v="25.391851620240203"/>
    <x v="527"/>
    <x v="4"/>
    <s v="2019"/>
    <x v="0"/>
    <s v="Christiansen, Donnelly and Bechtelar"/>
    <s v="Othello Bowes"/>
    <s v="Maighdiln Upcraft"/>
    <s v="PC"/>
    <s v="12-3815754"/>
  </r>
  <r>
    <x v="11"/>
    <n v="58921.31"/>
    <n v="51715.23"/>
    <n v="7206.0799999999945"/>
    <n v="13.934154406738584"/>
    <x v="294"/>
    <x v="4"/>
    <s v="2020"/>
    <x v="1"/>
    <s v="Johns and Sons"/>
    <s v="Glenine Suttaby"/>
    <s v="Bunnie Tonbridge"/>
    <s v="PC"/>
    <s v="30-4823900"/>
  </r>
  <r>
    <x v="2"/>
    <n v="101846.87"/>
    <n v="88066.99"/>
    <n v="13779.87999999999"/>
    <n v="15.647043233792809"/>
    <x v="533"/>
    <x v="7"/>
    <s v="2019"/>
    <x v="2"/>
    <s v="Corwin and Sons"/>
    <s v="Celine Tumasian"/>
    <s v="Aurelie Wren"/>
    <s v="PC"/>
    <s v="72-9074281"/>
  </r>
  <r>
    <x v="5"/>
    <n v="95307.21"/>
    <n v="78533.14"/>
    <n v="16774.070000000007"/>
    <n v="21.359224908108864"/>
    <x v="392"/>
    <x v="10"/>
    <s v="2020"/>
    <x v="0"/>
    <s v="Armstrong-Little"/>
    <s v="Othello Bowes"/>
    <s v="Amelina Piscopiello"/>
    <s v="PC"/>
    <s v="52-0213558"/>
  </r>
  <r>
    <x v="5"/>
    <n v="232217.05"/>
    <n v="191439.74"/>
    <n v="40777.31"/>
    <n v="21.300337119137332"/>
    <x v="452"/>
    <x v="9"/>
    <s v="2019"/>
    <x v="3"/>
    <s v="Hessel-Stiedemann"/>
    <s v="Othello Bowes"/>
    <s v="Maighdiln Upcraft"/>
    <s v="Mobile"/>
    <s v="19-6334792"/>
  </r>
  <r>
    <x v="2"/>
    <n v="75912.59"/>
    <n v="60145.55"/>
    <n v="15767.039999999994"/>
    <n v="26.214807246753903"/>
    <x v="534"/>
    <x v="11"/>
    <s v="2019"/>
    <x v="7"/>
    <s v="Wisoky Inc"/>
    <s v="Celine Tumasian"/>
    <s v="Corene Shirer"/>
    <s v="Mobile"/>
    <s v="35-4712641"/>
  </r>
  <r>
    <x v="2"/>
    <n v="57367.93"/>
    <n v="46255.76"/>
    <n v="11112.169999999998"/>
    <n v="24.023321636051374"/>
    <x v="33"/>
    <x v="11"/>
    <s v="2019"/>
    <x v="2"/>
    <s v="Friesen-Rath"/>
    <s v="Celine Tumasian"/>
    <s v="Aurelie Wren"/>
    <s v="Mobile"/>
    <s v="03-3542738"/>
  </r>
  <r>
    <x v="2"/>
    <n v="158240.24"/>
    <n v="136561.32999999999"/>
    <n v="21678.910000000003"/>
    <n v="15.87485271269693"/>
    <x v="158"/>
    <x v="8"/>
    <s v="2020"/>
    <x v="0"/>
    <s v="Hessel-Stiedemann"/>
    <s v="Celine Tumasian"/>
    <s v="Brynn Dempster"/>
    <s v="PC"/>
    <s v="81-9457605"/>
  </r>
  <r>
    <x v="2"/>
    <n v="97291.62"/>
    <n v="76899.3"/>
    <n v="20392.319999999992"/>
    <n v="26.518212779570156"/>
    <x v="384"/>
    <x v="7"/>
    <s v="2020"/>
    <x v="2"/>
    <s v="Johns and Sons"/>
    <s v="Celine Tumasian"/>
    <s v="Hortense Gerring"/>
    <s v="PC"/>
    <s v="63-0813030"/>
  </r>
  <r>
    <x v="2"/>
    <n v="83904.320000000007"/>
    <n v="69011.3"/>
    <n v="14893.020000000004"/>
    <n v="21.580552750056881"/>
    <x v="87"/>
    <x v="9"/>
    <s v="2020"/>
    <x v="1"/>
    <s v="Hartmann, Hane and Pfannerstill"/>
    <s v="Celine Tumasian"/>
    <s v="Corene Shirer"/>
    <s v="PC"/>
    <s v="00-7326184"/>
  </r>
  <r>
    <x v="4"/>
    <n v="133696.85999999999"/>
    <n v="109310.55"/>
    <n v="24386.309999999983"/>
    <n v="22.30920071301442"/>
    <x v="440"/>
    <x v="7"/>
    <s v="2020"/>
    <x v="0"/>
    <s v="Hilll-Vandervort"/>
    <s v="Jessamine Apark"/>
    <s v="Winny Agnolo"/>
    <s v="PC"/>
    <s v="22-0156233"/>
  </r>
  <r>
    <x v="4"/>
    <n v="146076.81"/>
    <n v="123230.39999999999"/>
    <n v="22846.410000000003"/>
    <n v="18.53958925719628"/>
    <x v="528"/>
    <x v="2"/>
    <s v="2019"/>
    <x v="5"/>
    <s v="Johns and Sons"/>
    <s v="Jessamine Apark"/>
    <s v="Genevra Charrisson"/>
    <s v="PC"/>
    <s v="94-0623186"/>
  </r>
  <r>
    <x v="5"/>
    <n v="56118.05"/>
    <n v="47711.57"/>
    <n v="8406.4800000000032"/>
    <n v="17.619374084734591"/>
    <x v="423"/>
    <x v="10"/>
    <s v="2020"/>
    <x v="3"/>
    <s v="Altenwerth-Konopelski"/>
    <s v="Othello Bowes"/>
    <s v="Amelina Piscopiello"/>
    <s v="PC"/>
    <s v="08-0446109"/>
  </r>
  <r>
    <x v="5"/>
    <n v="46296.26"/>
    <n v="40319.410000000003"/>
    <n v="5976.8499999999985"/>
    <n v="14.823753621394752"/>
    <x v="349"/>
    <x v="6"/>
    <s v="2020"/>
    <x v="1"/>
    <s v="Wisoky Inc"/>
    <s v="Othello Bowes"/>
    <s v="Amelina Piscopiello"/>
    <s v="Tablet"/>
    <s v="77-3489084"/>
  </r>
  <r>
    <x v="7"/>
    <n v="118061.05"/>
    <n v="101131.1"/>
    <n v="16929.949999999997"/>
    <n v="16.740597106132533"/>
    <x v="522"/>
    <x v="2"/>
    <s v="2020"/>
    <x v="5"/>
    <s v="Johns and Sons"/>
    <s v="Lambert Norheny"/>
    <s v="Collin Mackness"/>
    <s v="Mobile"/>
    <s v="59-2117058"/>
  </r>
  <r>
    <x v="1"/>
    <n v="74480.56"/>
    <n v="60023.88"/>
    <n v="14456.68"/>
    <n v="24.084880884074806"/>
    <x v="378"/>
    <x v="10"/>
    <s v="2020"/>
    <x v="2"/>
    <s v="Homenick-Marvin"/>
    <s v="Hube Corey"/>
    <s v="Wat Bowkley"/>
    <s v="PC"/>
    <s v="31-1849120"/>
  </r>
  <r>
    <x v="3"/>
    <n v="87205.01"/>
    <n v="69171.009999999995"/>
    <n v="18034"/>
    <n v="26.071615840219771"/>
    <x v="535"/>
    <x v="9"/>
    <s v="2020"/>
    <x v="1"/>
    <s v="Johns and Sons"/>
    <s v="Emalia Dinse"/>
    <s v="Manuel Goudie"/>
    <s v="Tablet"/>
    <s v="45-3085595"/>
  </r>
  <r>
    <x v="2"/>
    <n v="107716.72"/>
    <n v="86679.64"/>
    <n v="21037.08"/>
    <n v="24.269920825697941"/>
    <x v="50"/>
    <x v="7"/>
    <s v="2020"/>
    <x v="4"/>
    <s v="Jacobson, Marvin and Brown"/>
    <s v="Celine Tumasian"/>
    <s v="Brynn Dempster"/>
    <s v="Mobile"/>
    <s v="61-3294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3:C13" firstHeaderRow="0" firstDataRow="1" firstDataCol="1"/>
  <pivotFields count="16">
    <pivotField showAll="0"/>
    <pivotField numFmtId="2" showAll="0"/>
    <pivotField numFmtId="2" showAll="0"/>
    <pivotField numFmtId="2" showAll="0" defaultSubtotal="0"/>
    <pivotField dataField="1" numFmtId="2" showAll="0"/>
    <pivotField numFmtId="14" showAll="0"/>
    <pivotField showAll="0">
      <items count="13">
        <item h="1" x="7"/>
        <item h="1" x="0"/>
        <item h="1" x="10"/>
        <item h="1" x="3"/>
        <item h="1" x="6"/>
        <item h="1" x="9"/>
        <item h="1" x="2"/>
        <item h="1" x="5"/>
        <item h="1" x="1"/>
        <item h="1" x="11"/>
        <item h="1" x="8"/>
        <item x="4"/>
        <item t="default"/>
      </items>
    </pivotField>
    <pivotField showAll="0" defaultSubtotal="0"/>
    <pivotField axis="axisRow" showAll="0">
      <items count="11">
        <item x="4"/>
        <item x="5"/>
        <item x="3"/>
        <item x="0"/>
        <item x="2"/>
        <item x="8"/>
        <item x="1"/>
        <item x="9"/>
        <item x="7"/>
        <item x="6"/>
        <item t="default"/>
      </items>
    </pivotField>
    <pivotField showAll="0"/>
    <pivotField showAll="0"/>
    <pivotField showAll="0"/>
    <pivotField showAll="0"/>
    <pivotField dataField="1" showAll="0"/>
    <pivotField showAll="0" defaultSubtotal="0"/>
    <pivotField showAll="0" defaultSubtotal="0">
      <items count="4">
        <item h="1" x="1"/>
        <item x="2"/>
        <item h="1" x="0"/>
        <item h="1" x="3"/>
      </items>
    </pivotField>
  </pivotFields>
  <rowFields count="1">
    <field x="8"/>
  </rowFields>
  <rowItems count="10">
    <i>
      <x v="1"/>
    </i>
    <i>
      <x v="2"/>
    </i>
    <i>
      <x v="3"/>
    </i>
    <i>
      <x v="4"/>
    </i>
    <i>
      <x v="5"/>
    </i>
    <i>
      <x v="6"/>
    </i>
    <i>
      <x v="7"/>
    </i>
    <i>
      <x v="8"/>
    </i>
    <i>
      <x v="9"/>
    </i>
    <i t="grand">
      <x/>
    </i>
  </rowItems>
  <colFields count="1">
    <field x="-2"/>
  </colFields>
  <colItems count="2">
    <i>
      <x/>
    </i>
    <i i="1">
      <x v="1"/>
    </i>
  </colItems>
  <dataFields count="2">
    <dataField name="Sum of Profit Margin (%)" fld="4" showDataAs="percentOfTotal" baseField="0" baseItem="0" numFmtId="10"/>
    <dataField name="Count of order_id" fld="13" subtotal="count" baseField="0" baseItem="0"/>
  </dataFields>
  <chartFormats count="4">
    <chartFormat chart="1"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A4" firstHeaderRow="1" firstDataRow="1" firstDataCol="0"/>
  <pivotFields count="16">
    <pivotField showAll="0"/>
    <pivotField dataField="1" numFmtId="2" showAll="0"/>
    <pivotField numFmtId="2" showAll="0"/>
    <pivotField numFmtId="2" showAll="0" defaultSubtotal="0"/>
    <pivotField numFmtId="2" showAll="0"/>
    <pivotField numFmtId="14" showAll="0"/>
    <pivotField showAll="0">
      <items count="13">
        <item h="1" x="7"/>
        <item h="1" x="0"/>
        <item h="1" x="10"/>
        <item h="1" x="3"/>
        <item h="1" x="6"/>
        <item h="1" x="9"/>
        <item h="1" x="2"/>
        <item h="1" x="5"/>
        <item h="1" x="1"/>
        <item h="1" x="11"/>
        <item h="1" x="8"/>
        <item x="4"/>
        <item t="default"/>
      </items>
    </pivotField>
    <pivotField showAll="0" defaultSubtotal="0"/>
    <pivotField showAll="0"/>
    <pivotField showAll="0"/>
    <pivotField showAll="0"/>
    <pivotField showAll="0"/>
    <pivotField showAll="0"/>
    <pivotField showAll="0"/>
    <pivotField showAll="0" defaultSubtotal="0"/>
    <pivotField showAll="0" defaultSubtotal="0">
      <items count="4">
        <item h="1" x="1"/>
        <item x="2"/>
        <item h="1" x="0"/>
        <item h="1" x="3"/>
      </items>
    </pivotField>
  </pivotFields>
  <rowItems count="1">
    <i/>
  </rowItems>
  <colItems count="1">
    <i/>
  </colItems>
  <dataFields count="1">
    <dataField name="Sum of  order_value_EUR "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1">
    <pivotField dataField="1" numFmtId="2" showAll="0"/>
  </pivotFields>
  <rowItems count="1">
    <i/>
  </rowItems>
  <colItems count="1">
    <i/>
  </colItems>
  <dataFields count="1">
    <dataField name="Sum of Profi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rowGrandTotals="0" itemPrintTitles="1" createdVersion="6" indent="0" outline="1" outlineData="1" multipleFieldFilters="0" chartFormat="10">
  <location ref="A3:C15" firstHeaderRow="0" firstDataRow="1" firstDataCol="1"/>
  <pivotFields count="16">
    <pivotField showAll="0"/>
    <pivotField dataField="1" numFmtId="2" showAll="0"/>
    <pivotField numFmtId="2" showAll="0"/>
    <pivotField numFmtId="2" showAll="0" defaultSubtotal="0"/>
    <pivotField numFmtId="2" showAll="0"/>
    <pivotField numFmtId="14" showAll="0">
      <items count="15">
        <item x="0"/>
        <item x="1"/>
        <item x="2"/>
        <item x="3"/>
        <item x="4"/>
        <item x="5"/>
        <item x="6"/>
        <item x="7"/>
        <item x="8"/>
        <item x="9"/>
        <item x="10"/>
        <item x="11"/>
        <item x="12"/>
        <item x="13"/>
        <item t="default"/>
      </items>
    </pivotField>
    <pivotField axis="axisRow" showAll="0">
      <items count="13">
        <item x="7"/>
        <item x="0"/>
        <item x="10"/>
        <item x="3"/>
        <item x="6"/>
        <item x="9"/>
        <item x="2"/>
        <item x="5"/>
        <item x="1"/>
        <item x="11"/>
        <item x="8"/>
        <item x="4"/>
        <item t="default"/>
      </items>
    </pivotField>
    <pivotField showAll="0" defaultSubtotal="0"/>
    <pivotField showAll="0"/>
    <pivotField showAll="0"/>
    <pivotField showAll="0"/>
    <pivotField showAll="0"/>
    <pivotField showAll="0"/>
    <pivotField dataField="1" showAll="0"/>
    <pivotField showAll="0" defaultSubtotal="0">
      <items count="6">
        <item sd="0" x="1"/>
        <item sd="0" x="2"/>
        <item sd="0" x="3"/>
        <item sd="0" x="4"/>
        <item x="0"/>
        <item x="5"/>
      </items>
    </pivotField>
    <pivotField multipleItemSelectionAllowed="1" showAll="0" defaultSubtotal="0">
      <items count="4">
        <item h="1" sd="0" x="1"/>
        <item sd="0" x="2"/>
        <item h="1" x="0"/>
        <item h="1" x="3"/>
      </items>
    </pivotField>
  </pivotFields>
  <rowFields count="1">
    <field x="6"/>
  </rowFields>
  <rowItems count="12">
    <i>
      <x/>
    </i>
    <i>
      <x v="1"/>
    </i>
    <i>
      <x v="2"/>
    </i>
    <i>
      <x v="3"/>
    </i>
    <i>
      <x v="4"/>
    </i>
    <i>
      <x v="5"/>
    </i>
    <i>
      <x v="6"/>
    </i>
    <i>
      <x v="7"/>
    </i>
    <i>
      <x v="8"/>
    </i>
    <i>
      <x v="9"/>
    </i>
    <i>
      <x v="10"/>
    </i>
    <i>
      <x v="11"/>
    </i>
  </rowItems>
  <colFields count="1">
    <field x="-2"/>
  </colFields>
  <colItems count="2">
    <i>
      <x/>
    </i>
    <i i="1">
      <x v="1"/>
    </i>
  </colItems>
  <dataFields count="2">
    <dataField name="Count of order_id" fld="13" subtotal="count" baseField="0" baseItem="0"/>
    <dataField name="Sum of  order_value_EUR " fld="1" baseField="0" baseItem="0"/>
  </dataFields>
  <chartFormats count="12">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rowGrandTotals="0" itemPrintTitles="1" createdVersion="6" indent="0" outline="1" outlineData="1" multipleFieldFilters="0" chartFormat="12">
  <location ref="A3:B12" firstHeaderRow="1" firstDataRow="1" firstDataCol="1"/>
  <pivotFields count="16">
    <pivotField showAll="0"/>
    <pivotField numFmtId="2" showAll="0"/>
    <pivotField numFmtId="2" showAll="0"/>
    <pivotField numFmtId="2" showAll="0" defaultSubtotal="0"/>
    <pivotField numFmtId="2" showAll="0"/>
    <pivotField numFmtId="14" showAll="0"/>
    <pivotField showAll="0">
      <items count="13">
        <item h="1" x="7"/>
        <item h="1" x="0"/>
        <item h="1" x="10"/>
        <item h="1" x="3"/>
        <item h="1" x="6"/>
        <item h="1" x="9"/>
        <item h="1" x="2"/>
        <item h="1" x="5"/>
        <item h="1" x="1"/>
        <item h="1" x="11"/>
        <item h="1" x="8"/>
        <item x="4"/>
        <item t="default"/>
      </items>
    </pivotField>
    <pivotField showAll="0" defaultSubtotal="0"/>
    <pivotField axis="axisRow" showAll="0">
      <items count="11">
        <item x="4"/>
        <item x="5"/>
        <item x="3"/>
        <item x="0"/>
        <item x="2"/>
        <item x="8"/>
        <item x="1"/>
        <item x="9"/>
        <item x="7"/>
        <item x="6"/>
        <item t="default"/>
      </items>
    </pivotField>
    <pivotField showAll="0"/>
    <pivotField showAll="0"/>
    <pivotField showAll="0"/>
    <pivotField showAll="0"/>
    <pivotField dataField="1" showAll="0"/>
    <pivotField showAll="0" defaultSubtotal="0"/>
    <pivotField showAll="0" defaultSubtotal="0">
      <items count="4">
        <item h="1" x="1"/>
        <item x="2"/>
        <item h="1" x="0"/>
        <item h="1" x="3"/>
      </items>
    </pivotField>
  </pivotFields>
  <rowFields count="1">
    <field x="8"/>
  </rowFields>
  <rowItems count="9">
    <i>
      <x v="1"/>
    </i>
    <i>
      <x v="2"/>
    </i>
    <i>
      <x v="3"/>
    </i>
    <i>
      <x v="4"/>
    </i>
    <i>
      <x v="5"/>
    </i>
    <i>
      <x v="6"/>
    </i>
    <i>
      <x v="7"/>
    </i>
    <i>
      <x v="8"/>
    </i>
    <i>
      <x v="9"/>
    </i>
  </rowItems>
  <colItems count="1">
    <i/>
  </colItems>
  <dataFields count="1">
    <dataField name="Count of order_id" fld="13" subtotal="count" showDataAs="percentOfTotal" baseField="0" baseItem="0" numFmtId="10"/>
  </dataFields>
  <chartFormats count="2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8" count="1" selected="0">
            <x v="0"/>
          </reference>
        </references>
      </pivotArea>
    </chartFormat>
    <chartFormat chart="9" format="4">
      <pivotArea type="data" outline="0" fieldPosition="0">
        <references count="2">
          <reference field="4294967294" count="1" selected="0">
            <x v="0"/>
          </reference>
          <reference field="8" count="1" selected="0">
            <x v="1"/>
          </reference>
        </references>
      </pivotArea>
    </chartFormat>
    <chartFormat chart="9" format="5">
      <pivotArea type="data" outline="0" fieldPosition="0">
        <references count="2">
          <reference field="4294967294" count="1" selected="0">
            <x v="0"/>
          </reference>
          <reference field="8" count="1" selected="0">
            <x v="2"/>
          </reference>
        </references>
      </pivotArea>
    </chartFormat>
    <chartFormat chart="9" format="6">
      <pivotArea type="data" outline="0" fieldPosition="0">
        <references count="2">
          <reference field="4294967294" count="1" selected="0">
            <x v="0"/>
          </reference>
          <reference field="8" count="1" selected="0">
            <x v="3"/>
          </reference>
        </references>
      </pivotArea>
    </chartFormat>
    <chartFormat chart="9" format="7">
      <pivotArea type="data" outline="0" fieldPosition="0">
        <references count="2">
          <reference field="4294967294" count="1" selected="0">
            <x v="0"/>
          </reference>
          <reference field="8" count="1" selected="0">
            <x v="4"/>
          </reference>
        </references>
      </pivotArea>
    </chartFormat>
    <chartFormat chart="9" format="8">
      <pivotArea type="data" outline="0" fieldPosition="0">
        <references count="2">
          <reference field="4294967294" count="1" selected="0">
            <x v="0"/>
          </reference>
          <reference field="8" count="1" selected="0">
            <x v="5"/>
          </reference>
        </references>
      </pivotArea>
    </chartFormat>
    <chartFormat chart="9" format="9">
      <pivotArea type="data" outline="0" fieldPosition="0">
        <references count="2">
          <reference field="4294967294" count="1" selected="0">
            <x v="0"/>
          </reference>
          <reference field="8" count="1" selected="0">
            <x v="6"/>
          </reference>
        </references>
      </pivotArea>
    </chartFormat>
    <chartFormat chart="9" format="10">
      <pivotArea type="data" outline="0" fieldPosition="0">
        <references count="2">
          <reference field="4294967294" count="1" selected="0">
            <x v="0"/>
          </reference>
          <reference field="8" count="1" selected="0">
            <x v="7"/>
          </reference>
        </references>
      </pivotArea>
    </chartFormat>
    <chartFormat chart="9" format="11">
      <pivotArea type="data" outline="0" fieldPosition="0">
        <references count="2">
          <reference field="4294967294" count="1" selected="0">
            <x v="0"/>
          </reference>
          <reference field="8" count="1" selected="0">
            <x v="8"/>
          </reference>
        </references>
      </pivotArea>
    </chartFormat>
    <chartFormat chart="9" format="12">
      <pivotArea type="data" outline="0" fieldPosition="0">
        <references count="2">
          <reference field="4294967294" count="1" selected="0">
            <x v="0"/>
          </reference>
          <reference field="8" count="1" selected="0">
            <x v="9"/>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8" count="1" selected="0">
            <x v="0"/>
          </reference>
        </references>
      </pivotArea>
    </chartFormat>
    <chartFormat chart="11" format="26">
      <pivotArea type="data" outline="0" fieldPosition="0">
        <references count="2">
          <reference field="4294967294" count="1" selected="0">
            <x v="0"/>
          </reference>
          <reference field="8" count="1" selected="0">
            <x v="1"/>
          </reference>
        </references>
      </pivotArea>
    </chartFormat>
    <chartFormat chart="11" format="27">
      <pivotArea type="data" outline="0" fieldPosition="0">
        <references count="2">
          <reference field="4294967294" count="1" selected="0">
            <x v="0"/>
          </reference>
          <reference field="8" count="1" selected="0">
            <x v="2"/>
          </reference>
        </references>
      </pivotArea>
    </chartFormat>
    <chartFormat chart="11" format="28">
      <pivotArea type="data" outline="0" fieldPosition="0">
        <references count="2">
          <reference field="4294967294" count="1" selected="0">
            <x v="0"/>
          </reference>
          <reference field="8" count="1" selected="0">
            <x v="3"/>
          </reference>
        </references>
      </pivotArea>
    </chartFormat>
    <chartFormat chart="11" format="29">
      <pivotArea type="data" outline="0" fieldPosition="0">
        <references count="2">
          <reference field="4294967294" count="1" selected="0">
            <x v="0"/>
          </reference>
          <reference field="8" count="1" selected="0">
            <x v="4"/>
          </reference>
        </references>
      </pivotArea>
    </chartFormat>
    <chartFormat chart="11" format="30">
      <pivotArea type="data" outline="0" fieldPosition="0">
        <references count="2">
          <reference field="4294967294" count="1" selected="0">
            <x v="0"/>
          </reference>
          <reference field="8" count="1" selected="0">
            <x v="5"/>
          </reference>
        </references>
      </pivotArea>
    </chartFormat>
    <chartFormat chart="11" format="31">
      <pivotArea type="data" outline="0" fieldPosition="0">
        <references count="2">
          <reference field="4294967294" count="1" selected="0">
            <x v="0"/>
          </reference>
          <reference field="8" count="1" selected="0">
            <x v="6"/>
          </reference>
        </references>
      </pivotArea>
    </chartFormat>
    <chartFormat chart="11" format="32">
      <pivotArea type="data" outline="0" fieldPosition="0">
        <references count="2">
          <reference field="4294967294" count="1" selected="0">
            <x v="0"/>
          </reference>
          <reference field="8" count="1" selected="0">
            <x v="7"/>
          </reference>
        </references>
      </pivotArea>
    </chartFormat>
    <chartFormat chart="11" format="33">
      <pivotArea type="data" outline="0" fieldPosition="0">
        <references count="2">
          <reference field="4294967294" count="1" selected="0">
            <x v="0"/>
          </reference>
          <reference field="8" count="1" selected="0">
            <x v="8"/>
          </reference>
        </references>
      </pivotArea>
    </chartFormat>
    <chartFormat chart="11" format="34">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25">
  <location ref="A3:B15" firstHeaderRow="1" firstDataRow="1" firstDataCol="1"/>
  <pivotFields count="16">
    <pivotField axis="axisRow" showAll="0">
      <items count="16">
        <item x="14"/>
        <item x="7"/>
        <item x="8"/>
        <item x="13"/>
        <item x="1"/>
        <item x="5"/>
        <item x="12"/>
        <item x="11"/>
        <item x="10"/>
        <item x="9"/>
        <item x="6"/>
        <item x="2"/>
        <item x="3"/>
        <item x="0"/>
        <item x="4"/>
        <item t="default"/>
      </items>
    </pivotField>
    <pivotField dataField="1" numFmtId="2" showAll="0"/>
    <pivotField numFmtId="2" showAll="0"/>
    <pivotField numFmtId="2" showAll="0" defaultSubtotal="0"/>
    <pivotField numFmtId="2" showAll="0"/>
    <pivotField numFmtId="14" showAll="0"/>
    <pivotField showAll="0">
      <items count="13">
        <item h="1" x="7"/>
        <item h="1" x="0"/>
        <item h="1" x="10"/>
        <item h="1" x="3"/>
        <item h="1" x="6"/>
        <item h="1" x="9"/>
        <item h="1" x="2"/>
        <item h="1" x="5"/>
        <item h="1" x="1"/>
        <item h="1" x="11"/>
        <item h="1" x="8"/>
        <item x="4"/>
        <item t="default"/>
      </items>
    </pivotField>
    <pivotField showAll="0" defaultSubtotal="0"/>
    <pivotField showAll="0"/>
    <pivotField showAll="0"/>
    <pivotField showAll="0"/>
    <pivotField showAll="0"/>
    <pivotField showAll="0"/>
    <pivotField showAll="0"/>
    <pivotField showAll="0" defaultSubtotal="0"/>
    <pivotField showAll="0" defaultSubtotal="0">
      <items count="4">
        <item h="1" x="1"/>
        <item x="2"/>
        <item h="1" x="0"/>
        <item h="1" x="3"/>
      </items>
    </pivotField>
  </pivotFields>
  <rowFields count="1">
    <field x="0"/>
  </rowFields>
  <rowItems count="12">
    <i>
      <x/>
    </i>
    <i>
      <x v="2"/>
    </i>
    <i>
      <x v="4"/>
    </i>
    <i>
      <x v="5"/>
    </i>
    <i>
      <x v="6"/>
    </i>
    <i>
      <x v="7"/>
    </i>
    <i>
      <x v="9"/>
    </i>
    <i>
      <x v="10"/>
    </i>
    <i>
      <x v="11"/>
    </i>
    <i>
      <x v="13"/>
    </i>
    <i>
      <x v="14"/>
    </i>
    <i t="grand">
      <x/>
    </i>
  </rowItems>
  <colItems count="1">
    <i/>
  </colItems>
  <dataFields count="1">
    <dataField name="Sum of  order_value_EUR " fld="1" showDataAs="percentOfTotal" baseField="0" baseItem="0" numFmtId="10"/>
  </dataFields>
  <chartFormats count="2">
    <chartFormat chart="22"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7" name="PivotTable5"/>
    <pivotTable tabId="6" name="PivotTable4"/>
    <pivotTable tabId="8" name="PivotTable6"/>
    <pivotTable tabId="13" name="PivotTable4"/>
  </pivotTables>
  <data>
    <tabular pivotCacheId="1">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
  <pivotTables>
    <pivotTable tabId="7" name="PivotTable5"/>
    <pivotTable tabId="6" name="PivotTable4"/>
    <pivotTable tabId="8" name="PivotTable6"/>
    <pivotTable tabId="13" name="PivotTable4"/>
  </pivotTables>
  <data>
    <tabular pivotCacheId="1">
      <items count="12">
        <i x="7"/>
        <i x="0"/>
        <i x="10"/>
        <i x="3"/>
        <i x="6"/>
        <i x="9"/>
        <i x="2"/>
        <i x="5"/>
        <i x="1"/>
        <i x="11"/>
        <i x="8"/>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Month " cache="Slicer_Month" caption="Month "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opLeftCell="B1" workbookViewId="0">
      <selection activeCell="C32" sqref="C32"/>
    </sheetView>
  </sheetViews>
  <sheetFormatPr defaultRowHeight="15" x14ac:dyDescent="0.25"/>
  <cols>
    <col min="1" max="1" width="13.140625" bestFit="1" customWidth="1"/>
    <col min="2" max="2" width="23.140625" bestFit="1" customWidth="1"/>
    <col min="3" max="3" width="16.7109375" bestFit="1" customWidth="1"/>
  </cols>
  <sheetData>
    <row r="3" spans="1:3" x14ac:dyDescent="0.25">
      <c r="A3" s="3" t="s">
        <v>1165</v>
      </c>
      <c r="B3" t="s">
        <v>1182</v>
      </c>
      <c r="C3" t="s">
        <v>1179</v>
      </c>
    </row>
    <row r="4" spans="1:3" x14ac:dyDescent="0.25">
      <c r="A4" s="4" t="s">
        <v>51</v>
      </c>
      <c r="B4" s="6">
        <v>0.13418589518650909</v>
      </c>
      <c r="C4" s="5">
        <v>5</v>
      </c>
    </row>
    <row r="5" spans="1:3" x14ac:dyDescent="0.25">
      <c r="A5" s="4" t="s">
        <v>30</v>
      </c>
      <c r="B5" s="6">
        <v>0.13801876870115976</v>
      </c>
      <c r="C5" s="5">
        <v>4</v>
      </c>
    </row>
    <row r="6" spans="1:3" x14ac:dyDescent="0.25">
      <c r="A6" s="4" t="s">
        <v>11</v>
      </c>
      <c r="B6" s="6">
        <v>0.14278536010483522</v>
      </c>
      <c r="C6" s="5">
        <v>5</v>
      </c>
    </row>
    <row r="7" spans="1:3" x14ac:dyDescent="0.25">
      <c r="A7" s="4" t="s">
        <v>24</v>
      </c>
      <c r="B7" s="6">
        <v>0.15390718517981217</v>
      </c>
      <c r="C7" s="5">
        <v>5</v>
      </c>
    </row>
    <row r="8" spans="1:3" x14ac:dyDescent="0.25">
      <c r="A8" s="4" t="s">
        <v>80</v>
      </c>
      <c r="B8" s="6">
        <v>0.11875561925924077</v>
      </c>
      <c r="C8" s="5">
        <v>4</v>
      </c>
    </row>
    <row r="9" spans="1:3" x14ac:dyDescent="0.25">
      <c r="A9" s="4" t="s">
        <v>18</v>
      </c>
      <c r="B9" s="6">
        <v>5.5326026583782224E-2</v>
      </c>
      <c r="C9" s="5">
        <v>2</v>
      </c>
    </row>
    <row r="10" spans="1:3" x14ac:dyDescent="0.25">
      <c r="A10" s="4" t="s">
        <v>139</v>
      </c>
      <c r="B10" s="6">
        <v>3.251528491654912E-2</v>
      </c>
      <c r="C10" s="5">
        <v>1</v>
      </c>
    </row>
    <row r="11" spans="1:3" x14ac:dyDescent="0.25">
      <c r="A11" s="4" t="s">
        <v>62</v>
      </c>
      <c r="B11" s="6">
        <v>7.0170389887942997E-2</v>
      </c>
      <c r="C11" s="5">
        <v>2</v>
      </c>
    </row>
    <row r="12" spans="1:3" x14ac:dyDescent="0.25">
      <c r="A12" s="4" t="s">
        <v>60</v>
      </c>
      <c r="B12" s="6">
        <v>0.15433547018016863</v>
      </c>
      <c r="C12" s="5">
        <v>5</v>
      </c>
    </row>
    <row r="13" spans="1:3" x14ac:dyDescent="0.25">
      <c r="A13" s="4" t="s">
        <v>1166</v>
      </c>
      <c r="B13" s="6">
        <v>1</v>
      </c>
      <c r="C13" s="5">
        <v>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activeCell="A4" sqref="A4"/>
    </sheetView>
  </sheetViews>
  <sheetFormatPr defaultRowHeight="15" x14ac:dyDescent="0.25"/>
  <cols>
    <col min="1" max="1" width="24.140625" customWidth="1"/>
    <col min="2" max="2" width="23.140625" bestFit="1" customWidth="1"/>
  </cols>
  <sheetData>
    <row r="3" spans="1:1" x14ac:dyDescent="0.25">
      <c r="A3" t="s">
        <v>1180</v>
      </c>
    </row>
    <row r="4" spans="1:1" x14ac:dyDescent="0.25">
      <c r="A4" s="5">
        <v>5884298.2599999988</v>
      </c>
    </row>
    <row r="9" spans="1:1" x14ac:dyDescent="0.25">
      <c r="A9" t="s">
        <v>1185</v>
      </c>
    </row>
    <row r="10" spans="1:1" x14ac:dyDescent="0.25">
      <c r="A10" s="5">
        <v>18992427.719999999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8" zoomScale="154" zoomScaleNormal="154" workbookViewId="0">
      <selection activeCell="D1" sqref="D1:D1001"/>
    </sheetView>
  </sheetViews>
  <sheetFormatPr defaultColWidth="22.42578125" defaultRowHeight="15" x14ac:dyDescent="0.25"/>
  <cols>
    <col min="2" max="5" width="22.42578125" style="2"/>
  </cols>
  <sheetData>
    <row r="1" spans="1:14" x14ac:dyDescent="0.25">
      <c r="A1" t="s">
        <v>0</v>
      </c>
      <c r="B1" s="2" t="s">
        <v>1</v>
      </c>
      <c r="C1" s="2" t="s">
        <v>2</v>
      </c>
      <c r="D1" s="2" t="s">
        <v>1184</v>
      </c>
      <c r="E1" s="2" t="s">
        <v>1164</v>
      </c>
      <c r="F1" t="s">
        <v>3</v>
      </c>
      <c r="G1" t="s">
        <v>1163</v>
      </c>
      <c r="H1" s="2" t="s">
        <v>1181</v>
      </c>
      <c r="I1" t="s">
        <v>4</v>
      </c>
      <c r="J1" t="s">
        <v>5</v>
      </c>
      <c r="K1" t="s">
        <v>6</v>
      </c>
      <c r="L1" t="s">
        <v>7</v>
      </c>
      <c r="M1" t="s">
        <v>8</v>
      </c>
      <c r="N1" t="s">
        <v>9</v>
      </c>
    </row>
    <row r="2" spans="1:14" x14ac:dyDescent="0.25">
      <c r="A2" t="s">
        <v>10</v>
      </c>
      <c r="B2" s="2">
        <v>17524.02</v>
      </c>
      <c r="C2" s="2">
        <v>14122.61</v>
      </c>
      <c r="D2" s="2">
        <f>B2-C2</f>
        <v>3401.41</v>
      </c>
      <c r="E2" s="2">
        <f>((B2-C2)/C2)*100</f>
        <v>24.084854003615476</v>
      </c>
      <c r="F2" s="1">
        <v>43873</v>
      </c>
      <c r="G2" s="1" t="str">
        <f>TEXT(F2,"mmm")</f>
        <v>Feb</v>
      </c>
      <c r="H2" s="1" t="str">
        <f>TEXT(F2,"yyyy")</f>
        <v>2020</v>
      </c>
      <c r="I2" t="s">
        <v>11</v>
      </c>
      <c r="J2" t="s">
        <v>12</v>
      </c>
      <c r="K2" t="s">
        <v>13</v>
      </c>
      <c r="L2" t="s">
        <v>14</v>
      </c>
      <c r="M2" t="s">
        <v>15</v>
      </c>
      <c r="N2" t="s">
        <v>16</v>
      </c>
    </row>
    <row r="3" spans="1:14" x14ac:dyDescent="0.25">
      <c r="A3" t="s">
        <v>17</v>
      </c>
      <c r="B3" s="2">
        <v>116563.4</v>
      </c>
      <c r="C3" s="2">
        <v>92807.78</v>
      </c>
      <c r="D3" s="2">
        <f t="shared" ref="D3:D66" si="0">B3-C3</f>
        <v>23755.619999999995</v>
      </c>
      <c r="E3" s="2">
        <f t="shared" ref="E3:E66" si="1">((B3-C3)/C3)*100</f>
        <v>25.596582527887207</v>
      </c>
      <c r="F3" s="1">
        <v>43734</v>
      </c>
      <c r="G3" s="1" t="str">
        <f t="shared" ref="G3:G66" si="2">TEXT(F3,"mmm")</f>
        <v>Sep</v>
      </c>
      <c r="H3" s="1" t="str">
        <f t="shared" ref="H3:H66" si="3">TEXT(F3,"yyyy")</f>
        <v>2019</v>
      </c>
      <c r="I3" t="s">
        <v>18</v>
      </c>
      <c r="J3" t="s">
        <v>19</v>
      </c>
      <c r="K3" t="s">
        <v>20</v>
      </c>
      <c r="L3" t="s">
        <v>21</v>
      </c>
      <c r="M3" t="s">
        <v>15</v>
      </c>
      <c r="N3" t="s">
        <v>22</v>
      </c>
    </row>
    <row r="4" spans="1:14" x14ac:dyDescent="0.25">
      <c r="A4" t="s">
        <v>23</v>
      </c>
      <c r="B4" s="2">
        <v>296465.56</v>
      </c>
      <c r="C4" s="2">
        <v>257480.34</v>
      </c>
      <c r="D4" s="2">
        <f t="shared" si="0"/>
        <v>38985.22</v>
      </c>
      <c r="E4" s="2">
        <f t="shared" si="1"/>
        <v>15.141047273745251</v>
      </c>
      <c r="F4" s="1">
        <v>43657</v>
      </c>
      <c r="G4" s="1" t="str">
        <f t="shared" si="2"/>
        <v>Jul</v>
      </c>
      <c r="H4" s="1" t="str">
        <f t="shared" si="3"/>
        <v>2019</v>
      </c>
      <c r="I4" t="s">
        <v>24</v>
      </c>
      <c r="J4" t="s">
        <v>25</v>
      </c>
      <c r="K4" t="s">
        <v>26</v>
      </c>
      <c r="L4" t="s">
        <v>27</v>
      </c>
      <c r="M4" t="s">
        <v>28</v>
      </c>
      <c r="N4" t="s">
        <v>29</v>
      </c>
    </row>
    <row r="5" spans="1:14" x14ac:dyDescent="0.25">
      <c r="A5" t="s">
        <v>23</v>
      </c>
      <c r="B5" s="2">
        <v>74532.02</v>
      </c>
      <c r="C5" s="2">
        <v>59752.32</v>
      </c>
      <c r="D5" s="2">
        <f t="shared" si="0"/>
        <v>14779.700000000004</v>
      </c>
      <c r="E5" s="2">
        <f t="shared" si="1"/>
        <v>24.73493916219488</v>
      </c>
      <c r="F5" s="1">
        <v>43923</v>
      </c>
      <c r="G5" s="1" t="str">
        <f t="shared" si="2"/>
        <v>Apr</v>
      </c>
      <c r="H5" s="1" t="str">
        <f t="shared" si="3"/>
        <v>2020</v>
      </c>
      <c r="I5" t="s">
        <v>30</v>
      </c>
      <c r="J5" t="s">
        <v>31</v>
      </c>
      <c r="K5" t="s">
        <v>26</v>
      </c>
      <c r="L5" t="s">
        <v>32</v>
      </c>
      <c r="M5" t="s">
        <v>28</v>
      </c>
      <c r="N5" t="s">
        <v>33</v>
      </c>
    </row>
    <row r="6" spans="1:14" x14ac:dyDescent="0.25">
      <c r="A6" t="s">
        <v>34</v>
      </c>
      <c r="B6" s="2">
        <v>178763.42</v>
      </c>
      <c r="C6" s="2">
        <v>146621.76000000001</v>
      </c>
      <c r="D6" s="2">
        <f t="shared" si="0"/>
        <v>32141.660000000003</v>
      </c>
      <c r="E6" s="2">
        <f t="shared" si="1"/>
        <v>21.921480140464826</v>
      </c>
      <c r="F6" s="1">
        <v>43821</v>
      </c>
      <c r="G6" s="1" t="str">
        <f t="shared" si="2"/>
        <v>Dec</v>
      </c>
      <c r="H6" s="1" t="str">
        <f t="shared" si="3"/>
        <v>2019</v>
      </c>
      <c r="I6" t="s">
        <v>18</v>
      </c>
      <c r="J6" t="s">
        <v>35</v>
      </c>
      <c r="K6" t="s">
        <v>36</v>
      </c>
      <c r="L6" t="s">
        <v>37</v>
      </c>
      <c r="M6" t="s">
        <v>38</v>
      </c>
      <c r="N6" t="s">
        <v>39</v>
      </c>
    </row>
    <row r="7" spans="1:14" x14ac:dyDescent="0.25">
      <c r="A7" t="s">
        <v>34</v>
      </c>
      <c r="B7" s="2">
        <v>84900.24</v>
      </c>
      <c r="C7" s="2">
        <v>73701.899999999994</v>
      </c>
      <c r="D7" s="2">
        <f t="shared" si="0"/>
        <v>11198.340000000011</v>
      </c>
      <c r="E7" s="2">
        <f t="shared" si="1"/>
        <v>15.194099473690653</v>
      </c>
      <c r="F7" s="1">
        <v>44026</v>
      </c>
      <c r="G7" s="1" t="str">
        <f t="shared" si="2"/>
        <v>Jul</v>
      </c>
      <c r="H7" s="1" t="str">
        <f t="shared" si="3"/>
        <v>2020</v>
      </c>
      <c r="I7" t="s">
        <v>24</v>
      </c>
      <c r="J7" t="s">
        <v>40</v>
      </c>
      <c r="K7" t="s">
        <v>36</v>
      </c>
      <c r="L7" t="s">
        <v>41</v>
      </c>
      <c r="M7" t="s">
        <v>28</v>
      </c>
      <c r="N7" t="s">
        <v>42</v>
      </c>
    </row>
    <row r="8" spans="1:14" x14ac:dyDescent="0.25">
      <c r="A8" t="s">
        <v>23</v>
      </c>
      <c r="B8" s="2">
        <v>71620.08</v>
      </c>
      <c r="C8" s="2">
        <v>62245.01</v>
      </c>
      <c r="D8" s="2">
        <f t="shared" si="0"/>
        <v>9375.07</v>
      </c>
      <c r="E8" s="2">
        <f t="shared" si="1"/>
        <v>15.061560758043093</v>
      </c>
      <c r="F8" s="1">
        <v>43501</v>
      </c>
      <c r="G8" s="1" t="str">
        <f t="shared" si="2"/>
        <v>Feb</v>
      </c>
      <c r="H8" s="1" t="str">
        <f t="shared" si="3"/>
        <v>2019</v>
      </c>
      <c r="I8" t="s">
        <v>11</v>
      </c>
      <c r="J8" t="s">
        <v>43</v>
      </c>
      <c r="K8" t="s">
        <v>26</v>
      </c>
      <c r="L8" t="s">
        <v>27</v>
      </c>
      <c r="M8" t="s">
        <v>28</v>
      </c>
      <c r="N8" t="s">
        <v>44</v>
      </c>
    </row>
    <row r="9" spans="1:14" x14ac:dyDescent="0.25">
      <c r="A9" t="s">
        <v>45</v>
      </c>
      <c r="B9" s="2">
        <v>156585.22</v>
      </c>
      <c r="C9" s="2">
        <v>126599.15</v>
      </c>
      <c r="D9" s="2">
        <f t="shared" si="0"/>
        <v>29986.070000000007</v>
      </c>
      <c r="E9" s="2">
        <f t="shared" si="1"/>
        <v>23.685838333037786</v>
      </c>
      <c r="F9" s="1">
        <v>44073</v>
      </c>
      <c r="G9" s="1" t="str">
        <f t="shared" si="2"/>
        <v>Aug</v>
      </c>
      <c r="H9" s="1" t="str">
        <f t="shared" si="3"/>
        <v>2020</v>
      </c>
      <c r="I9" t="s">
        <v>46</v>
      </c>
      <c r="J9" t="s">
        <v>47</v>
      </c>
      <c r="K9" t="s">
        <v>48</v>
      </c>
      <c r="L9" t="s">
        <v>49</v>
      </c>
      <c r="M9" t="s">
        <v>28</v>
      </c>
      <c r="N9" t="s">
        <v>50</v>
      </c>
    </row>
    <row r="10" spans="1:14" x14ac:dyDescent="0.25">
      <c r="A10" t="s">
        <v>23</v>
      </c>
      <c r="B10" s="2">
        <v>78461.13</v>
      </c>
      <c r="C10" s="2">
        <v>63537.82</v>
      </c>
      <c r="D10" s="2">
        <f t="shared" si="0"/>
        <v>14923.310000000005</v>
      </c>
      <c r="E10" s="2">
        <f t="shared" si="1"/>
        <v>23.487286784469479</v>
      </c>
      <c r="F10" s="1">
        <v>43961</v>
      </c>
      <c r="G10" s="1" t="str">
        <f t="shared" si="2"/>
        <v>May</v>
      </c>
      <c r="H10" s="1" t="str">
        <f t="shared" si="3"/>
        <v>2020</v>
      </c>
      <c r="I10" t="s">
        <v>51</v>
      </c>
      <c r="J10" t="s">
        <v>31</v>
      </c>
      <c r="K10" t="s">
        <v>26</v>
      </c>
      <c r="L10" t="s">
        <v>27</v>
      </c>
      <c r="M10" t="s">
        <v>15</v>
      </c>
      <c r="N10" t="s">
        <v>52</v>
      </c>
    </row>
    <row r="11" spans="1:14" x14ac:dyDescent="0.25">
      <c r="A11" t="s">
        <v>53</v>
      </c>
      <c r="B11" s="2">
        <v>64827.8</v>
      </c>
      <c r="C11" s="2">
        <v>56043.63</v>
      </c>
      <c r="D11" s="2">
        <f t="shared" si="0"/>
        <v>8784.1700000000055</v>
      </c>
      <c r="E11" s="2">
        <f t="shared" si="1"/>
        <v>15.673806282712247</v>
      </c>
      <c r="F11" s="1">
        <v>43485</v>
      </c>
      <c r="G11" s="1" t="str">
        <f t="shared" si="2"/>
        <v>Jan</v>
      </c>
      <c r="H11" s="1" t="str">
        <f t="shared" si="3"/>
        <v>2019</v>
      </c>
      <c r="I11" t="s">
        <v>51</v>
      </c>
      <c r="J11" t="s">
        <v>54</v>
      </c>
      <c r="K11" t="s">
        <v>55</v>
      </c>
      <c r="L11" t="s">
        <v>56</v>
      </c>
      <c r="M11" t="s">
        <v>28</v>
      </c>
      <c r="N11" t="s">
        <v>57</v>
      </c>
    </row>
    <row r="12" spans="1:14" x14ac:dyDescent="0.25">
      <c r="A12" t="s">
        <v>10</v>
      </c>
      <c r="B12" s="2">
        <v>142664.34</v>
      </c>
      <c r="C12" s="2">
        <v>120808.16</v>
      </c>
      <c r="D12" s="2">
        <f t="shared" si="0"/>
        <v>21856.179999999993</v>
      </c>
      <c r="E12" s="2">
        <f t="shared" si="1"/>
        <v>18.091642153973702</v>
      </c>
      <c r="F12" s="1">
        <v>43589</v>
      </c>
      <c r="G12" s="1" t="str">
        <f t="shared" si="2"/>
        <v>May</v>
      </c>
      <c r="H12" s="1" t="str">
        <f t="shared" si="3"/>
        <v>2019</v>
      </c>
      <c r="I12" t="s">
        <v>51</v>
      </c>
      <c r="J12" t="s">
        <v>58</v>
      </c>
      <c r="K12" t="s">
        <v>13</v>
      </c>
      <c r="L12" t="s">
        <v>14</v>
      </c>
      <c r="M12" t="s">
        <v>28</v>
      </c>
      <c r="N12" t="s">
        <v>59</v>
      </c>
    </row>
    <row r="13" spans="1:14" x14ac:dyDescent="0.25">
      <c r="A13" t="s">
        <v>45</v>
      </c>
      <c r="B13" s="2">
        <v>66673.19</v>
      </c>
      <c r="C13" s="2">
        <v>52811.83</v>
      </c>
      <c r="D13" s="2">
        <f t="shared" si="0"/>
        <v>13861.36</v>
      </c>
      <c r="E13" s="2">
        <f t="shared" si="1"/>
        <v>26.246695106001816</v>
      </c>
      <c r="F13" s="1">
        <v>43519</v>
      </c>
      <c r="G13" s="1" t="str">
        <f t="shared" si="2"/>
        <v>Feb</v>
      </c>
      <c r="H13" s="1" t="str">
        <f t="shared" si="3"/>
        <v>2019</v>
      </c>
      <c r="I13" t="s">
        <v>60</v>
      </c>
      <c r="J13" t="s">
        <v>54</v>
      </c>
      <c r="K13" t="s">
        <v>48</v>
      </c>
      <c r="L13" t="s">
        <v>49</v>
      </c>
      <c r="M13" t="s">
        <v>28</v>
      </c>
      <c r="N13" t="s">
        <v>61</v>
      </c>
    </row>
    <row r="14" spans="1:14" x14ac:dyDescent="0.25">
      <c r="A14" t="s">
        <v>23</v>
      </c>
      <c r="B14" s="2">
        <v>136915.60999999999</v>
      </c>
      <c r="C14" s="2">
        <v>114790.05</v>
      </c>
      <c r="D14" s="2">
        <f t="shared" si="0"/>
        <v>22125.559999999983</v>
      </c>
      <c r="E14" s="2">
        <f t="shared" si="1"/>
        <v>19.274806483662985</v>
      </c>
      <c r="F14" s="1">
        <v>43834</v>
      </c>
      <c r="G14" s="1" t="str">
        <f t="shared" si="2"/>
        <v>Jan</v>
      </c>
      <c r="H14" s="1" t="str">
        <f t="shared" si="3"/>
        <v>2020</v>
      </c>
      <c r="I14" t="s">
        <v>62</v>
      </c>
      <c r="J14" t="s">
        <v>31</v>
      </c>
      <c r="K14" t="s">
        <v>26</v>
      </c>
      <c r="L14" t="s">
        <v>32</v>
      </c>
      <c r="M14" t="s">
        <v>38</v>
      </c>
      <c r="N14" t="s">
        <v>63</v>
      </c>
    </row>
    <row r="15" spans="1:14" x14ac:dyDescent="0.25">
      <c r="A15" t="s">
        <v>45</v>
      </c>
      <c r="B15" s="2">
        <v>164971.70000000001</v>
      </c>
      <c r="C15" s="2">
        <v>132686.74</v>
      </c>
      <c r="D15" s="2">
        <f t="shared" si="0"/>
        <v>32284.960000000021</v>
      </c>
      <c r="E15" s="2">
        <f t="shared" si="1"/>
        <v>24.331715437428052</v>
      </c>
      <c r="F15" s="1">
        <v>43666</v>
      </c>
      <c r="G15" s="1" t="str">
        <f t="shared" si="2"/>
        <v>Jul</v>
      </c>
      <c r="H15" s="1" t="str">
        <f t="shared" si="3"/>
        <v>2019</v>
      </c>
      <c r="I15" t="s">
        <v>46</v>
      </c>
      <c r="J15" t="s">
        <v>64</v>
      </c>
      <c r="K15" t="s">
        <v>48</v>
      </c>
      <c r="L15" t="s">
        <v>49</v>
      </c>
      <c r="M15" t="s">
        <v>28</v>
      </c>
      <c r="N15" t="s">
        <v>65</v>
      </c>
    </row>
    <row r="16" spans="1:14" x14ac:dyDescent="0.25">
      <c r="A16" t="s">
        <v>45</v>
      </c>
      <c r="B16" s="2">
        <v>149486.26999999999</v>
      </c>
      <c r="C16" s="2">
        <v>118662.2</v>
      </c>
      <c r="D16" s="2">
        <f t="shared" si="0"/>
        <v>30824.069999999992</v>
      </c>
      <c r="E16" s="2">
        <f t="shared" si="1"/>
        <v>25.976317647911461</v>
      </c>
      <c r="F16" s="1">
        <v>43683</v>
      </c>
      <c r="G16" s="1" t="str">
        <f t="shared" si="2"/>
        <v>Aug</v>
      </c>
      <c r="H16" s="1" t="str">
        <f t="shared" si="3"/>
        <v>2019</v>
      </c>
      <c r="I16" t="s">
        <v>30</v>
      </c>
      <c r="J16" t="s">
        <v>35</v>
      </c>
      <c r="K16" t="s">
        <v>48</v>
      </c>
      <c r="L16" t="s">
        <v>66</v>
      </c>
      <c r="M16" t="s">
        <v>28</v>
      </c>
      <c r="N16" t="s">
        <v>67</v>
      </c>
    </row>
    <row r="17" spans="1:14" x14ac:dyDescent="0.25">
      <c r="A17" t="s">
        <v>10</v>
      </c>
      <c r="B17" s="2">
        <v>54078.92</v>
      </c>
      <c r="C17" s="2">
        <v>46102.28</v>
      </c>
      <c r="D17" s="2">
        <f t="shared" si="0"/>
        <v>7976.6399999999994</v>
      </c>
      <c r="E17" s="2">
        <f t="shared" si="1"/>
        <v>17.302051004852686</v>
      </c>
      <c r="F17" s="1">
        <v>44143</v>
      </c>
      <c r="G17" s="1" t="str">
        <f t="shared" si="2"/>
        <v>Nov</v>
      </c>
      <c r="H17" s="1" t="str">
        <f t="shared" si="3"/>
        <v>2020</v>
      </c>
      <c r="I17" t="s">
        <v>11</v>
      </c>
      <c r="J17" t="s">
        <v>68</v>
      </c>
      <c r="K17" t="s">
        <v>13</v>
      </c>
      <c r="L17" t="s">
        <v>69</v>
      </c>
      <c r="M17" t="s">
        <v>28</v>
      </c>
      <c r="N17" t="s">
        <v>70</v>
      </c>
    </row>
    <row r="18" spans="1:14" x14ac:dyDescent="0.25">
      <c r="A18" t="s">
        <v>53</v>
      </c>
      <c r="B18" s="2">
        <v>107499.78</v>
      </c>
      <c r="C18" s="2">
        <v>91364.06</v>
      </c>
      <c r="D18" s="2">
        <f t="shared" si="0"/>
        <v>16135.720000000001</v>
      </c>
      <c r="E18" s="2">
        <f t="shared" si="1"/>
        <v>17.660905174310336</v>
      </c>
      <c r="F18" s="1">
        <v>43522</v>
      </c>
      <c r="G18" s="1" t="str">
        <f t="shared" si="2"/>
        <v>Feb</v>
      </c>
      <c r="H18" s="1" t="str">
        <f t="shared" si="3"/>
        <v>2019</v>
      </c>
      <c r="I18" t="s">
        <v>60</v>
      </c>
      <c r="J18" t="s">
        <v>71</v>
      </c>
      <c r="K18" t="s">
        <v>55</v>
      </c>
      <c r="L18" t="s">
        <v>72</v>
      </c>
      <c r="M18" t="s">
        <v>28</v>
      </c>
      <c r="N18" t="s">
        <v>73</v>
      </c>
    </row>
    <row r="19" spans="1:14" x14ac:dyDescent="0.25">
      <c r="A19" t="s">
        <v>45</v>
      </c>
      <c r="B19" s="2">
        <v>29493.79</v>
      </c>
      <c r="C19" s="2">
        <v>24285.19</v>
      </c>
      <c r="D19" s="2">
        <f t="shared" si="0"/>
        <v>5208.6000000000022</v>
      </c>
      <c r="E19" s="2">
        <f t="shared" si="1"/>
        <v>21.447639487276</v>
      </c>
      <c r="F19" s="1">
        <v>43791</v>
      </c>
      <c r="G19" s="1" t="str">
        <f t="shared" si="2"/>
        <v>Nov</v>
      </c>
      <c r="H19" s="1" t="str">
        <f t="shared" si="3"/>
        <v>2019</v>
      </c>
      <c r="I19" t="s">
        <v>18</v>
      </c>
      <c r="J19" t="s">
        <v>68</v>
      </c>
      <c r="K19" t="s">
        <v>48</v>
      </c>
      <c r="L19" t="s">
        <v>74</v>
      </c>
      <c r="M19" t="s">
        <v>28</v>
      </c>
      <c r="N19" t="s">
        <v>75</v>
      </c>
    </row>
    <row r="20" spans="1:14" x14ac:dyDescent="0.25">
      <c r="A20" t="s">
        <v>23</v>
      </c>
      <c r="B20" s="2">
        <v>147656.51999999999</v>
      </c>
      <c r="C20" s="2">
        <v>124193.9</v>
      </c>
      <c r="D20" s="2">
        <f t="shared" si="0"/>
        <v>23462.619999999995</v>
      </c>
      <c r="E20" s="2">
        <f t="shared" si="1"/>
        <v>18.891926254026966</v>
      </c>
      <c r="F20" s="1">
        <v>43621</v>
      </c>
      <c r="G20" s="1" t="str">
        <f t="shared" si="2"/>
        <v>Jun</v>
      </c>
      <c r="H20" s="1" t="str">
        <f t="shared" si="3"/>
        <v>2019</v>
      </c>
      <c r="I20" t="s">
        <v>60</v>
      </c>
      <c r="J20" t="s">
        <v>12</v>
      </c>
      <c r="K20" t="s">
        <v>26</v>
      </c>
      <c r="L20" t="s">
        <v>76</v>
      </c>
      <c r="M20" t="s">
        <v>28</v>
      </c>
      <c r="N20" t="s">
        <v>77</v>
      </c>
    </row>
    <row r="21" spans="1:14" x14ac:dyDescent="0.25">
      <c r="A21" t="s">
        <v>23</v>
      </c>
      <c r="B21" s="2">
        <v>156839.31</v>
      </c>
      <c r="C21" s="2">
        <v>134709.28</v>
      </c>
      <c r="D21" s="2">
        <f t="shared" si="0"/>
        <v>22130.03</v>
      </c>
      <c r="E21" s="2">
        <f t="shared" si="1"/>
        <v>16.427992191777729</v>
      </c>
      <c r="F21" s="1">
        <v>43962</v>
      </c>
      <c r="G21" s="1" t="str">
        <f t="shared" si="2"/>
        <v>May</v>
      </c>
      <c r="H21" s="1" t="str">
        <f t="shared" si="3"/>
        <v>2020</v>
      </c>
      <c r="I21" t="s">
        <v>60</v>
      </c>
      <c r="J21" t="s">
        <v>78</v>
      </c>
      <c r="K21" t="s">
        <v>26</v>
      </c>
      <c r="L21" t="s">
        <v>76</v>
      </c>
      <c r="M21" t="s">
        <v>28</v>
      </c>
      <c r="N21" t="s">
        <v>79</v>
      </c>
    </row>
    <row r="22" spans="1:14" x14ac:dyDescent="0.25">
      <c r="A22" t="s">
        <v>34</v>
      </c>
      <c r="B22" s="2">
        <v>81412.100000000006</v>
      </c>
      <c r="C22" s="2">
        <v>64747.040000000001</v>
      </c>
      <c r="D22" s="2">
        <f t="shared" si="0"/>
        <v>16665.060000000005</v>
      </c>
      <c r="E22" s="2">
        <f t="shared" si="1"/>
        <v>25.738721028791439</v>
      </c>
      <c r="F22" s="1">
        <v>43775</v>
      </c>
      <c r="G22" s="1" t="str">
        <f t="shared" si="2"/>
        <v>Nov</v>
      </c>
      <c r="H22" s="1" t="str">
        <f t="shared" si="3"/>
        <v>2019</v>
      </c>
      <c r="I22" t="s">
        <v>80</v>
      </c>
      <c r="J22" t="s">
        <v>35</v>
      </c>
      <c r="K22" t="s">
        <v>36</v>
      </c>
      <c r="L22" t="s">
        <v>37</v>
      </c>
      <c r="M22" t="s">
        <v>28</v>
      </c>
      <c r="N22" t="s">
        <v>81</v>
      </c>
    </row>
    <row r="23" spans="1:14" x14ac:dyDescent="0.25">
      <c r="A23" t="s">
        <v>10</v>
      </c>
      <c r="B23" s="2">
        <v>56717.53</v>
      </c>
      <c r="C23" s="2">
        <v>45101.78</v>
      </c>
      <c r="D23" s="2">
        <f t="shared" si="0"/>
        <v>11615.75</v>
      </c>
      <c r="E23" s="2">
        <f t="shared" si="1"/>
        <v>25.754526761471496</v>
      </c>
      <c r="F23" s="1">
        <v>43534</v>
      </c>
      <c r="G23" s="1" t="str">
        <f t="shared" si="2"/>
        <v>Mar</v>
      </c>
      <c r="H23" s="1" t="str">
        <f t="shared" si="3"/>
        <v>2019</v>
      </c>
      <c r="I23" t="s">
        <v>24</v>
      </c>
      <c r="J23" t="s">
        <v>35</v>
      </c>
      <c r="K23" t="s">
        <v>13</v>
      </c>
      <c r="L23" t="s">
        <v>82</v>
      </c>
      <c r="M23" t="s">
        <v>28</v>
      </c>
      <c r="N23" t="s">
        <v>83</v>
      </c>
    </row>
    <row r="24" spans="1:14" x14ac:dyDescent="0.25">
      <c r="A24" t="s">
        <v>84</v>
      </c>
      <c r="B24" s="2">
        <v>17028.189999999999</v>
      </c>
      <c r="C24" s="2">
        <v>14102.75</v>
      </c>
      <c r="D24" s="2">
        <f t="shared" si="0"/>
        <v>2925.4399999999987</v>
      </c>
      <c r="E24" s="2">
        <f t="shared" si="1"/>
        <v>20.743755650493689</v>
      </c>
      <c r="F24" s="1">
        <v>43868</v>
      </c>
      <c r="G24" s="1" t="str">
        <f t="shared" si="2"/>
        <v>Feb</v>
      </c>
      <c r="H24" s="1" t="str">
        <f t="shared" si="3"/>
        <v>2020</v>
      </c>
      <c r="I24" t="s">
        <v>24</v>
      </c>
      <c r="J24" t="s">
        <v>35</v>
      </c>
      <c r="K24" t="s">
        <v>85</v>
      </c>
      <c r="L24" t="s">
        <v>86</v>
      </c>
      <c r="M24" t="s">
        <v>28</v>
      </c>
      <c r="N24" t="s">
        <v>87</v>
      </c>
    </row>
    <row r="25" spans="1:14" x14ac:dyDescent="0.25">
      <c r="A25" t="s">
        <v>17</v>
      </c>
      <c r="B25" s="2">
        <v>236462.3</v>
      </c>
      <c r="C25" s="2">
        <v>205674.91</v>
      </c>
      <c r="D25" s="2">
        <f t="shared" si="0"/>
        <v>30787.389999999985</v>
      </c>
      <c r="E25" s="2">
        <f t="shared" si="1"/>
        <v>14.968957565120601</v>
      </c>
      <c r="F25" s="1">
        <v>44188</v>
      </c>
      <c r="G25" s="1" t="str">
        <f t="shared" si="2"/>
        <v>Dec</v>
      </c>
      <c r="H25" s="1" t="str">
        <f t="shared" si="3"/>
        <v>2020</v>
      </c>
      <c r="I25" t="s">
        <v>24</v>
      </c>
      <c r="J25" t="s">
        <v>31</v>
      </c>
      <c r="K25" t="s">
        <v>20</v>
      </c>
      <c r="L25" t="s">
        <v>21</v>
      </c>
      <c r="M25" t="s">
        <v>28</v>
      </c>
      <c r="N25" t="s">
        <v>88</v>
      </c>
    </row>
    <row r="26" spans="1:14" x14ac:dyDescent="0.25">
      <c r="A26" t="s">
        <v>23</v>
      </c>
      <c r="B26" s="2">
        <v>172989.17</v>
      </c>
      <c r="C26" s="2">
        <v>142975.54999999999</v>
      </c>
      <c r="D26" s="2">
        <f t="shared" si="0"/>
        <v>30013.620000000024</v>
      </c>
      <c r="E26" s="2">
        <f t="shared" si="1"/>
        <v>20.992134669179467</v>
      </c>
      <c r="F26" s="1">
        <v>43992</v>
      </c>
      <c r="G26" s="1" t="str">
        <f t="shared" si="2"/>
        <v>Jun</v>
      </c>
      <c r="H26" s="1" t="str">
        <f t="shared" si="3"/>
        <v>2020</v>
      </c>
      <c r="I26" t="s">
        <v>30</v>
      </c>
      <c r="J26" t="s">
        <v>89</v>
      </c>
      <c r="K26" t="s">
        <v>26</v>
      </c>
      <c r="L26" t="s">
        <v>90</v>
      </c>
      <c r="M26" t="s">
        <v>28</v>
      </c>
      <c r="N26" t="s">
        <v>91</v>
      </c>
    </row>
    <row r="27" spans="1:14" x14ac:dyDescent="0.25">
      <c r="A27" t="s">
        <v>10</v>
      </c>
      <c r="B27" s="2">
        <v>48179.57</v>
      </c>
      <c r="C27" s="2">
        <v>41405.519999999997</v>
      </c>
      <c r="D27" s="2">
        <f t="shared" si="0"/>
        <v>6774.0500000000029</v>
      </c>
      <c r="E27" s="2">
        <f t="shared" si="1"/>
        <v>16.360258245760477</v>
      </c>
      <c r="F27" s="1">
        <v>44057</v>
      </c>
      <c r="G27" s="1" t="str">
        <f t="shared" si="2"/>
        <v>Aug</v>
      </c>
      <c r="H27" s="1" t="str">
        <f t="shared" si="3"/>
        <v>2020</v>
      </c>
      <c r="I27" t="s">
        <v>11</v>
      </c>
      <c r="J27" t="s">
        <v>92</v>
      </c>
      <c r="K27" t="s">
        <v>13</v>
      </c>
      <c r="L27" t="s">
        <v>69</v>
      </c>
      <c r="M27" t="s">
        <v>28</v>
      </c>
      <c r="N27" t="s">
        <v>93</v>
      </c>
    </row>
    <row r="28" spans="1:14" x14ac:dyDescent="0.25">
      <c r="A28" t="s">
        <v>23</v>
      </c>
      <c r="B28" s="2">
        <v>121318.55</v>
      </c>
      <c r="C28" s="2">
        <v>102890.26</v>
      </c>
      <c r="D28" s="2">
        <f t="shared" si="0"/>
        <v>18428.290000000008</v>
      </c>
      <c r="E28" s="2">
        <f t="shared" si="1"/>
        <v>17.910626331394251</v>
      </c>
      <c r="F28" s="1">
        <v>43900</v>
      </c>
      <c r="G28" s="1" t="str">
        <f t="shared" si="2"/>
        <v>Mar</v>
      </c>
      <c r="H28" s="1" t="str">
        <f t="shared" si="3"/>
        <v>2020</v>
      </c>
      <c r="I28" t="s">
        <v>80</v>
      </c>
      <c r="J28" t="s">
        <v>94</v>
      </c>
      <c r="K28" t="s">
        <v>26</v>
      </c>
      <c r="L28" t="s">
        <v>32</v>
      </c>
      <c r="M28" t="s">
        <v>38</v>
      </c>
      <c r="N28" t="s">
        <v>95</v>
      </c>
    </row>
    <row r="29" spans="1:14" x14ac:dyDescent="0.25">
      <c r="A29" t="s">
        <v>96</v>
      </c>
      <c r="B29" s="2">
        <v>93153.98</v>
      </c>
      <c r="C29" s="2">
        <v>79702.55</v>
      </c>
      <c r="D29" s="2">
        <f t="shared" si="0"/>
        <v>13451.429999999993</v>
      </c>
      <c r="E29" s="2">
        <f t="shared" si="1"/>
        <v>16.877038438544304</v>
      </c>
      <c r="F29" s="1">
        <v>43924</v>
      </c>
      <c r="G29" s="1" t="str">
        <f t="shared" si="2"/>
        <v>Apr</v>
      </c>
      <c r="H29" s="1" t="str">
        <f t="shared" si="3"/>
        <v>2020</v>
      </c>
      <c r="I29" t="s">
        <v>51</v>
      </c>
      <c r="J29" t="s">
        <v>97</v>
      </c>
      <c r="K29" t="s">
        <v>98</v>
      </c>
      <c r="L29" t="s">
        <v>99</v>
      </c>
      <c r="M29" t="s">
        <v>15</v>
      </c>
      <c r="N29" t="s">
        <v>100</v>
      </c>
    </row>
    <row r="30" spans="1:14" x14ac:dyDescent="0.25">
      <c r="A30" t="s">
        <v>101</v>
      </c>
      <c r="B30" s="2">
        <v>98289.32</v>
      </c>
      <c r="C30" s="2">
        <v>84116</v>
      </c>
      <c r="D30" s="2">
        <f t="shared" si="0"/>
        <v>14173.320000000007</v>
      </c>
      <c r="E30" s="2">
        <f t="shared" si="1"/>
        <v>16.849731323410534</v>
      </c>
      <c r="F30" s="1">
        <v>43511</v>
      </c>
      <c r="G30" s="1" t="str">
        <f t="shared" si="2"/>
        <v>Feb</v>
      </c>
      <c r="H30" s="1" t="str">
        <f t="shared" si="3"/>
        <v>2019</v>
      </c>
      <c r="I30" t="s">
        <v>51</v>
      </c>
      <c r="J30" t="s">
        <v>102</v>
      </c>
      <c r="K30" t="s">
        <v>103</v>
      </c>
      <c r="L30" t="s">
        <v>104</v>
      </c>
      <c r="M30" t="s">
        <v>28</v>
      </c>
      <c r="N30" t="s">
        <v>105</v>
      </c>
    </row>
    <row r="31" spans="1:14" x14ac:dyDescent="0.25">
      <c r="A31" t="s">
        <v>106</v>
      </c>
      <c r="B31" s="2">
        <v>108920.56</v>
      </c>
      <c r="C31" s="2">
        <v>94270.74</v>
      </c>
      <c r="D31" s="2">
        <f t="shared" si="0"/>
        <v>14649.819999999992</v>
      </c>
      <c r="E31" s="2">
        <f t="shared" si="1"/>
        <v>15.540155938099129</v>
      </c>
      <c r="F31" s="1">
        <v>43654</v>
      </c>
      <c r="G31" s="1" t="str">
        <f t="shared" si="2"/>
        <v>Jul</v>
      </c>
      <c r="H31" s="1" t="str">
        <f t="shared" si="3"/>
        <v>2019</v>
      </c>
      <c r="I31" t="s">
        <v>11</v>
      </c>
      <c r="J31" t="s">
        <v>58</v>
      </c>
      <c r="K31" t="s">
        <v>107</v>
      </c>
      <c r="L31" t="s">
        <v>108</v>
      </c>
      <c r="M31" t="s">
        <v>28</v>
      </c>
      <c r="N31" t="s">
        <v>109</v>
      </c>
    </row>
    <row r="32" spans="1:14" x14ac:dyDescent="0.25">
      <c r="A32" t="s">
        <v>23</v>
      </c>
      <c r="B32" s="2">
        <v>37273.839999999997</v>
      </c>
      <c r="C32" s="2">
        <v>31559.759999999998</v>
      </c>
      <c r="D32" s="2">
        <f t="shared" si="0"/>
        <v>5714.0799999999981</v>
      </c>
      <c r="E32" s="2">
        <f t="shared" si="1"/>
        <v>18.10558762170561</v>
      </c>
      <c r="F32" s="1">
        <v>43850</v>
      </c>
      <c r="G32" s="1" t="str">
        <f t="shared" si="2"/>
        <v>Jan</v>
      </c>
      <c r="H32" s="1" t="str">
        <f t="shared" si="3"/>
        <v>2020</v>
      </c>
      <c r="I32" t="s">
        <v>18</v>
      </c>
      <c r="J32" t="s">
        <v>110</v>
      </c>
      <c r="K32" t="s">
        <v>26</v>
      </c>
      <c r="L32" t="s">
        <v>32</v>
      </c>
      <c r="M32" t="s">
        <v>38</v>
      </c>
      <c r="N32" t="s">
        <v>111</v>
      </c>
    </row>
    <row r="33" spans="1:14" x14ac:dyDescent="0.25">
      <c r="A33" t="s">
        <v>34</v>
      </c>
      <c r="B33" s="2">
        <v>221745.05</v>
      </c>
      <c r="C33" s="2">
        <v>190767.27</v>
      </c>
      <c r="D33" s="2">
        <f t="shared" si="0"/>
        <v>30977.78</v>
      </c>
      <c r="E33" s="2">
        <f t="shared" si="1"/>
        <v>16.238519322523199</v>
      </c>
      <c r="F33" s="1">
        <v>43641</v>
      </c>
      <c r="G33" s="1" t="str">
        <f t="shared" si="2"/>
        <v>Jun</v>
      </c>
      <c r="H33" s="1" t="str">
        <f t="shared" si="3"/>
        <v>2019</v>
      </c>
      <c r="I33" t="s">
        <v>51</v>
      </c>
      <c r="J33" t="s">
        <v>112</v>
      </c>
      <c r="K33" t="s">
        <v>36</v>
      </c>
      <c r="L33" t="s">
        <v>37</v>
      </c>
      <c r="M33" t="s">
        <v>15</v>
      </c>
      <c r="N33" t="s">
        <v>113</v>
      </c>
    </row>
    <row r="34" spans="1:14" x14ac:dyDescent="0.25">
      <c r="A34" t="s">
        <v>84</v>
      </c>
      <c r="B34" s="2">
        <v>54566.99</v>
      </c>
      <c r="C34" s="2">
        <v>43757.27</v>
      </c>
      <c r="D34" s="2">
        <f t="shared" si="0"/>
        <v>10809.720000000001</v>
      </c>
      <c r="E34" s="2">
        <f t="shared" si="1"/>
        <v>24.703826358454268</v>
      </c>
      <c r="F34" s="1">
        <v>43913</v>
      </c>
      <c r="G34" s="1" t="str">
        <f t="shared" si="2"/>
        <v>Mar</v>
      </c>
      <c r="H34" s="1" t="str">
        <f t="shared" si="3"/>
        <v>2020</v>
      </c>
      <c r="I34" t="s">
        <v>60</v>
      </c>
      <c r="J34" t="s">
        <v>114</v>
      </c>
      <c r="K34" t="s">
        <v>85</v>
      </c>
      <c r="L34" t="s">
        <v>86</v>
      </c>
      <c r="M34" t="s">
        <v>28</v>
      </c>
      <c r="N34" t="s">
        <v>115</v>
      </c>
    </row>
    <row r="35" spans="1:14" x14ac:dyDescent="0.25">
      <c r="A35" t="s">
        <v>23</v>
      </c>
      <c r="B35" s="2">
        <v>111639.29</v>
      </c>
      <c r="C35" s="2">
        <v>97204.33</v>
      </c>
      <c r="D35" s="2">
        <f t="shared" si="0"/>
        <v>14434.959999999992</v>
      </c>
      <c r="E35" s="2">
        <f t="shared" si="1"/>
        <v>14.850120359864619</v>
      </c>
      <c r="F35" s="1">
        <v>43766</v>
      </c>
      <c r="G35" s="1" t="str">
        <f t="shared" si="2"/>
        <v>Oct</v>
      </c>
      <c r="H35" s="1" t="str">
        <f t="shared" si="3"/>
        <v>2019</v>
      </c>
      <c r="I35" t="s">
        <v>60</v>
      </c>
      <c r="J35" t="s">
        <v>116</v>
      </c>
      <c r="K35" t="s">
        <v>26</v>
      </c>
      <c r="L35" t="s">
        <v>90</v>
      </c>
      <c r="M35" t="s">
        <v>28</v>
      </c>
      <c r="N35" t="s">
        <v>117</v>
      </c>
    </row>
    <row r="36" spans="1:14" x14ac:dyDescent="0.25">
      <c r="A36" t="s">
        <v>10</v>
      </c>
      <c r="B36" s="2">
        <v>74273.539999999994</v>
      </c>
      <c r="C36" s="2">
        <v>61981.27</v>
      </c>
      <c r="D36" s="2">
        <f t="shared" si="0"/>
        <v>12292.269999999997</v>
      </c>
      <c r="E36" s="2">
        <f t="shared" si="1"/>
        <v>19.832233189155364</v>
      </c>
      <c r="F36" s="1">
        <v>43918</v>
      </c>
      <c r="G36" s="1" t="str">
        <f t="shared" si="2"/>
        <v>Mar</v>
      </c>
      <c r="H36" s="1" t="str">
        <f t="shared" si="3"/>
        <v>2020</v>
      </c>
      <c r="I36" t="s">
        <v>30</v>
      </c>
      <c r="J36" t="s">
        <v>58</v>
      </c>
      <c r="K36" t="s">
        <v>13</v>
      </c>
      <c r="L36" t="s">
        <v>118</v>
      </c>
      <c r="M36" t="s">
        <v>28</v>
      </c>
      <c r="N36" t="s">
        <v>119</v>
      </c>
    </row>
    <row r="37" spans="1:14" x14ac:dyDescent="0.25">
      <c r="A37" t="s">
        <v>23</v>
      </c>
      <c r="B37" s="2">
        <v>95566.43</v>
      </c>
      <c r="C37" s="2">
        <v>80342.7</v>
      </c>
      <c r="D37" s="2">
        <f t="shared" si="0"/>
        <v>15223.729999999996</v>
      </c>
      <c r="E37" s="2">
        <f t="shared" si="1"/>
        <v>18.948491897832657</v>
      </c>
      <c r="F37" s="1">
        <v>43592</v>
      </c>
      <c r="G37" s="1" t="str">
        <f t="shared" si="2"/>
        <v>May</v>
      </c>
      <c r="H37" s="1" t="str">
        <f t="shared" si="3"/>
        <v>2019</v>
      </c>
      <c r="I37" t="s">
        <v>24</v>
      </c>
      <c r="J37" t="s">
        <v>31</v>
      </c>
      <c r="K37" t="s">
        <v>26</v>
      </c>
      <c r="L37" t="s">
        <v>90</v>
      </c>
      <c r="M37" t="s">
        <v>28</v>
      </c>
      <c r="N37" t="s">
        <v>120</v>
      </c>
    </row>
    <row r="38" spans="1:14" x14ac:dyDescent="0.25">
      <c r="A38" t="s">
        <v>53</v>
      </c>
      <c r="B38" s="2">
        <v>28783.05</v>
      </c>
      <c r="C38" s="2">
        <v>24776.45</v>
      </c>
      <c r="D38" s="2">
        <f t="shared" si="0"/>
        <v>4006.5999999999985</v>
      </c>
      <c r="E38" s="2">
        <f t="shared" si="1"/>
        <v>16.171001091762534</v>
      </c>
      <c r="F38" s="1">
        <v>43553</v>
      </c>
      <c r="G38" s="1" t="str">
        <f t="shared" si="2"/>
        <v>Mar</v>
      </c>
      <c r="H38" s="1" t="str">
        <f t="shared" si="3"/>
        <v>2019</v>
      </c>
      <c r="I38" t="s">
        <v>24</v>
      </c>
      <c r="J38" t="s">
        <v>121</v>
      </c>
      <c r="K38" t="s">
        <v>55</v>
      </c>
      <c r="L38" t="s">
        <v>56</v>
      </c>
      <c r="M38" t="s">
        <v>28</v>
      </c>
      <c r="N38" t="s">
        <v>122</v>
      </c>
    </row>
    <row r="39" spans="1:14" x14ac:dyDescent="0.25">
      <c r="A39" t="s">
        <v>45</v>
      </c>
      <c r="B39" s="2">
        <v>124414.74</v>
      </c>
      <c r="C39" s="2">
        <v>98959.48</v>
      </c>
      <c r="D39" s="2">
        <f t="shared" si="0"/>
        <v>25455.260000000009</v>
      </c>
      <c r="E39" s="2">
        <f t="shared" si="1"/>
        <v>25.722912044404449</v>
      </c>
      <c r="F39" s="1">
        <v>43629</v>
      </c>
      <c r="G39" s="1" t="str">
        <f t="shared" si="2"/>
        <v>Jun</v>
      </c>
      <c r="H39" s="1" t="str">
        <f t="shared" si="3"/>
        <v>2019</v>
      </c>
      <c r="I39" t="s">
        <v>62</v>
      </c>
      <c r="J39" t="s">
        <v>123</v>
      </c>
      <c r="K39" t="s">
        <v>48</v>
      </c>
      <c r="L39" t="s">
        <v>49</v>
      </c>
      <c r="M39" t="s">
        <v>28</v>
      </c>
      <c r="N39" t="s">
        <v>124</v>
      </c>
    </row>
    <row r="40" spans="1:14" x14ac:dyDescent="0.25">
      <c r="A40" t="s">
        <v>23</v>
      </c>
      <c r="B40" s="2">
        <v>153029.72</v>
      </c>
      <c r="C40" s="2">
        <v>125117.1</v>
      </c>
      <c r="D40" s="2">
        <f t="shared" si="0"/>
        <v>27912.619999999995</v>
      </c>
      <c r="E40" s="2">
        <f t="shared" si="1"/>
        <v>22.309196744489757</v>
      </c>
      <c r="F40" s="1">
        <v>43858</v>
      </c>
      <c r="G40" s="1" t="str">
        <f t="shared" si="2"/>
        <v>Jan</v>
      </c>
      <c r="H40" s="1" t="str">
        <f t="shared" si="3"/>
        <v>2020</v>
      </c>
      <c r="I40" t="s">
        <v>18</v>
      </c>
      <c r="J40" t="s">
        <v>114</v>
      </c>
      <c r="K40" t="s">
        <v>26</v>
      </c>
      <c r="L40" t="s">
        <v>76</v>
      </c>
      <c r="M40" t="s">
        <v>28</v>
      </c>
      <c r="N40" t="s">
        <v>125</v>
      </c>
    </row>
    <row r="41" spans="1:14" x14ac:dyDescent="0.25">
      <c r="A41" t="s">
        <v>10</v>
      </c>
      <c r="B41" s="2">
        <v>174919.64</v>
      </c>
      <c r="C41" s="2">
        <v>146845.04</v>
      </c>
      <c r="D41" s="2">
        <f t="shared" si="0"/>
        <v>28074.600000000006</v>
      </c>
      <c r="E41" s="2">
        <f t="shared" si="1"/>
        <v>19.118521129484524</v>
      </c>
      <c r="F41" s="1">
        <v>44138</v>
      </c>
      <c r="G41" s="1" t="str">
        <f t="shared" si="2"/>
        <v>Nov</v>
      </c>
      <c r="H41" s="1" t="str">
        <f t="shared" si="3"/>
        <v>2020</v>
      </c>
      <c r="I41" t="s">
        <v>24</v>
      </c>
      <c r="J41" t="s">
        <v>126</v>
      </c>
      <c r="K41" t="s">
        <v>13</v>
      </c>
      <c r="L41" t="s">
        <v>118</v>
      </c>
      <c r="M41" t="s">
        <v>15</v>
      </c>
      <c r="N41" t="s">
        <v>127</v>
      </c>
    </row>
    <row r="42" spans="1:14" x14ac:dyDescent="0.25">
      <c r="A42" t="s">
        <v>53</v>
      </c>
      <c r="B42" s="2">
        <v>55804.05</v>
      </c>
      <c r="C42" s="2">
        <v>46401.07</v>
      </c>
      <c r="D42" s="2">
        <f t="shared" si="0"/>
        <v>9402.9800000000032</v>
      </c>
      <c r="E42" s="2">
        <f t="shared" si="1"/>
        <v>20.264575795342658</v>
      </c>
      <c r="F42" s="1">
        <v>43529</v>
      </c>
      <c r="G42" s="1" t="str">
        <f t="shared" si="2"/>
        <v>Mar</v>
      </c>
      <c r="H42" s="1" t="str">
        <f t="shared" si="3"/>
        <v>2019</v>
      </c>
      <c r="I42" t="s">
        <v>80</v>
      </c>
      <c r="J42" t="s">
        <v>71</v>
      </c>
      <c r="K42" t="s">
        <v>55</v>
      </c>
      <c r="L42" t="s">
        <v>128</v>
      </c>
      <c r="M42" t="s">
        <v>28</v>
      </c>
      <c r="N42" t="s">
        <v>129</v>
      </c>
    </row>
    <row r="43" spans="1:14" x14ac:dyDescent="0.25">
      <c r="A43" t="s">
        <v>53</v>
      </c>
      <c r="B43" s="2">
        <v>89160.66</v>
      </c>
      <c r="C43" s="2">
        <v>75367.509999999995</v>
      </c>
      <c r="D43" s="2">
        <f t="shared" si="0"/>
        <v>13793.150000000009</v>
      </c>
      <c r="E43" s="2">
        <f t="shared" si="1"/>
        <v>18.301188403331899</v>
      </c>
      <c r="F43" s="1">
        <v>43787</v>
      </c>
      <c r="G43" s="1" t="str">
        <f t="shared" si="2"/>
        <v>Nov</v>
      </c>
      <c r="H43" s="1" t="str">
        <f t="shared" si="3"/>
        <v>2019</v>
      </c>
      <c r="I43" t="s">
        <v>30</v>
      </c>
      <c r="J43" t="s">
        <v>126</v>
      </c>
      <c r="K43" t="s">
        <v>55</v>
      </c>
      <c r="L43" t="s">
        <v>128</v>
      </c>
      <c r="M43" t="s">
        <v>28</v>
      </c>
      <c r="N43" t="s">
        <v>130</v>
      </c>
    </row>
    <row r="44" spans="1:14" x14ac:dyDescent="0.25">
      <c r="A44" t="s">
        <v>45</v>
      </c>
      <c r="B44" s="2">
        <v>27987.13</v>
      </c>
      <c r="C44" s="2">
        <v>24001.759999999998</v>
      </c>
      <c r="D44" s="2">
        <f t="shared" si="0"/>
        <v>3985.3700000000026</v>
      </c>
      <c r="E44" s="2">
        <f t="shared" si="1"/>
        <v>16.604490670684161</v>
      </c>
      <c r="F44" s="1">
        <v>43550</v>
      </c>
      <c r="G44" s="1" t="str">
        <f t="shared" si="2"/>
        <v>Mar</v>
      </c>
      <c r="H44" s="1" t="str">
        <f t="shared" si="3"/>
        <v>2019</v>
      </c>
      <c r="I44" t="s">
        <v>18</v>
      </c>
      <c r="J44" t="s">
        <v>123</v>
      </c>
      <c r="K44" t="s">
        <v>48</v>
      </c>
      <c r="L44" t="s">
        <v>66</v>
      </c>
      <c r="M44" t="s">
        <v>28</v>
      </c>
      <c r="N44" t="s">
        <v>131</v>
      </c>
    </row>
    <row r="45" spans="1:14" x14ac:dyDescent="0.25">
      <c r="A45" t="s">
        <v>53</v>
      </c>
      <c r="B45" s="2">
        <v>18326.41</v>
      </c>
      <c r="C45" s="2">
        <v>15067.97</v>
      </c>
      <c r="D45" s="2">
        <f t="shared" si="0"/>
        <v>3258.4400000000005</v>
      </c>
      <c r="E45" s="2">
        <f t="shared" si="1"/>
        <v>21.62494350599318</v>
      </c>
      <c r="F45" s="1">
        <v>43499</v>
      </c>
      <c r="G45" s="1" t="str">
        <f t="shared" si="2"/>
        <v>Feb</v>
      </c>
      <c r="H45" s="1" t="str">
        <f t="shared" si="3"/>
        <v>2019</v>
      </c>
      <c r="I45" t="s">
        <v>18</v>
      </c>
      <c r="J45" t="s">
        <v>132</v>
      </c>
      <c r="K45" t="s">
        <v>55</v>
      </c>
      <c r="L45" t="s">
        <v>133</v>
      </c>
      <c r="M45" t="s">
        <v>28</v>
      </c>
      <c r="N45" t="s">
        <v>134</v>
      </c>
    </row>
    <row r="46" spans="1:14" x14ac:dyDescent="0.25">
      <c r="A46" t="s">
        <v>84</v>
      </c>
      <c r="B46" s="2">
        <v>62708.6</v>
      </c>
      <c r="C46" s="2">
        <v>51414.78</v>
      </c>
      <c r="D46" s="2">
        <f t="shared" si="0"/>
        <v>11293.82</v>
      </c>
      <c r="E46" s="2">
        <f t="shared" si="1"/>
        <v>21.966096130334506</v>
      </c>
      <c r="F46" s="1">
        <v>43706</v>
      </c>
      <c r="G46" s="1" t="str">
        <f t="shared" si="2"/>
        <v>Aug</v>
      </c>
      <c r="H46" s="1" t="str">
        <f t="shared" si="3"/>
        <v>2019</v>
      </c>
      <c r="I46" t="s">
        <v>60</v>
      </c>
      <c r="J46" t="s">
        <v>135</v>
      </c>
      <c r="K46" t="s">
        <v>85</v>
      </c>
      <c r="L46" t="s">
        <v>86</v>
      </c>
      <c r="M46" t="s">
        <v>28</v>
      </c>
      <c r="N46" t="s">
        <v>136</v>
      </c>
    </row>
    <row r="47" spans="1:14" x14ac:dyDescent="0.25">
      <c r="A47" t="s">
        <v>45</v>
      </c>
      <c r="B47" s="2">
        <v>124668.36</v>
      </c>
      <c r="C47" s="2">
        <v>103998.35</v>
      </c>
      <c r="D47" s="2">
        <f t="shared" si="0"/>
        <v>20670.009999999995</v>
      </c>
      <c r="E47" s="2">
        <f t="shared" si="1"/>
        <v>19.875324945059219</v>
      </c>
      <c r="F47" s="1">
        <v>44140</v>
      </c>
      <c r="G47" s="1" t="str">
        <f t="shared" si="2"/>
        <v>Nov</v>
      </c>
      <c r="H47" s="1" t="str">
        <f t="shared" si="3"/>
        <v>2020</v>
      </c>
      <c r="I47" t="s">
        <v>18</v>
      </c>
      <c r="J47" t="s">
        <v>31</v>
      </c>
      <c r="K47" t="s">
        <v>48</v>
      </c>
      <c r="L47" t="s">
        <v>49</v>
      </c>
      <c r="M47" t="s">
        <v>28</v>
      </c>
      <c r="N47" t="s">
        <v>137</v>
      </c>
    </row>
    <row r="48" spans="1:14" x14ac:dyDescent="0.25">
      <c r="A48" t="s">
        <v>138</v>
      </c>
      <c r="B48" s="2">
        <v>109390.57</v>
      </c>
      <c r="C48" s="2">
        <v>87414</v>
      </c>
      <c r="D48" s="2">
        <f t="shared" si="0"/>
        <v>21976.570000000007</v>
      </c>
      <c r="E48" s="2">
        <f t="shared" si="1"/>
        <v>25.140789804836761</v>
      </c>
      <c r="F48" s="1">
        <v>44147</v>
      </c>
      <c r="G48" s="1" t="str">
        <f t="shared" si="2"/>
        <v>Nov</v>
      </c>
      <c r="H48" s="1" t="str">
        <f t="shared" si="3"/>
        <v>2020</v>
      </c>
      <c r="I48" t="s">
        <v>139</v>
      </c>
      <c r="J48" t="s">
        <v>43</v>
      </c>
      <c r="K48" t="s">
        <v>140</v>
      </c>
      <c r="L48" t="s">
        <v>141</v>
      </c>
      <c r="M48" t="s">
        <v>15</v>
      </c>
      <c r="N48" t="s">
        <v>142</v>
      </c>
    </row>
    <row r="49" spans="1:14" x14ac:dyDescent="0.25">
      <c r="A49" t="s">
        <v>23</v>
      </c>
      <c r="B49" s="2">
        <v>103279.79</v>
      </c>
      <c r="C49" s="2">
        <v>82334.649999999994</v>
      </c>
      <c r="D49" s="2">
        <f t="shared" si="0"/>
        <v>20945.14</v>
      </c>
      <c r="E49" s="2">
        <f t="shared" si="1"/>
        <v>25.43903447697901</v>
      </c>
      <c r="F49" s="1">
        <v>43902</v>
      </c>
      <c r="G49" s="1" t="str">
        <f t="shared" si="2"/>
        <v>Mar</v>
      </c>
      <c r="H49" s="1" t="str">
        <f t="shared" si="3"/>
        <v>2020</v>
      </c>
      <c r="I49" t="s">
        <v>51</v>
      </c>
      <c r="J49" t="s">
        <v>35</v>
      </c>
      <c r="K49" t="s">
        <v>26</v>
      </c>
      <c r="L49" t="s">
        <v>32</v>
      </c>
      <c r="M49" t="s">
        <v>28</v>
      </c>
      <c r="N49" t="s">
        <v>143</v>
      </c>
    </row>
    <row r="50" spans="1:14" x14ac:dyDescent="0.25">
      <c r="A50" t="s">
        <v>53</v>
      </c>
      <c r="B50" s="2">
        <v>173478.65</v>
      </c>
      <c r="C50" s="2">
        <v>139650.31</v>
      </c>
      <c r="D50" s="2">
        <f t="shared" si="0"/>
        <v>33828.339999999997</v>
      </c>
      <c r="E50" s="2">
        <f t="shared" si="1"/>
        <v>24.223605375455303</v>
      </c>
      <c r="F50" s="1">
        <v>43494</v>
      </c>
      <c r="G50" s="1" t="str">
        <f t="shared" si="2"/>
        <v>Jan</v>
      </c>
      <c r="H50" s="1" t="str">
        <f t="shared" si="3"/>
        <v>2019</v>
      </c>
      <c r="I50" t="s">
        <v>11</v>
      </c>
      <c r="J50" t="s">
        <v>35</v>
      </c>
      <c r="K50" t="s">
        <v>55</v>
      </c>
      <c r="L50" t="s">
        <v>144</v>
      </c>
      <c r="M50" t="s">
        <v>28</v>
      </c>
      <c r="N50" t="s">
        <v>145</v>
      </c>
    </row>
    <row r="51" spans="1:14" x14ac:dyDescent="0.25">
      <c r="A51" t="s">
        <v>10</v>
      </c>
      <c r="B51" s="2">
        <v>57927.54</v>
      </c>
      <c r="C51" s="2">
        <v>48914.01</v>
      </c>
      <c r="D51" s="2">
        <f t="shared" si="0"/>
        <v>9013.5299999999988</v>
      </c>
      <c r="E51" s="2">
        <f t="shared" si="1"/>
        <v>18.427297209940463</v>
      </c>
      <c r="F51" s="1">
        <v>43483</v>
      </c>
      <c r="G51" s="1" t="str">
        <f t="shared" si="2"/>
        <v>Jan</v>
      </c>
      <c r="H51" s="1" t="str">
        <f t="shared" si="3"/>
        <v>2019</v>
      </c>
      <c r="I51" t="s">
        <v>18</v>
      </c>
      <c r="J51" t="s">
        <v>146</v>
      </c>
      <c r="K51" t="s">
        <v>13</v>
      </c>
      <c r="L51" t="s">
        <v>82</v>
      </c>
      <c r="M51" t="s">
        <v>15</v>
      </c>
      <c r="N51" t="s">
        <v>147</v>
      </c>
    </row>
    <row r="52" spans="1:14" x14ac:dyDescent="0.25">
      <c r="A52" t="s">
        <v>23</v>
      </c>
      <c r="B52" s="2">
        <v>84767.77</v>
      </c>
      <c r="C52" s="2">
        <v>68950.100000000006</v>
      </c>
      <c r="D52" s="2">
        <f t="shared" si="0"/>
        <v>15817.669999999998</v>
      </c>
      <c r="E52" s="2">
        <f t="shared" si="1"/>
        <v>22.940749904641176</v>
      </c>
      <c r="F52" s="1">
        <v>43848</v>
      </c>
      <c r="G52" s="1" t="str">
        <f t="shared" si="2"/>
        <v>Jan</v>
      </c>
      <c r="H52" s="1" t="str">
        <f t="shared" si="3"/>
        <v>2020</v>
      </c>
      <c r="I52" t="s">
        <v>80</v>
      </c>
      <c r="J52" t="s">
        <v>148</v>
      </c>
      <c r="K52" t="s">
        <v>26</v>
      </c>
      <c r="L52" t="s">
        <v>27</v>
      </c>
      <c r="M52" t="s">
        <v>15</v>
      </c>
      <c r="N52" t="s">
        <v>149</v>
      </c>
    </row>
    <row r="53" spans="1:14" x14ac:dyDescent="0.25">
      <c r="A53" t="s">
        <v>53</v>
      </c>
      <c r="B53" s="2">
        <v>138175.53</v>
      </c>
      <c r="C53" s="2">
        <v>116744.51</v>
      </c>
      <c r="D53" s="2">
        <f t="shared" si="0"/>
        <v>21431.020000000004</v>
      </c>
      <c r="E53" s="2">
        <f t="shared" si="1"/>
        <v>18.357197267777305</v>
      </c>
      <c r="F53" s="1">
        <v>44138</v>
      </c>
      <c r="G53" s="1" t="str">
        <f t="shared" si="2"/>
        <v>Nov</v>
      </c>
      <c r="H53" s="1" t="str">
        <f t="shared" si="3"/>
        <v>2020</v>
      </c>
      <c r="I53" t="s">
        <v>139</v>
      </c>
      <c r="J53" t="s">
        <v>150</v>
      </c>
      <c r="K53" t="s">
        <v>55</v>
      </c>
      <c r="L53" t="s">
        <v>133</v>
      </c>
      <c r="M53" t="s">
        <v>28</v>
      </c>
      <c r="N53" t="s">
        <v>151</v>
      </c>
    </row>
    <row r="54" spans="1:14" x14ac:dyDescent="0.25">
      <c r="A54" t="s">
        <v>23</v>
      </c>
      <c r="B54" s="2">
        <v>143107.89000000001</v>
      </c>
      <c r="C54" s="2">
        <v>121241</v>
      </c>
      <c r="D54" s="2">
        <f t="shared" si="0"/>
        <v>21866.890000000014</v>
      </c>
      <c r="E54" s="2">
        <f t="shared" si="1"/>
        <v>18.035887199874644</v>
      </c>
      <c r="F54" s="1">
        <v>44137</v>
      </c>
      <c r="G54" s="1" t="str">
        <f t="shared" si="2"/>
        <v>Nov</v>
      </c>
      <c r="H54" s="1" t="str">
        <f t="shared" si="3"/>
        <v>2020</v>
      </c>
      <c r="I54" t="s">
        <v>80</v>
      </c>
      <c r="J54" t="s">
        <v>112</v>
      </c>
      <c r="K54" t="s">
        <v>26</v>
      </c>
      <c r="L54" t="s">
        <v>90</v>
      </c>
      <c r="M54" t="s">
        <v>15</v>
      </c>
      <c r="N54" t="s">
        <v>152</v>
      </c>
    </row>
    <row r="55" spans="1:14" x14ac:dyDescent="0.25">
      <c r="A55" t="s">
        <v>10</v>
      </c>
      <c r="B55" s="2">
        <v>54446.5</v>
      </c>
      <c r="C55" s="2">
        <v>44989.14</v>
      </c>
      <c r="D55" s="2">
        <f t="shared" si="0"/>
        <v>9457.36</v>
      </c>
      <c r="E55" s="2">
        <f t="shared" si="1"/>
        <v>21.021428727021679</v>
      </c>
      <c r="F55" s="1">
        <v>43899</v>
      </c>
      <c r="G55" s="1" t="str">
        <f t="shared" si="2"/>
        <v>Mar</v>
      </c>
      <c r="H55" s="1" t="str">
        <f t="shared" si="3"/>
        <v>2020</v>
      </c>
      <c r="I55" t="s">
        <v>51</v>
      </c>
      <c r="J55" t="s">
        <v>153</v>
      </c>
      <c r="K55" t="s">
        <v>13</v>
      </c>
      <c r="L55" t="s">
        <v>82</v>
      </c>
      <c r="M55" t="s">
        <v>38</v>
      </c>
      <c r="N55" t="s">
        <v>154</v>
      </c>
    </row>
    <row r="56" spans="1:14" x14ac:dyDescent="0.25">
      <c r="A56" t="s">
        <v>23</v>
      </c>
      <c r="B56" s="2">
        <v>136324.9</v>
      </c>
      <c r="C56" s="2">
        <v>110436.8</v>
      </c>
      <c r="D56" s="2">
        <f t="shared" si="0"/>
        <v>25888.099999999991</v>
      </c>
      <c r="E56" s="2">
        <f t="shared" si="1"/>
        <v>23.441552091331864</v>
      </c>
      <c r="F56" s="1">
        <v>43767</v>
      </c>
      <c r="G56" s="1" t="str">
        <f t="shared" si="2"/>
        <v>Oct</v>
      </c>
      <c r="H56" s="1" t="str">
        <f t="shared" si="3"/>
        <v>2019</v>
      </c>
      <c r="I56" t="s">
        <v>80</v>
      </c>
      <c r="J56" t="s">
        <v>155</v>
      </c>
      <c r="K56" t="s">
        <v>26</v>
      </c>
      <c r="L56" t="s">
        <v>90</v>
      </c>
      <c r="M56" t="s">
        <v>38</v>
      </c>
      <c r="N56" t="s">
        <v>156</v>
      </c>
    </row>
    <row r="57" spans="1:14" x14ac:dyDescent="0.25">
      <c r="A57" t="s">
        <v>23</v>
      </c>
      <c r="B57" s="2">
        <v>43066.58</v>
      </c>
      <c r="C57" s="2">
        <v>36154.39</v>
      </c>
      <c r="D57" s="2">
        <f t="shared" si="0"/>
        <v>6912.1900000000023</v>
      </c>
      <c r="E57" s="2">
        <f t="shared" si="1"/>
        <v>19.118535812663421</v>
      </c>
      <c r="F57" s="1">
        <v>43504</v>
      </c>
      <c r="G57" s="1" t="str">
        <f t="shared" si="2"/>
        <v>Feb</v>
      </c>
      <c r="H57" s="1" t="str">
        <f t="shared" si="3"/>
        <v>2019</v>
      </c>
      <c r="I57" t="s">
        <v>18</v>
      </c>
      <c r="J57" t="s">
        <v>135</v>
      </c>
      <c r="K57" t="s">
        <v>26</v>
      </c>
      <c r="L57" t="s">
        <v>90</v>
      </c>
      <c r="M57" t="s">
        <v>15</v>
      </c>
      <c r="N57" t="s">
        <v>157</v>
      </c>
    </row>
    <row r="58" spans="1:14" x14ac:dyDescent="0.25">
      <c r="A58" t="s">
        <v>53</v>
      </c>
      <c r="B58" s="2">
        <v>224626.25</v>
      </c>
      <c r="C58" s="2">
        <v>189988.88</v>
      </c>
      <c r="D58" s="2">
        <f t="shared" si="0"/>
        <v>34637.369999999995</v>
      </c>
      <c r="E58" s="2">
        <f t="shared" si="1"/>
        <v>18.231261745424256</v>
      </c>
      <c r="F58" s="1">
        <v>44033</v>
      </c>
      <c r="G58" s="1" t="str">
        <f t="shared" si="2"/>
        <v>Jul</v>
      </c>
      <c r="H58" s="1" t="str">
        <f t="shared" si="3"/>
        <v>2020</v>
      </c>
      <c r="I58" t="s">
        <v>80</v>
      </c>
      <c r="J58" t="s">
        <v>158</v>
      </c>
      <c r="K58" t="s">
        <v>55</v>
      </c>
      <c r="L58" t="s">
        <v>133</v>
      </c>
      <c r="M58" t="s">
        <v>28</v>
      </c>
      <c r="N58" t="s">
        <v>159</v>
      </c>
    </row>
    <row r="59" spans="1:14" x14ac:dyDescent="0.25">
      <c r="A59" t="s">
        <v>53</v>
      </c>
      <c r="B59" s="2">
        <v>115689.22</v>
      </c>
      <c r="C59" s="2">
        <v>98127.6</v>
      </c>
      <c r="D59" s="2">
        <f t="shared" si="0"/>
        <v>17561.619999999995</v>
      </c>
      <c r="E59" s="2">
        <f t="shared" si="1"/>
        <v>17.89671815065282</v>
      </c>
      <c r="F59" s="1">
        <v>43661</v>
      </c>
      <c r="G59" s="1" t="str">
        <f t="shared" si="2"/>
        <v>Jul</v>
      </c>
      <c r="H59" s="1" t="str">
        <f t="shared" si="3"/>
        <v>2019</v>
      </c>
      <c r="I59" t="s">
        <v>24</v>
      </c>
      <c r="J59" t="s">
        <v>160</v>
      </c>
      <c r="K59" t="s">
        <v>55</v>
      </c>
      <c r="L59" t="s">
        <v>144</v>
      </c>
      <c r="M59" t="s">
        <v>28</v>
      </c>
      <c r="N59" t="s">
        <v>161</v>
      </c>
    </row>
    <row r="60" spans="1:14" x14ac:dyDescent="0.25">
      <c r="A60" t="s">
        <v>101</v>
      </c>
      <c r="B60" s="2">
        <v>78293.94</v>
      </c>
      <c r="C60" s="2">
        <v>66236.67</v>
      </c>
      <c r="D60" s="2">
        <f t="shared" si="0"/>
        <v>12057.270000000004</v>
      </c>
      <c r="E60" s="2">
        <f t="shared" si="1"/>
        <v>18.203315474645699</v>
      </c>
      <c r="F60" s="1">
        <v>43751</v>
      </c>
      <c r="G60" s="1" t="str">
        <f t="shared" si="2"/>
        <v>Oct</v>
      </c>
      <c r="H60" s="1" t="str">
        <f t="shared" si="3"/>
        <v>2019</v>
      </c>
      <c r="I60" t="s">
        <v>51</v>
      </c>
      <c r="J60" t="s">
        <v>71</v>
      </c>
      <c r="K60" t="s">
        <v>103</v>
      </c>
      <c r="L60" t="s">
        <v>162</v>
      </c>
      <c r="M60" t="s">
        <v>15</v>
      </c>
      <c r="N60" t="s">
        <v>163</v>
      </c>
    </row>
    <row r="61" spans="1:14" x14ac:dyDescent="0.25">
      <c r="A61" t="s">
        <v>23</v>
      </c>
      <c r="B61" s="2">
        <v>92698.45</v>
      </c>
      <c r="C61" s="2">
        <v>73454.25</v>
      </c>
      <c r="D61" s="2">
        <f t="shared" si="0"/>
        <v>19244.199999999997</v>
      </c>
      <c r="E61" s="2">
        <f t="shared" si="1"/>
        <v>26.198892507921595</v>
      </c>
      <c r="F61" s="1">
        <v>43843</v>
      </c>
      <c r="G61" s="1" t="str">
        <f t="shared" si="2"/>
        <v>Jan</v>
      </c>
      <c r="H61" s="1" t="str">
        <f t="shared" si="3"/>
        <v>2020</v>
      </c>
      <c r="I61" t="s">
        <v>24</v>
      </c>
      <c r="J61" t="s">
        <v>31</v>
      </c>
      <c r="K61" t="s">
        <v>26</v>
      </c>
      <c r="L61" t="s">
        <v>76</v>
      </c>
      <c r="M61" t="s">
        <v>28</v>
      </c>
      <c r="N61" t="s">
        <v>164</v>
      </c>
    </row>
    <row r="62" spans="1:14" x14ac:dyDescent="0.25">
      <c r="A62" t="s">
        <v>101</v>
      </c>
      <c r="B62" s="2">
        <v>83141.47</v>
      </c>
      <c r="C62" s="2">
        <v>72000.509999999995</v>
      </c>
      <c r="D62" s="2">
        <f t="shared" si="0"/>
        <v>11140.960000000006</v>
      </c>
      <c r="E62" s="2">
        <f t="shared" si="1"/>
        <v>15.473445951980072</v>
      </c>
      <c r="F62" s="1">
        <v>43539</v>
      </c>
      <c r="G62" s="1" t="str">
        <f t="shared" si="2"/>
        <v>Mar</v>
      </c>
      <c r="H62" s="1" t="str">
        <f t="shared" si="3"/>
        <v>2019</v>
      </c>
      <c r="I62" t="s">
        <v>62</v>
      </c>
      <c r="J62" t="s">
        <v>64</v>
      </c>
      <c r="K62" t="s">
        <v>103</v>
      </c>
      <c r="L62" t="s">
        <v>104</v>
      </c>
      <c r="M62" t="s">
        <v>15</v>
      </c>
      <c r="N62" t="s">
        <v>165</v>
      </c>
    </row>
    <row r="63" spans="1:14" x14ac:dyDescent="0.25">
      <c r="A63" t="s">
        <v>23</v>
      </c>
      <c r="B63" s="2">
        <v>38982.26</v>
      </c>
      <c r="C63" s="2">
        <v>32854.25</v>
      </c>
      <c r="D63" s="2">
        <f t="shared" si="0"/>
        <v>6128.010000000002</v>
      </c>
      <c r="E63" s="2">
        <f t="shared" si="1"/>
        <v>18.652107413804917</v>
      </c>
      <c r="F63" s="1">
        <v>43750</v>
      </c>
      <c r="G63" s="1" t="str">
        <f t="shared" si="2"/>
        <v>Oct</v>
      </c>
      <c r="H63" s="1" t="str">
        <f t="shared" si="3"/>
        <v>2019</v>
      </c>
      <c r="I63" t="s">
        <v>24</v>
      </c>
      <c r="J63" t="s">
        <v>166</v>
      </c>
      <c r="K63" t="s">
        <v>26</v>
      </c>
      <c r="L63" t="s">
        <v>27</v>
      </c>
      <c r="M63" t="s">
        <v>15</v>
      </c>
      <c r="N63" t="s">
        <v>167</v>
      </c>
    </row>
    <row r="64" spans="1:14" x14ac:dyDescent="0.25">
      <c r="A64" t="s">
        <v>23</v>
      </c>
      <c r="B64" s="2">
        <v>57120.58</v>
      </c>
      <c r="C64" s="2">
        <v>49654.92</v>
      </c>
      <c r="D64" s="2">
        <f t="shared" si="0"/>
        <v>7465.6600000000035</v>
      </c>
      <c r="E64" s="2">
        <f t="shared" si="1"/>
        <v>15.035086150576829</v>
      </c>
      <c r="F64" s="1">
        <v>43794</v>
      </c>
      <c r="G64" s="1" t="str">
        <f t="shared" si="2"/>
        <v>Nov</v>
      </c>
      <c r="H64" s="1" t="str">
        <f t="shared" si="3"/>
        <v>2019</v>
      </c>
      <c r="I64" t="s">
        <v>18</v>
      </c>
      <c r="J64" t="s">
        <v>168</v>
      </c>
      <c r="K64" t="s">
        <v>26</v>
      </c>
      <c r="L64" t="s">
        <v>32</v>
      </c>
      <c r="M64" t="s">
        <v>28</v>
      </c>
      <c r="N64" t="s">
        <v>169</v>
      </c>
    </row>
    <row r="65" spans="1:14" x14ac:dyDescent="0.25">
      <c r="A65" t="s">
        <v>10</v>
      </c>
      <c r="B65" s="2">
        <v>240759.07</v>
      </c>
      <c r="C65" s="2">
        <v>205415.64</v>
      </c>
      <c r="D65" s="2">
        <f t="shared" si="0"/>
        <v>35343.429999999993</v>
      </c>
      <c r="E65" s="2">
        <f t="shared" si="1"/>
        <v>17.20581256617071</v>
      </c>
      <c r="F65" s="1">
        <v>43996</v>
      </c>
      <c r="G65" s="1" t="str">
        <f t="shared" si="2"/>
        <v>Jun</v>
      </c>
      <c r="H65" s="1" t="str">
        <f t="shared" si="3"/>
        <v>2020</v>
      </c>
      <c r="I65" t="s">
        <v>51</v>
      </c>
      <c r="J65" t="s">
        <v>132</v>
      </c>
      <c r="K65" t="s">
        <v>13</v>
      </c>
      <c r="L65" t="s">
        <v>170</v>
      </c>
      <c r="M65" t="s">
        <v>28</v>
      </c>
      <c r="N65" t="s">
        <v>171</v>
      </c>
    </row>
    <row r="66" spans="1:14" x14ac:dyDescent="0.25">
      <c r="A66" t="s">
        <v>10</v>
      </c>
      <c r="B66" s="2">
        <v>53849.120000000003</v>
      </c>
      <c r="C66" s="2">
        <v>47354.92</v>
      </c>
      <c r="D66" s="2">
        <f t="shared" si="0"/>
        <v>6494.2000000000044</v>
      </c>
      <c r="E66" s="2">
        <f t="shared" si="1"/>
        <v>13.713886540194778</v>
      </c>
      <c r="F66" s="1">
        <v>43936</v>
      </c>
      <c r="G66" s="1" t="str">
        <f t="shared" si="2"/>
        <v>Apr</v>
      </c>
      <c r="H66" s="1" t="str">
        <f t="shared" si="3"/>
        <v>2020</v>
      </c>
      <c r="I66" t="s">
        <v>18</v>
      </c>
      <c r="J66" t="s">
        <v>71</v>
      </c>
      <c r="K66" t="s">
        <v>13</v>
      </c>
      <c r="L66" t="s">
        <v>82</v>
      </c>
      <c r="M66" t="s">
        <v>28</v>
      </c>
      <c r="N66" t="s">
        <v>172</v>
      </c>
    </row>
    <row r="67" spans="1:14" x14ac:dyDescent="0.25">
      <c r="A67" t="s">
        <v>173</v>
      </c>
      <c r="B67" s="2">
        <v>361182.87</v>
      </c>
      <c r="C67" s="2">
        <v>288368.40000000002</v>
      </c>
      <c r="D67" s="2">
        <f t="shared" ref="D67:D130" si="4">B67-C67</f>
        <v>72814.469999999972</v>
      </c>
      <c r="E67" s="2">
        <f t="shared" ref="E67:E130" si="5">((B67-C67)/C67)*100</f>
        <v>25.250502482241455</v>
      </c>
      <c r="F67" s="1">
        <v>43801</v>
      </c>
      <c r="G67" s="1" t="str">
        <f t="shared" ref="G67:G130" si="6">TEXT(F67,"mmm")</f>
        <v>Dec</v>
      </c>
      <c r="H67" s="1" t="str">
        <f t="shared" ref="H67:H130" si="7">TEXT(F67,"yyyy")</f>
        <v>2019</v>
      </c>
      <c r="I67" t="s">
        <v>11</v>
      </c>
      <c r="J67" t="s">
        <v>174</v>
      </c>
      <c r="K67" t="s">
        <v>175</v>
      </c>
      <c r="L67" t="s">
        <v>176</v>
      </c>
      <c r="M67" t="s">
        <v>28</v>
      </c>
      <c r="N67" t="s">
        <v>177</v>
      </c>
    </row>
    <row r="68" spans="1:14" x14ac:dyDescent="0.25">
      <c r="A68" t="s">
        <v>10</v>
      </c>
      <c r="B68" s="2">
        <v>97063.22</v>
      </c>
      <c r="C68" s="2">
        <v>78067.95</v>
      </c>
      <c r="D68" s="2">
        <f t="shared" si="4"/>
        <v>18995.270000000004</v>
      </c>
      <c r="E68" s="2">
        <f t="shared" si="5"/>
        <v>24.331713590532356</v>
      </c>
      <c r="F68" s="1">
        <v>43757</v>
      </c>
      <c r="G68" s="1" t="str">
        <f t="shared" si="6"/>
        <v>Oct</v>
      </c>
      <c r="H68" s="1" t="str">
        <f t="shared" si="7"/>
        <v>2019</v>
      </c>
      <c r="I68" t="s">
        <v>51</v>
      </c>
      <c r="J68" t="s">
        <v>178</v>
      </c>
      <c r="K68" t="s">
        <v>13</v>
      </c>
      <c r="L68" t="s">
        <v>14</v>
      </c>
      <c r="M68" t="s">
        <v>38</v>
      </c>
      <c r="N68" t="s">
        <v>179</v>
      </c>
    </row>
    <row r="69" spans="1:14" x14ac:dyDescent="0.25">
      <c r="A69" t="s">
        <v>34</v>
      </c>
      <c r="B69" s="2">
        <v>39110.97</v>
      </c>
      <c r="C69" s="2">
        <v>34315.97</v>
      </c>
      <c r="D69" s="2">
        <f t="shared" si="4"/>
        <v>4795</v>
      </c>
      <c r="E69" s="2">
        <f t="shared" si="5"/>
        <v>13.973086000483157</v>
      </c>
      <c r="F69" s="1">
        <v>43765</v>
      </c>
      <c r="G69" s="1" t="str">
        <f t="shared" si="6"/>
        <v>Oct</v>
      </c>
      <c r="H69" s="1" t="str">
        <f t="shared" si="7"/>
        <v>2019</v>
      </c>
      <c r="I69" t="s">
        <v>24</v>
      </c>
      <c r="J69" t="s">
        <v>180</v>
      </c>
      <c r="K69" t="s">
        <v>36</v>
      </c>
      <c r="L69" t="s">
        <v>41</v>
      </c>
      <c r="M69" t="s">
        <v>28</v>
      </c>
      <c r="N69" t="s">
        <v>181</v>
      </c>
    </row>
    <row r="70" spans="1:14" x14ac:dyDescent="0.25">
      <c r="A70" t="s">
        <v>53</v>
      </c>
      <c r="B70" s="2">
        <v>123672.7</v>
      </c>
      <c r="C70" s="2">
        <v>106036.97</v>
      </c>
      <c r="D70" s="2">
        <f t="shared" si="4"/>
        <v>17635.729999999996</v>
      </c>
      <c r="E70" s="2">
        <f t="shared" si="5"/>
        <v>16.631680441264962</v>
      </c>
      <c r="F70" s="1">
        <v>44148</v>
      </c>
      <c r="G70" s="1" t="str">
        <f t="shared" si="6"/>
        <v>Nov</v>
      </c>
      <c r="H70" s="1" t="str">
        <f t="shared" si="7"/>
        <v>2020</v>
      </c>
      <c r="I70" t="s">
        <v>60</v>
      </c>
      <c r="J70" t="s">
        <v>182</v>
      </c>
      <c r="K70" t="s">
        <v>55</v>
      </c>
      <c r="L70" t="s">
        <v>128</v>
      </c>
      <c r="M70" t="s">
        <v>28</v>
      </c>
      <c r="N70" t="s">
        <v>183</v>
      </c>
    </row>
    <row r="71" spans="1:14" x14ac:dyDescent="0.25">
      <c r="A71" t="s">
        <v>53</v>
      </c>
      <c r="B71" s="2">
        <v>144640.79999999999</v>
      </c>
      <c r="C71" s="2">
        <v>118345.1</v>
      </c>
      <c r="D71" s="2">
        <f t="shared" si="4"/>
        <v>26295.699999999983</v>
      </c>
      <c r="E71" s="2">
        <f t="shared" si="5"/>
        <v>22.219508877004611</v>
      </c>
      <c r="F71" s="1">
        <v>43566</v>
      </c>
      <c r="G71" s="1" t="str">
        <f t="shared" si="6"/>
        <v>Apr</v>
      </c>
      <c r="H71" s="1" t="str">
        <f t="shared" si="7"/>
        <v>2019</v>
      </c>
      <c r="I71" t="s">
        <v>80</v>
      </c>
      <c r="J71" t="s">
        <v>102</v>
      </c>
      <c r="K71" t="s">
        <v>55</v>
      </c>
      <c r="L71" t="s">
        <v>144</v>
      </c>
      <c r="M71" t="s">
        <v>28</v>
      </c>
      <c r="N71" t="s">
        <v>184</v>
      </c>
    </row>
    <row r="72" spans="1:14" x14ac:dyDescent="0.25">
      <c r="A72" t="s">
        <v>53</v>
      </c>
      <c r="B72" s="2">
        <v>268779.03000000003</v>
      </c>
      <c r="C72" s="2">
        <v>233676.49</v>
      </c>
      <c r="D72" s="2">
        <f t="shared" si="4"/>
        <v>35102.540000000037</v>
      </c>
      <c r="E72" s="2">
        <f t="shared" si="5"/>
        <v>15.021853503533897</v>
      </c>
      <c r="F72" s="1">
        <v>43826</v>
      </c>
      <c r="G72" s="1" t="str">
        <f t="shared" si="6"/>
        <v>Dec</v>
      </c>
      <c r="H72" s="1" t="str">
        <f t="shared" si="7"/>
        <v>2019</v>
      </c>
      <c r="I72" t="s">
        <v>60</v>
      </c>
      <c r="J72" t="s">
        <v>185</v>
      </c>
      <c r="K72" t="s">
        <v>55</v>
      </c>
      <c r="L72" t="s">
        <v>133</v>
      </c>
      <c r="M72" t="s">
        <v>15</v>
      </c>
      <c r="N72" t="s">
        <v>186</v>
      </c>
    </row>
    <row r="73" spans="1:14" x14ac:dyDescent="0.25">
      <c r="A73" t="s">
        <v>10</v>
      </c>
      <c r="B73" s="2">
        <v>53593.86</v>
      </c>
      <c r="C73" s="2">
        <v>45629.81</v>
      </c>
      <c r="D73" s="2">
        <f t="shared" si="4"/>
        <v>7964.0500000000029</v>
      </c>
      <c r="E73" s="2">
        <f t="shared" si="5"/>
        <v>17.453612013725245</v>
      </c>
      <c r="F73" s="1">
        <v>44024</v>
      </c>
      <c r="G73" s="1" t="str">
        <f t="shared" si="6"/>
        <v>Jul</v>
      </c>
      <c r="H73" s="1" t="str">
        <f t="shared" si="7"/>
        <v>2020</v>
      </c>
      <c r="I73" t="s">
        <v>80</v>
      </c>
      <c r="J73" t="s">
        <v>114</v>
      </c>
      <c r="K73" t="s">
        <v>13</v>
      </c>
      <c r="L73" t="s">
        <v>118</v>
      </c>
      <c r="M73" t="s">
        <v>28</v>
      </c>
      <c r="N73" t="s">
        <v>187</v>
      </c>
    </row>
    <row r="74" spans="1:14" x14ac:dyDescent="0.25">
      <c r="A74" t="s">
        <v>53</v>
      </c>
      <c r="B74" s="2">
        <v>155044.01999999999</v>
      </c>
      <c r="C74" s="2">
        <v>134268.12</v>
      </c>
      <c r="D74" s="2">
        <f t="shared" si="4"/>
        <v>20775.899999999994</v>
      </c>
      <c r="E74" s="2">
        <f t="shared" si="5"/>
        <v>15.473442243773128</v>
      </c>
      <c r="F74" s="1">
        <v>43763</v>
      </c>
      <c r="G74" s="1" t="str">
        <f t="shared" si="6"/>
        <v>Oct</v>
      </c>
      <c r="H74" s="1" t="str">
        <f t="shared" si="7"/>
        <v>2019</v>
      </c>
      <c r="I74" t="s">
        <v>30</v>
      </c>
      <c r="J74" t="s">
        <v>188</v>
      </c>
      <c r="K74" t="s">
        <v>55</v>
      </c>
      <c r="L74" t="s">
        <v>72</v>
      </c>
      <c r="M74" t="s">
        <v>28</v>
      </c>
      <c r="N74" t="s">
        <v>189</v>
      </c>
    </row>
    <row r="75" spans="1:14" x14ac:dyDescent="0.25">
      <c r="A75" t="s">
        <v>23</v>
      </c>
      <c r="B75" s="2">
        <v>102495.13</v>
      </c>
      <c r="C75" s="2">
        <v>85009.46</v>
      </c>
      <c r="D75" s="2">
        <f t="shared" si="4"/>
        <v>17485.669999999998</v>
      </c>
      <c r="E75" s="2">
        <f t="shared" si="5"/>
        <v>20.569087252171698</v>
      </c>
      <c r="F75" s="1">
        <v>44051</v>
      </c>
      <c r="G75" s="1" t="str">
        <f t="shared" si="6"/>
        <v>Aug</v>
      </c>
      <c r="H75" s="1" t="str">
        <f t="shared" si="7"/>
        <v>2020</v>
      </c>
      <c r="I75" t="s">
        <v>60</v>
      </c>
      <c r="J75" t="s">
        <v>47</v>
      </c>
      <c r="K75" t="s">
        <v>26</v>
      </c>
      <c r="L75" t="s">
        <v>90</v>
      </c>
      <c r="M75" t="s">
        <v>38</v>
      </c>
      <c r="N75" t="s">
        <v>190</v>
      </c>
    </row>
    <row r="76" spans="1:14" x14ac:dyDescent="0.25">
      <c r="A76" t="s">
        <v>23</v>
      </c>
      <c r="B76" s="2">
        <v>294472.77</v>
      </c>
      <c r="C76" s="2">
        <v>255572.92</v>
      </c>
      <c r="D76" s="2">
        <f t="shared" si="4"/>
        <v>38899.850000000006</v>
      </c>
      <c r="E76" s="2">
        <f t="shared" si="5"/>
        <v>15.220646224959985</v>
      </c>
      <c r="F76" s="1">
        <v>43627</v>
      </c>
      <c r="G76" s="1" t="str">
        <f t="shared" si="6"/>
        <v>Jun</v>
      </c>
      <c r="H76" s="1" t="str">
        <f t="shared" si="7"/>
        <v>2019</v>
      </c>
      <c r="I76" t="s">
        <v>60</v>
      </c>
      <c r="J76" t="s">
        <v>54</v>
      </c>
      <c r="K76" t="s">
        <v>26</v>
      </c>
      <c r="L76" t="s">
        <v>27</v>
      </c>
      <c r="M76" t="s">
        <v>38</v>
      </c>
      <c r="N76" t="s">
        <v>191</v>
      </c>
    </row>
    <row r="77" spans="1:14" x14ac:dyDescent="0.25">
      <c r="A77" t="s">
        <v>10</v>
      </c>
      <c r="B77" s="2">
        <v>64053.77</v>
      </c>
      <c r="C77" s="2">
        <v>54733.95</v>
      </c>
      <c r="D77" s="2">
        <f t="shared" si="4"/>
        <v>9319.82</v>
      </c>
      <c r="E77" s="2">
        <f t="shared" si="5"/>
        <v>17.027493904605826</v>
      </c>
      <c r="F77" s="1">
        <v>44075</v>
      </c>
      <c r="G77" s="1" t="str">
        <f t="shared" si="6"/>
        <v>Sep</v>
      </c>
      <c r="H77" s="1" t="str">
        <f t="shared" si="7"/>
        <v>2020</v>
      </c>
      <c r="I77" t="s">
        <v>30</v>
      </c>
      <c r="J77" t="s">
        <v>97</v>
      </c>
      <c r="K77" t="s">
        <v>13</v>
      </c>
      <c r="L77" t="s">
        <v>69</v>
      </c>
      <c r="M77" t="s">
        <v>28</v>
      </c>
      <c r="N77" t="s">
        <v>192</v>
      </c>
    </row>
    <row r="78" spans="1:14" x14ac:dyDescent="0.25">
      <c r="A78" t="s">
        <v>45</v>
      </c>
      <c r="B78" s="2">
        <v>24543.72</v>
      </c>
      <c r="C78" s="2">
        <v>19492.62</v>
      </c>
      <c r="D78" s="2">
        <f t="shared" si="4"/>
        <v>5051.1000000000022</v>
      </c>
      <c r="E78" s="2">
        <f t="shared" si="5"/>
        <v>25.912883953003764</v>
      </c>
      <c r="F78" s="1">
        <v>43546</v>
      </c>
      <c r="G78" s="1" t="str">
        <f t="shared" si="6"/>
        <v>Mar</v>
      </c>
      <c r="H78" s="1" t="str">
        <f t="shared" si="7"/>
        <v>2019</v>
      </c>
      <c r="I78" t="s">
        <v>24</v>
      </c>
      <c r="J78" t="s">
        <v>31</v>
      </c>
      <c r="K78" t="s">
        <v>48</v>
      </c>
      <c r="L78" t="s">
        <v>74</v>
      </c>
      <c r="M78" t="s">
        <v>28</v>
      </c>
      <c r="N78" t="s">
        <v>193</v>
      </c>
    </row>
    <row r="79" spans="1:14" x14ac:dyDescent="0.25">
      <c r="A79" t="s">
        <v>23</v>
      </c>
      <c r="B79" s="2">
        <v>161544.06</v>
      </c>
      <c r="C79" s="2">
        <v>132579.21</v>
      </c>
      <c r="D79" s="2">
        <f t="shared" si="4"/>
        <v>28964.850000000006</v>
      </c>
      <c r="E79" s="2">
        <f t="shared" si="5"/>
        <v>21.847203645277421</v>
      </c>
      <c r="F79" s="1">
        <v>43720</v>
      </c>
      <c r="G79" s="1" t="str">
        <f t="shared" si="6"/>
        <v>Sep</v>
      </c>
      <c r="H79" s="1" t="str">
        <f t="shared" si="7"/>
        <v>2019</v>
      </c>
      <c r="I79" t="s">
        <v>24</v>
      </c>
      <c r="J79" t="s">
        <v>35</v>
      </c>
      <c r="K79" t="s">
        <v>26</v>
      </c>
      <c r="L79" t="s">
        <v>27</v>
      </c>
      <c r="M79" t="s">
        <v>28</v>
      </c>
      <c r="N79" t="s">
        <v>194</v>
      </c>
    </row>
    <row r="80" spans="1:14" x14ac:dyDescent="0.25">
      <c r="A80" t="s">
        <v>23</v>
      </c>
      <c r="B80" s="2">
        <v>50303.66</v>
      </c>
      <c r="C80" s="2">
        <v>41103.120000000003</v>
      </c>
      <c r="D80" s="2">
        <f t="shared" si="4"/>
        <v>9200.5400000000009</v>
      </c>
      <c r="E80" s="2">
        <f t="shared" si="5"/>
        <v>22.384042865845707</v>
      </c>
      <c r="F80" s="1">
        <v>43836</v>
      </c>
      <c r="G80" s="1" t="str">
        <f t="shared" si="6"/>
        <v>Jan</v>
      </c>
      <c r="H80" s="1" t="str">
        <f t="shared" si="7"/>
        <v>2020</v>
      </c>
      <c r="I80" t="s">
        <v>51</v>
      </c>
      <c r="J80" t="s">
        <v>158</v>
      </c>
      <c r="K80" t="s">
        <v>26</v>
      </c>
      <c r="L80" t="s">
        <v>27</v>
      </c>
      <c r="M80" t="s">
        <v>28</v>
      </c>
      <c r="N80" t="s">
        <v>195</v>
      </c>
    </row>
    <row r="81" spans="1:14" x14ac:dyDescent="0.25">
      <c r="A81" t="s">
        <v>10</v>
      </c>
      <c r="B81" s="2">
        <v>124593.04</v>
      </c>
      <c r="C81" s="2">
        <v>109106.13</v>
      </c>
      <c r="D81" s="2">
        <f t="shared" si="4"/>
        <v>15486.909999999989</v>
      </c>
      <c r="E81" s="2">
        <f t="shared" si="5"/>
        <v>14.194353699466738</v>
      </c>
      <c r="F81" s="1">
        <v>43841</v>
      </c>
      <c r="G81" s="1" t="str">
        <f t="shared" si="6"/>
        <v>Jan</v>
      </c>
      <c r="H81" s="1" t="str">
        <f t="shared" si="7"/>
        <v>2020</v>
      </c>
      <c r="I81" t="s">
        <v>51</v>
      </c>
      <c r="J81" t="s">
        <v>35</v>
      </c>
      <c r="K81" t="s">
        <v>13</v>
      </c>
      <c r="L81" t="s">
        <v>14</v>
      </c>
      <c r="M81" t="s">
        <v>15</v>
      </c>
      <c r="N81" t="s">
        <v>196</v>
      </c>
    </row>
    <row r="82" spans="1:14" x14ac:dyDescent="0.25">
      <c r="A82" t="s">
        <v>10</v>
      </c>
      <c r="B82" s="2">
        <v>44147.92</v>
      </c>
      <c r="C82" s="2">
        <v>37163.72</v>
      </c>
      <c r="D82" s="2">
        <f t="shared" si="4"/>
        <v>6984.1999999999971</v>
      </c>
      <c r="E82" s="2">
        <f t="shared" si="5"/>
        <v>18.793059467674382</v>
      </c>
      <c r="F82" s="1">
        <v>43969</v>
      </c>
      <c r="G82" s="1" t="str">
        <f t="shared" si="6"/>
        <v>May</v>
      </c>
      <c r="H82" s="1" t="str">
        <f t="shared" si="7"/>
        <v>2020</v>
      </c>
      <c r="I82" t="s">
        <v>30</v>
      </c>
      <c r="J82" t="s">
        <v>102</v>
      </c>
      <c r="K82" t="s">
        <v>13</v>
      </c>
      <c r="L82" t="s">
        <v>14</v>
      </c>
      <c r="M82" t="s">
        <v>28</v>
      </c>
      <c r="N82" t="s">
        <v>197</v>
      </c>
    </row>
    <row r="83" spans="1:14" x14ac:dyDescent="0.25">
      <c r="A83" t="s">
        <v>101</v>
      </c>
      <c r="B83" s="2">
        <v>42239.66</v>
      </c>
      <c r="C83" s="2">
        <v>37039.96</v>
      </c>
      <c r="D83" s="2">
        <f t="shared" si="4"/>
        <v>5199.7000000000044</v>
      </c>
      <c r="E83" s="2">
        <f t="shared" si="5"/>
        <v>14.038082114559531</v>
      </c>
      <c r="F83" s="1">
        <v>43602</v>
      </c>
      <c r="G83" s="1" t="str">
        <f t="shared" si="6"/>
        <v>May</v>
      </c>
      <c r="H83" s="1" t="str">
        <f t="shared" si="7"/>
        <v>2019</v>
      </c>
      <c r="I83" t="s">
        <v>60</v>
      </c>
      <c r="J83" t="s">
        <v>35</v>
      </c>
      <c r="K83" t="s">
        <v>103</v>
      </c>
      <c r="L83" t="s">
        <v>104</v>
      </c>
      <c r="M83" t="s">
        <v>28</v>
      </c>
      <c r="N83" t="s">
        <v>198</v>
      </c>
    </row>
    <row r="84" spans="1:14" x14ac:dyDescent="0.25">
      <c r="A84" t="s">
        <v>10</v>
      </c>
      <c r="B84" s="2">
        <v>113763.38</v>
      </c>
      <c r="C84" s="2">
        <v>91158.6</v>
      </c>
      <c r="D84" s="2">
        <f t="shared" si="4"/>
        <v>22604.78</v>
      </c>
      <c r="E84" s="2">
        <f t="shared" si="5"/>
        <v>24.797199605961477</v>
      </c>
      <c r="F84" s="1">
        <v>43922</v>
      </c>
      <c r="G84" s="1" t="str">
        <f t="shared" si="6"/>
        <v>Apr</v>
      </c>
      <c r="H84" s="1" t="str">
        <f t="shared" si="7"/>
        <v>2020</v>
      </c>
      <c r="I84" t="s">
        <v>11</v>
      </c>
      <c r="J84" t="s">
        <v>158</v>
      </c>
      <c r="K84" t="s">
        <v>13</v>
      </c>
      <c r="L84" t="s">
        <v>14</v>
      </c>
      <c r="M84" t="s">
        <v>28</v>
      </c>
      <c r="N84" t="s">
        <v>199</v>
      </c>
    </row>
    <row r="85" spans="1:14" x14ac:dyDescent="0.25">
      <c r="A85" t="s">
        <v>23</v>
      </c>
      <c r="B85" s="2">
        <v>183363.6</v>
      </c>
      <c r="C85" s="2">
        <v>155033.92000000001</v>
      </c>
      <c r="D85" s="2">
        <f t="shared" si="4"/>
        <v>28329.679999999993</v>
      </c>
      <c r="E85" s="2">
        <f t="shared" si="5"/>
        <v>18.273214016648737</v>
      </c>
      <c r="F85" s="1">
        <v>43640</v>
      </c>
      <c r="G85" s="1" t="str">
        <f t="shared" si="6"/>
        <v>Jun</v>
      </c>
      <c r="H85" s="1" t="str">
        <f t="shared" si="7"/>
        <v>2019</v>
      </c>
      <c r="I85" t="s">
        <v>60</v>
      </c>
      <c r="J85" t="s">
        <v>35</v>
      </c>
      <c r="K85" t="s">
        <v>26</v>
      </c>
      <c r="L85" t="s">
        <v>90</v>
      </c>
      <c r="M85" t="s">
        <v>28</v>
      </c>
      <c r="N85" t="s">
        <v>200</v>
      </c>
    </row>
    <row r="86" spans="1:14" x14ac:dyDescent="0.25">
      <c r="A86" t="s">
        <v>53</v>
      </c>
      <c r="B86" s="2">
        <v>85220.83</v>
      </c>
      <c r="C86" s="2">
        <v>73767.149999999994</v>
      </c>
      <c r="D86" s="2">
        <f t="shared" si="4"/>
        <v>11453.680000000008</v>
      </c>
      <c r="E86" s="2">
        <f t="shared" si="5"/>
        <v>15.52680291972783</v>
      </c>
      <c r="F86" s="1">
        <v>43723</v>
      </c>
      <c r="G86" s="1" t="str">
        <f t="shared" si="6"/>
        <v>Sep</v>
      </c>
      <c r="H86" s="1" t="str">
        <f t="shared" si="7"/>
        <v>2019</v>
      </c>
      <c r="I86" t="s">
        <v>30</v>
      </c>
      <c r="J86" t="s">
        <v>201</v>
      </c>
      <c r="K86" t="s">
        <v>55</v>
      </c>
      <c r="L86" t="s">
        <v>128</v>
      </c>
      <c r="M86" t="s">
        <v>38</v>
      </c>
      <c r="N86" t="s">
        <v>202</v>
      </c>
    </row>
    <row r="87" spans="1:14" x14ac:dyDescent="0.25">
      <c r="A87" t="s">
        <v>23</v>
      </c>
      <c r="B87" s="2">
        <v>87513.27</v>
      </c>
      <c r="C87" s="2">
        <v>72469.740000000005</v>
      </c>
      <c r="D87" s="2">
        <f t="shared" si="4"/>
        <v>15043.529999999999</v>
      </c>
      <c r="E87" s="2">
        <f t="shared" si="5"/>
        <v>20.758360661981122</v>
      </c>
      <c r="F87" s="1">
        <v>43895</v>
      </c>
      <c r="G87" s="1" t="str">
        <f t="shared" si="6"/>
        <v>Mar</v>
      </c>
      <c r="H87" s="1" t="str">
        <f t="shared" si="7"/>
        <v>2020</v>
      </c>
      <c r="I87" t="s">
        <v>11</v>
      </c>
      <c r="J87" t="s">
        <v>203</v>
      </c>
      <c r="K87" t="s">
        <v>26</v>
      </c>
      <c r="L87" t="s">
        <v>76</v>
      </c>
      <c r="M87" t="s">
        <v>15</v>
      </c>
      <c r="N87" t="s">
        <v>204</v>
      </c>
    </row>
    <row r="88" spans="1:14" x14ac:dyDescent="0.25">
      <c r="A88" t="s">
        <v>101</v>
      </c>
      <c r="B88" s="2">
        <v>37073.910000000003</v>
      </c>
      <c r="C88" s="2">
        <v>30274.55</v>
      </c>
      <c r="D88" s="2">
        <f t="shared" si="4"/>
        <v>6799.3600000000042</v>
      </c>
      <c r="E88" s="2">
        <f t="shared" si="5"/>
        <v>22.458996087472826</v>
      </c>
      <c r="F88" s="1">
        <v>43581</v>
      </c>
      <c r="G88" s="1" t="str">
        <f t="shared" si="6"/>
        <v>Apr</v>
      </c>
      <c r="H88" s="1" t="str">
        <f t="shared" si="7"/>
        <v>2019</v>
      </c>
      <c r="I88" t="s">
        <v>11</v>
      </c>
      <c r="J88" t="s">
        <v>205</v>
      </c>
      <c r="K88" t="s">
        <v>103</v>
      </c>
      <c r="L88" t="s">
        <v>162</v>
      </c>
      <c r="M88" t="s">
        <v>38</v>
      </c>
      <c r="N88" t="s">
        <v>206</v>
      </c>
    </row>
    <row r="89" spans="1:14" x14ac:dyDescent="0.25">
      <c r="A89" t="s">
        <v>53</v>
      </c>
      <c r="B89" s="2">
        <v>122139.94</v>
      </c>
      <c r="C89" s="2">
        <v>103684.6</v>
      </c>
      <c r="D89" s="2">
        <f t="shared" si="4"/>
        <v>18455.339999999997</v>
      </c>
      <c r="E89" s="2">
        <f t="shared" si="5"/>
        <v>17.7994996363973</v>
      </c>
      <c r="F89" s="1">
        <v>43771</v>
      </c>
      <c r="G89" s="1" t="str">
        <f t="shared" si="6"/>
        <v>Nov</v>
      </c>
      <c r="H89" s="1" t="str">
        <f t="shared" si="7"/>
        <v>2019</v>
      </c>
      <c r="I89" t="s">
        <v>60</v>
      </c>
      <c r="J89" t="s">
        <v>174</v>
      </c>
      <c r="K89" t="s">
        <v>55</v>
      </c>
      <c r="L89" t="s">
        <v>133</v>
      </c>
      <c r="M89" t="s">
        <v>28</v>
      </c>
      <c r="N89" t="s">
        <v>207</v>
      </c>
    </row>
    <row r="90" spans="1:14" x14ac:dyDescent="0.25">
      <c r="A90" t="s">
        <v>53</v>
      </c>
      <c r="B90" s="2">
        <v>107586.21</v>
      </c>
      <c r="C90" s="2">
        <v>94525.24</v>
      </c>
      <c r="D90" s="2">
        <f t="shared" si="4"/>
        <v>13060.970000000001</v>
      </c>
      <c r="E90" s="2">
        <f t="shared" si="5"/>
        <v>13.817441775339582</v>
      </c>
      <c r="F90" s="1">
        <v>43989</v>
      </c>
      <c r="G90" s="1" t="str">
        <f t="shared" si="6"/>
        <v>Jun</v>
      </c>
      <c r="H90" s="1" t="str">
        <f t="shared" si="7"/>
        <v>2020</v>
      </c>
      <c r="I90" t="s">
        <v>80</v>
      </c>
      <c r="J90" t="s">
        <v>150</v>
      </c>
      <c r="K90" t="s">
        <v>55</v>
      </c>
      <c r="L90" t="s">
        <v>72</v>
      </c>
      <c r="M90" t="s">
        <v>28</v>
      </c>
      <c r="N90" t="s">
        <v>208</v>
      </c>
    </row>
    <row r="91" spans="1:14" x14ac:dyDescent="0.25">
      <c r="A91" t="s">
        <v>45</v>
      </c>
      <c r="B91" s="2">
        <v>203958.16</v>
      </c>
      <c r="C91" s="2">
        <v>176444.2</v>
      </c>
      <c r="D91" s="2">
        <f t="shared" si="4"/>
        <v>27513.959999999992</v>
      </c>
      <c r="E91" s="2">
        <f t="shared" si="5"/>
        <v>15.593575759361878</v>
      </c>
      <c r="F91" s="1">
        <v>44167</v>
      </c>
      <c r="G91" s="1" t="str">
        <f t="shared" si="6"/>
        <v>Dec</v>
      </c>
      <c r="H91" s="1" t="str">
        <f t="shared" si="7"/>
        <v>2020</v>
      </c>
      <c r="I91" t="s">
        <v>51</v>
      </c>
      <c r="J91" t="s">
        <v>25</v>
      </c>
      <c r="K91" t="s">
        <v>48</v>
      </c>
      <c r="L91" t="s">
        <v>66</v>
      </c>
      <c r="M91" t="s">
        <v>28</v>
      </c>
      <c r="N91" t="s">
        <v>209</v>
      </c>
    </row>
    <row r="92" spans="1:14" x14ac:dyDescent="0.25">
      <c r="A92" t="s">
        <v>23</v>
      </c>
      <c r="B92" s="2">
        <v>55132.39</v>
      </c>
      <c r="C92" s="2">
        <v>47121.65</v>
      </c>
      <c r="D92" s="2">
        <f t="shared" si="4"/>
        <v>8010.739999999998</v>
      </c>
      <c r="E92" s="2">
        <f t="shared" si="5"/>
        <v>17.00012626892309</v>
      </c>
      <c r="F92" s="1">
        <v>43627</v>
      </c>
      <c r="G92" s="1" t="str">
        <f t="shared" si="6"/>
        <v>Jun</v>
      </c>
      <c r="H92" s="1" t="str">
        <f t="shared" si="7"/>
        <v>2019</v>
      </c>
      <c r="I92" t="s">
        <v>24</v>
      </c>
      <c r="J92" t="s">
        <v>210</v>
      </c>
      <c r="K92" t="s">
        <v>26</v>
      </c>
      <c r="L92" t="s">
        <v>90</v>
      </c>
      <c r="M92" t="s">
        <v>28</v>
      </c>
      <c r="N92" t="s">
        <v>211</v>
      </c>
    </row>
    <row r="93" spans="1:14" x14ac:dyDescent="0.25">
      <c r="A93" t="s">
        <v>173</v>
      </c>
      <c r="B93" s="2">
        <v>135424.06</v>
      </c>
      <c r="C93" s="2">
        <v>116275.1</v>
      </c>
      <c r="D93" s="2">
        <f t="shared" si="4"/>
        <v>19148.959999999992</v>
      </c>
      <c r="E93" s="2">
        <f t="shared" si="5"/>
        <v>16.468667840320062</v>
      </c>
      <c r="F93" s="1">
        <v>43845</v>
      </c>
      <c r="G93" s="1" t="str">
        <f t="shared" si="6"/>
        <v>Jan</v>
      </c>
      <c r="H93" s="1" t="str">
        <f t="shared" si="7"/>
        <v>2020</v>
      </c>
      <c r="I93" t="s">
        <v>80</v>
      </c>
      <c r="J93" t="s">
        <v>135</v>
      </c>
      <c r="K93" t="s">
        <v>175</v>
      </c>
      <c r="L93" t="s">
        <v>212</v>
      </c>
      <c r="M93" t="s">
        <v>28</v>
      </c>
      <c r="N93" t="s">
        <v>213</v>
      </c>
    </row>
    <row r="94" spans="1:14" x14ac:dyDescent="0.25">
      <c r="A94" t="s">
        <v>10</v>
      </c>
      <c r="B94" s="2">
        <v>167123.72</v>
      </c>
      <c r="C94" s="2">
        <v>132946.92000000001</v>
      </c>
      <c r="D94" s="2">
        <f t="shared" si="4"/>
        <v>34176.799999999988</v>
      </c>
      <c r="E94" s="2">
        <f t="shared" si="5"/>
        <v>25.707101751586258</v>
      </c>
      <c r="F94" s="1">
        <v>43678</v>
      </c>
      <c r="G94" s="1" t="str">
        <f t="shared" si="6"/>
        <v>Aug</v>
      </c>
      <c r="H94" s="1" t="str">
        <f t="shared" si="7"/>
        <v>2019</v>
      </c>
      <c r="I94" t="s">
        <v>60</v>
      </c>
      <c r="J94" t="s">
        <v>166</v>
      </c>
      <c r="K94" t="s">
        <v>13</v>
      </c>
      <c r="L94" t="s">
        <v>82</v>
      </c>
      <c r="M94" t="s">
        <v>28</v>
      </c>
      <c r="N94" t="s">
        <v>214</v>
      </c>
    </row>
    <row r="95" spans="1:14" x14ac:dyDescent="0.25">
      <c r="A95" t="s">
        <v>215</v>
      </c>
      <c r="B95" s="2">
        <v>92868.37</v>
      </c>
      <c r="C95" s="2">
        <v>79068.13</v>
      </c>
      <c r="D95" s="2">
        <f t="shared" si="4"/>
        <v>13800.239999999991</v>
      </c>
      <c r="E95" s="2">
        <f t="shared" si="5"/>
        <v>17.453606149532042</v>
      </c>
      <c r="F95" s="1">
        <v>43920</v>
      </c>
      <c r="G95" s="1" t="str">
        <f t="shared" si="6"/>
        <v>Mar</v>
      </c>
      <c r="H95" s="1" t="str">
        <f t="shared" si="7"/>
        <v>2020</v>
      </c>
      <c r="I95" t="s">
        <v>80</v>
      </c>
      <c r="J95" t="s">
        <v>146</v>
      </c>
      <c r="K95" t="s">
        <v>216</v>
      </c>
      <c r="L95" t="s">
        <v>217</v>
      </c>
      <c r="M95" t="s">
        <v>28</v>
      </c>
      <c r="N95" t="s">
        <v>218</v>
      </c>
    </row>
    <row r="96" spans="1:14" x14ac:dyDescent="0.25">
      <c r="A96" t="s">
        <v>23</v>
      </c>
      <c r="B96" s="2">
        <v>108689.45</v>
      </c>
      <c r="C96" s="2">
        <v>91223.06</v>
      </c>
      <c r="D96" s="2">
        <f t="shared" si="4"/>
        <v>17466.39</v>
      </c>
      <c r="E96" s="2">
        <f t="shared" si="5"/>
        <v>19.146902110058576</v>
      </c>
      <c r="F96" s="1">
        <v>43778</v>
      </c>
      <c r="G96" s="1" t="str">
        <f t="shared" si="6"/>
        <v>Nov</v>
      </c>
      <c r="H96" s="1" t="str">
        <f t="shared" si="7"/>
        <v>2019</v>
      </c>
      <c r="I96" t="s">
        <v>51</v>
      </c>
      <c r="J96" t="s">
        <v>155</v>
      </c>
      <c r="K96" t="s">
        <v>26</v>
      </c>
      <c r="L96" t="s">
        <v>219</v>
      </c>
      <c r="M96" t="s">
        <v>15</v>
      </c>
      <c r="N96" t="s">
        <v>220</v>
      </c>
    </row>
    <row r="97" spans="1:14" x14ac:dyDescent="0.25">
      <c r="A97" t="s">
        <v>23</v>
      </c>
      <c r="B97" s="2">
        <v>79874.42</v>
      </c>
      <c r="C97" s="2">
        <v>68132.88</v>
      </c>
      <c r="D97" s="2">
        <f t="shared" si="4"/>
        <v>11741.539999999994</v>
      </c>
      <c r="E97" s="2">
        <f t="shared" si="5"/>
        <v>17.233294702939304</v>
      </c>
      <c r="F97" s="1">
        <v>44149</v>
      </c>
      <c r="G97" s="1" t="str">
        <f t="shared" si="6"/>
        <v>Nov</v>
      </c>
      <c r="H97" s="1" t="str">
        <f t="shared" si="7"/>
        <v>2020</v>
      </c>
      <c r="I97" t="s">
        <v>62</v>
      </c>
      <c r="J97" t="s">
        <v>40</v>
      </c>
      <c r="K97" t="s">
        <v>26</v>
      </c>
      <c r="L97" t="s">
        <v>27</v>
      </c>
      <c r="M97" t="s">
        <v>28</v>
      </c>
      <c r="N97" t="s">
        <v>221</v>
      </c>
    </row>
    <row r="98" spans="1:14" x14ac:dyDescent="0.25">
      <c r="A98" t="s">
        <v>215</v>
      </c>
      <c r="B98" s="2">
        <v>153011.39000000001</v>
      </c>
      <c r="C98" s="2">
        <v>131543.89000000001</v>
      </c>
      <c r="D98" s="2">
        <f t="shared" si="4"/>
        <v>21467.5</v>
      </c>
      <c r="E98" s="2">
        <f t="shared" si="5"/>
        <v>16.319648141772301</v>
      </c>
      <c r="F98" s="1">
        <v>43721</v>
      </c>
      <c r="G98" s="1" t="str">
        <f t="shared" si="6"/>
        <v>Sep</v>
      </c>
      <c r="H98" s="1" t="str">
        <f t="shared" si="7"/>
        <v>2019</v>
      </c>
      <c r="I98" t="s">
        <v>51</v>
      </c>
      <c r="J98" t="s">
        <v>35</v>
      </c>
      <c r="K98" t="s">
        <v>216</v>
      </c>
      <c r="L98" t="s">
        <v>217</v>
      </c>
      <c r="M98" t="s">
        <v>28</v>
      </c>
      <c r="N98" t="s">
        <v>222</v>
      </c>
    </row>
    <row r="99" spans="1:14" x14ac:dyDescent="0.25">
      <c r="A99" t="s">
        <v>23</v>
      </c>
      <c r="B99" s="2">
        <v>72857.41</v>
      </c>
      <c r="C99" s="2">
        <v>60442.51</v>
      </c>
      <c r="D99" s="2">
        <f t="shared" si="4"/>
        <v>12414.900000000001</v>
      </c>
      <c r="E99" s="2">
        <f t="shared" si="5"/>
        <v>20.540013973608971</v>
      </c>
      <c r="F99" s="1">
        <v>43961</v>
      </c>
      <c r="G99" s="1" t="str">
        <f t="shared" si="6"/>
        <v>May</v>
      </c>
      <c r="H99" s="1" t="str">
        <f t="shared" si="7"/>
        <v>2020</v>
      </c>
      <c r="I99" t="s">
        <v>24</v>
      </c>
      <c r="J99" t="s">
        <v>97</v>
      </c>
      <c r="K99" t="s">
        <v>26</v>
      </c>
      <c r="L99" t="s">
        <v>219</v>
      </c>
      <c r="M99" t="s">
        <v>28</v>
      </c>
      <c r="N99" t="s">
        <v>223</v>
      </c>
    </row>
    <row r="100" spans="1:14" x14ac:dyDescent="0.25">
      <c r="A100" t="s">
        <v>53</v>
      </c>
      <c r="B100" s="2">
        <v>102771.44</v>
      </c>
      <c r="C100" s="2">
        <v>83584.009999999995</v>
      </c>
      <c r="D100" s="2">
        <f t="shared" si="4"/>
        <v>19187.430000000008</v>
      </c>
      <c r="E100" s="2">
        <f t="shared" si="5"/>
        <v>22.955862012363379</v>
      </c>
      <c r="F100" s="1">
        <v>43793</v>
      </c>
      <c r="G100" s="1" t="str">
        <f t="shared" si="6"/>
        <v>Nov</v>
      </c>
      <c r="H100" s="1" t="str">
        <f t="shared" si="7"/>
        <v>2019</v>
      </c>
      <c r="I100" t="s">
        <v>46</v>
      </c>
      <c r="J100" t="s">
        <v>224</v>
      </c>
      <c r="K100" t="s">
        <v>55</v>
      </c>
      <c r="L100" t="s">
        <v>56</v>
      </c>
      <c r="M100" t="s">
        <v>28</v>
      </c>
      <c r="N100" t="s">
        <v>225</v>
      </c>
    </row>
    <row r="101" spans="1:14" x14ac:dyDescent="0.25">
      <c r="A101" t="s">
        <v>45</v>
      </c>
      <c r="B101" s="2">
        <v>90559.16</v>
      </c>
      <c r="C101" s="2">
        <v>75318.05</v>
      </c>
      <c r="D101" s="2">
        <f t="shared" si="4"/>
        <v>15241.11</v>
      </c>
      <c r="E101" s="2">
        <f t="shared" si="5"/>
        <v>20.23566728028673</v>
      </c>
      <c r="F101" s="1">
        <v>43703</v>
      </c>
      <c r="G101" s="1" t="str">
        <f t="shared" si="6"/>
        <v>Aug</v>
      </c>
      <c r="H101" s="1" t="str">
        <f t="shared" si="7"/>
        <v>2019</v>
      </c>
      <c r="I101" t="s">
        <v>62</v>
      </c>
      <c r="J101" t="s">
        <v>210</v>
      </c>
      <c r="K101" t="s">
        <v>48</v>
      </c>
      <c r="L101" t="s">
        <v>66</v>
      </c>
      <c r="M101" t="s">
        <v>28</v>
      </c>
      <c r="N101" t="s">
        <v>226</v>
      </c>
    </row>
    <row r="102" spans="1:14" x14ac:dyDescent="0.25">
      <c r="A102" t="s">
        <v>23</v>
      </c>
      <c r="B102" s="2">
        <v>141796.75</v>
      </c>
      <c r="C102" s="2">
        <v>112317.21</v>
      </c>
      <c r="D102" s="2">
        <f t="shared" si="4"/>
        <v>29479.539999999994</v>
      </c>
      <c r="E102" s="2">
        <f t="shared" si="5"/>
        <v>26.246681163109368</v>
      </c>
      <c r="F102" s="1">
        <v>44090</v>
      </c>
      <c r="G102" s="1" t="str">
        <f t="shared" si="6"/>
        <v>Sep</v>
      </c>
      <c r="H102" s="1" t="str">
        <f t="shared" si="7"/>
        <v>2020</v>
      </c>
      <c r="I102" t="s">
        <v>18</v>
      </c>
      <c r="J102" t="s">
        <v>35</v>
      </c>
      <c r="K102" t="s">
        <v>26</v>
      </c>
      <c r="L102" t="s">
        <v>76</v>
      </c>
      <c r="M102" t="s">
        <v>28</v>
      </c>
      <c r="N102" t="s">
        <v>227</v>
      </c>
    </row>
    <row r="103" spans="1:14" x14ac:dyDescent="0.25">
      <c r="A103" t="s">
        <v>101</v>
      </c>
      <c r="B103" s="2">
        <v>103874.1</v>
      </c>
      <c r="C103" s="2">
        <v>82112.479999999996</v>
      </c>
      <c r="D103" s="2">
        <f t="shared" si="4"/>
        <v>21761.62000000001</v>
      </c>
      <c r="E103" s="2">
        <f t="shared" si="5"/>
        <v>26.502207703384446</v>
      </c>
      <c r="F103" s="1">
        <v>43479</v>
      </c>
      <c r="G103" s="1" t="str">
        <f t="shared" si="6"/>
        <v>Jan</v>
      </c>
      <c r="H103" s="1" t="str">
        <f t="shared" si="7"/>
        <v>2019</v>
      </c>
      <c r="I103" t="s">
        <v>62</v>
      </c>
      <c r="J103" t="s">
        <v>35</v>
      </c>
      <c r="K103" t="s">
        <v>103</v>
      </c>
      <c r="L103" t="s">
        <v>104</v>
      </c>
      <c r="M103" t="s">
        <v>28</v>
      </c>
      <c r="N103" t="s">
        <v>228</v>
      </c>
    </row>
    <row r="104" spans="1:14" x14ac:dyDescent="0.25">
      <c r="A104" t="s">
        <v>34</v>
      </c>
      <c r="B104" s="2">
        <v>134908.19</v>
      </c>
      <c r="C104" s="2">
        <v>114388.65</v>
      </c>
      <c r="D104" s="2">
        <f t="shared" si="4"/>
        <v>20519.540000000008</v>
      </c>
      <c r="E104" s="2">
        <f t="shared" si="5"/>
        <v>17.938440570808389</v>
      </c>
      <c r="F104" s="1">
        <v>44061</v>
      </c>
      <c r="G104" s="1" t="str">
        <f t="shared" si="6"/>
        <v>Aug</v>
      </c>
      <c r="H104" s="1" t="str">
        <f t="shared" si="7"/>
        <v>2020</v>
      </c>
      <c r="I104" t="s">
        <v>24</v>
      </c>
      <c r="J104" t="s">
        <v>89</v>
      </c>
      <c r="K104" t="s">
        <v>36</v>
      </c>
      <c r="L104" t="s">
        <v>41</v>
      </c>
      <c r="M104" t="s">
        <v>28</v>
      </c>
      <c r="N104" t="s">
        <v>229</v>
      </c>
    </row>
    <row r="105" spans="1:14" x14ac:dyDescent="0.25">
      <c r="A105" t="s">
        <v>23</v>
      </c>
      <c r="B105" s="2">
        <v>45256.74</v>
      </c>
      <c r="C105" s="2">
        <v>38975.1</v>
      </c>
      <c r="D105" s="2">
        <f t="shared" si="4"/>
        <v>6281.6399999999994</v>
      </c>
      <c r="E105" s="2">
        <f t="shared" si="5"/>
        <v>16.117059353279402</v>
      </c>
      <c r="F105" s="1">
        <v>43479</v>
      </c>
      <c r="G105" s="1" t="str">
        <f t="shared" si="6"/>
        <v>Jan</v>
      </c>
      <c r="H105" s="1" t="str">
        <f t="shared" si="7"/>
        <v>2019</v>
      </c>
      <c r="I105" t="s">
        <v>139</v>
      </c>
      <c r="J105" t="s">
        <v>150</v>
      </c>
      <c r="K105" t="s">
        <v>26</v>
      </c>
      <c r="L105" t="s">
        <v>27</v>
      </c>
      <c r="M105" t="s">
        <v>28</v>
      </c>
      <c r="N105" t="s">
        <v>230</v>
      </c>
    </row>
    <row r="106" spans="1:14" x14ac:dyDescent="0.25">
      <c r="A106" t="s">
        <v>23</v>
      </c>
      <c r="B106" s="2">
        <v>131018.65</v>
      </c>
      <c r="C106" s="2">
        <v>107920.06</v>
      </c>
      <c r="D106" s="2">
        <f t="shared" si="4"/>
        <v>23098.589999999997</v>
      </c>
      <c r="E106" s="2">
        <f t="shared" si="5"/>
        <v>21.403425832046423</v>
      </c>
      <c r="F106" s="1">
        <v>43923</v>
      </c>
      <c r="G106" s="1" t="str">
        <f t="shared" si="6"/>
        <v>Apr</v>
      </c>
      <c r="H106" s="1" t="str">
        <f t="shared" si="7"/>
        <v>2020</v>
      </c>
      <c r="I106" t="s">
        <v>24</v>
      </c>
      <c r="J106" t="s">
        <v>231</v>
      </c>
      <c r="K106" t="s">
        <v>26</v>
      </c>
      <c r="L106" t="s">
        <v>219</v>
      </c>
      <c r="M106" t="s">
        <v>28</v>
      </c>
      <c r="N106" t="s">
        <v>232</v>
      </c>
    </row>
    <row r="107" spans="1:14" x14ac:dyDescent="0.25">
      <c r="A107" t="s">
        <v>173</v>
      </c>
      <c r="B107" s="2">
        <v>84877.87</v>
      </c>
      <c r="C107" s="2">
        <v>68454</v>
      </c>
      <c r="D107" s="2">
        <f t="shared" si="4"/>
        <v>16423.869999999995</v>
      </c>
      <c r="E107" s="2">
        <f t="shared" si="5"/>
        <v>23.992564349782327</v>
      </c>
      <c r="F107" s="1">
        <v>43800</v>
      </c>
      <c r="G107" s="1" t="str">
        <f t="shared" si="6"/>
        <v>Dec</v>
      </c>
      <c r="H107" s="1" t="str">
        <f t="shared" si="7"/>
        <v>2019</v>
      </c>
      <c r="I107" t="s">
        <v>80</v>
      </c>
      <c r="J107" t="s">
        <v>178</v>
      </c>
      <c r="K107" t="s">
        <v>175</v>
      </c>
      <c r="L107" t="s">
        <v>176</v>
      </c>
      <c r="M107" t="s">
        <v>28</v>
      </c>
      <c r="N107" t="s">
        <v>233</v>
      </c>
    </row>
    <row r="108" spans="1:14" x14ac:dyDescent="0.25">
      <c r="A108" t="s">
        <v>53</v>
      </c>
      <c r="B108" s="2">
        <v>168197.78</v>
      </c>
      <c r="C108" s="2">
        <v>144246.42000000001</v>
      </c>
      <c r="D108" s="2">
        <f t="shared" si="4"/>
        <v>23951.359999999986</v>
      </c>
      <c r="E108" s="2">
        <f t="shared" si="5"/>
        <v>16.604474481931671</v>
      </c>
      <c r="F108" s="1">
        <v>43478</v>
      </c>
      <c r="G108" s="1" t="str">
        <f t="shared" si="6"/>
        <v>Jan</v>
      </c>
      <c r="H108" s="1" t="str">
        <f t="shared" si="7"/>
        <v>2019</v>
      </c>
      <c r="I108" t="s">
        <v>60</v>
      </c>
      <c r="J108" t="s">
        <v>234</v>
      </c>
      <c r="K108" t="s">
        <v>55</v>
      </c>
      <c r="L108" t="s">
        <v>128</v>
      </c>
      <c r="M108" t="s">
        <v>28</v>
      </c>
      <c r="N108" t="s">
        <v>235</v>
      </c>
    </row>
    <row r="109" spans="1:14" x14ac:dyDescent="0.25">
      <c r="A109" t="s">
        <v>45</v>
      </c>
      <c r="B109" s="2">
        <v>383996.76</v>
      </c>
      <c r="C109" s="2">
        <v>304701.43</v>
      </c>
      <c r="D109" s="2">
        <f t="shared" si="4"/>
        <v>79295.330000000016</v>
      </c>
      <c r="E109" s="2">
        <f t="shared" si="5"/>
        <v>26.023944160682156</v>
      </c>
      <c r="F109" s="1">
        <v>43818</v>
      </c>
      <c r="G109" s="1" t="str">
        <f t="shared" si="6"/>
        <v>Dec</v>
      </c>
      <c r="H109" s="1" t="str">
        <f t="shared" si="7"/>
        <v>2019</v>
      </c>
      <c r="I109" t="s">
        <v>139</v>
      </c>
      <c r="J109" t="s">
        <v>35</v>
      </c>
      <c r="K109" t="s">
        <v>48</v>
      </c>
      <c r="L109" t="s">
        <v>49</v>
      </c>
      <c r="M109" t="s">
        <v>28</v>
      </c>
      <c r="N109" t="s">
        <v>236</v>
      </c>
    </row>
    <row r="110" spans="1:14" x14ac:dyDescent="0.25">
      <c r="A110" t="s">
        <v>53</v>
      </c>
      <c r="B110" s="2">
        <v>56811.14</v>
      </c>
      <c r="C110" s="2">
        <v>48221.3</v>
      </c>
      <c r="D110" s="2">
        <f t="shared" si="4"/>
        <v>8589.8399999999965</v>
      </c>
      <c r="E110" s="2">
        <f t="shared" si="5"/>
        <v>17.813372928560607</v>
      </c>
      <c r="F110" s="1">
        <v>43745</v>
      </c>
      <c r="G110" s="1" t="str">
        <f t="shared" si="6"/>
        <v>Oct</v>
      </c>
      <c r="H110" s="1" t="str">
        <f t="shared" si="7"/>
        <v>2019</v>
      </c>
      <c r="I110" t="s">
        <v>24</v>
      </c>
      <c r="J110" t="s">
        <v>237</v>
      </c>
      <c r="K110" t="s">
        <v>55</v>
      </c>
      <c r="L110" t="s">
        <v>133</v>
      </c>
      <c r="M110" t="s">
        <v>28</v>
      </c>
      <c r="N110" t="s">
        <v>238</v>
      </c>
    </row>
    <row r="111" spans="1:14" x14ac:dyDescent="0.25">
      <c r="A111" t="s">
        <v>23</v>
      </c>
      <c r="B111" s="2">
        <v>74364.460000000006</v>
      </c>
      <c r="C111" s="2">
        <v>60145.98</v>
      </c>
      <c r="D111" s="2">
        <f t="shared" si="4"/>
        <v>14218.480000000003</v>
      </c>
      <c r="E111" s="2">
        <f t="shared" si="5"/>
        <v>23.639950666694602</v>
      </c>
      <c r="F111" s="1">
        <v>43851</v>
      </c>
      <c r="G111" s="1" t="str">
        <f t="shared" si="6"/>
        <v>Jan</v>
      </c>
      <c r="H111" s="1" t="str">
        <f t="shared" si="7"/>
        <v>2020</v>
      </c>
      <c r="I111" t="s">
        <v>24</v>
      </c>
      <c r="J111" t="s">
        <v>160</v>
      </c>
      <c r="K111" t="s">
        <v>26</v>
      </c>
      <c r="L111" t="s">
        <v>32</v>
      </c>
      <c r="M111" t="s">
        <v>15</v>
      </c>
      <c r="N111" t="s">
        <v>239</v>
      </c>
    </row>
    <row r="112" spans="1:14" x14ac:dyDescent="0.25">
      <c r="A112" t="s">
        <v>17</v>
      </c>
      <c r="B112" s="2">
        <v>235608.66</v>
      </c>
      <c r="C112" s="2">
        <v>201468.96</v>
      </c>
      <c r="D112" s="2">
        <f t="shared" si="4"/>
        <v>34139.700000000012</v>
      </c>
      <c r="E112" s="2">
        <f t="shared" si="5"/>
        <v>16.945389503177072</v>
      </c>
      <c r="F112" s="1">
        <v>44039</v>
      </c>
      <c r="G112" s="1" t="str">
        <f t="shared" si="6"/>
        <v>Jul</v>
      </c>
      <c r="H112" s="1" t="str">
        <f t="shared" si="7"/>
        <v>2020</v>
      </c>
      <c r="I112" t="s">
        <v>18</v>
      </c>
      <c r="J112" t="s">
        <v>166</v>
      </c>
      <c r="K112" t="s">
        <v>20</v>
      </c>
      <c r="L112" t="s">
        <v>21</v>
      </c>
      <c r="M112" t="s">
        <v>38</v>
      </c>
      <c r="N112" t="s">
        <v>240</v>
      </c>
    </row>
    <row r="113" spans="1:14" x14ac:dyDescent="0.25">
      <c r="A113" t="s">
        <v>10</v>
      </c>
      <c r="B113" s="2">
        <v>31627.37</v>
      </c>
      <c r="C113" s="2">
        <v>25662.45</v>
      </c>
      <c r="D113" s="2">
        <f t="shared" si="4"/>
        <v>5964.9199999999983</v>
      </c>
      <c r="E113" s="2">
        <f t="shared" si="5"/>
        <v>23.243766670758241</v>
      </c>
      <c r="F113" s="1">
        <v>44070</v>
      </c>
      <c r="G113" s="1" t="str">
        <f t="shared" si="6"/>
        <v>Aug</v>
      </c>
      <c r="H113" s="1" t="str">
        <f t="shared" si="7"/>
        <v>2020</v>
      </c>
      <c r="I113" t="s">
        <v>30</v>
      </c>
      <c r="J113" t="s">
        <v>158</v>
      </c>
      <c r="K113" t="s">
        <v>13</v>
      </c>
      <c r="L113" t="s">
        <v>118</v>
      </c>
      <c r="M113" t="s">
        <v>15</v>
      </c>
      <c r="N113" t="s">
        <v>241</v>
      </c>
    </row>
    <row r="114" spans="1:14" x14ac:dyDescent="0.25">
      <c r="A114" t="s">
        <v>10</v>
      </c>
      <c r="B114" s="2">
        <v>57227.99</v>
      </c>
      <c r="C114" s="2">
        <v>46331.78</v>
      </c>
      <c r="D114" s="2">
        <f t="shared" si="4"/>
        <v>10896.21</v>
      </c>
      <c r="E114" s="2">
        <f t="shared" si="5"/>
        <v>23.517788438087202</v>
      </c>
      <c r="F114" s="1">
        <v>43552</v>
      </c>
      <c r="G114" s="1" t="str">
        <f t="shared" si="6"/>
        <v>Mar</v>
      </c>
      <c r="H114" s="1" t="str">
        <f t="shared" si="7"/>
        <v>2019</v>
      </c>
      <c r="I114" t="s">
        <v>51</v>
      </c>
      <c r="J114" t="s">
        <v>35</v>
      </c>
      <c r="K114" t="s">
        <v>13</v>
      </c>
      <c r="L114" t="s">
        <v>82</v>
      </c>
      <c r="M114" t="s">
        <v>28</v>
      </c>
      <c r="N114" t="s">
        <v>242</v>
      </c>
    </row>
    <row r="115" spans="1:14" x14ac:dyDescent="0.25">
      <c r="A115" t="s">
        <v>23</v>
      </c>
      <c r="B115" s="2">
        <v>84598.68</v>
      </c>
      <c r="C115" s="2">
        <v>72391.09</v>
      </c>
      <c r="D115" s="2">
        <f t="shared" si="4"/>
        <v>12207.589999999997</v>
      </c>
      <c r="E115" s="2">
        <f t="shared" si="5"/>
        <v>16.863387469369499</v>
      </c>
      <c r="F115" s="1">
        <v>43949</v>
      </c>
      <c r="G115" s="1" t="str">
        <f t="shared" si="6"/>
        <v>Apr</v>
      </c>
      <c r="H115" s="1" t="str">
        <f t="shared" si="7"/>
        <v>2020</v>
      </c>
      <c r="I115" t="s">
        <v>24</v>
      </c>
      <c r="J115" t="s">
        <v>135</v>
      </c>
      <c r="K115" t="s">
        <v>26</v>
      </c>
      <c r="L115" t="s">
        <v>219</v>
      </c>
      <c r="M115" t="s">
        <v>28</v>
      </c>
      <c r="N115" t="s">
        <v>243</v>
      </c>
    </row>
    <row r="116" spans="1:14" x14ac:dyDescent="0.25">
      <c r="A116" t="s">
        <v>10</v>
      </c>
      <c r="B116" s="2">
        <v>98322.98</v>
      </c>
      <c r="C116" s="2">
        <v>84872.4</v>
      </c>
      <c r="D116" s="2">
        <f t="shared" si="4"/>
        <v>13450.580000000002</v>
      </c>
      <c r="E116" s="2">
        <f t="shared" si="5"/>
        <v>15.848002413034157</v>
      </c>
      <c r="F116" s="1">
        <v>44113</v>
      </c>
      <c r="G116" s="1" t="str">
        <f t="shared" si="6"/>
        <v>Oct</v>
      </c>
      <c r="H116" s="1" t="str">
        <f t="shared" si="7"/>
        <v>2020</v>
      </c>
      <c r="I116" t="s">
        <v>24</v>
      </c>
      <c r="J116" t="s">
        <v>31</v>
      </c>
      <c r="K116" t="s">
        <v>13</v>
      </c>
      <c r="L116" t="s">
        <v>170</v>
      </c>
      <c r="M116" t="s">
        <v>28</v>
      </c>
      <c r="N116" t="s">
        <v>244</v>
      </c>
    </row>
    <row r="117" spans="1:14" x14ac:dyDescent="0.25">
      <c r="A117" t="s">
        <v>84</v>
      </c>
      <c r="B117" s="2">
        <v>62567.58</v>
      </c>
      <c r="C117" s="2">
        <v>49916.42</v>
      </c>
      <c r="D117" s="2">
        <f t="shared" si="4"/>
        <v>12651.160000000003</v>
      </c>
      <c r="E117" s="2">
        <f t="shared" si="5"/>
        <v>25.344686177414172</v>
      </c>
      <c r="F117" s="1">
        <v>43576</v>
      </c>
      <c r="G117" s="1" t="str">
        <f t="shared" si="6"/>
        <v>Apr</v>
      </c>
      <c r="H117" s="1" t="str">
        <f t="shared" si="7"/>
        <v>2019</v>
      </c>
      <c r="I117" t="s">
        <v>24</v>
      </c>
      <c r="J117" t="s">
        <v>31</v>
      </c>
      <c r="K117" t="s">
        <v>85</v>
      </c>
      <c r="L117" t="s">
        <v>86</v>
      </c>
      <c r="M117" t="s">
        <v>28</v>
      </c>
      <c r="N117" t="s">
        <v>245</v>
      </c>
    </row>
    <row r="118" spans="1:14" x14ac:dyDescent="0.25">
      <c r="A118" t="s">
        <v>10</v>
      </c>
      <c r="B118" s="2">
        <v>239423.57</v>
      </c>
      <c r="C118" s="2">
        <v>199152.52</v>
      </c>
      <c r="D118" s="2">
        <f t="shared" si="4"/>
        <v>40271.050000000017</v>
      </c>
      <c r="E118" s="2">
        <f t="shared" si="5"/>
        <v>20.22121035676577</v>
      </c>
      <c r="F118" s="1">
        <v>43807</v>
      </c>
      <c r="G118" s="1" t="str">
        <f t="shared" si="6"/>
        <v>Dec</v>
      </c>
      <c r="H118" s="1" t="str">
        <f t="shared" si="7"/>
        <v>2019</v>
      </c>
      <c r="I118" t="s">
        <v>80</v>
      </c>
      <c r="J118" t="s">
        <v>135</v>
      </c>
      <c r="K118" t="s">
        <v>13</v>
      </c>
      <c r="L118" t="s">
        <v>14</v>
      </c>
      <c r="M118" t="s">
        <v>15</v>
      </c>
      <c r="N118" t="s">
        <v>246</v>
      </c>
    </row>
    <row r="119" spans="1:14" x14ac:dyDescent="0.25">
      <c r="A119" t="s">
        <v>53</v>
      </c>
      <c r="B119" s="2">
        <v>68773.03</v>
      </c>
      <c r="C119" s="2">
        <v>59082.91</v>
      </c>
      <c r="D119" s="2">
        <f t="shared" si="4"/>
        <v>9690.1199999999953</v>
      </c>
      <c r="E119" s="2">
        <f t="shared" si="5"/>
        <v>16.400884790542637</v>
      </c>
      <c r="F119" s="1">
        <v>43738</v>
      </c>
      <c r="G119" s="1" t="str">
        <f t="shared" si="6"/>
        <v>Sep</v>
      </c>
      <c r="H119" s="1" t="str">
        <f t="shared" si="7"/>
        <v>2019</v>
      </c>
      <c r="I119" t="s">
        <v>18</v>
      </c>
      <c r="J119" t="s">
        <v>31</v>
      </c>
      <c r="K119" t="s">
        <v>55</v>
      </c>
      <c r="L119" t="s">
        <v>72</v>
      </c>
      <c r="M119" t="s">
        <v>28</v>
      </c>
      <c r="N119" t="s">
        <v>247</v>
      </c>
    </row>
    <row r="120" spans="1:14" x14ac:dyDescent="0.25">
      <c r="A120" t="s">
        <v>215</v>
      </c>
      <c r="B120" s="2">
        <v>102918.09</v>
      </c>
      <c r="C120" s="2">
        <v>87480.38</v>
      </c>
      <c r="D120" s="2">
        <f t="shared" si="4"/>
        <v>15437.709999999992</v>
      </c>
      <c r="E120" s="2">
        <f t="shared" si="5"/>
        <v>17.647054116591619</v>
      </c>
      <c r="F120" s="1">
        <v>43766</v>
      </c>
      <c r="G120" s="1" t="str">
        <f t="shared" si="6"/>
        <v>Oct</v>
      </c>
      <c r="H120" s="1" t="str">
        <f t="shared" si="7"/>
        <v>2019</v>
      </c>
      <c r="I120" t="s">
        <v>60</v>
      </c>
      <c r="J120" t="s">
        <v>58</v>
      </c>
      <c r="K120" t="s">
        <v>216</v>
      </c>
      <c r="L120" t="s">
        <v>217</v>
      </c>
      <c r="M120" t="s">
        <v>28</v>
      </c>
      <c r="N120" t="s">
        <v>248</v>
      </c>
    </row>
    <row r="121" spans="1:14" x14ac:dyDescent="0.25">
      <c r="A121" t="s">
        <v>45</v>
      </c>
      <c r="B121" s="2">
        <v>150313.19</v>
      </c>
      <c r="C121" s="2">
        <v>118927.8</v>
      </c>
      <c r="D121" s="2">
        <f t="shared" si="4"/>
        <v>31385.39</v>
      </c>
      <c r="E121" s="2">
        <f t="shared" si="5"/>
        <v>26.390288897970027</v>
      </c>
      <c r="F121" s="1">
        <v>43853</v>
      </c>
      <c r="G121" s="1" t="str">
        <f t="shared" si="6"/>
        <v>Jan</v>
      </c>
      <c r="H121" s="1" t="str">
        <f t="shared" si="7"/>
        <v>2020</v>
      </c>
      <c r="I121" t="s">
        <v>30</v>
      </c>
      <c r="J121" t="s">
        <v>35</v>
      </c>
      <c r="K121" t="s">
        <v>48</v>
      </c>
      <c r="L121" t="s">
        <v>74</v>
      </c>
      <c r="M121" t="s">
        <v>28</v>
      </c>
      <c r="N121" t="s">
        <v>249</v>
      </c>
    </row>
    <row r="122" spans="1:14" x14ac:dyDescent="0.25">
      <c r="A122" t="s">
        <v>10</v>
      </c>
      <c r="B122" s="2">
        <v>144072.9</v>
      </c>
      <c r="C122" s="2">
        <v>123729.81</v>
      </c>
      <c r="D122" s="2">
        <f t="shared" si="4"/>
        <v>20343.089999999997</v>
      </c>
      <c r="E122" s="2">
        <f t="shared" si="5"/>
        <v>16.441543068723693</v>
      </c>
      <c r="F122" s="1">
        <v>43659</v>
      </c>
      <c r="G122" s="1" t="str">
        <f t="shared" si="6"/>
        <v>Jul</v>
      </c>
      <c r="H122" s="1" t="str">
        <f t="shared" si="7"/>
        <v>2019</v>
      </c>
      <c r="I122" t="s">
        <v>30</v>
      </c>
      <c r="J122" t="s">
        <v>146</v>
      </c>
      <c r="K122" t="s">
        <v>13</v>
      </c>
      <c r="L122" t="s">
        <v>69</v>
      </c>
      <c r="M122" t="s">
        <v>28</v>
      </c>
      <c r="N122" t="s">
        <v>250</v>
      </c>
    </row>
    <row r="123" spans="1:14" x14ac:dyDescent="0.25">
      <c r="A123" t="s">
        <v>10</v>
      </c>
      <c r="B123" s="2">
        <v>69681.429999999993</v>
      </c>
      <c r="C123" s="2">
        <v>55529.13</v>
      </c>
      <c r="D123" s="2">
        <f t="shared" si="4"/>
        <v>14152.299999999996</v>
      </c>
      <c r="E123" s="2">
        <f t="shared" si="5"/>
        <v>25.486262795761427</v>
      </c>
      <c r="F123" s="1">
        <v>43855</v>
      </c>
      <c r="G123" s="1" t="str">
        <f t="shared" si="6"/>
        <v>Jan</v>
      </c>
      <c r="H123" s="1" t="str">
        <f t="shared" si="7"/>
        <v>2020</v>
      </c>
      <c r="I123" t="s">
        <v>24</v>
      </c>
      <c r="J123" t="s">
        <v>89</v>
      </c>
      <c r="K123" t="s">
        <v>13</v>
      </c>
      <c r="L123" t="s">
        <v>82</v>
      </c>
      <c r="M123" t="s">
        <v>28</v>
      </c>
      <c r="N123" t="s">
        <v>251</v>
      </c>
    </row>
    <row r="124" spans="1:14" x14ac:dyDescent="0.25">
      <c r="A124" t="s">
        <v>10</v>
      </c>
      <c r="B124" s="2">
        <v>78542.59</v>
      </c>
      <c r="C124" s="2">
        <v>68010.03</v>
      </c>
      <c r="D124" s="2">
        <f t="shared" si="4"/>
        <v>10532.559999999998</v>
      </c>
      <c r="E124" s="2">
        <f t="shared" si="5"/>
        <v>15.486774524287075</v>
      </c>
      <c r="F124" s="1">
        <v>43611</v>
      </c>
      <c r="G124" s="1" t="str">
        <f t="shared" si="6"/>
        <v>May</v>
      </c>
      <c r="H124" s="1" t="str">
        <f t="shared" si="7"/>
        <v>2019</v>
      </c>
      <c r="I124" t="s">
        <v>18</v>
      </c>
      <c r="J124" t="s">
        <v>234</v>
      </c>
      <c r="K124" t="s">
        <v>13</v>
      </c>
      <c r="L124" t="s">
        <v>118</v>
      </c>
      <c r="M124" t="s">
        <v>28</v>
      </c>
      <c r="N124" t="s">
        <v>252</v>
      </c>
    </row>
    <row r="125" spans="1:14" x14ac:dyDescent="0.25">
      <c r="A125" t="s">
        <v>23</v>
      </c>
      <c r="B125" s="2">
        <v>37582.129999999997</v>
      </c>
      <c r="C125" s="2">
        <v>31967.360000000001</v>
      </c>
      <c r="D125" s="2">
        <f t="shared" si="4"/>
        <v>5614.7699999999968</v>
      </c>
      <c r="E125" s="2">
        <f t="shared" si="5"/>
        <v>17.564071603035085</v>
      </c>
      <c r="F125" s="1">
        <v>43958</v>
      </c>
      <c r="G125" s="1" t="str">
        <f t="shared" si="6"/>
        <v>May</v>
      </c>
      <c r="H125" s="1" t="str">
        <f t="shared" si="7"/>
        <v>2020</v>
      </c>
      <c r="I125" t="s">
        <v>51</v>
      </c>
      <c r="J125" t="s">
        <v>19</v>
      </c>
      <c r="K125" t="s">
        <v>26</v>
      </c>
      <c r="L125" t="s">
        <v>27</v>
      </c>
      <c r="M125" t="s">
        <v>15</v>
      </c>
      <c r="N125" t="s">
        <v>253</v>
      </c>
    </row>
    <row r="126" spans="1:14" x14ac:dyDescent="0.25">
      <c r="A126" t="s">
        <v>10</v>
      </c>
      <c r="B126" s="2">
        <v>88329.48</v>
      </c>
      <c r="C126" s="2">
        <v>73755.12</v>
      </c>
      <c r="D126" s="2">
        <f t="shared" si="4"/>
        <v>14574.36</v>
      </c>
      <c r="E126" s="2">
        <f t="shared" si="5"/>
        <v>19.760472222131835</v>
      </c>
      <c r="F126" s="1">
        <v>44059</v>
      </c>
      <c r="G126" s="1" t="str">
        <f t="shared" si="6"/>
        <v>Aug</v>
      </c>
      <c r="H126" s="1" t="str">
        <f t="shared" si="7"/>
        <v>2020</v>
      </c>
      <c r="I126" t="s">
        <v>24</v>
      </c>
      <c r="J126" t="s">
        <v>254</v>
      </c>
      <c r="K126" t="s">
        <v>13</v>
      </c>
      <c r="L126" t="s">
        <v>118</v>
      </c>
      <c r="M126" t="s">
        <v>15</v>
      </c>
      <c r="N126" t="s">
        <v>255</v>
      </c>
    </row>
    <row r="127" spans="1:14" x14ac:dyDescent="0.25">
      <c r="A127" t="s">
        <v>23</v>
      </c>
      <c r="B127" s="2">
        <v>249099.44</v>
      </c>
      <c r="C127" s="2">
        <v>215695.2</v>
      </c>
      <c r="D127" s="2">
        <f t="shared" si="4"/>
        <v>33404.239999999991</v>
      </c>
      <c r="E127" s="2">
        <f t="shared" si="5"/>
        <v>15.486779492543176</v>
      </c>
      <c r="F127" s="1">
        <v>43997</v>
      </c>
      <c r="G127" s="1" t="str">
        <f t="shared" si="6"/>
        <v>Jun</v>
      </c>
      <c r="H127" s="1" t="str">
        <f t="shared" si="7"/>
        <v>2020</v>
      </c>
      <c r="I127" t="s">
        <v>139</v>
      </c>
      <c r="J127" t="s">
        <v>35</v>
      </c>
      <c r="K127" t="s">
        <v>26</v>
      </c>
      <c r="L127" t="s">
        <v>76</v>
      </c>
      <c r="M127" t="s">
        <v>28</v>
      </c>
      <c r="N127" t="s">
        <v>256</v>
      </c>
    </row>
    <row r="128" spans="1:14" x14ac:dyDescent="0.25">
      <c r="A128" t="s">
        <v>45</v>
      </c>
      <c r="B128" s="2">
        <v>28328.78</v>
      </c>
      <c r="C128" s="2">
        <v>24408.080000000002</v>
      </c>
      <c r="D128" s="2">
        <f t="shared" si="4"/>
        <v>3920.6999999999971</v>
      </c>
      <c r="E128" s="2">
        <f t="shared" si="5"/>
        <v>16.063123359149909</v>
      </c>
      <c r="F128" s="1">
        <v>43515</v>
      </c>
      <c r="G128" s="1" t="str">
        <f t="shared" si="6"/>
        <v>Feb</v>
      </c>
      <c r="H128" s="1" t="str">
        <f t="shared" si="7"/>
        <v>2019</v>
      </c>
      <c r="I128" t="s">
        <v>24</v>
      </c>
      <c r="J128" t="s">
        <v>210</v>
      </c>
      <c r="K128" t="s">
        <v>48</v>
      </c>
      <c r="L128" t="s">
        <v>74</v>
      </c>
      <c r="M128" t="s">
        <v>28</v>
      </c>
      <c r="N128" t="s">
        <v>257</v>
      </c>
    </row>
    <row r="129" spans="1:14" x14ac:dyDescent="0.25">
      <c r="A129" t="s">
        <v>23</v>
      </c>
      <c r="B129" s="2">
        <v>162246.76</v>
      </c>
      <c r="C129" s="2">
        <v>142663.57999999999</v>
      </c>
      <c r="D129" s="2">
        <f t="shared" si="4"/>
        <v>19583.180000000022</v>
      </c>
      <c r="E129" s="2">
        <f t="shared" si="5"/>
        <v>13.726825024298439</v>
      </c>
      <c r="F129" s="1">
        <v>43705</v>
      </c>
      <c r="G129" s="1" t="str">
        <f t="shared" si="6"/>
        <v>Aug</v>
      </c>
      <c r="H129" s="1" t="str">
        <f t="shared" si="7"/>
        <v>2019</v>
      </c>
      <c r="I129" t="s">
        <v>18</v>
      </c>
      <c r="J129" t="s">
        <v>31</v>
      </c>
      <c r="K129" t="s">
        <v>26</v>
      </c>
      <c r="L129" t="s">
        <v>76</v>
      </c>
      <c r="M129" t="s">
        <v>28</v>
      </c>
      <c r="N129" t="s">
        <v>258</v>
      </c>
    </row>
    <row r="130" spans="1:14" x14ac:dyDescent="0.25">
      <c r="A130" t="s">
        <v>215</v>
      </c>
      <c r="B130" s="2">
        <v>161217.16</v>
      </c>
      <c r="C130" s="2">
        <v>135696.48000000001</v>
      </c>
      <c r="D130" s="2">
        <f t="shared" si="4"/>
        <v>25520.679999999993</v>
      </c>
      <c r="E130" s="2">
        <f t="shared" si="5"/>
        <v>18.807179080842769</v>
      </c>
      <c r="F130" s="1">
        <v>43758</v>
      </c>
      <c r="G130" s="1" t="str">
        <f t="shared" si="6"/>
        <v>Oct</v>
      </c>
      <c r="H130" s="1" t="str">
        <f t="shared" si="7"/>
        <v>2019</v>
      </c>
      <c r="I130" t="s">
        <v>18</v>
      </c>
      <c r="J130" t="s">
        <v>123</v>
      </c>
      <c r="K130" t="s">
        <v>216</v>
      </c>
      <c r="L130" t="s">
        <v>217</v>
      </c>
      <c r="M130" t="s">
        <v>28</v>
      </c>
      <c r="N130" t="s">
        <v>259</v>
      </c>
    </row>
    <row r="131" spans="1:14" x14ac:dyDescent="0.25">
      <c r="A131" t="s">
        <v>53</v>
      </c>
      <c r="B131" s="2">
        <v>37397.43</v>
      </c>
      <c r="C131" s="2">
        <v>30837.919999999998</v>
      </c>
      <c r="D131" s="2">
        <f t="shared" ref="D131:D194" si="8">B131-C131</f>
        <v>6559.510000000002</v>
      </c>
      <c r="E131" s="2">
        <f t="shared" ref="E131:E194" si="9">((B131-C131)/C131)*100</f>
        <v>21.270922293072953</v>
      </c>
      <c r="F131" s="1">
        <v>43968</v>
      </c>
      <c r="G131" s="1" t="str">
        <f t="shared" ref="G131:G194" si="10">TEXT(F131,"mmm")</f>
        <v>May</v>
      </c>
      <c r="H131" s="1" t="str">
        <f t="shared" ref="H131:H194" si="11">TEXT(F131,"yyyy")</f>
        <v>2020</v>
      </c>
      <c r="I131" t="s">
        <v>18</v>
      </c>
      <c r="J131" t="s">
        <v>166</v>
      </c>
      <c r="K131" t="s">
        <v>55</v>
      </c>
      <c r="L131" t="s">
        <v>144</v>
      </c>
      <c r="M131" t="s">
        <v>28</v>
      </c>
      <c r="N131" t="s">
        <v>260</v>
      </c>
    </row>
    <row r="132" spans="1:14" x14ac:dyDescent="0.25">
      <c r="A132" t="s">
        <v>45</v>
      </c>
      <c r="B132" s="2">
        <v>99064.31</v>
      </c>
      <c r="C132" s="2">
        <v>85393.44</v>
      </c>
      <c r="D132" s="2">
        <f t="shared" si="8"/>
        <v>13670.869999999995</v>
      </c>
      <c r="E132" s="2">
        <f t="shared" si="9"/>
        <v>16.009274248701068</v>
      </c>
      <c r="F132" s="1">
        <v>44022</v>
      </c>
      <c r="G132" s="1" t="str">
        <f t="shared" si="10"/>
        <v>Jul</v>
      </c>
      <c r="H132" s="1" t="str">
        <f t="shared" si="11"/>
        <v>2020</v>
      </c>
      <c r="I132" t="s">
        <v>11</v>
      </c>
      <c r="J132" t="s">
        <v>35</v>
      </c>
      <c r="K132" t="s">
        <v>48</v>
      </c>
      <c r="L132" t="s">
        <v>49</v>
      </c>
      <c r="M132" t="s">
        <v>28</v>
      </c>
      <c r="N132" t="s">
        <v>261</v>
      </c>
    </row>
    <row r="133" spans="1:14" x14ac:dyDescent="0.25">
      <c r="A133" t="s">
        <v>10</v>
      </c>
      <c r="B133" s="2">
        <v>15817.05</v>
      </c>
      <c r="C133" s="2">
        <v>13743.44</v>
      </c>
      <c r="D133" s="2">
        <f t="shared" si="8"/>
        <v>2073.6099999999988</v>
      </c>
      <c r="E133" s="2">
        <f t="shared" si="9"/>
        <v>15.08799834684765</v>
      </c>
      <c r="F133" s="1">
        <v>43534</v>
      </c>
      <c r="G133" s="1" t="str">
        <f t="shared" si="10"/>
        <v>Mar</v>
      </c>
      <c r="H133" s="1" t="str">
        <f t="shared" si="11"/>
        <v>2019</v>
      </c>
      <c r="I133" t="s">
        <v>24</v>
      </c>
      <c r="J133" t="s">
        <v>234</v>
      </c>
      <c r="K133" t="s">
        <v>13</v>
      </c>
      <c r="L133" t="s">
        <v>69</v>
      </c>
      <c r="M133" t="s">
        <v>28</v>
      </c>
      <c r="N133" t="s">
        <v>262</v>
      </c>
    </row>
    <row r="134" spans="1:14" x14ac:dyDescent="0.25">
      <c r="A134" t="s">
        <v>23</v>
      </c>
      <c r="B134" s="2">
        <v>38930.160000000003</v>
      </c>
      <c r="C134" s="2">
        <v>32837.589999999997</v>
      </c>
      <c r="D134" s="2">
        <f t="shared" si="8"/>
        <v>6092.570000000007</v>
      </c>
      <c r="E134" s="2">
        <f t="shared" si="9"/>
        <v>18.553645380187788</v>
      </c>
      <c r="F134" s="1">
        <v>44153</v>
      </c>
      <c r="G134" s="1" t="str">
        <f t="shared" si="10"/>
        <v>Nov</v>
      </c>
      <c r="H134" s="1" t="str">
        <f t="shared" si="11"/>
        <v>2020</v>
      </c>
      <c r="I134" t="s">
        <v>62</v>
      </c>
      <c r="J134" t="s">
        <v>150</v>
      </c>
      <c r="K134" t="s">
        <v>26</v>
      </c>
      <c r="L134" t="s">
        <v>219</v>
      </c>
      <c r="M134" t="s">
        <v>28</v>
      </c>
      <c r="N134" t="s">
        <v>263</v>
      </c>
    </row>
    <row r="135" spans="1:14" x14ac:dyDescent="0.25">
      <c r="A135" t="s">
        <v>23</v>
      </c>
      <c r="B135" s="2">
        <v>28859.73</v>
      </c>
      <c r="C135" s="2">
        <v>23656.32</v>
      </c>
      <c r="D135" s="2">
        <f t="shared" si="8"/>
        <v>5203.41</v>
      </c>
      <c r="E135" s="2">
        <f t="shared" si="9"/>
        <v>21.995855652950247</v>
      </c>
      <c r="F135" s="1">
        <v>43474</v>
      </c>
      <c r="G135" s="1" t="str">
        <f t="shared" si="10"/>
        <v>Jan</v>
      </c>
      <c r="H135" s="1" t="str">
        <f t="shared" si="11"/>
        <v>2019</v>
      </c>
      <c r="I135" t="s">
        <v>80</v>
      </c>
      <c r="J135" t="s">
        <v>25</v>
      </c>
      <c r="K135" t="s">
        <v>26</v>
      </c>
      <c r="L135" t="s">
        <v>76</v>
      </c>
      <c r="M135" t="s">
        <v>15</v>
      </c>
      <c r="N135" t="s">
        <v>264</v>
      </c>
    </row>
    <row r="136" spans="1:14" x14ac:dyDescent="0.25">
      <c r="A136" t="s">
        <v>53</v>
      </c>
      <c r="B136" s="2">
        <v>54079.040000000001</v>
      </c>
      <c r="C136" s="2">
        <v>45031.62</v>
      </c>
      <c r="D136" s="2">
        <f t="shared" si="8"/>
        <v>9047.4199999999983</v>
      </c>
      <c r="E136" s="2">
        <f t="shared" si="9"/>
        <v>20.091260318860389</v>
      </c>
      <c r="F136" s="1">
        <v>43980</v>
      </c>
      <c r="G136" s="1" t="str">
        <f t="shared" si="10"/>
        <v>May</v>
      </c>
      <c r="H136" s="1" t="str">
        <f t="shared" si="11"/>
        <v>2020</v>
      </c>
      <c r="I136" t="s">
        <v>18</v>
      </c>
      <c r="J136" t="s">
        <v>265</v>
      </c>
      <c r="K136" t="s">
        <v>55</v>
      </c>
      <c r="L136" t="s">
        <v>144</v>
      </c>
      <c r="M136" t="s">
        <v>28</v>
      </c>
      <c r="N136" t="s">
        <v>266</v>
      </c>
    </row>
    <row r="137" spans="1:14" x14ac:dyDescent="0.25">
      <c r="A137" t="s">
        <v>10</v>
      </c>
      <c r="B137" s="2">
        <v>70596.7</v>
      </c>
      <c r="C137" s="2">
        <v>60564.91</v>
      </c>
      <c r="D137" s="2">
        <f t="shared" si="8"/>
        <v>10031.789999999994</v>
      </c>
      <c r="E137" s="2">
        <f t="shared" si="9"/>
        <v>16.563700003847099</v>
      </c>
      <c r="F137" s="1">
        <v>43870</v>
      </c>
      <c r="G137" s="1" t="str">
        <f t="shared" si="10"/>
        <v>Feb</v>
      </c>
      <c r="H137" s="1" t="str">
        <f t="shared" si="11"/>
        <v>2020</v>
      </c>
      <c r="I137" t="s">
        <v>80</v>
      </c>
      <c r="J137" t="s">
        <v>19</v>
      </c>
      <c r="K137" t="s">
        <v>13</v>
      </c>
      <c r="L137" t="s">
        <v>82</v>
      </c>
      <c r="M137" t="s">
        <v>28</v>
      </c>
      <c r="N137" t="s">
        <v>267</v>
      </c>
    </row>
    <row r="138" spans="1:14" x14ac:dyDescent="0.25">
      <c r="A138" t="s">
        <v>45</v>
      </c>
      <c r="B138" s="2">
        <v>169629.55</v>
      </c>
      <c r="C138" s="2">
        <v>135347.42000000001</v>
      </c>
      <c r="D138" s="2">
        <f t="shared" si="8"/>
        <v>34282.129999999976</v>
      </c>
      <c r="E138" s="2">
        <f t="shared" si="9"/>
        <v>25.328986692173348</v>
      </c>
      <c r="F138" s="1">
        <v>43761</v>
      </c>
      <c r="G138" s="1" t="str">
        <f t="shared" si="10"/>
        <v>Oct</v>
      </c>
      <c r="H138" s="1" t="str">
        <f t="shared" si="11"/>
        <v>2019</v>
      </c>
      <c r="I138" t="s">
        <v>62</v>
      </c>
      <c r="J138" t="s">
        <v>35</v>
      </c>
      <c r="K138" t="s">
        <v>48</v>
      </c>
      <c r="L138" t="s">
        <v>74</v>
      </c>
      <c r="M138" t="s">
        <v>28</v>
      </c>
      <c r="N138" t="s">
        <v>268</v>
      </c>
    </row>
    <row r="139" spans="1:14" x14ac:dyDescent="0.25">
      <c r="A139" t="s">
        <v>23</v>
      </c>
      <c r="B139" s="2">
        <v>95387.89</v>
      </c>
      <c r="C139" s="2">
        <v>76195.850000000006</v>
      </c>
      <c r="D139" s="2">
        <f t="shared" si="8"/>
        <v>19192.039999999994</v>
      </c>
      <c r="E139" s="2">
        <f t="shared" si="9"/>
        <v>25.187775974675773</v>
      </c>
      <c r="F139" s="1">
        <v>43959</v>
      </c>
      <c r="G139" s="1" t="str">
        <f t="shared" si="10"/>
        <v>May</v>
      </c>
      <c r="H139" s="1" t="str">
        <f t="shared" si="11"/>
        <v>2020</v>
      </c>
      <c r="I139" t="s">
        <v>11</v>
      </c>
      <c r="J139" t="s">
        <v>54</v>
      </c>
      <c r="K139" t="s">
        <v>26</v>
      </c>
      <c r="L139" t="s">
        <v>32</v>
      </c>
      <c r="M139" t="s">
        <v>28</v>
      </c>
      <c r="N139" t="s">
        <v>269</v>
      </c>
    </row>
    <row r="140" spans="1:14" x14ac:dyDescent="0.25">
      <c r="A140" t="s">
        <v>53</v>
      </c>
      <c r="B140" s="2">
        <v>50585.98</v>
      </c>
      <c r="C140" s="2">
        <v>40999.94</v>
      </c>
      <c r="D140" s="2">
        <f t="shared" si="8"/>
        <v>9586.0400000000009</v>
      </c>
      <c r="E140" s="2">
        <f t="shared" si="9"/>
        <v>23.380619581394509</v>
      </c>
      <c r="F140" s="1">
        <v>44072</v>
      </c>
      <c r="G140" s="1" t="str">
        <f t="shared" si="10"/>
        <v>Aug</v>
      </c>
      <c r="H140" s="1" t="str">
        <f t="shared" si="11"/>
        <v>2020</v>
      </c>
      <c r="I140" t="s">
        <v>30</v>
      </c>
      <c r="J140" t="s">
        <v>180</v>
      </c>
      <c r="K140" t="s">
        <v>55</v>
      </c>
      <c r="L140" t="s">
        <v>56</v>
      </c>
      <c r="M140" t="s">
        <v>38</v>
      </c>
      <c r="N140" t="s">
        <v>270</v>
      </c>
    </row>
    <row r="141" spans="1:14" x14ac:dyDescent="0.25">
      <c r="A141" t="s">
        <v>10</v>
      </c>
      <c r="B141" s="2">
        <v>103726.57</v>
      </c>
      <c r="C141" s="2">
        <v>90231.74</v>
      </c>
      <c r="D141" s="2">
        <f t="shared" si="8"/>
        <v>13494.830000000002</v>
      </c>
      <c r="E141" s="2">
        <f t="shared" si="9"/>
        <v>14.955746170915024</v>
      </c>
      <c r="F141" s="1">
        <v>43972</v>
      </c>
      <c r="G141" s="1" t="str">
        <f t="shared" si="10"/>
        <v>May</v>
      </c>
      <c r="H141" s="1" t="str">
        <f t="shared" si="11"/>
        <v>2020</v>
      </c>
      <c r="I141" t="s">
        <v>24</v>
      </c>
      <c r="J141" t="s">
        <v>121</v>
      </c>
      <c r="K141" t="s">
        <v>13</v>
      </c>
      <c r="L141" t="s">
        <v>118</v>
      </c>
      <c r="M141" t="s">
        <v>15</v>
      </c>
      <c r="N141" t="s">
        <v>271</v>
      </c>
    </row>
    <row r="142" spans="1:14" x14ac:dyDescent="0.25">
      <c r="A142" t="s">
        <v>45</v>
      </c>
      <c r="B142" s="2">
        <v>222700.23</v>
      </c>
      <c r="C142" s="2">
        <v>194951.78</v>
      </c>
      <c r="D142" s="2">
        <f t="shared" si="8"/>
        <v>27748.450000000012</v>
      </c>
      <c r="E142" s="2">
        <f t="shared" si="9"/>
        <v>14.233494046579114</v>
      </c>
      <c r="F142" s="1">
        <v>44177</v>
      </c>
      <c r="G142" s="1" t="str">
        <f t="shared" si="10"/>
        <v>Dec</v>
      </c>
      <c r="H142" s="1" t="str">
        <f t="shared" si="11"/>
        <v>2020</v>
      </c>
      <c r="I142" t="s">
        <v>51</v>
      </c>
      <c r="J142" t="s">
        <v>35</v>
      </c>
      <c r="K142" t="s">
        <v>48</v>
      </c>
      <c r="L142" t="s">
        <v>66</v>
      </c>
      <c r="M142" t="s">
        <v>15</v>
      </c>
      <c r="N142" t="s">
        <v>272</v>
      </c>
    </row>
    <row r="143" spans="1:14" x14ac:dyDescent="0.25">
      <c r="A143" t="s">
        <v>23</v>
      </c>
      <c r="B143" s="2">
        <v>143322.47</v>
      </c>
      <c r="C143" s="2">
        <v>114213.68</v>
      </c>
      <c r="D143" s="2">
        <f t="shared" si="8"/>
        <v>29108.790000000008</v>
      </c>
      <c r="E143" s="2">
        <f t="shared" si="9"/>
        <v>25.486255236675685</v>
      </c>
      <c r="F143" s="1">
        <v>43970</v>
      </c>
      <c r="G143" s="1" t="str">
        <f t="shared" si="10"/>
        <v>May</v>
      </c>
      <c r="H143" s="1" t="str">
        <f t="shared" si="11"/>
        <v>2020</v>
      </c>
      <c r="I143" t="s">
        <v>11</v>
      </c>
      <c r="J143" t="s">
        <v>35</v>
      </c>
      <c r="K143" t="s">
        <v>26</v>
      </c>
      <c r="L143" t="s">
        <v>76</v>
      </c>
      <c r="M143" t="s">
        <v>28</v>
      </c>
      <c r="N143" t="s">
        <v>273</v>
      </c>
    </row>
    <row r="144" spans="1:14" x14ac:dyDescent="0.25">
      <c r="A144" t="s">
        <v>45</v>
      </c>
      <c r="B144" s="2">
        <v>128227.36</v>
      </c>
      <c r="C144" s="2">
        <v>106710.81</v>
      </c>
      <c r="D144" s="2">
        <f t="shared" si="8"/>
        <v>21516.550000000003</v>
      </c>
      <c r="E144" s="2">
        <f t="shared" si="9"/>
        <v>20.163421119191209</v>
      </c>
      <c r="F144" s="1">
        <v>43617</v>
      </c>
      <c r="G144" s="1" t="str">
        <f t="shared" si="10"/>
        <v>Jun</v>
      </c>
      <c r="H144" s="1" t="str">
        <f t="shared" si="11"/>
        <v>2019</v>
      </c>
      <c r="I144" t="s">
        <v>46</v>
      </c>
      <c r="J144" t="s">
        <v>102</v>
      </c>
      <c r="K144" t="s">
        <v>48</v>
      </c>
      <c r="L144" t="s">
        <v>74</v>
      </c>
      <c r="M144" t="s">
        <v>28</v>
      </c>
      <c r="N144" t="s">
        <v>274</v>
      </c>
    </row>
    <row r="145" spans="1:14" x14ac:dyDescent="0.25">
      <c r="A145" t="s">
        <v>10</v>
      </c>
      <c r="B145" s="2">
        <v>127939.8</v>
      </c>
      <c r="C145" s="2">
        <v>112267.17</v>
      </c>
      <c r="D145" s="2">
        <f t="shared" si="8"/>
        <v>15672.630000000005</v>
      </c>
      <c r="E145" s="2">
        <f t="shared" si="9"/>
        <v>13.960118527972162</v>
      </c>
      <c r="F145" s="1">
        <v>43808</v>
      </c>
      <c r="G145" s="1" t="str">
        <f t="shared" si="10"/>
        <v>Dec</v>
      </c>
      <c r="H145" s="1" t="str">
        <f t="shared" si="11"/>
        <v>2019</v>
      </c>
      <c r="I145" t="s">
        <v>24</v>
      </c>
      <c r="J145" t="s">
        <v>54</v>
      </c>
      <c r="K145" t="s">
        <v>13</v>
      </c>
      <c r="L145" t="s">
        <v>82</v>
      </c>
      <c r="M145" t="s">
        <v>28</v>
      </c>
      <c r="N145" t="s">
        <v>275</v>
      </c>
    </row>
    <row r="146" spans="1:14" x14ac:dyDescent="0.25">
      <c r="A146" t="s">
        <v>10</v>
      </c>
      <c r="B146" s="2">
        <v>146540.75</v>
      </c>
      <c r="C146" s="2">
        <v>120822.85</v>
      </c>
      <c r="D146" s="2">
        <f t="shared" si="8"/>
        <v>25717.899999999994</v>
      </c>
      <c r="E146" s="2">
        <f t="shared" si="9"/>
        <v>21.285626021898999</v>
      </c>
      <c r="F146" s="1">
        <v>43585</v>
      </c>
      <c r="G146" s="1" t="str">
        <f t="shared" si="10"/>
        <v>Apr</v>
      </c>
      <c r="H146" s="1" t="str">
        <f t="shared" si="11"/>
        <v>2019</v>
      </c>
      <c r="I146" t="s">
        <v>60</v>
      </c>
      <c r="J146" t="s">
        <v>58</v>
      </c>
      <c r="K146" t="s">
        <v>13</v>
      </c>
      <c r="L146" t="s">
        <v>69</v>
      </c>
      <c r="M146" t="s">
        <v>28</v>
      </c>
      <c r="N146" t="s">
        <v>276</v>
      </c>
    </row>
    <row r="147" spans="1:14" x14ac:dyDescent="0.25">
      <c r="A147" t="s">
        <v>23</v>
      </c>
      <c r="B147" s="2">
        <v>36321.68</v>
      </c>
      <c r="C147" s="2">
        <v>31581.7</v>
      </c>
      <c r="D147" s="2">
        <f t="shared" si="8"/>
        <v>4739.9799999999996</v>
      </c>
      <c r="E147" s="2">
        <f t="shared" si="9"/>
        <v>15.008628414556529</v>
      </c>
      <c r="F147" s="1">
        <v>44133</v>
      </c>
      <c r="G147" s="1" t="str">
        <f t="shared" si="10"/>
        <v>Oct</v>
      </c>
      <c r="H147" s="1" t="str">
        <f t="shared" si="11"/>
        <v>2020</v>
      </c>
      <c r="I147" t="s">
        <v>11</v>
      </c>
      <c r="J147" t="s">
        <v>112</v>
      </c>
      <c r="K147" t="s">
        <v>26</v>
      </c>
      <c r="L147" t="s">
        <v>27</v>
      </c>
      <c r="M147" t="s">
        <v>28</v>
      </c>
      <c r="N147" t="s">
        <v>277</v>
      </c>
    </row>
    <row r="148" spans="1:14" x14ac:dyDescent="0.25">
      <c r="A148" t="s">
        <v>34</v>
      </c>
      <c r="B148" s="2">
        <v>42814.57</v>
      </c>
      <c r="C148" s="2">
        <v>35356.269999999997</v>
      </c>
      <c r="D148" s="2">
        <f t="shared" si="8"/>
        <v>7458.3000000000029</v>
      </c>
      <c r="E148" s="2">
        <f t="shared" si="9"/>
        <v>21.094702580334417</v>
      </c>
      <c r="F148" s="1">
        <v>43497</v>
      </c>
      <c r="G148" s="1" t="str">
        <f t="shared" si="10"/>
        <v>Feb</v>
      </c>
      <c r="H148" s="1" t="str">
        <f t="shared" si="11"/>
        <v>2019</v>
      </c>
      <c r="I148" t="s">
        <v>30</v>
      </c>
      <c r="J148" t="s">
        <v>126</v>
      </c>
      <c r="K148" t="s">
        <v>36</v>
      </c>
      <c r="L148" t="s">
        <v>41</v>
      </c>
      <c r="M148" t="s">
        <v>28</v>
      </c>
      <c r="N148" t="s">
        <v>278</v>
      </c>
    </row>
    <row r="149" spans="1:14" x14ac:dyDescent="0.25">
      <c r="A149" t="s">
        <v>45</v>
      </c>
      <c r="B149" s="2">
        <v>169262.2</v>
      </c>
      <c r="C149" s="2">
        <v>141080.04</v>
      </c>
      <c r="D149" s="2">
        <f t="shared" si="8"/>
        <v>28182.160000000003</v>
      </c>
      <c r="E149" s="2">
        <f t="shared" si="9"/>
        <v>19.97600794556055</v>
      </c>
      <c r="F149" s="1">
        <v>43947</v>
      </c>
      <c r="G149" s="1" t="str">
        <f t="shared" si="10"/>
        <v>Apr</v>
      </c>
      <c r="H149" s="1" t="str">
        <f t="shared" si="11"/>
        <v>2020</v>
      </c>
      <c r="I149" t="s">
        <v>30</v>
      </c>
      <c r="J149" t="s">
        <v>110</v>
      </c>
      <c r="K149" t="s">
        <v>48</v>
      </c>
      <c r="L149" t="s">
        <v>49</v>
      </c>
      <c r="M149" t="s">
        <v>28</v>
      </c>
      <c r="N149" t="s">
        <v>279</v>
      </c>
    </row>
    <row r="150" spans="1:14" x14ac:dyDescent="0.25">
      <c r="A150" t="s">
        <v>10</v>
      </c>
      <c r="B150" s="2">
        <v>114427.36</v>
      </c>
      <c r="C150" s="2">
        <v>93727.45</v>
      </c>
      <c r="D150" s="2">
        <f t="shared" si="8"/>
        <v>20699.910000000003</v>
      </c>
      <c r="E150" s="2">
        <f t="shared" si="9"/>
        <v>22.085216230677357</v>
      </c>
      <c r="F150" s="1">
        <v>43901</v>
      </c>
      <c r="G150" s="1" t="str">
        <f t="shared" si="10"/>
        <v>Mar</v>
      </c>
      <c r="H150" s="1" t="str">
        <f t="shared" si="11"/>
        <v>2020</v>
      </c>
      <c r="I150" t="s">
        <v>139</v>
      </c>
      <c r="J150" t="s">
        <v>68</v>
      </c>
      <c r="K150" t="s">
        <v>13</v>
      </c>
      <c r="L150" t="s">
        <v>14</v>
      </c>
      <c r="M150" t="s">
        <v>28</v>
      </c>
      <c r="N150" t="s">
        <v>280</v>
      </c>
    </row>
    <row r="151" spans="1:14" x14ac:dyDescent="0.25">
      <c r="A151" t="s">
        <v>45</v>
      </c>
      <c r="B151" s="2">
        <v>126979.62</v>
      </c>
      <c r="C151" s="2">
        <v>105113.73</v>
      </c>
      <c r="D151" s="2">
        <f t="shared" si="8"/>
        <v>21865.89</v>
      </c>
      <c r="E151" s="2">
        <f t="shared" si="9"/>
        <v>20.802125469241744</v>
      </c>
      <c r="F151" s="1">
        <v>43734</v>
      </c>
      <c r="G151" s="1" t="str">
        <f t="shared" si="10"/>
        <v>Sep</v>
      </c>
      <c r="H151" s="1" t="str">
        <f t="shared" si="11"/>
        <v>2019</v>
      </c>
      <c r="I151" t="s">
        <v>80</v>
      </c>
      <c r="J151" t="s">
        <v>121</v>
      </c>
      <c r="K151" t="s">
        <v>48</v>
      </c>
      <c r="L151" t="s">
        <v>66</v>
      </c>
      <c r="M151" t="s">
        <v>28</v>
      </c>
      <c r="N151" t="s">
        <v>281</v>
      </c>
    </row>
    <row r="152" spans="1:14" x14ac:dyDescent="0.25">
      <c r="A152" t="s">
        <v>106</v>
      </c>
      <c r="B152" s="2">
        <v>294874.74</v>
      </c>
      <c r="C152" s="2">
        <v>259106.43</v>
      </c>
      <c r="D152" s="2">
        <f t="shared" si="8"/>
        <v>35768.31</v>
      </c>
      <c r="E152" s="2">
        <f t="shared" si="9"/>
        <v>13.804485670232111</v>
      </c>
      <c r="F152" s="1">
        <v>44180</v>
      </c>
      <c r="G152" s="1" t="str">
        <f t="shared" si="10"/>
        <v>Dec</v>
      </c>
      <c r="H152" s="1" t="str">
        <f t="shared" si="11"/>
        <v>2020</v>
      </c>
      <c r="I152" t="s">
        <v>11</v>
      </c>
      <c r="J152" t="s">
        <v>282</v>
      </c>
      <c r="K152" t="s">
        <v>107</v>
      </c>
      <c r="L152" t="s">
        <v>108</v>
      </c>
      <c r="M152" t="s">
        <v>28</v>
      </c>
      <c r="N152" t="s">
        <v>283</v>
      </c>
    </row>
    <row r="153" spans="1:14" x14ac:dyDescent="0.25">
      <c r="A153" t="s">
        <v>45</v>
      </c>
      <c r="B153" s="2">
        <v>173258.94</v>
      </c>
      <c r="C153" s="2">
        <v>143198.51</v>
      </c>
      <c r="D153" s="2">
        <f t="shared" si="8"/>
        <v>30060.429999999993</v>
      </c>
      <c r="E153" s="2">
        <f t="shared" si="9"/>
        <v>20.992138814852186</v>
      </c>
      <c r="F153" s="1">
        <v>43609</v>
      </c>
      <c r="G153" s="1" t="str">
        <f t="shared" si="10"/>
        <v>May</v>
      </c>
      <c r="H153" s="1" t="str">
        <f t="shared" si="11"/>
        <v>2019</v>
      </c>
      <c r="I153" t="s">
        <v>24</v>
      </c>
      <c r="J153" t="s">
        <v>35</v>
      </c>
      <c r="K153" t="s">
        <v>48</v>
      </c>
      <c r="L153" t="s">
        <v>74</v>
      </c>
      <c r="M153" t="s">
        <v>28</v>
      </c>
      <c r="N153" t="s">
        <v>284</v>
      </c>
    </row>
    <row r="154" spans="1:14" x14ac:dyDescent="0.25">
      <c r="A154" t="s">
        <v>106</v>
      </c>
      <c r="B154" s="2">
        <v>158362.32999999999</v>
      </c>
      <c r="C154" s="2">
        <v>133990.37</v>
      </c>
      <c r="D154" s="2">
        <f t="shared" si="8"/>
        <v>24371.959999999992</v>
      </c>
      <c r="E154" s="2">
        <f t="shared" si="9"/>
        <v>18.189337039669336</v>
      </c>
      <c r="F154" s="1">
        <v>44057</v>
      </c>
      <c r="G154" s="1" t="str">
        <f t="shared" si="10"/>
        <v>Aug</v>
      </c>
      <c r="H154" s="1" t="str">
        <f t="shared" si="11"/>
        <v>2020</v>
      </c>
      <c r="I154" t="s">
        <v>11</v>
      </c>
      <c r="J154" t="s">
        <v>31</v>
      </c>
      <c r="K154" t="s">
        <v>107</v>
      </c>
      <c r="L154" t="s">
        <v>108</v>
      </c>
      <c r="M154" t="s">
        <v>28</v>
      </c>
      <c r="N154" t="s">
        <v>285</v>
      </c>
    </row>
    <row r="155" spans="1:14" x14ac:dyDescent="0.25">
      <c r="A155" t="s">
        <v>45</v>
      </c>
      <c r="B155" s="2">
        <v>50689.19</v>
      </c>
      <c r="C155" s="2">
        <v>43597.77</v>
      </c>
      <c r="D155" s="2">
        <f t="shared" si="8"/>
        <v>7091.4200000000055</v>
      </c>
      <c r="E155" s="2">
        <f t="shared" si="9"/>
        <v>16.265556701638655</v>
      </c>
      <c r="F155" s="1">
        <v>44153</v>
      </c>
      <c r="G155" s="1" t="str">
        <f t="shared" si="10"/>
        <v>Nov</v>
      </c>
      <c r="H155" s="1" t="str">
        <f t="shared" si="11"/>
        <v>2020</v>
      </c>
      <c r="I155" t="s">
        <v>24</v>
      </c>
      <c r="J155" t="s">
        <v>58</v>
      </c>
      <c r="K155" t="s">
        <v>48</v>
      </c>
      <c r="L155" t="s">
        <v>74</v>
      </c>
      <c r="M155" t="s">
        <v>28</v>
      </c>
      <c r="N155" t="s">
        <v>286</v>
      </c>
    </row>
    <row r="156" spans="1:14" x14ac:dyDescent="0.25">
      <c r="A156" t="s">
        <v>173</v>
      </c>
      <c r="B156" s="2">
        <v>117358.02</v>
      </c>
      <c r="C156" s="2">
        <v>102664.8</v>
      </c>
      <c r="D156" s="2">
        <f t="shared" si="8"/>
        <v>14693.220000000001</v>
      </c>
      <c r="E156" s="2">
        <f t="shared" si="9"/>
        <v>14.311838137316782</v>
      </c>
      <c r="F156" s="1">
        <v>44137</v>
      </c>
      <c r="G156" s="1" t="str">
        <f t="shared" si="10"/>
        <v>Nov</v>
      </c>
      <c r="H156" s="1" t="str">
        <f t="shared" si="11"/>
        <v>2020</v>
      </c>
      <c r="I156" t="s">
        <v>24</v>
      </c>
      <c r="J156" t="s">
        <v>12</v>
      </c>
      <c r="K156" t="s">
        <v>175</v>
      </c>
      <c r="L156" t="s">
        <v>212</v>
      </c>
      <c r="M156" t="s">
        <v>28</v>
      </c>
      <c r="N156" t="s">
        <v>287</v>
      </c>
    </row>
    <row r="157" spans="1:14" x14ac:dyDescent="0.25">
      <c r="A157" t="s">
        <v>10</v>
      </c>
      <c r="B157" s="2">
        <v>93996.68</v>
      </c>
      <c r="C157" s="2">
        <v>77171.27</v>
      </c>
      <c r="D157" s="2">
        <f t="shared" si="8"/>
        <v>16825.409999999989</v>
      </c>
      <c r="E157" s="2">
        <f t="shared" si="9"/>
        <v>21.802686414257519</v>
      </c>
      <c r="F157" s="1">
        <v>44114</v>
      </c>
      <c r="G157" s="1" t="str">
        <f t="shared" si="10"/>
        <v>Oct</v>
      </c>
      <c r="H157" s="1" t="str">
        <f t="shared" si="11"/>
        <v>2020</v>
      </c>
      <c r="I157" t="s">
        <v>18</v>
      </c>
      <c r="J157" t="s">
        <v>58</v>
      </c>
      <c r="K157" t="s">
        <v>13</v>
      </c>
      <c r="L157" t="s">
        <v>82</v>
      </c>
      <c r="M157" t="s">
        <v>15</v>
      </c>
      <c r="N157" t="s">
        <v>288</v>
      </c>
    </row>
    <row r="158" spans="1:14" x14ac:dyDescent="0.25">
      <c r="A158" t="s">
        <v>45</v>
      </c>
      <c r="B158" s="2">
        <v>119769.22</v>
      </c>
      <c r="C158" s="2">
        <v>98234.71</v>
      </c>
      <c r="D158" s="2">
        <f t="shared" si="8"/>
        <v>21534.509999999995</v>
      </c>
      <c r="E158" s="2">
        <f t="shared" si="9"/>
        <v>21.921487832559379</v>
      </c>
      <c r="F158" s="1">
        <v>43841</v>
      </c>
      <c r="G158" s="1" t="str">
        <f t="shared" si="10"/>
        <v>Jan</v>
      </c>
      <c r="H158" s="1" t="str">
        <f t="shared" si="11"/>
        <v>2020</v>
      </c>
      <c r="I158" t="s">
        <v>11</v>
      </c>
      <c r="J158" t="s">
        <v>180</v>
      </c>
      <c r="K158" t="s">
        <v>48</v>
      </c>
      <c r="L158" t="s">
        <v>74</v>
      </c>
      <c r="M158" t="s">
        <v>28</v>
      </c>
      <c r="N158" t="s">
        <v>289</v>
      </c>
    </row>
    <row r="159" spans="1:14" x14ac:dyDescent="0.25">
      <c r="A159" t="s">
        <v>53</v>
      </c>
      <c r="B159" s="2">
        <v>84194.21</v>
      </c>
      <c r="C159" s="2">
        <v>71885.02</v>
      </c>
      <c r="D159" s="2">
        <f t="shared" si="8"/>
        <v>12309.190000000002</v>
      </c>
      <c r="E159" s="2">
        <f t="shared" si="9"/>
        <v>17.123442408446156</v>
      </c>
      <c r="F159" s="1">
        <v>44191</v>
      </c>
      <c r="G159" s="1" t="str">
        <f t="shared" si="10"/>
        <v>Dec</v>
      </c>
      <c r="H159" s="1" t="str">
        <f t="shared" si="11"/>
        <v>2020</v>
      </c>
      <c r="I159" t="s">
        <v>11</v>
      </c>
      <c r="J159" t="s">
        <v>178</v>
      </c>
      <c r="K159" t="s">
        <v>55</v>
      </c>
      <c r="L159" t="s">
        <v>144</v>
      </c>
      <c r="M159" t="s">
        <v>15</v>
      </c>
      <c r="N159" t="s">
        <v>290</v>
      </c>
    </row>
    <row r="160" spans="1:14" x14ac:dyDescent="0.25">
      <c r="A160" t="s">
        <v>17</v>
      </c>
      <c r="B160" s="2">
        <v>205582.75</v>
      </c>
      <c r="C160" s="2">
        <v>166748.17000000001</v>
      </c>
      <c r="D160" s="2">
        <f t="shared" si="8"/>
        <v>38834.579999999987</v>
      </c>
      <c r="E160" s="2">
        <f t="shared" si="9"/>
        <v>23.289359037643404</v>
      </c>
      <c r="F160" s="1">
        <v>44187</v>
      </c>
      <c r="G160" s="1" t="str">
        <f t="shared" si="10"/>
        <v>Dec</v>
      </c>
      <c r="H160" s="1" t="str">
        <f t="shared" si="11"/>
        <v>2020</v>
      </c>
      <c r="I160" t="s">
        <v>30</v>
      </c>
      <c r="J160" t="s">
        <v>291</v>
      </c>
      <c r="K160" t="s">
        <v>20</v>
      </c>
      <c r="L160" t="s">
        <v>21</v>
      </c>
      <c r="M160" t="s">
        <v>28</v>
      </c>
      <c r="N160" t="s">
        <v>292</v>
      </c>
    </row>
    <row r="161" spans="1:14" x14ac:dyDescent="0.25">
      <c r="A161" t="s">
        <v>10</v>
      </c>
      <c r="B161" s="2">
        <v>159793.46</v>
      </c>
      <c r="C161" s="2">
        <v>139180.1</v>
      </c>
      <c r="D161" s="2">
        <f t="shared" si="8"/>
        <v>20613.359999999986</v>
      </c>
      <c r="E161" s="2">
        <f t="shared" si="9"/>
        <v>14.810565590914207</v>
      </c>
      <c r="F161" s="1">
        <v>43631</v>
      </c>
      <c r="G161" s="1" t="str">
        <f t="shared" si="10"/>
        <v>Jun</v>
      </c>
      <c r="H161" s="1" t="str">
        <f t="shared" si="11"/>
        <v>2019</v>
      </c>
      <c r="I161" t="s">
        <v>60</v>
      </c>
      <c r="J161" t="s">
        <v>58</v>
      </c>
      <c r="K161" t="s">
        <v>13</v>
      </c>
      <c r="L161" t="s">
        <v>82</v>
      </c>
      <c r="M161" t="s">
        <v>38</v>
      </c>
      <c r="N161" t="s">
        <v>293</v>
      </c>
    </row>
    <row r="162" spans="1:14" x14ac:dyDescent="0.25">
      <c r="A162" t="s">
        <v>23</v>
      </c>
      <c r="B162" s="2">
        <v>104711.22</v>
      </c>
      <c r="C162" s="2">
        <v>90868.4</v>
      </c>
      <c r="D162" s="2">
        <f t="shared" si="8"/>
        <v>13842.820000000007</v>
      </c>
      <c r="E162" s="2">
        <f t="shared" si="9"/>
        <v>15.23392070290663</v>
      </c>
      <c r="F162" s="1">
        <v>44068</v>
      </c>
      <c r="G162" s="1" t="str">
        <f t="shared" si="10"/>
        <v>Aug</v>
      </c>
      <c r="H162" s="1" t="str">
        <f t="shared" si="11"/>
        <v>2020</v>
      </c>
      <c r="I162" t="s">
        <v>24</v>
      </c>
      <c r="J162" t="s">
        <v>294</v>
      </c>
      <c r="K162" t="s">
        <v>26</v>
      </c>
      <c r="L162" t="s">
        <v>76</v>
      </c>
      <c r="M162" t="s">
        <v>28</v>
      </c>
      <c r="N162" t="s">
        <v>295</v>
      </c>
    </row>
    <row r="163" spans="1:14" x14ac:dyDescent="0.25">
      <c r="A163" t="s">
        <v>53</v>
      </c>
      <c r="B163" s="2">
        <v>69126.5</v>
      </c>
      <c r="C163" s="2">
        <v>55902.6</v>
      </c>
      <c r="D163" s="2">
        <f t="shared" si="8"/>
        <v>13223.900000000001</v>
      </c>
      <c r="E163" s="2">
        <f t="shared" si="9"/>
        <v>23.655250381914261</v>
      </c>
      <c r="F163" s="1">
        <v>43807</v>
      </c>
      <c r="G163" s="1" t="str">
        <f t="shared" si="10"/>
        <v>Dec</v>
      </c>
      <c r="H163" s="1" t="str">
        <f t="shared" si="11"/>
        <v>2019</v>
      </c>
      <c r="I163" t="s">
        <v>80</v>
      </c>
      <c r="J163" t="s">
        <v>40</v>
      </c>
      <c r="K163" t="s">
        <v>55</v>
      </c>
      <c r="L163" t="s">
        <v>144</v>
      </c>
      <c r="M163" t="s">
        <v>28</v>
      </c>
      <c r="N163" t="s">
        <v>296</v>
      </c>
    </row>
    <row r="164" spans="1:14" x14ac:dyDescent="0.25">
      <c r="A164" t="s">
        <v>10</v>
      </c>
      <c r="B164" s="2">
        <v>20226.11</v>
      </c>
      <c r="C164" s="2">
        <v>17408.61</v>
      </c>
      <c r="D164" s="2">
        <f t="shared" si="8"/>
        <v>2817.5</v>
      </c>
      <c r="E164" s="2">
        <f t="shared" si="9"/>
        <v>16.184520188573355</v>
      </c>
      <c r="F164" s="1">
        <v>43519</v>
      </c>
      <c r="G164" s="1" t="str">
        <f t="shared" si="10"/>
        <v>Feb</v>
      </c>
      <c r="H164" s="1" t="str">
        <f t="shared" si="11"/>
        <v>2019</v>
      </c>
      <c r="I164" t="s">
        <v>80</v>
      </c>
      <c r="J164" t="s">
        <v>25</v>
      </c>
      <c r="K164" t="s">
        <v>13</v>
      </c>
      <c r="L164" t="s">
        <v>118</v>
      </c>
      <c r="M164" t="s">
        <v>28</v>
      </c>
      <c r="N164" t="s">
        <v>297</v>
      </c>
    </row>
    <row r="165" spans="1:14" x14ac:dyDescent="0.25">
      <c r="A165" t="s">
        <v>53</v>
      </c>
      <c r="B165" s="2">
        <v>65036.81</v>
      </c>
      <c r="C165" s="2">
        <v>52361.14</v>
      </c>
      <c r="D165" s="2">
        <f t="shared" si="8"/>
        <v>12675.669999999998</v>
      </c>
      <c r="E165" s="2">
        <f t="shared" si="9"/>
        <v>24.208162771093217</v>
      </c>
      <c r="F165" s="1">
        <v>43615</v>
      </c>
      <c r="G165" s="1" t="str">
        <f t="shared" si="10"/>
        <v>May</v>
      </c>
      <c r="H165" s="1" t="str">
        <f t="shared" si="11"/>
        <v>2019</v>
      </c>
      <c r="I165" t="s">
        <v>139</v>
      </c>
      <c r="J165" t="s">
        <v>110</v>
      </c>
      <c r="K165" t="s">
        <v>55</v>
      </c>
      <c r="L165" t="s">
        <v>72</v>
      </c>
      <c r="M165" t="s">
        <v>28</v>
      </c>
      <c r="N165" t="s">
        <v>298</v>
      </c>
    </row>
    <row r="166" spans="1:14" x14ac:dyDescent="0.25">
      <c r="A166" t="s">
        <v>53</v>
      </c>
      <c r="B166" s="2">
        <v>254021.98</v>
      </c>
      <c r="C166" s="2">
        <v>205605.39</v>
      </c>
      <c r="D166" s="2">
        <f t="shared" si="8"/>
        <v>48416.59</v>
      </c>
      <c r="E166" s="2">
        <f t="shared" si="9"/>
        <v>23.548307755939664</v>
      </c>
      <c r="F166" s="1">
        <v>43649</v>
      </c>
      <c r="G166" s="1" t="str">
        <f t="shared" si="10"/>
        <v>Jul</v>
      </c>
      <c r="H166" s="1" t="str">
        <f t="shared" si="11"/>
        <v>2019</v>
      </c>
      <c r="I166" t="s">
        <v>24</v>
      </c>
      <c r="J166" t="s">
        <v>182</v>
      </c>
      <c r="K166" t="s">
        <v>55</v>
      </c>
      <c r="L166" t="s">
        <v>56</v>
      </c>
      <c r="M166" t="s">
        <v>28</v>
      </c>
      <c r="N166" t="s">
        <v>299</v>
      </c>
    </row>
    <row r="167" spans="1:14" x14ac:dyDescent="0.25">
      <c r="A167" t="s">
        <v>106</v>
      </c>
      <c r="B167" s="2">
        <v>160185.99</v>
      </c>
      <c r="C167" s="2">
        <v>130487.51</v>
      </c>
      <c r="D167" s="2">
        <f t="shared" si="8"/>
        <v>29698.479999999996</v>
      </c>
      <c r="E167" s="2">
        <f t="shared" si="9"/>
        <v>22.759634236257554</v>
      </c>
      <c r="F167" s="1">
        <v>44101</v>
      </c>
      <c r="G167" s="1" t="str">
        <f t="shared" si="10"/>
        <v>Sep</v>
      </c>
      <c r="H167" s="1" t="str">
        <f t="shared" si="11"/>
        <v>2020</v>
      </c>
      <c r="I167" t="s">
        <v>46</v>
      </c>
      <c r="J167" t="s">
        <v>178</v>
      </c>
      <c r="K167" t="s">
        <v>107</v>
      </c>
      <c r="L167" t="s">
        <v>108</v>
      </c>
      <c r="M167" t="s">
        <v>28</v>
      </c>
      <c r="N167" t="s">
        <v>300</v>
      </c>
    </row>
    <row r="168" spans="1:14" x14ac:dyDescent="0.25">
      <c r="A168" t="s">
        <v>45</v>
      </c>
      <c r="B168" s="2">
        <v>81219.67</v>
      </c>
      <c r="C168" s="2">
        <v>70319.990000000005</v>
      </c>
      <c r="D168" s="2">
        <f t="shared" si="8"/>
        <v>10899.679999999993</v>
      </c>
      <c r="E168" s="2">
        <f t="shared" si="9"/>
        <v>15.500115969868586</v>
      </c>
      <c r="F168" s="1">
        <v>43971</v>
      </c>
      <c r="G168" s="1" t="str">
        <f t="shared" si="10"/>
        <v>May</v>
      </c>
      <c r="H168" s="1" t="str">
        <f t="shared" si="11"/>
        <v>2020</v>
      </c>
      <c r="I168" t="s">
        <v>24</v>
      </c>
      <c r="J168" t="s">
        <v>31</v>
      </c>
      <c r="K168" t="s">
        <v>48</v>
      </c>
      <c r="L168" t="s">
        <v>66</v>
      </c>
      <c r="M168" t="s">
        <v>28</v>
      </c>
      <c r="N168" t="s">
        <v>301</v>
      </c>
    </row>
    <row r="169" spans="1:14" x14ac:dyDescent="0.25">
      <c r="A169" t="s">
        <v>23</v>
      </c>
      <c r="B169" s="2">
        <v>108412.76</v>
      </c>
      <c r="C169" s="2">
        <v>88594.91</v>
      </c>
      <c r="D169" s="2">
        <f t="shared" si="8"/>
        <v>19817.849999999991</v>
      </c>
      <c r="E169" s="2">
        <f t="shared" si="9"/>
        <v>22.369061608618363</v>
      </c>
      <c r="F169" s="1">
        <v>43680</v>
      </c>
      <c r="G169" s="1" t="str">
        <f t="shared" si="10"/>
        <v>Aug</v>
      </c>
      <c r="H169" s="1" t="str">
        <f t="shared" si="11"/>
        <v>2019</v>
      </c>
      <c r="I169" t="s">
        <v>60</v>
      </c>
      <c r="J169" t="s">
        <v>302</v>
      </c>
      <c r="K169" t="s">
        <v>26</v>
      </c>
      <c r="L169" t="s">
        <v>76</v>
      </c>
      <c r="M169" t="s">
        <v>15</v>
      </c>
      <c r="N169" t="s">
        <v>303</v>
      </c>
    </row>
    <row r="170" spans="1:14" x14ac:dyDescent="0.25">
      <c r="A170" t="s">
        <v>34</v>
      </c>
      <c r="B170" s="2">
        <v>42028.45</v>
      </c>
      <c r="C170" s="2">
        <v>36299.97</v>
      </c>
      <c r="D170" s="2">
        <f t="shared" si="8"/>
        <v>5728.4799999999959</v>
      </c>
      <c r="E170" s="2">
        <f t="shared" si="9"/>
        <v>15.78094968122562</v>
      </c>
      <c r="F170" s="1">
        <v>43891</v>
      </c>
      <c r="G170" s="1" t="str">
        <f t="shared" si="10"/>
        <v>Mar</v>
      </c>
      <c r="H170" s="1" t="str">
        <f t="shared" si="11"/>
        <v>2020</v>
      </c>
      <c r="I170" t="s">
        <v>139</v>
      </c>
      <c r="J170" t="s">
        <v>31</v>
      </c>
      <c r="K170" t="s">
        <v>36</v>
      </c>
      <c r="L170" t="s">
        <v>41</v>
      </c>
      <c r="M170" t="s">
        <v>28</v>
      </c>
      <c r="N170" t="s">
        <v>304</v>
      </c>
    </row>
    <row r="171" spans="1:14" x14ac:dyDescent="0.25">
      <c r="A171" t="s">
        <v>10</v>
      </c>
      <c r="B171" s="2">
        <v>62272.959999999999</v>
      </c>
      <c r="C171" s="2">
        <v>54600.93</v>
      </c>
      <c r="D171" s="2">
        <f t="shared" si="8"/>
        <v>7672.0299999999988</v>
      </c>
      <c r="E171" s="2">
        <f t="shared" si="9"/>
        <v>14.0510976644537</v>
      </c>
      <c r="F171" s="1">
        <v>43516</v>
      </c>
      <c r="G171" s="1" t="str">
        <f t="shared" si="10"/>
        <v>Feb</v>
      </c>
      <c r="H171" s="1" t="str">
        <f t="shared" si="11"/>
        <v>2019</v>
      </c>
      <c r="I171" t="s">
        <v>30</v>
      </c>
      <c r="J171" t="s">
        <v>302</v>
      </c>
      <c r="K171" t="s">
        <v>13</v>
      </c>
      <c r="L171" t="s">
        <v>118</v>
      </c>
      <c r="M171" t="s">
        <v>28</v>
      </c>
      <c r="N171" t="s">
        <v>305</v>
      </c>
    </row>
    <row r="172" spans="1:14" x14ac:dyDescent="0.25">
      <c r="A172" t="s">
        <v>10</v>
      </c>
      <c r="B172" s="2">
        <v>91350.76</v>
      </c>
      <c r="C172" s="2">
        <v>75839.399999999994</v>
      </c>
      <c r="D172" s="2">
        <f t="shared" si="8"/>
        <v>15511.36</v>
      </c>
      <c r="E172" s="2">
        <f t="shared" si="9"/>
        <v>20.452904426986503</v>
      </c>
      <c r="F172" s="1">
        <v>43500</v>
      </c>
      <c r="G172" s="1" t="str">
        <f t="shared" si="10"/>
        <v>Feb</v>
      </c>
      <c r="H172" s="1" t="str">
        <f t="shared" si="11"/>
        <v>2019</v>
      </c>
      <c r="I172" t="s">
        <v>18</v>
      </c>
      <c r="J172" t="s">
        <v>68</v>
      </c>
      <c r="K172" t="s">
        <v>13</v>
      </c>
      <c r="L172" t="s">
        <v>82</v>
      </c>
      <c r="M172" t="s">
        <v>28</v>
      </c>
      <c r="N172" t="s">
        <v>306</v>
      </c>
    </row>
    <row r="173" spans="1:14" x14ac:dyDescent="0.25">
      <c r="A173" t="s">
        <v>45</v>
      </c>
      <c r="B173" s="2">
        <v>123272.44</v>
      </c>
      <c r="C173" s="2">
        <v>101576.49</v>
      </c>
      <c r="D173" s="2">
        <f t="shared" si="8"/>
        <v>21695.949999999997</v>
      </c>
      <c r="E173" s="2">
        <f t="shared" si="9"/>
        <v>21.359223970034794</v>
      </c>
      <c r="F173" s="1">
        <v>43485</v>
      </c>
      <c r="G173" s="1" t="str">
        <f t="shared" si="10"/>
        <v>Jan</v>
      </c>
      <c r="H173" s="1" t="str">
        <f t="shared" si="11"/>
        <v>2019</v>
      </c>
      <c r="I173" t="s">
        <v>24</v>
      </c>
      <c r="J173" t="s">
        <v>158</v>
      </c>
      <c r="K173" t="s">
        <v>48</v>
      </c>
      <c r="L173" t="s">
        <v>66</v>
      </c>
      <c r="M173" t="s">
        <v>38</v>
      </c>
      <c r="N173" t="s">
        <v>307</v>
      </c>
    </row>
    <row r="174" spans="1:14" x14ac:dyDescent="0.25">
      <c r="A174" t="s">
        <v>106</v>
      </c>
      <c r="B174" s="2">
        <v>182852.21</v>
      </c>
      <c r="C174" s="2">
        <v>145440.65</v>
      </c>
      <c r="D174" s="2">
        <f t="shared" si="8"/>
        <v>37411.56</v>
      </c>
      <c r="E174" s="2">
        <f t="shared" si="9"/>
        <v>25.722904841253115</v>
      </c>
      <c r="F174" s="1">
        <v>43827</v>
      </c>
      <c r="G174" s="1" t="str">
        <f t="shared" si="10"/>
        <v>Dec</v>
      </c>
      <c r="H174" s="1" t="str">
        <f t="shared" si="11"/>
        <v>2019</v>
      </c>
      <c r="I174" t="s">
        <v>62</v>
      </c>
      <c r="J174" t="s">
        <v>35</v>
      </c>
      <c r="K174" t="s">
        <v>107</v>
      </c>
      <c r="L174" t="s">
        <v>108</v>
      </c>
      <c r="M174" t="s">
        <v>28</v>
      </c>
      <c r="N174" t="s">
        <v>308</v>
      </c>
    </row>
    <row r="175" spans="1:14" x14ac:dyDescent="0.25">
      <c r="A175" t="s">
        <v>23</v>
      </c>
      <c r="B175" s="2">
        <v>118321.11</v>
      </c>
      <c r="C175" s="2">
        <v>94822.54</v>
      </c>
      <c r="D175" s="2">
        <f t="shared" si="8"/>
        <v>23498.570000000007</v>
      </c>
      <c r="E175" s="2">
        <f t="shared" si="9"/>
        <v>24.781628924937056</v>
      </c>
      <c r="F175" s="1">
        <v>44158</v>
      </c>
      <c r="G175" s="1" t="str">
        <f t="shared" si="10"/>
        <v>Nov</v>
      </c>
      <c r="H175" s="1" t="str">
        <f t="shared" si="11"/>
        <v>2020</v>
      </c>
      <c r="I175" t="s">
        <v>80</v>
      </c>
      <c r="J175" t="s">
        <v>68</v>
      </c>
      <c r="K175" t="s">
        <v>26</v>
      </c>
      <c r="L175" t="s">
        <v>32</v>
      </c>
      <c r="M175" t="s">
        <v>38</v>
      </c>
      <c r="N175" t="s">
        <v>309</v>
      </c>
    </row>
    <row r="176" spans="1:14" x14ac:dyDescent="0.25">
      <c r="A176" t="s">
        <v>45</v>
      </c>
      <c r="B176" s="2">
        <v>74295.81</v>
      </c>
      <c r="C176" s="2">
        <v>63716.09</v>
      </c>
      <c r="D176" s="2">
        <f t="shared" si="8"/>
        <v>10579.720000000001</v>
      </c>
      <c r="E176" s="2">
        <f t="shared" si="9"/>
        <v>16.604471492208642</v>
      </c>
      <c r="F176" s="1">
        <v>43566</v>
      </c>
      <c r="G176" s="1" t="str">
        <f t="shared" si="10"/>
        <v>Apr</v>
      </c>
      <c r="H176" s="1" t="str">
        <f t="shared" si="11"/>
        <v>2019</v>
      </c>
      <c r="I176" t="s">
        <v>18</v>
      </c>
      <c r="J176" t="s">
        <v>116</v>
      </c>
      <c r="K176" t="s">
        <v>48</v>
      </c>
      <c r="L176" t="s">
        <v>66</v>
      </c>
      <c r="M176" t="s">
        <v>28</v>
      </c>
      <c r="N176" t="s">
        <v>310</v>
      </c>
    </row>
    <row r="177" spans="1:14" x14ac:dyDescent="0.25">
      <c r="A177" t="s">
        <v>45</v>
      </c>
      <c r="B177" s="2">
        <v>152865.34</v>
      </c>
      <c r="C177" s="2">
        <v>121130.5</v>
      </c>
      <c r="D177" s="2">
        <f t="shared" si="8"/>
        <v>31734.839999999997</v>
      </c>
      <c r="E177" s="2">
        <f t="shared" si="9"/>
        <v>26.198884673967331</v>
      </c>
      <c r="F177" s="1">
        <v>44171</v>
      </c>
      <c r="G177" s="1" t="str">
        <f t="shared" si="10"/>
        <v>Dec</v>
      </c>
      <c r="H177" s="1" t="str">
        <f t="shared" si="11"/>
        <v>2020</v>
      </c>
      <c r="I177" t="s">
        <v>24</v>
      </c>
      <c r="J177" t="s">
        <v>311</v>
      </c>
      <c r="K177" t="s">
        <v>48</v>
      </c>
      <c r="L177" t="s">
        <v>66</v>
      </c>
      <c r="M177" t="s">
        <v>28</v>
      </c>
      <c r="N177" t="s">
        <v>312</v>
      </c>
    </row>
    <row r="178" spans="1:14" x14ac:dyDescent="0.25">
      <c r="A178" t="s">
        <v>53</v>
      </c>
      <c r="B178" s="2">
        <v>171458.64</v>
      </c>
      <c r="C178" s="2">
        <v>148877.54</v>
      </c>
      <c r="D178" s="2">
        <f t="shared" si="8"/>
        <v>22581.100000000006</v>
      </c>
      <c r="E178" s="2">
        <f t="shared" si="9"/>
        <v>15.167566578545028</v>
      </c>
      <c r="F178" s="1">
        <v>43693</v>
      </c>
      <c r="G178" s="1" t="str">
        <f t="shared" si="10"/>
        <v>Aug</v>
      </c>
      <c r="H178" s="1" t="str">
        <f t="shared" si="11"/>
        <v>2019</v>
      </c>
      <c r="I178" t="s">
        <v>11</v>
      </c>
      <c r="J178" t="s">
        <v>148</v>
      </c>
      <c r="K178" t="s">
        <v>55</v>
      </c>
      <c r="L178" t="s">
        <v>128</v>
      </c>
      <c r="M178" t="s">
        <v>28</v>
      </c>
      <c r="N178" t="s">
        <v>313</v>
      </c>
    </row>
    <row r="179" spans="1:14" x14ac:dyDescent="0.25">
      <c r="A179" t="s">
        <v>45</v>
      </c>
      <c r="B179" s="2">
        <v>156177.76999999999</v>
      </c>
      <c r="C179" s="2">
        <v>130096.08</v>
      </c>
      <c r="D179" s="2">
        <f t="shared" si="8"/>
        <v>26081.689999999988</v>
      </c>
      <c r="E179" s="2">
        <f t="shared" si="9"/>
        <v>20.048021431545045</v>
      </c>
      <c r="F179" s="1">
        <v>43823</v>
      </c>
      <c r="G179" s="1" t="str">
        <f t="shared" si="10"/>
        <v>Dec</v>
      </c>
      <c r="H179" s="1" t="str">
        <f t="shared" si="11"/>
        <v>2019</v>
      </c>
      <c r="I179" t="s">
        <v>24</v>
      </c>
      <c r="J179" t="s">
        <v>35</v>
      </c>
      <c r="K179" t="s">
        <v>48</v>
      </c>
      <c r="L179" t="s">
        <v>49</v>
      </c>
      <c r="M179" t="s">
        <v>28</v>
      </c>
      <c r="N179" t="s">
        <v>314</v>
      </c>
    </row>
    <row r="180" spans="1:14" x14ac:dyDescent="0.25">
      <c r="A180" t="s">
        <v>23</v>
      </c>
      <c r="B180" s="2">
        <v>116023.51</v>
      </c>
      <c r="C180" s="2">
        <v>96566.37</v>
      </c>
      <c r="D180" s="2">
        <f t="shared" si="8"/>
        <v>19457.14</v>
      </c>
      <c r="E180" s="2">
        <f t="shared" si="9"/>
        <v>20.148981472535418</v>
      </c>
      <c r="F180" s="1">
        <v>43984</v>
      </c>
      <c r="G180" s="1" t="str">
        <f t="shared" si="10"/>
        <v>Jun</v>
      </c>
      <c r="H180" s="1" t="str">
        <f t="shared" si="11"/>
        <v>2020</v>
      </c>
      <c r="I180" t="s">
        <v>60</v>
      </c>
      <c r="J180" t="s">
        <v>68</v>
      </c>
      <c r="K180" t="s">
        <v>26</v>
      </c>
      <c r="L180" t="s">
        <v>27</v>
      </c>
      <c r="M180" t="s">
        <v>28</v>
      </c>
      <c r="N180" t="s">
        <v>315</v>
      </c>
    </row>
    <row r="181" spans="1:14" x14ac:dyDescent="0.25">
      <c r="A181" t="s">
        <v>53</v>
      </c>
      <c r="B181" s="2">
        <v>70657.259999999995</v>
      </c>
      <c r="C181" s="2">
        <v>61330.5</v>
      </c>
      <c r="D181" s="2">
        <f t="shared" si="8"/>
        <v>9326.7599999999948</v>
      </c>
      <c r="E181" s="2">
        <f t="shared" si="9"/>
        <v>15.207376427715403</v>
      </c>
      <c r="F181" s="1">
        <v>44079</v>
      </c>
      <c r="G181" s="1" t="str">
        <f t="shared" si="10"/>
        <v>Sep</v>
      </c>
      <c r="H181" s="1" t="str">
        <f t="shared" si="11"/>
        <v>2020</v>
      </c>
      <c r="I181" t="s">
        <v>139</v>
      </c>
      <c r="J181" t="s">
        <v>71</v>
      </c>
      <c r="K181" t="s">
        <v>55</v>
      </c>
      <c r="L181" t="s">
        <v>56</v>
      </c>
      <c r="M181" t="s">
        <v>28</v>
      </c>
      <c r="N181" t="s">
        <v>316</v>
      </c>
    </row>
    <row r="182" spans="1:14" x14ac:dyDescent="0.25">
      <c r="A182" t="s">
        <v>84</v>
      </c>
      <c r="B182" s="2">
        <v>104152.15</v>
      </c>
      <c r="C182" s="2">
        <v>85696.39</v>
      </c>
      <c r="D182" s="2">
        <f t="shared" si="8"/>
        <v>18455.759999999995</v>
      </c>
      <c r="E182" s="2">
        <f t="shared" si="9"/>
        <v>21.536216403048012</v>
      </c>
      <c r="F182" s="1">
        <v>43591</v>
      </c>
      <c r="G182" s="1" t="str">
        <f t="shared" si="10"/>
        <v>May</v>
      </c>
      <c r="H182" s="1" t="str">
        <f t="shared" si="11"/>
        <v>2019</v>
      </c>
      <c r="I182" t="s">
        <v>60</v>
      </c>
      <c r="J182" t="s">
        <v>58</v>
      </c>
      <c r="K182" t="s">
        <v>85</v>
      </c>
      <c r="L182" t="s">
        <v>86</v>
      </c>
      <c r="M182" t="s">
        <v>15</v>
      </c>
      <c r="N182" t="s">
        <v>317</v>
      </c>
    </row>
    <row r="183" spans="1:14" x14ac:dyDescent="0.25">
      <c r="A183" t="s">
        <v>23</v>
      </c>
      <c r="B183" s="2">
        <v>84224.98</v>
      </c>
      <c r="C183" s="2">
        <v>68239.08</v>
      </c>
      <c r="D183" s="2">
        <f t="shared" si="8"/>
        <v>15985.899999999994</v>
      </c>
      <c r="E183" s="2">
        <f t="shared" si="9"/>
        <v>23.426312312534098</v>
      </c>
      <c r="F183" s="1">
        <v>43486</v>
      </c>
      <c r="G183" s="1" t="str">
        <f t="shared" si="10"/>
        <v>Jan</v>
      </c>
      <c r="H183" s="1" t="str">
        <f t="shared" si="11"/>
        <v>2019</v>
      </c>
      <c r="I183" t="s">
        <v>51</v>
      </c>
      <c r="J183" t="s">
        <v>31</v>
      </c>
      <c r="K183" t="s">
        <v>26</v>
      </c>
      <c r="L183" t="s">
        <v>32</v>
      </c>
      <c r="M183" t="s">
        <v>15</v>
      </c>
      <c r="N183" t="s">
        <v>318</v>
      </c>
    </row>
    <row r="184" spans="1:14" x14ac:dyDescent="0.25">
      <c r="A184" t="s">
        <v>23</v>
      </c>
      <c r="B184" s="2">
        <v>172505.24</v>
      </c>
      <c r="C184" s="2">
        <v>139125.48000000001</v>
      </c>
      <c r="D184" s="2">
        <f t="shared" si="8"/>
        <v>33379.75999999998</v>
      </c>
      <c r="E184" s="2">
        <f t="shared" si="9"/>
        <v>23.99255693493383</v>
      </c>
      <c r="F184" s="1">
        <v>44106</v>
      </c>
      <c r="G184" s="1" t="str">
        <f t="shared" si="10"/>
        <v>Oct</v>
      </c>
      <c r="H184" s="1" t="str">
        <f t="shared" si="11"/>
        <v>2020</v>
      </c>
      <c r="I184" t="s">
        <v>46</v>
      </c>
      <c r="J184" t="s">
        <v>302</v>
      </c>
      <c r="K184" t="s">
        <v>26</v>
      </c>
      <c r="L184" t="s">
        <v>219</v>
      </c>
      <c r="M184" t="s">
        <v>28</v>
      </c>
      <c r="N184" t="s">
        <v>319</v>
      </c>
    </row>
    <row r="185" spans="1:14" x14ac:dyDescent="0.25">
      <c r="A185" t="s">
        <v>23</v>
      </c>
      <c r="B185" s="2">
        <v>89830.34</v>
      </c>
      <c r="C185" s="2">
        <v>76795.960000000006</v>
      </c>
      <c r="D185" s="2">
        <f t="shared" si="8"/>
        <v>13034.37999999999</v>
      </c>
      <c r="E185" s="2">
        <f t="shared" si="9"/>
        <v>16.972741795271507</v>
      </c>
      <c r="F185" s="1">
        <v>43574</v>
      </c>
      <c r="G185" s="1" t="str">
        <f t="shared" si="10"/>
        <v>Apr</v>
      </c>
      <c r="H185" s="1" t="str">
        <f t="shared" si="11"/>
        <v>2019</v>
      </c>
      <c r="I185" t="s">
        <v>18</v>
      </c>
      <c r="J185" t="s">
        <v>35</v>
      </c>
      <c r="K185" t="s">
        <v>26</v>
      </c>
      <c r="L185" t="s">
        <v>32</v>
      </c>
      <c r="M185" t="s">
        <v>38</v>
      </c>
      <c r="N185" t="s">
        <v>320</v>
      </c>
    </row>
    <row r="186" spans="1:14" x14ac:dyDescent="0.25">
      <c r="A186" t="s">
        <v>84</v>
      </c>
      <c r="B186" s="2">
        <v>353925.06</v>
      </c>
      <c r="C186" s="2">
        <v>287528.71999999997</v>
      </c>
      <c r="D186" s="2">
        <f t="shared" si="8"/>
        <v>66396.340000000026</v>
      </c>
      <c r="E186" s="2">
        <f t="shared" si="9"/>
        <v>23.09207233280906</v>
      </c>
      <c r="F186" s="1">
        <v>44169</v>
      </c>
      <c r="G186" s="1" t="str">
        <f t="shared" si="10"/>
        <v>Dec</v>
      </c>
      <c r="H186" s="1" t="str">
        <f t="shared" si="11"/>
        <v>2020</v>
      </c>
      <c r="I186" t="s">
        <v>24</v>
      </c>
      <c r="J186" t="s">
        <v>254</v>
      </c>
      <c r="K186" t="s">
        <v>85</v>
      </c>
      <c r="L186" t="s">
        <v>86</v>
      </c>
      <c r="M186" t="s">
        <v>28</v>
      </c>
      <c r="N186" t="s">
        <v>321</v>
      </c>
    </row>
    <row r="187" spans="1:14" x14ac:dyDescent="0.25">
      <c r="A187" t="s">
        <v>53</v>
      </c>
      <c r="B187" s="2">
        <v>141436.98000000001</v>
      </c>
      <c r="C187" s="2">
        <v>114691.25</v>
      </c>
      <c r="D187" s="2">
        <f t="shared" si="8"/>
        <v>26745.73000000001</v>
      </c>
      <c r="E187" s="2">
        <f t="shared" si="9"/>
        <v>23.319765021307216</v>
      </c>
      <c r="F187" s="1">
        <v>43611</v>
      </c>
      <c r="G187" s="1" t="str">
        <f t="shared" si="10"/>
        <v>May</v>
      </c>
      <c r="H187" s="1" t="str">
        <f t="shared" si="11"/>
        <v>2019</v>
      </c>
      <c r="I187" t="s">
        <v>62</v>
      </c>
      <c r="J187" t="s">
        <v>155</v>
      </c>
      <c r="K187" t="s">
        <v>55</v>
      </c>
      <c r="L187" t="s">
        <v>56</v>
      </c>
      <c r="M187" t="s">
        <v>28</v>
      </c>
      <c r="N187" t="s">
        <v>322</v>
      </c>
    </row>
    <row r="188" spans="1:14" x14ac:dyDescent="0.25">
      <c r="A188" t="s">
        <v>45</v>
      </c>
      <c r="B188" s="2">
        <v>178465.4</v>
      </c>
      <c r="C188" s="2">
        <v>156282.15</v>
      </c>
      <c r="D188" s="2">
        <f t="shared" si="8"/>
        <v>22183.25</v>
      </c>
      <c r="E188" s="2">
        <f t="shared" si="9"/>
        <v>14.194359368616313</v>
      </c>
      <c r="F188" s="1">
        <v>43948</v>
      </c>
      <c r="G188" s="1" t="str">
        <f t="shared" si="10"/>
        <v>Apr</v>
      </c>
      <c r="H188" s="1" t="str">
        <f t="shared" si="11"/>
        <v>2020</v>
      </c>
      <c r="I188" t="s">
        <v>46</v>
      </c>
      <c r="J188" t="s">
        <v>302</v>
      </c>
      <c r="K188" t="s">
        <v>48</v>
      </c>
      <c r="L188" t="s">
        <v>49</v>
      </c>
      <c r="M188" t="s">
        <v>28</v>
      </c>
      <c r="N188" t="s">
        <v>323</v>
      </c>
    </row>
    <row r="189" spans="1:14" x14ac:dyDescent="0.25">
      <c r="A189" t="s">
        <v>10</v>
      </c>
      <c r="B189" s="2">
        <v>110092.84</v>
      </c>
      <c r="C189" s="2">
        <v>92797.25</v>
      </c>
      <c r="D189" s="2">
        <f t="shared" si="8"/>
        <v>17295.589999999997</v>
      </c>
      <c r="E189" s="2">
        <f t="shared" si="9"/>
        <v>18.638041536791228</v>
      </c>
      <c r="F189" s="1">
        <v>44011</v>
      </c>
      <c r="G189" s="1" t="str">
        <f t="shared" si="10"/>
        <v>Jun</v>
      </c>
      <c r="H189" s="1" t="str">
        <f t="shared" si="11"/>
        <v>2020</v>
      </c>
      <c r="I189" t="s">
        <v>139</v>
      </c>
      <c r="J189" t="s">
        <v>71</v>
      </c>
      <c r="K189" t="s">
        <v>13</v>
      </c>
      <c r="L189" t="s">
        <v>69</v>
      </c>
      <c r="M189" t="s">
        <v>38</v>
      </c>
      <c r="N189" t="s">
        <v>324</v>
      </c>
    </row>
    <row r="190" spans="1:14" x14ac:dyDescent="0.25">
      <c r="A190" t="s">
        <v>45</v>
      </c>
      <c r="B190" s="2">
        <v>154715.49</v>
      </c>
      <c r="C190" s="2">
        <v>126572.74</v>
      </c>
      <c r="D190" s="2">
        <f t="shared" si="8"/>
        <v>28142.749999999985</v>
      </c>
      <c r="E190" s="2">
        <f t="shared" si="9"/>
        <v>22.234447954591158</v>
      </c>
      <c r="F190" s="1">
        <v>44127</v>
      </c>
      <c r="G190" s="1" t="str">
        <f t="shared" si="10"/>
        <v>Oct</v>
      </c>
      <c r="H190" s="1" t="str">
        <f t="shared" si="11"/>
        <v>2020</v>
      </c>
      <c r="I190" t="s">
        <v>80</v>
      </c>
      <c r="J190" t="s">
        <v>174</v>
      </c>
      <c r="K190" t="s">
        <v>48</v>
      </c>
      <c r="L190" t="s">
        <v>66</v>
      </c>
      <c r="M190" t="s">
        <v>28</v>
      </c>
      <c r="N190" t="s">
        <v>325</v>
      </c>
    </row>
    <row r="191" spans="1:14" x14ac:dyDescent="0.25">
      <c r="A191" t="s">
        <v>10</v>
      </c>
      <c r="B191" s="2">
        <v>92877.57</v>
      </c>
      <c r="C191" s="2">
        <v>75936.7</v>
      </c>
      <c r="D191" s="2">
        <f t="shared" si="8"/>
        <v>16940.87000000001</v>
      </c>
      <c r="E191" s="2">
        <f t="shared" si="9"/>
        <v>22.309199636012643</v>
      </c>
      <c r="F191" s="1">
        <v>43926</v>
      </c>
      <c r="G191" s="1" t="str">
        <f t="shared" si="10"/>
        <v>Apr</v>
      </c>
      <c r="H191" s="1" t="str">
        <f t="shared" si="11"/>
        <v>2020</v>
      </c>
      <c r="I191" t="s">
        <v>80</v>
      </c>
      <c r="J191" t="s">
        <v>64</v>
      </c>
      <c r="K191" t="s">
        <v>13</v>
      </c>
      <c r="L191" t="s">
        <v>14</v>
      </c>
      <c r="M191" t="s">
        <v>15</v>
      </c>
      <c r="N191" t="s">
        <v>326</v>
      </c>
    </row>
    <row r="192" spans="1:14" x14ac:dyDescent="0.25">
      <c r="A192" t="s">
        <v>53</v>
      </c>
      <c r="B192" s="2">
        <v>66141.13</v>
      </c>
      <c r="C192" s="2">
        <v>53435.42</v>
      </c>
      <c r="D192" s="2">
        <f t="shared" si="8"/>
        <v>12705.710000000006</v>
      </c>
      <c r="E192" s="2">
        <f t="shared" si="9"/>
        <v>23.777692773819325</v>
      </c>
      <c r="F192" s="1">
        <v>43611</v>
      </c>
      <c r="G192" s="1" t="str">
        <f t="shared" si="10"/>
        <v>May</v>
      </c>
      <c r="H192" s="1" t="str">
        <f t="shared" si="11"/>
        <v>2019</v>
      </c>
      <c r="I192" t="s">
        <v>24</v>
      </c>
      <c r="J192" t="s">
        <v>327</v>
      </c>
      <c r="K192" t="s">
        <v>55</v>
      </c>
      <c r="L192" t="s">
        <v>133</v>
      </c>
      <c r="M192" t="s">
        <v>28</v>
      </c>
      <c r="N192" t="s">
        <v>328</v>
      </c>
    </row>
    <row r="193" spans="1:14" x14ac:dyDescent="0.25">
      <c r="A193" t="s">
        <v>215</v>
      </c>
      <c r="B193" s="2">
        <v>241782.39</v>
      </c>
      <c r="C193" s="2">
        <v>196544.91</v>
      </c>
      <c r="D193" s="2">
        <f t="shared" si="8"/>
        <v>45237.48000000001</v>
      </c>
      <c r="E193" s="2">
        <f t="shared" si="9"/>
        <v>23.016357940788193</v>
      </c>
      <c r="F193" s="1">
        <v>43991</v>
      </c>
      <c r="G193" s="1" t="str">
        <f t="shared" si="10"/>
        <v>Jun</v>
      </c>
      <c r="H193" s="1" t="str">
        <f t="shared" si="11"/>
        <v>2020</v>
      </c>
      <c r="I193" t="s">
        <v>51</v>
      </c>
      <c r="J193" t="s">
        <v>35</v>
      </c>
      <c r="K193" t="s">
        <v>216</v>
      </c>
      <c r="L193" t="s">
        <v>217</v>
      </c>
      <c r="M193" t="s">
        <v>28</v>
      </c>
      <c r="N193" t="s">
        <v>329</v>
      </c>
    </row>
    <row r="194" spans="1:14" x14ac:dyDescent="0.25">
      <c r="A194" t="s">
        <v>23</v>
      </c>
      <c r="B194" s="2">
        <v>211872.69</v>
      </c>
      <c r="C194" s="2">
        <v>177930.69</v>
      </c>
      <c r="D194" s="2">
        <f t="shared" si="8"/>
        <v>33942</v>
      </c>
      <c r="E194" s="2">
        <f t="shared" si="9"/>
        <v>19.075967164517824</v>
      </c>
      <c r="F194" s="1">
        <v>43669</v>
      </c>
      <c r="G194" s="1" t="str">
        <f t="shared" si="10"/>
        <v>Jul</v>
      </c>
      <c r="H194" s="1" t="str">
        <f t="shared" si="11"/>
        <v>2019</v>
      </c>
      <c r="I194" t="s">
        <v>18</v>
      </c>
      <c r="J194" t="s">
        <v>35</v>
      </c>
      <c r="K194" t="s">
        <v>26</v>
      </c>
      <c r="L194" t="s">
        <v>90</v>
      </c>
      <c r="M194" t="s">
        <v>15</v>
      </c>
      <c r="N194" t="s">
        <v>330</v>
      </c>
    </row>
    <row r="195" spans="1:14" x14ac:dyDescent="0.25">
      <c r="A195" t="s">
        <v>23</v>
      </c>
      <c r="B195" s="2">
        <v>170408.23</v>
      </c>
      <c r="C195" s="2">
        <v>143432.60999999999</v>
      </c>
      <c r="D195" s="2">
        <f t="shared" ref="D195:D258" si="12">B195-C195</f>
        <v>26975.620000000024</v>
      </c>
      <c r="E195" s="2">
        <f t="shared" ref="E195:E258" si="13">((B195-C195)/C195)*100</f>
        <v>18.807173626694812</v>
      </c>
      <c r="F195" s="1">
        <v>44138</v>
      </c>
      <c r="G195" s="1" t="str">
        <f t="shared" ref="G195:G258" si="14">TEXT(F195,"mmm")</f>
        <v>Nov</v>
      </c>
      <c r="H195" s="1" t="str">
        <f t="shared" ref="H195:H258" si="15">TEXT(F195,"yyyy")</f>
        <v>2020</v>
      </c>
      <c r="I195" t="s">
        <v>24</v>
      </c>
      <c r="J195" t="s">
        <v>302</v>
      </c>
      <c r="K195" t="s">
        <v>26</v>
      </c>
      <c r="L195" t="s">
        <v>32</v>
      </c>
      <c r="M195" t="s">
        <v>15</v>
      </c>
      <c r="N195" t="s">
        <v>331</v>
      </c>
    </row>
    <row r="196" spans="1:14" x14ac:dyDescent="0.25">
      <c r="A196" t="s">
        <v>10</v>
      </c>
      <c r="B196" s="2">
        <v>157683.41</v>
      </c>
      <c r="C196" s="2">
        <v>130624.94</v>
      </c>
      <c r="D196" s="2">
        <f t="shared" si="12"/>
        <v>27058.47</v>
      </c>
      <c r="E196" s="2">
        <f t="shared" si="13"/>
        <v>20.714627696671094</v>
      </c>
      <c r="F196" s="1">
        <v>43624</v>
      </c>
      <c r="G196" s="1" t="str">
        <f t="shared" si="14"/>
        <v>Jun</v>
      </c>
      <c r="H196" s="1" t="str">
        <f t="shared" si="15"/>
        <v>2019</v>
      </c>
      <c r="I196" t="s">
        <v>80</v>
      </c>
      <c r="J196" t="s">
        <v>166</v>
      </c>
      <c r="K196" t="s">
        <v>13</v>
      </c>
      <c r="L196" t="s">
        <v>82</v>
      </c>
      <c r="M196" t="s">
        <v>38</v>
      </c>
      <c r="N196" t="s">
        <v>332</v>
      </c>
    </row>
    <row r="197" spans="1:14" x14ac:dyDescent="0.25">
      <c r="A197" t="s">
        <v>23</v>
      </c>
      <c r="B197" s="2">
        <v>116157.89</v>
      </c>
      <c r="C197" s="2">
        <v>97166.07</v>
      </c>
      <c r="D197" s="2">
        <f t="shared" si="12"/>
        <v>18991.819999999992</v>
      </c>
      <c r="E197" s="2">
        <f t="shared" si="13"/>
        <v>19.545732373450932</v>
      </c>
      <c r="F197" s="1">
        <v>43783</v>
      </c>
      <c r="G197" s="1" t="str">
        <f t="shared" si="14"/>
        <v>Nov</v>
      </c>
      <c r="H197" s="1" t="str">
        <f t="shared" si="15"/>
        <v>2019</v>
      </c>
      <c r="I197" t="s">
        <v>18</v>
      </c>
      <c r="J197" t="s">
        <v>333</v>
      </c>
      <c r="K197" t="s">
        <v>26</v>
      </c>
      <c r="L197" t="s">
        <v>90</v>
      </c>
      <c r="M197" t="s">
        <v>28</v>
      </c>
      <c r="N197" t="s">
        <v>334</v>
      </c>
    </row>
    <row r="198" spans="1:14" x14ac:dyDescent="0.25">
      <c r="A198" t="s">
        <v>53</v>
      </c>
      <c r="B198" s="2">
        <v>56106.13</v>
      </c>
      <c r="C198" s="2">
        <v>45081.27</v>
      </c>
      <c r="D198" s="2">
        <f t="shared" si="12"/>
        <v>11024.86</v>
      </c>
      <c r="E198" s="2">
        <f t="shared" si="13"/>
        <v>24.455522215767218</v>
      </c>
      <c r="F198" s="1">
        <v>43902</v>
      </c>
      <c r="G198" s="1" t="str">
        <f t="shared" si="14"/>
        <v>Mar</v>
      </c>
      <c r="H198" s="1" t="str">
        <f t="shared" si="15"/>
        <v>2020</v>
      </c>
      <c r="I198" t="s">
        <v>80</v>
      </c>
      <c r="J198" t="s">
        <v>71</v>
      </c>
      <c r="K198" t="s">
        <v>55</v>
      </c>
      <c r="L198" t="s">
        <v>72</v>
      </c>
      <c r="M198" t="s">
        <v>28</v>
      </c>
      <c r="N198" t="s">
        <v>335</v>
      </c>
    </row>
    <row r="199" spans="1:14" x14ac:dyDescent="0.25">
      <c r="A199" t="s">
        <v>10</v>
      </c>
      <c r="B199" s="2">
        <v>40385.449999999997</v>
      </c>
      <c r="C199" s="2">
        <v>32591.06</v>
      </c>
      <c r="D199" s="2">
        <f t="shared" si="12"/>
        <v>7794.3899999999958</v>
      </c>
      <c r="E199" s="2">
        <f t="shared" si="13"/>
        <v>23.915730264679933</v>
      </c>
      <c r="F199" s="1">
        <v>44027</v>
      </c>
      <c r="G199" s="1" t="str">
        <f t="shared" si="14"/>
        <v>Jul</v>
      </c>
      <c r="H199" s="1" t="str">
        <f t="shared" si="15"/>
        <v>2020</v>
      </c>
      <c r="I199" t="s">
        <v>60</v>
      </c>
      <c r="J199" t="s">
        <v>97</v>
      </c>
      <c r="K199" t="s">
        <v>13</v>
      </c>
      <c r="L199" t="s">
        <v>170</v>
      </c>
      <c r="M199" t="s">
        <v>28</v>
      </c>
      <c r="N199" t="s">
        <v>336</v>
      </c>
    </row>
    <row r="200" spans="1:14" x14ac:dyDescent="0.25">
      <c r="A200" t="s">
        <v>45</v>
      </c>
      <c r="B200" s="2">
        <v>112491.58</v>
      </c>
      <c r="C200" s="2">
        <v>92254.34</v>
      </c>
      <c r="D200" s="2">
        <f t="shared" si="12"/>
        <v>20237.240000000005</v>
      </c>
      <c r="E200" s="2">
        <f t="shared" si="13"/>
        <v>21.936355514548154</v>
      </c>
      <c r="F200" s="1">
        <v>43762</v>
      </c>
      <c r="G200" s="1" t="str">
        <f t="shared" si="14"/>
        <v>Oct</v>
      </c>
      <c r="H200" s="1" t="str">
        <f t="shared" si="15"/>
        <v>2019</v>
      </c>
      <c r="I200" t="s">
        <v>51</v>
      </c>
      <c r="J200" t="s">
        <v>31</v>
      </c>
      <c r="K200" t="s">
        <v>48</v>
      </c>
      <c r="L200" t="s">
        <v>66</v>
      </c>
      <c r="M200" t="s">
        <v>15</v>
      </c>
      <c r="N200" t="s">
        <v>337</v>
      </c>
    </row>
    <row r="201" spans="1:14" x14ac:dyDescent="0.25">
      <c r="A201" t="s">
        <v>17</v>
      </c>
      <c r="B201" s="2">
        <v>200635.57</v>
      </c>
      <c r="C201" s="2">
        <v>172245.64</v>
      </c>
      <c r="D201" s="2">
        <f t="shared" si="12"/>
        <v>28389.929999999993</v>
      </c>
      <c r="E201" s="2">
        <f t="shared" si="13"/>
        <v>16.482234325350696</v>
      </c>
      <c r="F201" s="1">
        <v>43810</v>
      </c>
      <c r="G201" s="1" t="str">
        <f t="shared" si="14"/>
        <v>Dec</v>
      </c>
      <c r="H201" s="1" t="str">
        <f t="shared" si="15"/>
        <v>2019</v>
      </c>
      <c r="I201" t="s">
        <v>24</v>
      </c>
      <c r="J201" t="s">
        <v>25</v>
      </c>
      <c r="K201" t="s">
        <v>20</v>
      </c>
      <c r="L201" t="s">
        <v>21</v>
      </c>
      <c r="M201" t="s">
        <v>28</v>
      </c>
      <c r="N201" t="s">
        <v>338</v>
      </c>
    </row>
    <row r="202" spans="1:14" x14ac:dyDescent="0.25">
      <c r="A202" t="s">
        <v>23</v>
      </c>
      <c r="B202" s="2">
        <v>243176.92</v>
      </c>
      <c r="C202" s="2">
        <v>202250.23999999999</v>
      </c>
      <c r="D202" s="2">
        <f t="shared" si="12"/>
        <v>40926.680000000022</v>
      </c>
      <c r="E202" s="2">
        <f t="shared" si="13"/>
        <v>20.235664491671322</v>
      </c>
      <c r="F202" s="1">
        <v>44015</v>
      </c>
      <c r="G202" s="1" t="str">
        <f t="shared" si="14"/>
        <v>Jul</v>
      </c>
      <c r="H202" s="1" t="str">
        <f t="shared" si="15"/>
        <v>2020</v>
      </c>
      <c r="I202" t="s">
        <v>51</v>
      </c>
      <c r="J202" t="s">
        <v>54</v>
      </c>
      <c r="K202" t="s">
        <v>26</v>
      </c>
      <c r="L202" t="s">
        <v>90</v>
      </c>
      <c r="M202" t="s">
        <v>28</v>
      </c>
      <c r="N202" t="s">
        <v>339</v>
      </c>
    </row>
    <row r="203" spans="1:14" x14ac:dyDescent="0.25">
      <c r="A203" t="s">
        <v>23</v>
      </c>
      <c r="B203" s="2">
        <v>52227.07</v>
      </c>
      <c r="C203" s="2">
        <v>45124.19</v>
      </c>
      <c r="D203" s="2">
        <f t="shared" si="12"/>
        <v>7102.8799999999974</v>
      </c>
      <c r="E203" s="2">
        <f t="shared" si="13"/>
        <v>15.740736842035275</v>
      </c>
      <c r="F203" s="1">
        <v>43538</v>
      </c>
      <c r="G203" s="1" t="str">
        <f t="shared" si="14"/>
        <v>Mar</v>
      </c>
      <c r="H203" s="1" t="str">
        <f t="shared" si="15"/>
        <v>2019</v>
      </c>
      <c r="I203" t="s">
        <v>11</v>
      </c>
      <c r="J203" t="s">
        <v>40</v>
      </c>
      <c r="K203" t="s">
        <v>26</v>
      </c>
      <c r="L203" t="s">
        <v>76</v>
      </c>
      <c r="M203" t="s">
        <v>28</v>
      </c>
      <c r="N203" t="s">
        <v>340</v>
      </c>
    </row>
    <row r="204" spans="1:14" x14ac:dyDescent="0.25">
      <c r="A204" t="s">
        <v>101</v>
      </c>
      <c r="B204" s="2">
        <v>147672.87</v>
      </c>
      <c r="C204" s="2">
        <v>129110.39</v>
      </c>
      <c r="D204" s="2">
        <f t="shared" si="12"/>
        <v>18562.479999999996</v>
      </c>
      <c r="E204" s="2">
        <f t="shared" si="13"/>
        <v>14.377216272059897</v>
      </c>
      <c r="F204" s="1">
        <v>43753</v>
      </c>
      <c r="G204" s="1" t="str">
        <f t="shared" si="14"/>
        <v>Oct</v>
      </c>
      <c r="H204" s="1" t="str">
        <f t="shared" si="15"/>
        <v>2019</v>
      </c>
      <c r="I204" t="s">
        <v>80</v>
      </c>
      <c r="J204" t="s">
        <v>341</v>
      </c>
      <c r="K204" t="s">
        <v>103</v>
      </c>
      <c r="L204" t="s">
        <v>162</v>
      </c>
      <c r="M204" t="s">
        <v>28</v>
      </c>
      <c r="N204" t="s">
        <v>342</v>
      </c>
    </row>
    <row r="205" spans="1:14" x14ac:dyDescent="0.25">
      <c r="A205" t="s">
        <v>53</v>
      </c>
      <c r="B205" s="2">
        <v>149500.60999999999</v>
      </c>
      <c r="C205" s="2">
        <v>125401.11</v>
      </c>
      <c r="D205" s="2">
        <f t="shared" si="12"/>
        <v>24099.499999999985</v>
      </c>
      <c r="E205" s="2">
        <f t="shared" si="13"/>
        <v>19.217931962484212</v>
      </c>
      <c r="F205" s="1">
        <v>44036</v>
      </c>
      <c r="G205" s="1" t="str">
        <f t="shared" si="14"/>
        <v>Jul</v>
      </c>
      <c r="H205" s="1" t="str">
        <f t="shared" si="15"/>
        <v>2020</v>
      </c>
      <c r="I205" t="s">
        <v>18</v>
      </c>
      <c r="J205" t="s">
        <v>148</v>
      </c>
      <c r="K205" t="s">
        <v>55</v>
      </c>
      <c r="L205" t="s">
        <v>128</v>
      </c>
      <c r="M205" t="s">
        <v>28</v>
      </c>
      <c r="N205" t="s">
        <v>343</v>
      </c>
    </row>
    <row r="206" spans="1:14" x14ac:dyDescent="0.25">
      <c r="A206" t="s">
        <v>53</v>
      </c>
      <c r="B206" s="2">
        <v>53089.52</v>
      </c>
      <c r="C206" s="2">
        <v>44812.86</v>
      </c>
      <c r="D206" s="2">
        <f t="shared" si="12"/>
        <v>8276.6599999999962</v>
      </c>
      <c r="E206" s="2">
        <f t="shared" si="13"/>
        <v>18.469385796844914</v>
      </c>
      <c r="F206" s="1">
        <v>43701</v>
      </c>
      <c r="G206" s="1" t="str">
        <f t="shared" si="14"/>
        <v>Aug</v>
      </c>
      <c r="H206" s="1" t="str">
        <f t="shared" si="15"/>
        <v>2019</v>
      </c>
      <c r="I206" t="s">
        <v>30</v>
      </c>
      <c r="J206" t="s">
        <v>12</v>
      </c>
      <c r="K206" t="s">
        <v>55</v>
      </c>
      <c r="L206" t="s">
        <v>128</v>
      </c>
      <c r="M206" t="s">
        <v>28</v>
      </c>
      <c r="N206" t="s">
        <v>344</v>
      </c>
    </row>
    <row r="207" spans="1:14" x14ac:dyDescent="0.25">
      <c r="A207" t="s">
        <v>53</v>
      </c>
      <c r="B207" s="2">
        <v>85223.07</v>
      </c>
      <c r="C207" s="2">
        <v>73002.080000000002</v>
      </c>
      <c r="D207" s="2">
        <f t="shared" si="12"/>
        <v>12220.990000000005</v>
      </c>
      <c r="E207" s="2">
        <f t="shared" si="13"/>
        <v>16.740605199194331</v>
      </c>
      <c r="F207" s="1">
        <v>43723</v>
      </c>
      <c r="G207" s="1" t="str">
        <f t="shared" si="14"/>
        <v>Sep</v>
      </c>
      <c r="H207" s="1" t="str">
        <f t="shared" si="15"/>
        <v>2019</v>
      </c>
      <c r="I207" t="s">
        <v>30</v>
      </c>
      <c r="J207" t="s">
        <v>135</v>
      </c>
      <c r="K207" t="s">
        <v>55</v>
      </c>
      <c r="L207" t="s">
        <v>56</v>
      </c>
      <c r="M207" t="s">
        <v>28</v>
      </c>
      <c r="N207" t="s">
        <v>345</v>
      </c>
    </row>
    <row r="208" spans="1:14" x14ac:dyDescent="0.25">
      <c r="A208" t="s">
        <v>346</v>
      </c>
      <c r="B208" s="2">
        <v>58948.52</v>
      </c>
      <c r="C208" s="2">
        <v>49416.54</v>
      </c>
      <c r="D208" s="2">
        <f t="shared" si="12"/>
        <v>9531.9799999999959</v>
      </c>
      <c r="E208" s="2">
        <f t="shared" si="13"/>
        <v>19.289047756075185</v>
      </c>
      <c r="F208" s="1">
        <v>43971</v>
      </c>
      <c r="G208" s="1" t="str">
        <f t="shared" si="14"/>
        <v>May</v>
      </c>
      <c r="H208" s="1" t="str">
        <f t="shared" si="15"/>
        <v>2020</v>
      </c>
      <c r="I208" t="s">
        <v>24</v>
      </c>
      <c r="J208" t="s">
        <v>64</v>
      </c>
      <c r="K208" t="s">
        <v>347</v>
      </c>
      <c r="L208" t="s">
        <v>348</v>
      </c>
      <c r="M208" t="s">
        <v>28</v>
      </c>
      <c r="N208" t="s">
        <v>349</v>
      </c>
    </row>
    <row r="209" spans="1:14" x14ac:dyDescent="0.25">
      <c r="A209" t="s">
        <v>23</v>
      </c>
      <c r="B209" s="2">
        <v>165696.9</v>
      </c>
      <c r="C209" s="2">
        <v>132275.84</v>
      </c>
      <c r="D209" s="2">
        <f t="shared" si="12"/>
        <v>33421.06</v>
      </c>
      <c r="E209" s="2">
        <f t="shared" si="13"/>
        <v>25.266186175797483</v>
      </c>
      <c r="F209" s="1">
        <v>44126</v>
      </c>
      <c r="G209" s="1" t="str">
        <f t="shared" si="14"/>
        <v>Oct</v>
      </c>
      <c r="H209" s="1" t="str">
        <f t="shared" si="15"/>
        <v>2020</v>
      </c>
      <c r="I209" t="s">
        <v>80</v>
      </c>
      <c r="J209" t="s">
        <v>92</v>
      </c>
      <c r="K209" t="s">
        <v>26</v>
      </c>
      <c r="L209" t="s">
        <v>32</v>
      </c>
      <c r="M209" t="s">
        <v>28</v>
      </c>
      <c r="N209" t="s">
        <v>350</v>
      </c>
    </row>
    <row r="210" spans="1:14" x14ac:dyDescent="0.25">
      <c r="A210" t="s">
        <v>10</v>
      </c>
      <c r="B210" s="2">
        <v>177993.88</v>
      </c>
      <c r="C210" s="2">
        <v>145029.41</v>
      </c>
      <c r="D210" s="2">
        <f t="shared" si="12"/>
        <v>32964.47</v>
      </c>
      <c r="E210" s="2">
        <f t="shared" si="13"/>
        <v>22.729507070324566</v>
      </c>
      <c r="F210" s="1">
        <v>43801</v>
      </c>
      <c r="G210" s="1" t="str">
        <f t="shared" si="14"/>
        <v>Dec</v>
      </c>
      <c r="H210" s="1" t="str">
        <f t="shared" si="15"/>
        <v>2019</v>
      </c>
      <c r="I210" t="s">
        <v>62</v>
      </c>
      <c r="J210" t="s">
        <v>35</v>
      </c>
      <c r="K210" t="s">
        <v>13</v>
      </c>
      <c r="L210" t="s">
        <v>82</v>
      </c>
      <c r="M210" t="s">
        <v>38</v>
      </c>
      <c r="N210" t="s">
        <v>351</v>
      </c>
    </row>
    <row r="211" spans="1:14" x14ac:dyDescent="0.25">
      <c r="A211" t="s">
        <v>53</v>
      </c>
      <c r="B211" s="2">
        <v>108713.83</v>
      </c>
      <c r="C211" s="2">
        <v>90341.19</v>
      </c>
      <c r="D211" s="2">
        <f t="shared" si="12"/>
        <v>18372.64</v>
      </c>
      <c r="E211" s="2">
        <f t="shared" si="13"/>
        <v>20.336947078071475</v>
      </c>
      <c r="F211" s="1">
        <v>43899</v>
      </c>
      <c r="G211" s="1" t="str">
        <f t="shared" si="14"/>
        <v>Mar</v>
      </c>
      <c r="H211" s="1" t="str">
        <f t="shared" si="15"/>
        <v>2020</v>
      </c>
      <c r="I211" t="s">
        <v>24</v>
      </c>
      <c r="J211" t="s">
        <v>31</v>
      </c>
      <c r="K211" t="s">
        <v>55</v>
      </c>
      <c r="L211" t="s">
        <v>72</v>
      </c>
      <c r="M211" t="s">
        <v>28</v>
      </c>
      <c r="N211" t="s">
        <v>352</v>
      </c>
    </row>
    <row r="212" spans="1:14" x14ac:dyDescent="0.25">
      <c r="A212" t="s">
        <v>17</v>
      </c>
      <c r="B212" s="2">
        <v>25816.05</v>
      </c>
      <c r="C212" s="2">
        <v>21447.97</v>
      </c>
      <c r="D212" s="2">
        <f t="shared" si="12"/>
        <v>4368.0799999999981</v>
      </c>
      <c r="E212" s="2">
        <f t="shared" si="13"/>
        <v>20.365936729676505</v>
      </c>
      <c r="F212" s="1">
        <v>43716</v>
      </c>
      <c r="G212" s="1" t="str">
        <f t="shared" si="14"/>
        <v>Sep</v>
      </c>
      <c r="H212" s="1" t="str">
        <f t="shared" si="15"/>
        <v>2019</v>
      </c>
      <c r="I212" t="s">
        <v>24</v>
      </c>
      <c r="J212" t="s">
        <v>174</v>
      </c>
      <c r="K212" t="s">
        <v>20</v>
      </c>
      <c r="L212" t="s">
        <v>353</v>
      </c>
      <c r="M212" t="s">
        <v>15</v>
      </c>
      <c r="N212" t="s">
        <v>354</v>
      </c>
    </row>
    <row r="213" spans="1:14" x14ac:dyDescent="0.25">
      <c r="A213" t="s">
        <v>23</v>
      </c>
      <c r="B213" s="2">
        <v>154072.89000000001</v>
      </c>
      <c r="C213" s="2">
        <v>121887.06</v>
      </c>
      <c r="D213" s="2">
        <f t="shared" si="12"/>
        <v>32185.830000000016</v>
      </c>
      <c r="E213" s="2">
        <f t="shared" si="13"/>
        <v>26.406273151555233</v>
      </c>
      <c r="F213" s="1">
        <v>44104</v>
      </c>
      <c r="G213" s="1" t="str">
        <f t="shared" si="14"/>
        <v>Sep</v>
      </c>
      <c r="H213" s="1" t="str">
        <f t="shared" si="15"/>
        <v>2020</v>
      </c>
      <c r="I213" t="s">
        <v>30</v>
      </c>
      <c r="J213" t="s">
        <v>71</v>
      </c>
      <c r="K213" t="s">
        <v>26</v>
      </c>
      <c r="L213" t="s">
        <v>27</v>
      </c>
      <c r="M213" t="s">
        <v>28</v>
      </c>
      <c r="N213" t="s">
        <v>355</v>
      </c>
    </row>
    <row r="214" spans="1:14" x14ac:dyDescent="0.25">
      <c r="A214" t="s">
        <v>17</v>
      </c>
      <c r="B214" s="2">
        <v>194962.05</v>
      </c>
      <c r="C214" s="2">
        <v>154975.32999999999</v>
      </c>
      <c r="D214" s="2">
        <f t="shared" si="12"/>
        <v>39986.720000000001</v>
      </c>
      <c r="E214" s="2">
        <f t="shared" si="13"/>
        <v>25.801990549076425</v>
      </c>
      <c r="F214" s="1">
        <v>44017</v>
      </c>
      <c r="G214" s="1" t="str">
        <f t="shared" si="14"/>
        <v>Jul</v>
      </c>
      <c r="H214" s="1" t="str">
        <f t="shared" si="15"/>
        <v>2020</v>
      </c>
      <c r="I214" t="s">
        <v>51</v>
      </c>
      <c r="J214" t="s">
        <v>71</v>
      </c>
      <c r="K214" t="s">
        <v>20</v>
      </c>
      <c r="L214" t="s">
        <v>353</v>
      </c>
      <c r="M214" t="s">
        <v>28</v>
      </c>
      <c r="N214" t="s">
        <v>356</v>
      </c>
    </row>
    <row r="215" spans="1:14" x14ac:dyDescent="0.25">
      <c r="A215" t="s">
        <v>23</v>
      </c>
      <c r="B215" s="2">
        <v>60744.83</v>
      </c>
      <c r="C215" s="2">
        <v>52805.48</v>
      </c>
      <c r="D215" s="2">
        <f t="shared" si="12"/>
        <v>7939.3499999999985</v>
      </c>
      <c r="E215" s="2">
        <f t="shared" si="13"/>
        <v>15.035087267457845</v>
      </c>
      <c r="F215" s="1">
        <v>43909</v>
      </c>
      <c r="G215" s="1" t="str">
        <f t="shared" si="14"/>
        <v>Mar</v>
      </c>
      <c r="H215" s="1" t="str">
        <f t="shared" si="15"/>
        <v>2020</v>
      </c>
      <c r="I215" t="s">
        <v>60</v>
      </c>
      <c r="J215" t="s">
        <v>54</v>
      </c>
      <c r="K215" t="s">
        <v>26</v>
      </c>
      <c r="L215" t="s">
        <v>219</v>
      </c>
      <c r="M215" t="s">
        <v>28</v>
      </c>
      <c r="N215" t="s">
        <v>357</v>
      </c>
    </row>
    <row r="216" spans="1:14" x14ac:dyDescent="0.25">
      <c r="A216" t="s">
        <v>10</v>
      </c>
      <c r="B216" s="2">
        <v>39313.39</v>
      </c>
      <c r="C216" s="2">
        <v>34273.410000000003</v>
      </c>
      <c r="D216" s="2">
        <f t="shared" si="12"/>
        <v>5039.9799999999959</v>
      </c>
      <c r="E216" s="2">
        <f t="shared" si="13"/>
        <v>14.705219002136044</v>
      </c>
      <c r="F216" s="1">
        <v>44114</v>
      </c>
      <c r="G216" s="1" t="str">
        <f t="shared" si="14"/>
        <v>Oct</v>
      </c>
      <c r="H216" s="1" t="str">
        <f t="shared" si="15"/>
        <v>2020</v>
      </c>
      <c r="I216" t="s">
        <v>30</v>
      </c>
      <c r="J216" t="s">
        <v>254</v>
      </c>
      <c r="K216" t="s">
        <v>13</v>
      </c>
      <c r="L216" t="s">
        <v>69</v>
      </c>
      <c r="M216" t="s">
        <v>15</v>
      </c>
      <c r="N216" t="s">
        <v>358</v>
      </c>
    </row>
    <row r="217" spans="1:14" x14ac:dyDescent="0.25">
      <c r="A217" t="s">
        <v>53</v>
      </c>
      <c r="B217" s="2">
        <v>119820.82</v>
      </c>
      <c r="C217" s="2">
        <v>98289.02</v>
      </c>
      <c r="D217" s="2">
        <f t="shared" si="12"/>
        <v>21531.800000000003</v>
      </c>
      <c r="E217" s="2">
        <f t="shared" si="13"/>
        <v>21.906617850091497</v>
      </c>
      <c r="F217" s="1">
        <v>43632</v>
      </c>
      <c r="G217" s="1" t="str">
        <f t="shared" si="14"/>
        <v>Jun</v>
      </c>
      <c r="H217" s="1" t="str">
        <f t="shared" si="15"/>
        <v>2019</v>
      </c>
      <c r="I217" t="s">
        <v>51</v>
      </c>
      <c r="J217" t="s">
        <v>110</v>
      </c>
      <c r="K217" t="s">
        <v>55</v>
      </c>
      <c r="L217" t="s">
        <v>72</v>
      </c>
      <c r="M217" t="s">
        <v>28</v>
      </c>
      <c r="N217" t="s">
        <v>359</v>
      </c>
    </row>
    <row r="218" spans="1:14" x14ac:dyDescent="0.25">
      <c r="A218" t="s">
        <v>45</v>
      </c>
      <c r="B218" s="2">
        <v>129485.51</v>
      </c>
      <c r="C218" s="2">
        <v>112794.83</v>
      </c>
      <c r="D218" s="2">
        <f t="shared" si="12"/>
        <v>16690.679999999993</v>
      </c>
      <c r="E218" s="2">
        <f t="shared" si="13"/>
        <v>14.797380340925192</v>
      </c>
      <c r="F218" s="1">
        <v>43470</v>
      </c>
      <c r="G218" s="1" t="str">
        <f t="shared" si="14"/>
        <v>Jan</v>
      </c>
      <c r="H218" s="1" t="str">
        <f t="shared" si="15"/>
        <v>2019</v>
      </c>
      <c r="I218" t="s">
        <v>51</v>
      </c>
      <c r="J218" t="s">
        <v>182</v>
      </c>
      <c r="K218" t="s">
        <v>48</v>
      </c>
      <c r="L218" t="s">
        <v>74</v>
      </c>
      <c r="M218" t="s">
        <v>28</v>
      </c>
      <c r="N218" t="s">
        <v>360</v>
      </c>
    </row>
    <row r="219" spans="1:14" x14ac:dyDescent="0.25">
      <c r="A219" t="s">
        <v>138</v>
      </c>
      <c r="B219" s="2">
        <v>163203.64000000001</v>
      </c>
      <c r="C219" s="2">
        <v>140893.70000000001</v>
      </c>
      <c r="D219" s="2">
        <f t="shared" si="12"/>
        <v>22309.940000000002</v>
      </c>
      <c r="E219" s="2">
        <f t="shared" si="13"/>
        <v>15.83459019104474</v>
      </c>
      <c r="F219" s="1">
        <v>43637</v>
      </c>
      <c r="G219" s="1" t="str">
        <f t="shared" si="14"/>
        <v>Jun</v>
      </c>
      <c r="H219" s="1" t="str">
        <f t="shared" si="15"/>
        <v>2019</v>
      </c>
      <c r="I219" t="s">
        <v>60</v>
      </c>
      <c r="J219" t="s">
        <v>58</v>
      </c>
      <c r="K219" t="s">
        <v>140</v>
      </c>
      <c r="L219" t="s">
        <v>141</v>
      </c>
      <c r="M219" t="s">
        <v>28</v>
      </c>
      <c r="N219" t="s">
        <v>361</v>
      </c>
    </row>
    <row r="220" spans="1:14" x14ac:dyDescent="0.25">
      <c r="A220" t="s">
        <v>53</v>
      </c>
      <c r="B220" s="2">
        <v>62788.04</v>
      </c>
      <c r="C220" s="2">
        <v>53049.61</v>
      </c>
      <c r="D220" s="2">
        <f t="shared" si="12"/>
        <v>9738.43</v>
      </c>
      <c r="E220" s="2">
        <f t="shared" si="13"/>
        <v>18.357213182151575</v>
      </c>
      <c r="F220" s="1">
        <v>43874</v>
      </c>
      <c r="G220" s="1" t="str">
        <f t="shared" si="14"/>
        <v>Feb</v>
      </c>
      <c r="H220" s="1" t="str">
        <f t="shared" si="15"/>
        <v>2020</v>
      </c>
      <c r="I220" t="s">
        <v>51</v>
      </c>
      <c r="J220" t="s">
        <v>160</v>
      </c>
      <c r="K220" t="s">
        <v>55</v>
      </c>
      <c r="L220" t="s">
        <v>144</v>
      </c>
      <c r="M220" t="s">
        <v>28</v>
      </c>
      <c r="N220" t="s">
        <v>362</v>
      </c>
    </row>
    <row r="221" spans="1:14" x14ac:dyDescent="0.25">
      <c r="A221" t="s">
        <v>23</v>
      </c>
      <c r="B221" s="2">
        <v>148037.71</v>
      </c>
      <c r="C221" s="2">
        <v>117867.62</v>
      </c>
      <c r="D221" s="2">
        <f t="shared" si="12"/>
        <v>30170.089999999997</v>
      </c>
      <c r="E221" s="2">
        <f t="shared" si="13"/>
        <v>25.596588783246833</v>
      </c>
      <c r="F221" s="1">
        <v>43935</v>
      </c>
      <c r="G221" s="1" t="str">
        <f t="shared" si="14"/>
        <v>Apr</v>
      </c>
      <c r="H221" s="1" t="str">
        <f t="shared" si="15"/>
        <v>2020</v>
      </c>
      <c r="I221" t="s">
        <v>80</v>
      </c>
      <c r="J221" t="s">
        <v>89</v>
      </c>
      <c r="K221" t="s">
        <v>26</v>
      </c>
      <c r="L221" t="s">
        <v>76</v>
      </c>
      <c r="M221" t="s">
        <v>28</v>
      </c>
      <c r="N221" t="s">
        <v>363</v>
      </c>
    </row>
    <row r="222" spans="1:14" x14ac:dyDescent="0.25">
      <c r="A222" t="s">
        <v>173</v>
      </c>
      <c r="B222" s="2">
        <v>55539.67</v>
      </c>
      <c r="C222" s="2">
        <v>45620.29</v>
      </c>
      <c r="D222" s="2">
        <f t="shared" si="12"/>
        <v>9919.3799999999974</v>
      </c>
      <c r="E222" s="2">
        <f t="shared" si="13"/>
        <v>21.743351478037507</v>
      </c>
      <c r="F222" s="1">
        <v>43911</v>
      </c>
      <c r="G222" s="1" t="str">
        <f t="shared" si="14"/>
        <v>Mar</v>
      </c>
      <c r="H222" s="1" t="str">
        <f t="shared" si="15"/>
        <v>2020</v>
      </c>
      <c r="I222" t="s">
        <v>80</v>
      </c>
      <c r="J222" t="s">
        <v>160</v>
      </c>
      <c r="K222" t="s">
        <v>175</v>
      </c>
      <c r="L222" t="s">
        <v>212</v>
      </c>
      <c r="M222" t="s">
        <v>28</v>
      </c>
      <c r="N222" t="s">
        <v>364</v>
      </c>
    </row>
    <row r="223" spans="1:14" x14ac:dyDescent="0.25">
      <c r="A223" t="s">
        <v>53</v>
      </c>
      <c r="B223" s="2">
        <v>150135</v>
      </c>
      <c r="C223" s="2">
        <v>131067.85</v>
      </c>
      <c r="D223" s="2">
        <f t="shared" si="12"/>
        <v>19067.149999999994</v>
      </c>
      <c r="E223" s="2">
        <f t="shared" si="13"/>
        <v>14.547541597729721</v>
      </c>
      <c r="F223" s="1">
        <v>44083</v>
      </c>
      <c r="G223" s="1" t="str">
        <f t="shared" si="14"/>
        <v>Sep</v>
      </c>
      <c r="H223" s="1" t="str">
        <f t="shared" si="15"/>
        <v>2020</v>
      </c>
      <c r="I223" t="s">
        <v>60</v>
      </c>
      <c r="J223" t="s">
        <v>25</v>
      </c>
      <c r="K223" t="s">
        <v>55</v>
      </c>
      <c r="L223" t="s">
        <v>144</v>
      </c>
      <c r="M223" t="s">
        <v>28</v>
      </c>
      <c r="N223" t="s">
        <v>365</v>
      </c>
    </row>
    <row r="224" spans="1:14" x14ac:dyDescent="0.25">
      <c r="A224" t="s">
        <v>173</v>
      </c>
      <c r="B224" s="2">
        <v>85294.3</v>
      </c>
      <c r="C224" s="2">
        <v>72662.210000000006</v>
      </c>
      <c r="D224" s="2">
        <f t="shared" si="12"/>
        <v>12632.089999999997</v>
      </c>
      <c r="E224" s="2">
        <f t="shared" si="13"/>
        <v>17.384676298725289</v>
      </c>
      <c r="F224" s="1">
        <v>43915</v>
      </c>
      <c r="G224" s="1" t="str">
        <f t="shared" si="14"/>
        <v>Mar</v>
      </c>
      <c r="H224" s="1" t="str">
        <f t="shared" si="15"/>
        <v>2020</v>
      </c>
      <c r="I224" t="s">
        <v>30</v>
      </c>
      <c r="J224" t="s">
        <v>178</v>
      </c>
      <c r="K224" t="s">
        <v>175</v>
      </c>
      <c r="L224" t="s">
        <v>176</v>
      </c>
      <c r="M224" t="s">
        <v>28</v>
      </c>
      <c r="N224" t="s">
        <v>366</v>
      </c>
    </row>
    <row r="225" spans="1:14" x14ac:dyDescent="0.25">
      <c r="A225" t="s">
        <v>106</v>
      </c>
      <c r="B225" s="2">
        <v>136079.62</v>
      </c>
      <c r="C225" s="2">
        <v>119178.53</v>
      </c>
      <c r="D225" s="2">
        <f t="shared" si="12"/>
        <v>16901.089999999997</v>
      </c>
      <c r="E225" s="2">
        <f t="shared" si="13"/>
        <v>14.181321081909633</v>
      </c>
      <c r="F225" s="1">
        <v>43706</v>
      </c>
      <c r="G225" s="1" t="str">
        <f t="shared" si="14"/>
        <v>Aug</v>
      </c>
      <c r="H225" s="1" t="str">
        <f t="shared" si="15"/>
        <v>2019</v>
      </c>
      <c r="I225" t="s">
        <v>18</v>
      </c>
      <c r="J225" t="s">
        <v>188</v>
      </c>
      <c r="K225" t="s">
        <v>107</v>
      </c>
      <c r="L225" t="s">
        <v>108</v>
      </c>
      <c r="M225" t="s">
        <v>28</v>
      </c>
      <c r="N225" t="s">
        <v>367</v>
      </c>
    </row>
    <row r="226" spans="1:14" x14ac:dyDescent="0.25">
      <c r="A226" t="s">
        <v>17</v>
      </c>
      <c r="B226" s="2">
        <v>186397.6</v>
      </c>
      <c r="C226" s="2">
        <v>161233.92000000001</v>
      </c>
      <c r="D226" s="2">
        <f t="shared" si="12"/>
        <v>25163.679999999993</v>
      </c>
      <c r="E226" s="2">
        <f t="shared" si="13"/>
        <v>15.606939284239937</v>
      </c>
      <c r="F226" s="1">
        <v>44169</v>
      </c>
      <c r="G226" s="1" t="str">
        <f t="shared" si="14"/>
        <v>Dec</v>
      </c>
      <c r="H226" s="1" t="str">
        <f t="shared" si="15"/>
        <v>2020</v>
      </c>
      <c r="I226" t="s">
        <v>51</v>
      </c>
      <c r="J226" t="s">
        <v>368</v>
      </c>
      <c r="K226" t="s">
        <v>20</v>
      </c>
      <c r="L226" t="s">
        <v>353</v>
      </c>
      <c r="M226" t="s">
        <v>15</v>
      </c>
      <c r="N226" t="s">
        <v>369</v>
      </c>
    </row>
    <row r="227" spans="1:14" x14ac:dyDescent="0.25">
      <c r="A227" t="s">
        <v>215</v>
      </c>
      <c r="B227" s="2">
        <v>32695.37</v>
      </c>
      <c r="C227" s="2">
        <v>26375.35</v>
      </c>
      <c r="D227" s="2">
        <f t="shared" si="12"/>
        <v>6320.02</v>
      </c>
      <c r="E227" s="2">
        <f t="shared" si="13"/>
        <v>23.961843160375125</v>
      </c>
      <c r="F227" s="1">
        <v>44163</v>
      </c>
      <c r="G227" s="1" t="str">
        <f t="shared" si="14"/>
        <v>Nov</v>
      </c>
      <c r="H227" s="1" t="str">
        <f t="shared" si="15"/>
        <v>2020</v>
      </c>
      <c r="I227" t="s">
        <v>46</v>
      </c>
      <c r="J227" t="s">
        <v>35</v>
      </c>
      <c r="K227" t="s">
        <v>216</v>
      </c>
      <c r="L227" t="s">
        <v>217</v>
      </c>
      <c r="M227" t="s">
        <v>15</v>
      </c>
      <c r="N227" t="s">
        <v>370</v>
      </c>
    </row>
    <row r="228" spans="1:14" x14ac:dyDescent="0.25">
      <c r="A228" t="s">
        <v>53</v>
      </c>
      <c r="B228" s="2">
        <v>86077.83</v>
      </c>
      <c r="C228" s="2">
        <v>72288.160000000003</v>
      </c>
      <c r="D228" s="2">
        <f t="shared" si="12"/>
        <v>13789.669999999998</v>
      </c>
      <c r="E228" s="2">
        <f t="shared" si="13"/>
        <v>19.075973160749975</v>
      </c>
      <c r="F228" s="1">
        <v>43772</v>
      </c>
      <c r="G228" s="1" t="str">
        <f t="shared" si="14"/>
        <v>Nov</v>
      </c>
      <c r="H228" s="1" t="str">
        <f t="shared" si="15"/>
        <v>2019</v>
      </c>
      <c r="I228" t="s">
        <v>51</v>
      </c>
      <c r="J228" t="s">
        <v>35</v>
      </c>
      <c r="K228" t="s">
        <v>55</v>
      </c>
      <c r="L228" t="s">
        <v>72</v>
      </c>
      <c r="M228" t="s">
        <v>28</v>
      </c>
      <c r="N228" t="s">
        <v>371</v>
      </c>
    </row>
    <row r="229" spans="1:14" x14ac:dyDescent="0.25">
      <c r="A229" t="s">
        <v>10</v>
      </c>
      <c r="B229" s="2">
        <v>72885.55</v>
      </c>
      <c r="C229" s="2">
        <v>59773.440000000002</v>
      </c>
      <c r="D229" s="2">
        <f t="shared" si="12"/>
        <v>13112.11</v>
      </c>
      <c r="E229" s="2">
        <f t="shared" si="13"/>
        <v>21.936348317915115</v>
      </c>
      <c r="F229" s="1">
        <v>44194</v>
      </c>
      <c r="G229" s="1" t="str">
        <f t="shared" si="14"/>
        <v>Dec</v>
      </c>
      <c r="H229" s="1" t="str">
        <f t="shared" si="15"/>
        <v>2020</v>
      </c>
      <c r="I229" t="s">
        <v>24</v>
      </c>
      <c r="J229" t="s">
        <v>35</v>
      </c>
      <c r="K229" t="s">
        <v>13</v>
      </c>
      <c r="L229" t="s">
        <v>69</v>
      </c>
      <c r="M229" t="s">
        <v>28</v>
      </c>
      <c r="N229" t="s">
        <v>372</v>
      </c>
    </row>
    <row r="230" spans="1:14" x14ac:dyDescent="0.25">
      <c r="A230" t="s">
        <v>23</v>
      </c>
      <c r="B230" s="2">
        <v>100469.75</v>
      </c>
      <c r="C230" s="2">
        <v>82566.039999999994</v>
      </c>
      <c r="D230" s="2">
        <f t="shared" si="12"/>
        <v>17903.710000000006</v>
      </c>
      <c r="E230" s="2">
        <f t="shared" si="13"/>
        <v>21.684108866066492</v>
      </c>
      <c r="F230" s="1">
        <v>43602</v>
      </c>
      <c r="G230" s="1" t="str">
        <f t="shared" si="14"/>
        <v>May</v>
      </c>
      <c r="H230" s="1" t="str">
        <f t="shared" si="15"/>
        <v>2019</v>
      </c>
      <c r="I230" t="s">
        <v>80</v>
      </c>
      <c r="J230" t="s">
        <v>35</v>
      </c>
      <c r="K230" t="s">
        <v>26</v>
      </c>
      <c r="L230" t="s">
        <v>32</v>
      </c>
      <c r="M230" t="s">
        <v>28</v>
      </c>
      <c r="N230" t="s">
        <v>373</v>
      </c>
    </row>
    <row r="231" spans="1:14" x14ac:dyDescent="0.25">
      <c r="A231" t="s">
        <v>10</v>
      </c>
      <c r="B231" s="2">
        <v>40831.519999999997</v>
      </c>
      <c r="C231" s="2">
        <v>34192.31</v>
      </c>
      <c r="D231" s="2">
        <f t="shared" si="12"/>
        <v>6639.2099999999991</v>
      </c>
      <c r="E231" s="2">
        <f t="shared" si="13"/>
        <v>19.417260781737177</v>
      </c>
      <c r="F231" s="1">
        <v>43581</v>
      </c>
      <c r="G231" s="1" t="str">
        <f t="shared" si="14"/>
        <v>Apr</v>
      </c>
      <c r="H231" s="1" t="str">
        <f t="shared" si="15"/>
        <v>2019</v>
      </c>
      <c r="I231" t="s">
        <v>51</v>
      </c>
      <c r="J231" t="s">
        <v>123</v>
      </c>
      <c r="K231" t="s">
        <v>13</v>
      </c>
      <c r="L231" t="s">
        <v>14</v>
      </c>
      <c r="M231" t="s">
        <v>28</v>
      </c>
      <c r="N231" t="s">
        <v>374</v>
      </c>
    </row>
    <row r="232" spans="1:14" x14ac:dyDescent="0.25">
      <c r="A232" t="s">
        <v>138</v>
      </c>
      <c r="B232" s="2">
        <v>142353.07</v>
      </c>
      <c r="C232" s="2">
        <v>116046.22</v>
      </c>
      <c r="D232" s="2">
        <f t="shared" si="12"/>
        <v>26306.850000000006</v>
      </c>
      <c r="E232" s="2">
        <f t="shared" si="13"/>
        <v>22.669286427425213</v>
      </c>
      <c r="F232" s="1">
        <v>43670</v>
      </c>
      <c r="G232" s="1" t="str">
        <f t="shared" si="14"/>
        <v>Jul</v>
      </c>
      <c r="H232" s="1" t="str">
        <f t="shared" si="15"/>
        <v>2019</v>
      </c>
      <c r="I232" t="s">
        <v>11</v>
      </c>
      <c r="J232" t="s">
        <v>121</v>
      </c>
      <c r="K232" t="s">
        <v>140</v>
      </c>
      <c r="L232" t="s">
        <v>141</v>
      </c>
      <c r="M232" t="s">
        <v>28</v>
      </c>
      <c r="N232" t="s">
        <v>375</v>
      </c>
    </row>
    <row r="233" spans="1:14" x14ac:dyDescent="0.25">
      <c r="A233" t="s">
        <v>10</v>
      </c>
      <c r="B233" s="2">
        <v>250315.06</v>
      </c>
      <c r="C233" s="2">
        <v>218825.43</v>
      </c>
      <c r="D233" s="2">
        <f t="shared" si="12"/>
        <v>31489.630000000005</v>
      </c>
      <c r="E233" s="2">
        <f t="shared" si="13"/>
        <v>14.390297325132645</v>
      </c>
      <c r="F233" s="1">
        <v>43654</v>
      </c>
      <c r="G233" s="1" t="str">
        <f t="shared" si="14"/>
        <v>Jul</v>
      </c>
      <c r="H233" s="1" t="str">
        <f t="shared" si="15"/>
        <v>2019</v>
      </c>
      <c r="I233" t="s">
        <v>30</v>
      </c>
      <c r="J233" t="s">
        <v>182</v>
      </c>
      <c r="K233" t="s">
        <v>13</v>
      </c>
      <c r="L233" t="s">
        <v>82</v>
      </c>
      <c r="M233" t="s">
        <v>28</v>
      </c>
      <c r="N233" t="s">
        <v>376</v>
      </c>
    </row>
    <row r="234" spans="1:14" x14ac:dyDescent="0.25">
      <c r="A234" t="s">
        <v>45</v>
      </c>
      <c r="B234" s="2">
        <v>100094.97</v>
      </c>
      <c r="C234" s="2">
        <v>84690.35</v>
      </c>
      <c r="D234" s="2">
        <f t="shared" si="12"/>
        <v>15404.619999999995</v>
      </c>
      <c r="E234" s="2">
        <f t="shared" si="13"/>
        <v>18.189345067058991</v>
      </c>
      <c r="F234" s="1">
        <v>44143</v>
      </c>
      <c r="G234" s="1" t="str">
        <f t="shared" si="14"/>
        <v>Nov</v>
      </c>
      <c r="H234" s="1" t="str">
        <f t="shared" si="15"/>
        <v>2020</v>
      </c>
      <c r="I234" t="s">
        <v>18</v>
      </c>
      <c r="J234" t="s">
        <v>58</v>
      </c>
      <c r="K234" t="s">
        <v>48</v>
      </c>
      <c r="L234" t="s">
        <v>66</v>
      </c>
      <c r="M234" t="s">
        <v>28</v>
      </c>
      <c r="N234" t="s">
        <v>377</v>
      </c>
    </row>
    <row r="235" spans="1:14" x14ac:dyDescent="0.25">
      <c r="A235" t="s">
        <v>45</v>
      </c>
      <c r="B235" s="2">
        <v>77128.75</v>
      </c>
      <c r="C235" s="2">
        <v>65536.3</v>
      </c>
      <c r="D235" s="2">
        <f t="shared" si="12"/>
        <v>11592.449999999997</v>
      </c>
      <c r="E235" s="2">
        <f t="shared" si="13"/>
        <v>17.688593954800616</v>
      </c>
      <c r="F235" s="1">
        <v>44052</v>
      </c>
      <c r="G235" s="1" t="str">
        <f t="shared" si="14"/>
        <v>Aug</v>
      </c>
      <c r="H235" s="1" t="str">
        <f t="shared" si="15"/>
        <v>2020</v>
      </c>
      <c r="I235" t="s">
        <v>11</v>
      </c>
      <c r="J235" t="s">
        <v>210</v>
      </c>
      <c r="K235" t="s">
        <v>48</v>
      </c>
      <c r="L235" t="s">
        <v>74</v>
      </c>
      <c r="M235" t="s">
        <v>15</v>
      </c>
      <c r="N235" t="s">
        <v>378</v>
      </c>
    </row>
    <row r="236" spans="1:14" x14ac:dyDescent="0.25">
      <c r="A236" t="s">
        <v>53</v>
      </c>
      <c r="B236" s="2">
        <v>176114.73</v>
      </c>
      <c r="C236" s="2">
        <v>149257.23000000001</v>
      </c>
      <c r="D236" s="2">
        <f t="shared" si="12"/>
        <v>26857.5</v>
      </c>
      <c r="E236" s="2">
        <f t="shared" si="13"/>
        <v>17.994103200226881</v>
      </c>
      <c r="F236" s="1">
        <v>44159</v>
      </c>
      <c r="G236" s="1" t="str">
        <f t="shared" si="14"/>
        <v>Nov</v>
      </c>
      <c r="H236" s="1" t="str">
        <f t="shared" si="15"/>
        <v>2020</v>
      </c>
      <c r="I236" t="s">
        <v>80</v>
      </c>
      <c r="J236" t="s">
        <v>35</v>
      </c>
      <c r="K236" t="s">
        <v>55</v>
      </c>
      <c r="L236" t="s">
        <v>56</v>
      </c>
      <c r="M236" t="s">
        <v>28</v>
      </c>
      <c r="N236" t="s">
        <v>379</v>
      </c>
    </row>
    <row r="237" spans="1:14" x14ac:dyDescent="0.25">
      <c r="A237" t="s">
        <v>53</v>
      </c>
      <c r="B237" s="2">
        <v>146325.53</v>
      </c>
      <c r="C237" s="2">
        <v>118333.46</v>
      </c>
      <c r="D237" s="2">
        <f t="shared" si="12"/>
        <v>27992.069999999992</v>
      </c>
      <c r="E237" s="2">
        <f t="shared" si="13"/>
        <v>23.65524510142777</v>
      </c>
      <c r="F237" s="1">
        <v>44052</v>
      </c>
      <c r="G237" s="1" t="str">
        <f t="shared" si="14"/>
        <v>Aug</v>
      </c>
      <c r="H237" s="1" t="str">
        <f t="shared" si="15"/>
        <v>2020</v>
      </c>
      <c r="I237" t="s">
        <v>18</v>
      </c>
      <c r="J237" t="s">
        <v>380</v>
      </c>
      <c r="K237" t="s">
        <v>55</v>
      </c>
      <c r="L237" t="s">
        <v>128</v>
      </c>
      <c r="M237" t="s">
        <v>28</v>
      </c>
      <c r="N237" t="s">
        <v>381</v>
      </c>
    </row>
    <row r="238" spans="1:14" x14ac:dyDescent="0.25">
      <c r="A238" t="s">
        <v>215</v>
      </c>
      <c r="B238" s="2">
        <v>161823.46</v>
      </c>
      <c r="C238" s="2">
        <v>130494.44</v>
      </c>
      <c r="D238" s="2">
        <f t="shared" si="12"/>
        <v>31329.01999999999</v>
      </c>
      <c r="E238" s="2">
        <f t="shared" si="13"/>
        <v>24.007934744192923</v>
      </c>
      <c r="F238" s="1">
        <v>44032</v>
      </c>
      <c r="G238" s="1" t="str">
        <f t="shared" si="14"/>
        <v>Jul</v>
      </c>
      <c r="H238" s="1" t="str">
        <f t="shared" si="15"/>
        <v>2020</v>
      </c>
      <c r="I238" t="s">
        <v>24</v>
      </c>
      <c r="J238" t="s">
        <v>114</v>
      </c>
      <c r="K238" t="s">
        <v>216</v>
      </c>
      <c r="L238" t="s">
        <v>217</v>
      </c>
      <c r="M238" t="s">
        <v>28</v>
      </c>
      <c r="N238" t="s">
        <v>382</v>
      </c>
    </row>
    <row r="239" spans="1:14" x14ac:dyDescent="0.25">
      <c r="A239" t="s">
        <v>10</v>
      </c>
      <c r="B239" s="2">
        <v>132632.97</v>
      </c>
      <c r="C239" s="2">
        <v>112035.07</v>
      </c>
      <c r="D239" s="2">
        <f t="shared" si="12"/>
        <v>20597.899999999994</v>
      </c>
      <c r="E239" s="2">
        <f t="shared" si="13"/>
        <v>18.38522526919472</v>
      </c>
      <c r="F239" s="1">
        <v>43578</v>
      </c>
      <c r="G239" s="1" t="str">
        <f t="shared" si="14"/>
        <v>Apr</v>
      </c>
      <c r="H239" s="1" t="str">
        <f t="shared" si="15"/>
        <v>2019</v>
      </c>
      <c r="I239" t="s">
        <v>80</v>
      </c>
      <c r="J239" t="s">
        <v>116</v>
      </c>
      <c r="K239" t="s">
        <v>13</v>
      </c>
      <c r="L239" t="s">
        <v>69</v>
      </c>
      <c r="M239" t="s">
        <v>28</v>
      </c>
      <c r="N239" t="s">
        <v>383</v>
      </c>
    </row>
    <row r="240" spans="1:14" x14ac:dyDescent="0.25">
      <c r="A240" t="s">
        <v>23</v>
      </c>
      <c r="B240" s="2">
        <v>107232.99</v>
      </c>
      <c r="C240" s="2">
        <v>85207.33</v>
      </c>
      <c r="D240" s="2">
        <f t="shared" si="12"/>
        <v>22025.660000000003</v>
      </c>
      <c r="E240" s="2">
        <f t="shared" si="13"/>
        <v>25.849489709394724</v>
      </c>
      <c r="F240" s="1">
        <v>43898</v>
      </c>
      <c r="G240" s="1" t="str">
        <f t="shared" si="14"/>
        <v>Mar</v>
      </c>
      <c r="H240" s="1" t="str">
        <f t="shared" si="15"/>
        <v>2020</v>
      </c>
      <c r="I240" t="s">
        <v>51</v>
      </c>
      <c r="J240" t="s">
        <v>31</v>
      </c>
      <c r="K240" t="s">
        <v>26</v>
      </c>
      <c r="L240" t="s">
        <v>27</v>
      </c>
      <c r="M240" t="s">
        <v>28</v>
      </c>
      <c r="N240" t="s">
        <v>384</v>
      </c>
    </row>
    <row r="241" spans="1:14" x14ac:dyDescent="0.25">
      <c r="A241" t="s">
        <v>10</v>
      </c>
      <c r="B241" s="2">
        <v>120763.23</v>
      </c>
      <c r="C241" s="2">
        <v>96719.27</v>
      </c>
      <c r="D241" s="2">
        <f t="shared" si="12"/>
        <v>24043.959999999992</v>
      </c>
      <c r="E241" s="2">
        <f t="shared" si="13"/>
        <v>24.859534196236169</v>
      </c>
      <c r="F241" s="1">
        <v>43935</v>
      </c>
      <c r="G241" s="1" t="str">
        <f t="shared" si="14"/>
        <v>Apr</v>
      </c>
      <c r="H241" s="1" t="str">
        <f t="shared" si="15"/>
        <v>2020</v>
      </c>
      <c r="I241" t="s">
        <v>24</v>
      </c>
      <c r="J241" t="s">
        <v>102</v>
      </c>
      <c r="K241" t="s">
        <v>13</v>
      </c>
      <c r="L241" t="s">
        <v>69</v>
      </c>
      <c r="M241" t="s">
        <v>28</v>
      </c>
      <c r="N241" t="s">
        <v>385</v>
      </c>
    </row>
    <row r="242" spans="1:14" x14ac:dyDescent="0.25">
      <c r="A242" t="s">
        <v>101</v>
      </c>
      <c r="B242" s="2">
        <v>278731.90000000002</v>
      </c>
      <c r="C242" s="2">
        <v>221591.86</v>
      </c>
      <c r="D242" s="2">
        <f t="shared" si="12"/>
        <v>57140.040000000037</v>
      </c>
      <c r="E242" s="2">
        <f t="shared" si="13"/>
        <v>25.786163805836569</v>
      </c>
      <c r="F242" s="1">
        <v>43804</v>
      </c>
      <c r="G242" s="1" t="str">
        <f t="shared" si="14"/>
        <v>Dec</v>
      </c>
      <c r="H242" s="1" t="str">
        <f t="shared" si="15"/>
        <v>2019</v>
      </c>
      <c r="I242" t="s">
        <v>51</v>
      </c>
      <c r="J242" t="s">
        <v>188</v>
      </c>
      <c r="K242" t="s">
        <v>103</v>
      </c>
      <c r="L242" t="s">
        <v>162</v>
      </c>
      <c r="M242" t="s">
        <v>28</v>
      </c>
      <c r="N242" t="s">
        <v>386</v>
      </c>
    </row>
    <row r="243" spans="1:14" x14ac:dyDescent="0.25">
      <c r="A243" t="s">
        <v>101</v>
      </c>
      <c r="B243" s="2">
        <v>138153.70000000001</v>
      </c>
      <c r="C243" s="2">
        <v>112926.83</v>
      </c>
      <c r="D243" s="2">
        <f t="shared" si="12"/>
        <v>25226.87000000001</v>
      </c>
      <c r="E243" s="2">
        <f t="shared" si="13"/>
        <v>22.339128796938699</v>
      </c>
      <c r="F243" s="1">
        <v>43510</v>
      </c>
      <c r="G243" s="1" t="str">
        <f t="shared" si="14"/>
        <v>Feb</v>
      </c>
      <c r="H243" s="1" t="str">
        <f t="shared" si="15"/>
        <v>2019</v>
      </c>
      <c r="I243" t="s">
        <v>18</v>
      </c>
      <c r="J243" t="s">
        <v>148</v>
      </c>
      <c r="K243" t="s">
        <v>103</v>
      </c>
      <c r="L243" t="s">
        <v>162</v>
      </c>
      <c r="M243" t="s">
        <v>28</v>
      </c>
      <c r="N243" t="s">
        <v>387</v>
      </c>
    </row>
    <row r="244" spans="1:14" x14ac:dyDescent="0.25">
      <c r="A244" t="s">
        <v>173</v>
      </c>
      <c r="B244" s="2">
        <v>68802.13</v>
      </c>
      <c r="C244" s="2">
        <v>54635.77</v>
      </c>
      <c r="D244" s="2">
        <f t="shared" si="12"/>
        <v>14166.360000000008</v>
      </c>
      <c r="E244" s="2">
        <f t="shared" si="13"/>
        <v>25.928727644911032</v>
      </c>
      <c r="F244" s="1">
        <v>44089</v>
      </c>
      <c r="G244" s="1" t="str">
        <f t="shared" si="14"/>
        <v>Sep</v>
      </c>
      <c r="H244" s="1" t="str">
        <f t="shared" si="15"/>
        <v>2020</v>
      </c>
      <c r="I244" t="s">
        <v>30</v>
      </c>
      <c r="J244" t="s">
        <v>112</v>
      </c>
      <c r="K244" t="s">
        <v>175</v>
      </c>
      <c r="L244" t="s">
        <v>176</v>
      </c>
      <c r="M244" t="s">
        <v>28</v>
      </c>
      <c r="N244" t="s">
        <v>388</v>
      </c>
    </row>
    <row r="245" spans="1:14" x14ac:dyDescent="0.25">
      <c r="A245" t="s">
        <v>17</v>
      </c>
      <c r="B245" s="2">
        <v>35619.279999999999</v>
      </c>
      <c r="C245" s="2">
        <v>28192.66</v>
      </c>
      <c r="D245" s="2">
        <f t="shared" si="12"/>
        <v>7426.619999999999</v>
      </c>
      <c r="E245" s="2">
        <f t="shared" si="13"/>
        <v>26.342388408897914</v>
      </c>
      <c r="F245" s="1">
        <v>43473</v>
      </c>
      <c r="G245" s="1" t="str">
        <f t="shared" si="14"/>
        <v>Jan</v>
      </c>
      <c r="H245" s="1" t="str">
        <f t="shared" si="15"/>
        <v>2019</v>
      </c>
      <c r="I245" t="s">
        <v>80</v>
      </c>
      <c r="J245" t="s">
        <v>102</v>
      </c>
      <c r="K245" t="s">
        <v>20</v>
      </c>
      <c r="L245" t="s">
        <v>21</v>
      </c>
      <c r="M245" t="s">
        <v>28</v>
      </c>
      <c r="N245" t="s">
        <v>389</v>
      </c>
    </row>
    <row r="246" spans="1:14" x14ac:dyDescent="0.25">
      <c r="A246" t="s">
        <v>45</v>
      </c>
      <c r="B246" s="2">
        <v>65014.84</v>
      </c>
      <c r="C246" s="2">
        <v>53669.75</v>
      </c>
      <c r="D246" s="2">
        <f t="shared" si="12"/>
        <v>11345.089999999997</v>
      </c>
      <c r="E246" s="2">
        <f t="shared" si="13"/>
        <v>21.138704763856726</v>
      </c>
      <c r="F246" s="1">
        <v>43917</v>
      </c>
      <c r="G246" s="1" t="str">
        <f t="shared" si="14"/>
        <v>Mar</v>
      </c>
      <c r="H246" s="1" t="str">
        <f t="shared" si="15"/>
        <v>2020</v>
      </c>
      <c r="I246" t="s">
        <v>62</v>
      </c>
      <c r="J246" t="s">
        <v>210</v>
      </c>
      <c r="K246" t="s">
        <v>48</v>
      </c>
      <c r="L246" t="s">
        <v>66</v>
      </c>
      <c r="M246" t="s">
        <v>15</v>
      </c>
      <c r="N246" t="s">
        <v>390</v>
      </c>
    </row>
    <row r="247" spans="1:14" x14ac:dyDescent="0.25">
      <c r="A247" t="s">
        <v>215</v>
      </c>
      <c r="B247" s="2">
        <v>48922.42</v>
      </c>
      <c r="C247" s="2">
        <v>39387.440000000002</v>
      </c>
      <c r="D247" s="2">
        <f t="shared" si="12"/>
        <v>9534.9799999999959</v>
      </c>
      <c r="E247" s="2">
        <f t="shared" si="13"/>
        <v>24.208173976272626</v>
      </c>
      <c r="F247" s="1">
        <v>44123</v>
      </c>
      <c r="G247" s="1" t="str">
        <f t="shared" si="14"/>
        <v>Oct</v>
      </c>
      <c r="H247" s="1" t="str">
        <f t="shared" si="15"/>
        <v>2020</v>
      </c>
      <c r="I247" t="s">
        <v>62</v>
      </c>
      <c r="J247" t="s">
        <v>102</v>
      </c>
      <c r="K247" t="s">
        <v>216</v>
      </c>
      <c r="L247" t="s">
        <v>217</v>
      </c>
      <c r="M247" t="s">
        <v>38</v>
      </c>
      <c r="N247" t="s">
        <v>391</v>
      </c>
    </row>
    <row r="248" spans="1:14" x14ac:dyDescent="0.25">
      <c r="A248" t="s">
        <v>53</v>
      </c>
      <c r="B248" s="2">
        <v>165262.34</v>
      </c>
      <c r="C248" s="2">
        <v>142621.4</v>
      </c>
      <c r="D248" s="2">
        <f t="shared" si="12"/>
        <v>22640.940000000002</v>
      </c>
      <c r="E248" s="2">
        <f t="shared" si="13"/>
        <v>15.874854685201523</v>
      </c>
      <c r="F248" s="1">
        <v>43970</v>
      </c>
      <c r="G248" s="1" t="str">
        <f t="shared" si="14"/>
        <v>May</v>
      </c>
      <c r="H248" s="1" t="str">
        <f t="shared" si="15"/>
        <v>2020</v>
      </c>
      <c r="I248" t="s">
        <v>80</v>
      </c>
      <c r="J248" t="s">
        <v>160</v>
      </c>
      <c r="K248" t="s">
        <v>55</v>
      </c>
      <c r="L248" t="s">
        <v>72</v>
      </c>
      <c r="M248" t="s">
        <v>15</v>
      </c>
      <c r="N248" t="s">
        <v>392</v>
      </c>
    </row>
    <row r="249" spans="1:14" x14ac:dyDescent="0.25">
      <c r="A249" t="s">
        <v>23</v>
      </c>
      <c r="B249" s="2">
        <v>164117.24</v>
      </c>
      <c r="C249" s="2">
        <v>133509.37</v>
      </c>
      <c r="D249" s="2">
        <f t="shared" si="12"/>
        <v>30607.869999999995</v>
      </c>
      <c r="E249" s="2">
        <f t="shared" si="13"/>
        <v>22.925634358097859</v>
      </c>
      <c r="F249" s="1">
        <v>43979</v>
      </c>
      <c r="G249" s="1" t="str">
        <f t="shared" si="14"/>
        <v>May</v>
      </c>
      <c r="H249" s="1" t="str">
        <f t="shared" si="15"/>
        <v>2020</v>
      </c>
      <c r="I249" t="s">
        <v>80</v>
      </c>
      <c r="J249" t="s">
        <v>178</v>
      </c>
      <c r="K249" t="s">
        <v>26</v>
      </c>
      <c r="L249" t="s">
        <v>76</v>
      </c>
      <c r="M249" t="s">
        <v>28</v>
      </c>
      <c r="N249" t="s">
        <v>393</v>
      </c>
    </row>
    <row r="250" spans="1:14" x14ac:dyDescent="0.25">
      <c r="A250" t="s">
        <v>23</v>
      </c>
      <c r="B250" s="2">
        <v>238085.99</v>
      </c>
      <c r="C250" s="2">
        <v>193587.72</v>
      </c>
      <c r="D250" s="2">
        <f t="shared" si="12"/>
        <v>44498.26999999999</v>
      </c>
      <c r="E250" s="2">
        <f t="shared" si="13"/>
        <v>22.986101597766627</v>
      </c>
      <c r="F250" s="1">
        <v>44028</v>
      </c>
      <c r="G250" s="1" t="str">
        <f t="shared" si="14"/>
        <v>Jul</v>
      </c>
      <c r="H250" s="1" t="str">
        <f t="shared" si="15"/>
        <v>2020</v>
      </c>
      <c r="I250" t="s">
        <v>24</v>
      </c>
      <c r="J250" t="s">
        <v>71</v>
      </c>
      <c r="K250" t="s">
        <v>26</v>
      </c>
      <c r="L250" t="s">
        <v>90</v>
      </c>
      <c r="M250" t="s">
        <v>28</v>
      </c>
      <c r="N250" t="s">
        <v>394</v>
      </c>
    </row>
    <row r="251" spans="1:14" x14ac:dyDescent="0.25">
      <c r="A251" t="s">
        <v>10</v>
      </c>
      <c r="B251" s="2">
        <v>117733.51</v>
      </c>
      <c r="C251" s="2">
        <v>97294.97</v>
      </c>
      <c r="D251" s="2">
        <f t="shared" si="12"/>
        <v>20438.539999999994</v>
      </c>
      <c r="E251" s="2">
        <f t="shared" si="13"/>
        <v>21.006779692722034</v>
      </c>
      <c r="F251" s="1">
        <v>43659</v>
      </c>
      <c r="G251" s="1" t="str">
        <f t="shared" si="14"/>
        <v>Jul</v>
      </c>
      <c r="H251" s="1" t="str">
        <f t="shared" si="15"/>
        <v>2019</v>
      </c>
      <c r="I251" t="s">
        <v>80</v>
      </c>
      <c r="J251" t="s">
        <v>395</v>
      </c>
      <c r="K251" t="s">
        <v>13</v>
      </c>
      <c r="L251" t="s">
        <v>170</v>
      </c>
      <c r="M251" t="s">
        <v>28</v>
      </c>
      <c r="N251" t="s">
        <v>396</v>
      </c>
    </row>
    <row r="252" spans="1:14" x14ac:dyDescent="0.25">
      <c r="A252" t="s">
        <v>53</v>
      </c>
      <c r="B252" s="2">
        <v>26713.46</v>
      </c>
      <c r="C252" s="2">
        <v>22043.95</v>
      </c>
      <c r="D252" s="2">
        <f t="shared" si="12"/>
        <v>4669.5099999999984</v>
      </c>
      <c r="E252" s="2">
        <f t="shared" si="13"/>
        <v>21.182728140827749</v>
      </c>
      <c r="F252" s="1">
        <v>44116</v>
      </c>
      <c r="G252" s="1" t="str">
        <f t="shared" si="14"/>
        <v>Oct</v>
      </c>
      <c r="H252" s="1" t="str">
        <f t="shared" si="15"/>
        <v>2020</v>
      </c>
      <c r="I252" t="s">
        <v>30</v>
      </c>
      <c r="J252" t="s">
        <v>64</v>
      </c>
      <c r="K252" t="s">
        <v>55</v>
      </c>
      <c r="L252" t="s">
        <v>133</v>
      </c>
      <c r="M252" t="s">
        <v>28</v>
      </c>
      <c r="N252" t="s">
        <v>397</v>
      </c>
    </row>
    <row r="253" spans="1:14" x14ac:dyDescent="0.25">
      <c r="A253" t="s">
        <v>53</v>
      </c>
      <c r="B253" s="2">
        <v>49664.17</v>
      </c>
      <c r="C253" s="2">
        <v>39244.629999999997</v>
      </c>
      <c r="D253" s="2">
        <f t="shared" si="12"/>
        <v>10419.540000000001</v>
      </c>
      <c r="E253" s="2">
        <f t="shared" si="13"/>
        <v>26.550231203606717</v>
      </c>
      <c r="F253" s="1">
        <v>43768</v>
      </c>
      <c r="G253" s="1" t="str">
        <f t="shared" si="14"/>
        <v>Oct</v>
      </c>
      <c r="H253" s="1" t="str">
        <f t="shared" si="15"/>
        <v>2019</v>
      </c>
      <c r="I253" t="s">
        <v>11</v>
      </c>
      <c r="J253" t="s">
        <v>58</v>
      </c>
      <c r="K253" t="s">
        <v>55</v>
      </c>
      <c r="L253" t="s">
        <v>72</v>
      </c>
      <c r="M253" t="s">
        <v>28</v>
      </c>
      <c r="N253" t="s">
        <v>398</v>
      </c>
    </row>
    <row r="254" spans="1:14" x14ac:dyDescent="0.25">
      <c r="A254" t="s">
        <v>10</v>
      </c>
      <c r="B254" s="2">
        <v>162101.93</v>
      </c>
      <c r="C254" s="2">
        <v>133912.4</v>
      </c>
      <c r="D254" s="2">
        <f t="shared" si="12"/>
        <v>28189.53</v>
      </c>
      <c r="E254" s="2">
        <f t="shared" si="13"/>
        <v>21.050724204778646</v>
      </c>
      <c r="F254" s="1">
        <v>43818</v>
      </c>
      <c r="G254" s="1" t="str">
        <f t="shared" si="14"/>
        <v>Dec</v>
      </c>
      <c r="H254" s="1" t="str">
        <f t="shared" si="15"/>
        <v>2019</v>
      </c>
      <c r="I254" t="s">
        <v>60</v>
      </c>
      <c r="J254" t="s">
        <v>71</v>
      </c>
      <c r="K254" t="s">
        <v>13</v>
      </c>
      <c r="L254" t="s">
        <v>170</v>
      </c>
      <c r="M254" t="s">
        <v>28</v>
      </c>
      <c r="N254" t="s">
        <v>399</v>
      </c>
    </row>
    <row r="255" spans="1:14" x14ac:dyDescent="0.25">
      <c r="A255" t="s">
        <v>53</v>
      </c>
      <c r="B255" s="2">
        <v>118027.37</v>
      </c>
      <c r="C255" s="2">
        <v>96050.67</v>
      </c>
      <c r="D255" s="2">
        <f t="shared" si="12"/>
        <v>21976.699999999997</v>
      </c>
      <c r="E255" s="2">
        <f t="shared" si="13"/>
        <v>22.880319314794992</v>
      </c>
      <c r="F255" s="1">
        <v>43561</v>
      </c>
      <c r="G255" s="1" t="str">
        <f t="shared" si="14"/>
        <v>Apr</v>
      </c>
      <c r="H255" s="1" t="str">
        <f t="shared" si="15"/>
        <v>2019</v>
      </c>
      <c r="I255" t="s">
        <v>30</v>
      </c>
      <c r="J255" t="s">
        <v>35</v>
      </c>
      <c r="K255" t="s">
        <v>55</v>
      </c>
      <c r="L255" t="s">
        <v>133</v>
      </c>
      <c r="M255" t="s">
        <v>28</v>
      </c>
      <c r="N255" t="s">
        <v>400</v>
      </c>
    </row>
    <row r="256" spans="1:14" x14ac:dyDescent="0.25">
      <c r="A256" t="s">
        <v>10</v>
      </c>
      <c r="B256" s="2">
        <v>147994.63</v>
      </c>
      <c r="C256" s="2">
        <v>129643.3</v>
      </c>
      <c r="D256" s="2">
        <f t="shared" si="12"/>
        <v>18351.330000000002</v>
      </c>
      <c r="E256" s="2">
        <f t="shared" si="13"/>
        <v>14.15524751375505</v>
      </c>
      <c r="F256" s="1">
        <v>43492</v>
      </c>
      <c r="G256" s="1" t="str">
        <f t="shared" si="14"/>
        <v>Jan</v>
      </c>
      <c r="H256" s="1" t="str">
        <f t="shared" si="15"/>
        <v>2019</v>
      </c>
      <c r="I256" t="s">
        <v>18</v>
      </c>
      <c r="J256" t="s">
        <v>78</v>
      </c>
      <c r="K256" t="s">
        <v>13</v>
      </c>
      <c r="L256" t="s">
        <v>82</v>
      </c>
      <c r="M256" t="s">
        <v>28</v>
      </c>
      <c r="N256" t="s">
        <v>401</v>
      </c>
    </row>
    <row r="257" spans="1:14" x14ac:dyDescent="0.25">
      <c r="A257" t="s">
        <v>17</v>
      </c>
      <c r="B257" s="2">
        <v>48946.74</v>
      </c>
      <c r="C257" s="2">
        <v>38765.82</v>
      </c>
      <c r="D257" s="2">
        <f t="shared" si="12"/>
        <v>10180.919999999998</v>
      </c>
      <c r="E257" s="2">
        <f t="shared" si="13"/>
        <v>26.262620009069842</v>
      </c>
      <c r="F257" s="1">
        <v>43574</v>
      </c>
      <c r="G257" s="1" t="str">
        <f t="shared" si="14"/>
        <v>Apr</v>
      </c>
      <c r="H257" s="1" t="str">
        <f t="shared" si="15"/>
        <v>2019</v>
      </c>
      <c r="I257" t="s">
        <v>46</v>
      </c>
      <c r="J257" t="s">
        <v>58</v>
      </c>
      <c r="K257" t="s">
        <v>20</v>
      </c>
      <c r="L257" t="s">
        <v>353</v>
      </c>
      <c r="M257" t="s">
        <v>28</v>
      </c>
      <c r="N257" t="s">
        <v>402</v>
      </c>
    </row>
    <row r="258" spans="1:14" x14ac:dyDescent="0.25">
      <c r="A258" t="s">
        <v>10</v>
      </c>
      <c r="B258" s="2">
        <v>73860.570000000007</v>
      </c>
      <c r="C258" s="2">
        <v>60336.7</v>
      </c>
      <c r="D258" s="2">
        <f t="shared" si="12"/>
        <v>13523.87000000001</v>
      </c>
      <c r="E258" s="2">
        <f t="shared" si="13"/>
        <v>22.414003417488875</v>
      </c>
      <c r="F258" s="1">
        <v>44148</v>
      </c>
      <c r="G258" s="1" t="str">
        <f t="shared" si="14"/>
        <v>Nov</v>
      </c>
      <c r="H258" s="1" t="str">
        <f t="shared" si="15"/>
        <v>2020</v>
      </c>
      <c r="I258" t="s">
        <v>24</v>
      </c>
      <c r="J258" t="s">
        <v>182</v>
      </c>
      <c r="K258" t="s">
        <v>13</v>
      </c>
      <c r="L258" t="s">
        <v>14</v>
      </c>
      <c r="M258" t="s">
        <v>28</v>
      </c>
      <c r="N258" t="s">
        <v>403</v>
      </c>
    </row>
    <row r="259" spans="1:14" x14ac:dyDescent="0.25">
      <c r="A259" t="s">
        <v>23</v>
      </c>
      <c r="B259" s="2">
        <v>86083.27</v>
      </c>
      <c r="C259" s="2">
        <v>72309.95</v>
      </c>
      <c r="D259" s="2">
        <f t="shared" ref="D259:D322" si="16">B259-C259</f>
        <v>13773.320000000007</v>
      </c>
      <c r="E259" s="2">
        <f t="shared" ref="E259:E322" si="17">((B259-C259)/C259)*100</f>
        <v>19.047613779293179</v>
      </c>
      <c r="F259" s="1">
        <v>43799</v>
      </c>
      <c r="G259" s="1" t="str">
        <f t="shared" ref="G259:G322" si="18">TEXT(F259,"mmm")</f>
        <v>Nov</v>
      </c>
      <c r="H259" s="1" t="str">
        <f t="shared" ref="H259:H322" si="19">TEXT(F259,"yyyy")</f>
        <v>2019</v>
      </c>
      <c r="I259" t="s">
        <v>80</v>
      </c>
      <c r="J259" t="s">
        <v>395</v>
      </c>
      <c r="K259" t="s">
        <v>26</v>
      </c>
      <c r="L259" t="s">
        <v>90</v>
      </c>
      <c r="M259" t="s">
        <v>28</v>
      </c>
      <c r="N259" t="s">
        <v>404</v>
      </c>
    </row>
    <row r="260" spans="1:14" x14ac:dyDescent="0.25">
      <c r="A260" t="s">
        <v>17</v>
      </c>
      <c r="B260" s="2">
        <v>72385.53</v>
      </c>
      <c r="C260" s="2">
        <v>60181.33</v>
      </c>
      <c r="D260" s="2">
        <f t="shared" si="16"/>
        <v>12204.199999999997</v>
      </c>
      <c r="E260" s="2">
        <f t="shared" si="17"/>
        <v>20.279046674442053</v>
      </c>
      <c r="F260" s="1">
        <v>43718</v>
      </c>
      <c r="G260" s="1" t="str">
        <f t="shared" si="18"/>
        <v>Sep</v>
      </c>
      <c r="H260" s="1" t="str">
        <f t="shared" si="19"/>
        <v>2019</v>
      </c>
      <c r="I260" t="s">
        <v>24</v>
      </c>
      <c r="J260" t="s">
        <v>35</v>
      </c>
      <c r="K260" t="s">
        <v>20</v>
      </c>
      <c r="L260" t="s">
        <v>21</v>
      </c>
      <c r="M260" t="s">
        <v>28</v>
      </c>
      <c r="N260" t="s">
        <v>405</v>
      </c>
    </row>
    <row r="261" spans="1:14" x14ac:dyDescent="0.25">
      <c r="A261" t="s">
        <v>23</v>
      </c>
      <c r="B261" s="2">
        <v>120332.26</v>
      </c>
      <c r="C261" s="2">
        <v>102282.42</v>
      </c>
      <c r="D261" s="2">
        <f t="shared" si="16"/>
        <v>18049.839999999997</v>
      </c>
      <c r="E261" s="2">
        <f t="shared" si="17"/>
        <v>17.647059973747194</v>
      </c>
      <c r="F261" s="1">
        <v>43844</v>
      </c>
      <c r="G261" s="1" t="str">
        <f t="shared" si="18"/>
        <v>Jan</v>
      </c>
      <c r="H261" s="1" t="str">
        <f t="shared" si="19"/>
        <v>2020</v>
      </c>
      <c r="I261" t="s">
        <v>24</v>
      </c>
      <c r="J261" t="s">
        <v>333</v>
      </c>
      <c r="K261" t="s">
        <v>26</v>
      </c>
      <c r="L261" t="s">
        <v>90</v>
      </c>
      <c r="M261" t="s">
        <v>38</v>
      </c>
      <c r="N261" t="s">
        <v>406</v>
      </c>
    </row>
    <row r="262" spans="1:14" x14ac:dyDescent="0.25">
      <c r="A262" t="s">
        <v>10</v>
      </c>
      <c r="B262" s="2">
        <v>81262.34</v>
      </c>
      <c r="C262" s="2">
        <v>65326.8</v>
      </c>
      <c r="D262" s="2">
        <f t="shared" si="16"/>
        <v>15935.539999999994</v>
      </c>
      <c r="E262" s="2">
        <f t="shared" si="17"/>
        <v>24.39357201026224</v>
      </c>
      <c r="F262" s="1">
        <v>43714</v>
      </c>
      <c r="G262" s="1" t="str">
        <f t="shared" si="18"/>
        <v>Sep</v>
      </c>
      <c r="H262" s="1" t="str">
        <f t="shared" si="19"/>
        <v>2019</v>
      </c>
      <c r="I262" t="s">
        <v>11</v>
      </c>
      <c r="J262" t="s">
        <v>35</v>
      </c>
      <c r="K262" t="s">
        <v>13</v>
      </c>
      <c r="L262" t="s">
        <v>69</v>
      </c>
      <c r="M262" t="s">
        <v>15</v>
      </c>
      <c r="N262" t="s">
        <v>407</v>
      </c>
    </row>
    <row r="263" spans="1:14" x14ac:dyDescent="0.25">
      <c r="A263" t="s">
        <v>408</v>
      </c>
      <c r="B263" s="2">
        <v>139075.59</v>
      </c>
      <c r="C263" s="2">
        <v>113708.2</v>
      </c>
      <c r="D263" s="2">
        <f t="shared" si="16"/>
        <v>25367.39</v>
      </c>
      <c r="E263" s="2">
        <f t="shared" si="17"/>
        <v>22.30920021599146</v>
      </c>
      <c r="F263" s="1">
        <v>44181</v>
      </c>
      <c r="G263" s="1" t="str">
        <f t="shared" si="18"/>
        <v>Dec</v>
      </c>
      <c r="H263" s="1" t="str">
        <f t="shared" si="19"/>
        <v>2020</v>
      </c>
      <c r="I263" t="s">
        <v>18</v>
      </c>
      <c r="J263" t="s">
        <v>102</v>
      </c>
      <c r="K263" t="s">
        <v>409</v>
      </c>
      <c r="L263" t="s">
        <v>410</v>
      </c>
      <c r="M263" t="s">
        <v>28</v>
      </c>
      <c r="N263" t="s">
        <v>411</v>
      </c>
    </row>
    <row r="264" spans="1:14" x14ac:dyDescent="0.25">
      <c r="A264" t="s">
        <v>53</v>
      </c>
      <c r="B264" s="2">
        <v>50516.2</v>
      </c>
      <c r="C264" s="2">
        <v>43918.78</v>
      </c>
      <c r="D264" s="2">
        <f t="shared" si="16"/>
        <v>6597.4199999999983</v>
      </c>
      <c r="E264" s="2">
        <f t="shared" si="17"/>
        <v>15.021865361469509</v>
      </c>
      <c r="F264" s="1">
        <v>43546</v>
      </c>
      <c r="G264" s="1" t="str">
        <f t="shared" si="18"/>
        <v>Mar</v>
      </c>
      <c r="H264" s="1" t="str">
        <f t="shared" si="19"/>
        <v>2019</v>
      </c>
      <c r="I264" t="s">
        <v>80</v>
      </c>
      <c r="J264" t="s">
        <v>126</v>
      </c>
      <c r="K264" t="s">
        <v>55</v>
      </c>
      <c r="L264" t="s">
        <v>56</v>
      </c>
      <c r="M264" t="s">
        <v>28</v>
      </c>
      <c r="N264" t="s">
        <v>412</v>
      </c>
    </row>
    <row r="265" spans="1:14" x14ac:dyDescent="0.25">
      <c r="A265" t="s">
        <v>10</v>
      </c>
      <c r="B265" s="2">
        <v>112228.82</v>
      </c>
      <c r="C265" s="2">
        <v>97470.73</v>
      </c>
      <c r="D265" s="2">
        <f t="shared" si="16"/>
        <v>14758.090000000011</v>
      </c>
      <c r="E265" s="2">
        <f t="shared" si="17"/>
        <v>15.141047984353879</v>
      </c>
      <c r="F265" s="1">
        <v>43723</v>
      </c>
      <c r="G265" s="1" t="str">
        <f t="shared" si="18"/>
        <v>Sep</v>
      </c>
      <c r="H265" s="1" t="str">
        <f t="shared" si="19"/>
        <v>2019</v>
      </c>
      <c r="I265" t="s">
        <v>62</v>
      </c>
      <c r="J265" t="s">
        <v>54</v>
      </c>
      <c r="K265" t="s">
        <v>13</v>
      </c>
      <c r="L265" t="s">
        <v>14</v>
      </c>
      <c r="M265" t="s">
        <v>28</v>
      </c>
      <c r="N265" t="s">
        <v>413</v>
      </c>
    </row>
    <row r="266" spans="1:14" x14ac:dyDescent="0.25">
      <c r="A266" t="s">
        <v>53</v>
      </c>
      <c r="B266" s="2">
        <v>79833.600000000006</v>
      </c>
      <c r="C266" s="2">
        <v>63411.83</v>
      </c>
      <c r="D266" s="2">
        <f t="shared" si="16"/>
        <v>16421.770000000004</v>
      </c>
      <c r="E266" s="2">
        <f t="shared" si="17"/>
        <v>25.897013222927022</v>
      </c>
      <c r="F266" s="1">
        <v>43631</v>
      </c>
      <c r="G266" s="1" t="str">
        <f t="shared" si="18"/>
        <v>Jun</v>
      </c>
      <c r="H266" s="1" t="str">
        <f t="shared" si="19"/>
        <v>2019</v>
      </c>
      <c r="I266" t="s">
        <v>51</v>
      </c>
      <c r="J266" t="s">
        <v>148</v>
      </c>
      <c r="K266" t="s">
        <v>55</v>
      </c>
      <c r="L266" t="s">
        <v>144</v>
      </c>
      <c r="M266" t="s">
        <v>28</v>
      </c>
      <c r="N266" t="s">
        <v>414</v>
      </c>
    </row>
    <row r="267" spans="1:14" x14ac:dyDescent="0.25">
      <c r="A267" t="s">
        <v>17</v>
      </c>
      <c r="B267" s="2">
        <v>135629.35999999999</v>
      </c>
      <c r="C267" s="2">
        <v>118526.5</v>
      </c>
      <c r="D267" s="2">
        <f t="shared" si="16"/>
        <v>17102.859999999986</v>
      </c>
      <c r="E267" s="2">
        <f t="shared" si="17"/>
        <v>14.429566383888822</v>
      </c>
      <c r="F267" s="1">
        <v>44055</v>
      </c>
      <c r="G267" s="1" t="str">
        <f t="shared" si="18"/>
        <v>Aug</v>
      </c>
      <c r="H267" s="1" t="str">
        <f t="shared" si="19"/>
        <v>2020</v>
      </c>
      <c r="I267" t="s">
        <v>18</v>
      </c>
      <c r="J267" t="s">
        <v>68</v>
      </c>
      <c r="K267" t="s">
        <v>20</v>
      </c>
      <c r="L267" t="s">
        <v>353</v>
      </c>
      <c r="M267" t="s">
        <v>28</v>
      </c>
      <c r="N267" t="s">
        <v>415</v>
      </c>
    </row>
    <row r="268" spans="1:14" x14ac:dyDescent="0.25">
      <c r="A268" t="s">
        <v>106</v>
      </c>
      <c r="B268" s="2">
        <v>175332.04</v>
      </c>
      <c r="C268" s="2">
        <v>144999.6</v>
      </c>
      <c r="D268" s="2">
        <f t="shared" si="16"/>
        <v>30332.440000000002</v>
      </c>
      <c r="E268" s="2">
        <f t="shared" si="17"/>
        <v>20.918981845467162</v>
      </c>
      <c r="F268" s="1">
        <v>44098</v>
      </c>
      <c r="G268" s="1" t="str">
        <f t="shared" si="18"/>
        <v>Sep</v>
      </c>
      <c r="H268" s="1" t="str">
        <f t="shared" si="19"/>
        <v>2020</v>
      </c>
      <c r="I268" t="s">
        <v>46</v>
      </c>
      <c r="J268" t="s">
        <v>166</v>
      </c>
      <c r="K268" t="s">
        <v>107</v>
      </c>
      <c r="L268" t="s">
        <v>108</v>
      </c>
      <c r="M268" t="s">
        <v>28</v>
      </c>
      <c r="N268" t="s">
        <v>416</v>
      </c>
    </row>
    <row r="269" spans="1:14" x14ac:dyDescent="0.25">
      <c r="A269" t="s">
        <v>23</v>
      </c>
      <c r="B269" s="2">
        <v>101923.36</v>
      </c>
      <c r="C269" s="2">
        <v>86115.05</v>
      </c>
      <c r="D269" s="2">
        <f t="shared" si="16"/>
        <v>15808.309999999998</v>
      </c>
      <c r="E269" s="2">
        <f t="shared" si="17"/>
        <v>18.357197725600809</v>
      </c>
      <c r="F269" s="1">
        <v>43484</v>
      </c>
      <c r="G269" s="1" t="str">
        <f t="shared" si="18"/>
        <v>Jan</v>
      </c>
      <c r="H269" s="1" t="str">
        <f t="shared" si="19"/>
        <v>2019</v>
      </c>
      <c r="I269" t="s">
        <v>30</v>
      </c>
      <c r="J269" t="s">
        <v>201</v>
      </c>
      <c r="K269" t="s">
        <v>26</v>
      </c>
      <c r="L269" t="s">
        <v>219</v>
      </c>
      <c r="M269" t="s">
        <v>15</v>
      </c>
      <c r="N269" t="s">
        <v>417</v>
      </c>
    </row>
    <row r="270" spans="1:14" x14ac:dyDescent="0.25">
      <c r="A270" t="s">
        <v>215</v>
      </c>
      <c r="B270" s="2">
        <v>190100.96</v>
      </c>
      <c r="C270" s="2">
        <v>160749.37</v>
      </c>
      <c r="D270" s="2">
        <f t="shared" si="16"/>
        <v>29351.589999999997</v>
      </c>
      <c r="E270" s="2">
        <f t="shared" si="17"/>
        <v>18.25922552604716</v>
      </c>
      <c r="F270" s="1">
        <v>43819</v>
      </c>
      <c r="G270" s="1" t="str">
        <f t="shared" si="18"/>
        <v>Dec</v>
      </c>
      <c r="H270" s="1" t="str">
        <f t="shared" si="19"/>
        <v>2019</v>
      </c>
      <c r="I270" t="s">
        <v>80</v>
      </c>
      <c r="J270" t="s">
        <v>155</v>
      </c>
      <c r="K270" t="s">
        <v>216</v>
      </c>
      <c r="L270" t="s">
        <v>217</v>
      </c>
      <c r="M270" t="s">
        <v>28</v>
      </c>
      <c r="N270" t="s">
        <v>418</v>
      </c>
    </row>
    <row r="271" spans="1:14" x14ac:dyDescent="0.25">
      <c r="A271" t="s">
        <v>84</v>
      </c>
      <c r="B271" s="2">
        <v>152771.9</v>
      </c>
      <c r="C271" s="2">
        <v>134423.99</v>
      </c>
      <c r="D271" s="2">
        <f t="shared" si="16"/>
        <v>18347.910000000003</v>
      </c>
      <c r="E271" s="2">
        <f t="shared" si="17"/>
        <v>13.649282393715589</v>
      </c>
      <c r="F271" s="1">
        <v>43953</v>
      </c>
      <c r="G271" s="1" t="str">
        <f t="shared" si="18"/>
        <v>May</v>
      </c>
      <c r="H271" s="1" t="str">
        <f t="shared" si="19"/>
        <v>2020</v>
      </c>
      <c r="I271" t="s">
        <v>24</v>
      </c>
      <c r="J271" t="s">
        <v>224</v>
      </c>
      <c r="K271" t="s">
        <v>85</v>
      </c>
      <c r="L271" t="s">
        <v>86</v>
      </c>
      <c r="M271" t="s">
        <v>28</v>
      </c>
      <c r="N271" t="s">
        <v>419</v>
      </c>
    </row>
    <row r="272" spans="1:14" x14ac:dyDescent="0.25">
      <c r="A272" t="s">
        <v>53</v>
      </c>
      <c r="B272" s="2">
        <v>52805.94</v>
      </c>
      <c r="C272" s="2">
        <v>43791.97</v>
      </c>
      <c r="D272" s="2">
        <f t="shared" si="16"/>
        <v>9013.9700000000012</v>
      </c>
      <c r="E272" s="2">
        <f t="shared" si="17"/>
        <v>20.583613845186687</v>
      </c>
      <c r="F272" s="1">
        <v>44004</v>
      </c>
      <c r="G272" s="1" t="str">
        <f t="shared" si="18"/>
        <v>Jun</v>
      </c>
      <c r="H272" s="1" t="str">
        <f t="shared" si="19"/>
        <v>2020</v>
      </c>
      <c r="I272" t="s">
        <v>60</v>
      </c>
      <c r="J272" t="s">
        <v>234</v>
      </c>
      <c r="K272" t="s">
        <v>55</v>
      </c>
      <c r="L272" t="s">
        <v>72</v>
      </c>
      <c r="M272" t="s">
        <v>28</v>
      </c>
      <c r="N272" t="s">
        <v>420</v>
      </c>
    </row>
    <row r="273" spans="1:14" x14ac:dyDescent="0.25">
      <c r="A273" t="s">
        <v>23</v>
      </c>
      <c r="B273" s="2">
        <v>51416.24</v>
      </c>
      <c r="C273" s="2">
        <v>43338.75</v>
      </c>
      <c r="D273" s="2">
        <f t="shared" si="16"/>
        <v>8077.489999999998</v>
      </c>
      <c r="E273" s="2">
        <f t="shared" si="17"/>
        <v>18.638031784488472</v>
      </c>
      <c r="F273" s="1">
        <v>43936</v>
      </c>
      <c r="G273" s="1" t="str">
        <f t="shared" si="18"/>
        <v>Apr</v>
      </c>
      <c r="H273" s="1" t="str">
        <f t="shared" si="19"/>
        <v>2020</v>
      </c>
      <c r="I273" t="s">
        <v>60</v>
      </c>
      <c r="J273" t="s">
        <v>150</v>
      </c>
      <c r="K273" t="s">
        <v>26</v>
      </c>
      <c r="L273" t="s">
        <v>32</v>
      </c>
      <c r="M273" t="s">
        <v>28</v>
      </c>
      <c r="N273" t="s">
        <v>421</v>
      </c>
    </row>
    <row r="274" spans="1:14" x14ac:dyDescent="0.25">
      <c r="A274" t="s">
        <v>106</v>
      </c>
      <c r="B274" s="2">
        <v>76426.539999999994</v>
      </c>
      <c r="C274" s="2">
        <v>66116.600000000006</v>
      </c>
      <c r="D274" s="2">
        <f t="shared" si="16"/>
        <v>10309.939999999988</v>
      </c>
      <c r="E274" s="2">
        <f t="shared" si="17"/>
        <v>15.593572567252378</v>
      </c>
      <c r="F274" s="1">
        <v>43540</v>
      </c>
      <c r="G274" s="1" t="str">
        <f t="shared" si="18"/>
        <v>Mar</v>
      </c>
      <c r="H274" s="1" t="str">
        <f t="shared" si="19"/>
        <v>2019</v>
      </c>
      <c r="I274" t="s">
        <v>24</v>
      </c>
      <c r="J274" t="s">
        <v>185</v>
      </c>
      <c r="K274" t="s">
        <v>107</v>
      </c>
      <c r="L274" t="s">
        <v>108</v>
      </c>
      <c r="M274" t="s">
        <v>28</v>
      </c>
      <c r="N274" t="s">
        <v>422</v>
      </c>
    </row>
    <row r="275" spans="1:14" x14ac:dyDescent="0.25">
      <c r="A275" t="s">
        <v>53</v>
      </c>
      <c r="B275" s="2">
        <v>118021.59</v>
      </c>
      <c r="C275" s="2">
        <v>98229.37</v>
      </c>
      <c r="D275" s="2">
        <f t="shared" si="16"/>
        <v>19792.22</v>
      </c>
      <c r="E275" s="2">
        <f t="shared" si="17"/>
        <v>20.148983954595252</v>
      </c>
      <c r="F275" s="1">
        <v>43576</v>
      </c>
      <c r="G275" s="1" t="str">
        <f t="shared" si="18"/>
        <v>Apr</v>
      </c>
      <c r="H275" s="1" t="str">
        <f t="shared" si="19"/>
        <v>2019</v>
      </c>
      <c r="I275" t="s">
        <v>30</v>
      </c>
      <c r="J275" t="s">
        <v>203</v>
      </c>
      <c r="K275" t="s">
        <v>55</v>
      </c>
      <c r="L275" t="s">
        <v>56</v>
      </c>
      <c r="M275" t="s">
        <v>28</v>
      </c>
      <c r="N275" t="s">
        <v>423</v>
      </c>
    </row>
    <row r="276" spans="1:14" x14ac:dyDescent="0.25">
      <c r="A276" t="s">
        <v>23</v>
      </c>
      <c r="B276" s="2">
        <v>59378.97</v>
      </c>
      <c r="C276" s="2">
        <v>52176.3</v>
      </c>
      <c r="D276" s="2">
        <f t="shared" si="16"/>
        <v>7202.6699999999983</v>
      </c>
      <c r="E276" s="2">
        <f t="shared" si="17"/>
        <v>13.804485944768022</v>
      </c>
      <c r="F276" s="1">
        <v>43946</v>
      </c>
      <c r="G276" s="1" t="str">
        <f t="shared" si="18"/>
        <v>Apr</v>
      </c>
      <c r="H276" s="1" t="str">
        <f t="shared" si="19"/>
        <v>2020</v>
      </c>
      <c r="I276" t="s">
        <v>51</v>
      </c>
      <c r="J276" t="s">
        <v>43</v>
      </c>
      <c r="K276" t="s">
        <v>26</v>
      </c>
      <c r="L276" t="s">
        <v>76</v>
      </c>
      <c r="M276" t="s">
        <v>28</v>
      </c>
      <c r="N276" t="s">
        <v>424</v>
      </c>
    </row>
    <row r="277" spans="1:14" x14ac:dyDescent="0.25">
      <c r="A277" t="s">
        <v>34</v>
      </c>
      <c r="B277" s="2">
        <v>61325.25</v>
      </c>
      <c r="C277" s="2">
        <v>49379.09</v>
      </c>
      <c r="D277" s="2">
        <f t="shared" si="16"/>
        <v>11946.160000000003</v>
      </c>
      <c r="E277" s="2">
        <f t="shared" si="17"/>
        <v>24.192750413180971</v>
      </c>
      <c r="F277" s="1">
        <v>44041</v>
      </c>
      <c r="G277" s="1" t="str">
        <f t="shared" si="18"/>
        <v>Jul</v>
      </c>
      <c r="H277" s="1" t="str">
        <f t="shared" si="19"/>
        <v>2020</v>
      </c>
      <c r="I277" t="s">
        <v>30</v>
      </c>
      <c r="J277" t="s">
        <v>31</v>
      </c>
      <c r="K277" t="s">
        <v>36</v>
      </c>
      <c r="L277" t="s">
        <v>425</v>
      </c>
      <c r="M277" t="s">
        <v>38</v>
      </c>
      <c r="N277" t="s">
        <v>426</v>
      </c>
    </row>
    <row r="278" spans="1:14" x14ac:dyDescent="0.25">
      <c r="A278" t="s">
        <v>53</v>
      </c>
      <c r="B278" s="2">
        <v>80431.34</v>
      </c>
      <c r="C278" s="2">
        <v>69774.19</v>
      </c>
      <c r="D278" s="2">
        <f t="shared" si="16"/>
        <v>10657.149999999994</v>
      </c>
      <c r="E278" s="2">
        <f t="shared" si="17"/>
        <v>15.273771003289315</v>
      </c>
      <c r="F278" s="1">
        <v>43668</v>
      </c>
      <c r="G278" s="1" t="str">
        <f t="shared" si="18"/>
        <v>Jul</v>
      </c>
      <c r="H278" s="1" t="str">
        <f t="shared" si="19"/>
        <v>2019</v>
      </c>
      <c r="I278" t="s">
        <v>30</v>
      </c>
      <c r="J278" t="s">
        <v>31</v>
      </c>
      <c r="K278" t="s">
        <v>55</v>
      </c>
      <c r="L278" t="s">
        <v>128</v>
      </c>
      <c r="M278" t="s">
        <v>28</v>
      </c>
      <c r="N278" t="s">
        <v>427</v>
      </c>
    </row>
    <row r="279" spans="1:14" x14ac:dyDescent="0.25">
      <c r="A279" t="s">
        <v>23</v>
      </c>
      <c r="B279" s="2">
        <v>177919.14</v>
      </c>
      <c r="C279" s="2">
        <v>147370.42000000001</v>
      </c>
      <c r="D279" s="2">
        <f t="shared" si="16"/>
        <v>30548.720000000001</v>
      </c>
      <c r="E279" s="2">
        <f t="shared" si="17"/>
        <v>20.729207394536843</v>
      </c>
      <c r="F279" s="1">
        <v>43989</v>
      </c>
      <c r="G279" s="1" t="str">
        <f t="shared" si="18"/>
        <v>Jun</v>
      </c>
      <c r="H279" s="1" t="str">
        <f t="shared" si="19"/>
        <v>2020</v>
      </c>
      <c r="I279" t="s">
        <v>30</v>
      </c>
      <c r="J279" t="s">
        <v>155</v>
      </c>
      <c r="K279" t="s">
        <v>26</v>
      </c>
      <c r="L279" t="s">
        <v>32</v>
      </c>
      <c r="M279" t="s">
        <v>28</v>
      </c>
      <c r="N279" t="s">
        <v>428</v>
      </c>
    </row>
    <row r="280" spans="1:14" x14ac:dyDescent="0.25">
      <c r="A280" t="s">
        <v>173</v>
      </c>
      <c r="B280" s="2">
        <v>37520.089999999997</v>
      </c>
      <c r="C280" s="2">
        <v>32781.300000000003</v>
      </c>
      <c r="D280" s="2">
        <f t="shared" si="16"/>
        <v>4738.7899999999936</v>
      </c>
      <c r="E280" s="2">
        <f t="shared" si="17"/>
        <v>14.455772040767123</v>
      </c>
      <c r="F280" s="1">
        <v>43978</v>
      </c>
      <c r="G280" s="1" t="str">
        <f t="shared" si="18"/>
        <v>May</v>
      </c>
      <c r="H280" s="1" t="str">
        <f t="shared" si="19"/>
        <v>2020</v>
      </c>
      <c r="I280" t="s">
        <v>24</v>
      </c>
      <c r="J280" t="s">
        <v>234</v>
      </c>
      <c r="K280" t="s">
        <v>175</v>
      </c>
      <c r="L280" t="s">
        <v>176</v>
      </c>
      <c r="M280" t="s">
        <v>15</v>
      </c>
      <c r="N280" t="s">
        <v>429</v>
      </c>
    </row>
    <row r="281" spans="1:14" x14ac:dyDescent="0.25">
      <c r="A281" t="s">
        <v>34</v>
      </c>
      <c r="B281" s="2">
        <v>68745.86</v>
      </c>
      <c r="C281" s="2">
        <v>58014.63</v>
      </c>
      <c r="D281" s="2">
        <f t="shared" si="16"/>
        <v>10731.230000000003</v>
      </c>
      <c r="E281" s="2">
        <f t="shared" si="17"/>
        <v>18.497454866126017</v>
      </c>
      <c r="F281" s="1">
        <v>43564</v>
      </c>
      <c r="G281" s="1" t="str">
        <f t="shared" si="18"/>
        <v>Apr</v>
      </c>
      <c r="H281" s="1" t="str">
        <f t="shared" si="19"/>
        <v>2019</v>
      </c>
      <c r="I281" t="s">
        <v>80</v>
      </c>
      <c r="J281" t="s">
        <v>123</v>
      </c>
      <c r="K281" t="s">
        <v>36</v>
      </c>
      <c r="L281" t="s">
        <v>425</v>
      </c>
      <c r="M281" t="s">
        <v>28</v>
      </c>
      <c r="N281" t="s">
        <v>430</v>
      </c>
    </row>
    <row r="282" spans="1:14" x14ac:dyDescent="0.25">
      <c r="A282" t="s">
        <v>346</v>
      </c>
      <c r="B282" s="2">
        <v>69017.42</v>
      </c>
      <c r="C282" s="2">
        <v>55897.21</v>
      </c>
      <c r="D282" s="2">
        <f t="shared" si="16"/>
        <v>13120.21</v>
      </c>
      <c r="E282" s="2">
        <f t="shared" si="17"/>
        <v>23.472030178250396</v>
      </c>
      <c r="F282" s="1">
        <v>43923</v>
      </c>
      <c r="G282" s="1" t="str">
        <f t="shared" si="18"/>
        <v>Apr</v>
      </c>
      <c r="H282" s="1" t="str">
        <f t="shared" si="19"/>
        <v>2020</v>
      </c>
      <c r="I282" t="s">
        <v>80</v>
      </c>
      <c r="J282" t="s">
        <v>166</v>
      </c>
      <c r="K282" t="s">
        <v>347</v>
      </c>
      <c r="L282" t="s">
        <v>348</v>
      </c>
      <c r="M282" t="s">
        <v>28</v>
      </c>
      <c r="N282" t="s">
        <v>431</v>
      </c>
    </row>
    <row r="283" spans="1:14" x14ac:dyDescent="0.25">
      <c r="A283" t="s">
        <v>53</v>
      </c>
      <c r="B283" s="2">
        <v>48850.38</v>
      </c>
      <c r="C283" s="2">
        <v>39788.629999999997</v>
      </c>
      <c r="D283" s="2">
        <f t="shared" si="16"/>
        <v>9061.75</v>
      </c>
      <c r="E283" s="2">
        <f t="shared" si="17"/>
        <v>22.774722326453563</v>
      </c>
      <c r="F283" s="1">
        <v>43555</v>
      </c>
      <c r="G283" s="1" t="str">
        <f t="shared" si="18"/>
        <v>Mar</v>
      </c>
      <c r="H283" s="1" t="str">
        <f t="shared" si="19"/>
        <v>2019</v>
      </c>
      <c r="I283" t="s">
        <v>51</v>
      </c>
      <c r="J283" t="s">
        <v>150</v>
      </c>
      <c r="K283" t="s">
        <v>55</v>
      </c>
      <c r="L283" t="s">
        <v>128</v>
      </c>
      <c r="M283" t="s">
        <v>28</v>
      </c>
      <c r="N283" t="s">
        <v>432</v>
      </c>
    </row>
    <row r="284" spans="1:14" x14ac:dyDescent="0.25">
      <c r="A284" t="s">
        <v>84</v>
      </c>
      <c r="B284" s="2">
        <v>253291.55</v>
      </c>
      <c r="C284" s="2">
        <v>219502.46</v>
      </c>
      <c r="D284" s="2">
        <f t="shared" si="16"/>
        <v>33789.089999999997</v>
      </c>
      <c r="E284" s="2">
        <f t="shared" si="17"/>
        <v>15.393490350859848</v>
      </c>
      <c r="F284" s="1">
        <v>43994</v>
      </c>
      <c r="G284" s="1" t="str">
        <f t="shared" si="18"/>
        <v>Jun</v>
      </c>
      <c r="H284" s="1" t="str">
        <f t="shared" si="19"/>
        <v>2020</v>
      </c>
      <c r="I284" t="s">
        <v>11</v>
      </c>
      <c r="J284" t="s">
        <v>160</v>
      </c>
      <c r="K284" t="s">
        <v>85</v>
      </c>
      <c r="L284" t="s">
        <v>86</v>
      </c>
      <c r="M284" t="s">
        <v>28</v>
      </c>
      <c r="N284" t="s">
        <v>433</v>
      </c>
    </row>
    <row r="285" spans="1:14" x14ac:dyDescent="0.25">
      <c r="A285" t="s">
        <v>23</v>
      </c>
      <c r="B285" s="2">
        <v>47186.74</v>
      </c>
      <c r="C285" s="2">
        <v>38112.730000000003</v>
      </c>
      <c r="D285" s="2">
        <f t="shared" si="16"/>
        <v>9074.0099999999948</v>
      </c>
      <c r="E285" s="2">
        <f t="shared" si="17"/>
        <v>23.808344351086877</v>
      </c>
      <c r="F285" s="1">
        <v>43674</v>
      </c>
      <c r="G285" s="1" t="str">
        <f t="shared" si="18"/>
        <v>Jul</v>
      </c>
      <c r="H285" s="1" t="str">
        <f t="shared" si="19"/>
        <v>2019</v>
      </c>
      <c r="I285" t="s">
        <v>80</v>
      </c>
      <c r="J285" t="s">
        <v>434</v>
      </c>
      <c r="K285" t="s">
        <v>26</v>
      </c>
      <c r="L285" t="s">
        <v>32</v>
      </c>
      <c r="M285" t="s">
        <v>28</v>
      </c>
      <c r="N285" t="s">
        <v>435</v>
      </c>
    </row>
    <row r="286" spans="1:14" x14ac:dyDescent="0.25">
      <c r="A286" t="s">
        <v>23</v>
      </c>
      <c r="B286" s="2">
        <v>59670.68</v>
      </c>
      <c r="C286" s="2">
        <v>51269.05</v>
      </c>
      <c r="D286" s="2">
        <f t="shared" si="16"/>
        <v>8401.6299999999974</v>
      </c>
      <c r="E286" s="2">
        <f t="shared" si="17"/>
        <v>16.38733309862382</v>
      </c>
      <c r="F286" s="1">
        <v>43718</v>
      </c>
      <c r="G286" s="1" t="str">
        <f t="shared" si="18"/>
        <v>Sep</v>
      </c>
      <c r="H286" s="1" t="str">
        <f t="shared" si="19"/>
        <v>2019</v>
      </c>
      <c r="I286" t="s">
        <v>51</v>
      </c>
      <c r="J286" t="s">
        <v>201</v>
      </c>
      <c r="K286" t="s">
        <v>26</v>
      </c>
      <c r="L286" t="s">
        <v>32</v>
      </c>
      <c r="M286" t="s">
        <v>28</v>
      </c>
      <c r="N286" t="s">
        <v>436</v>
      </c>
    </row>
    <row r="287" spans="1:14" x14ac:dyDescent="0.25">
      <c r="A287" t="s">
        <v>23</v>
      </c>
      <c r="B287" s="2">
        <v>228961.3</v>
      </c>
      <c r="C287" s="2">
        <v>183764.34</v>
      </c>
      <c r="D287" s="2">
        <f t="shared" si="16"/>
        <v>45196.959999999992</v>
      </c>
      <c r="E287" s="2">
        <f t="shared" si="17"/>
        <v>24.5950656150154</v>
      </c>
      <c r="F287" s="1">
        <v>43983</v>
      </c>
      <c r="G287" s="1" t="str">
        <f t="shared" si="18"/>
        <v>Jun</v>
      </c>
      <c r="H287" s="1" t="str">
        <f t="shared" si="19"/>
        <v>2020</v>
      </c>
      <c r="I287" t="s">
        <v>51</v>
      </c>
      <c r="J287" t="s">
        <v>35</v>
      </c>
      <c r="K287" t="s">
        <v>26</v>
      </c>
      <c r="L287" t="s">
        <v>90</v>
      </c>
      <c r="M287" t="s">
        <v>28</v>
      </c>
      <c r="N287" t="s">
        <v>437</v>
      </c>
    </row>
    <row r="288" spans="1:14" x14ac:dyDescent="0.25">
      <c r="A288" t="s">
        <v>53</v>
      </c>
      <c r="B288" s="2">
        <v>165259.57999999999</v>
      </c>
      <c r="C288" s="2">
        <v>130703.8</v>
      </c>
      <c r="D288" s="2">
        <f t="shared" si="16"/>
        <v>34555.779999999984</v>
      </c>
      <c r="E288" s="2">
        <f t="shared" si="17"/>
        <v>26.438236684778854</v>
      </c>
      <c r="F288" s="1">
        <v>44008</v>
      </c>
      <c r="G288" s="1" t="str">
        <f t="shared" si="18"/>
        <v>Jun</v>
      </c>
      <c r="H288" s="1" t="str">
        <f t="shared" si="19"/>
        <v>2020</v>
      </c>
      <c r="I288" t="s">
        <v>62</v>
      </c>
      <c r="J288" t="s">
        <v>97</v>
      </c>
      <c r="K288" t="s">
        <v>55</v>
      </c>
      <c r="L288" t="s">
        <v>128</v>
      </c>
      <c r="M288" t="s">
        <v>28</v>
      </c>
      <c r="N288" t="s">
        <v>438</v>
      </c>
    </row>
    <row r="289" spans="1:14" x14ac:dyDescent="0.25">
      <c r="A289" t="s">
        <v>53</v>
      </c>
      <c r="B289" s="2">
        <v>219911.81</v>
      </c>
      <c r="C289" s="2">
        <v>179426.05</v>
      </c>
      <c r="D289" s="2">
        <f t="shared" si="16"/>
        <v>40485.760000000009</v>
      </c>
      <c r="E289" s="2">
        <f t="shared" si="17"/>
        <v>22.564036827428353</v>
      </c>
      <c r="F289" s="1">
        <v>43651</v>
      </c>
      <c r="G289" s="1" t="str">
        <f t="shared" si="18"/>
        <v>Jul</v>
      </c>
      <c r="H289" s="1" t="str">
        <f t="shared" si="19"/>
        <v>2019</v>
      </c>
      <c r="I289" t="s">
        <v>24</v>
      </c>
      <c r="J289" t="s">
        <v>174</v>
      </c>
      <c r="K289" t="s">
        <v>55</v>
      </c>
      <c r="L289" t="s">
        <v>128</v>
      </c>
      <c r="M289" t="s">
        <v>28</v>
      </c>
      <c r="N289" t="s">
        <v>439</v>
      </c>
    </row>
    <row r="290" spans="1:14" x14ac:dyDescent="0.25">
      <c r="A290" t="s">
        <v>17</v>
      </c>
      <c r="B290" s="2">
        <v>55882.12</v>
      </c>
      <c r="C290" s="2">
        <v>48561.56</v>
      </c>
      <c r="D290" s="2">
        <f t="shared" si="16"/>
        <v>7320.5600000000049</v>
      </c>
      <c r="E290" s="2">
        <f t="shared" si="17"/>
        <v>15.074804021946589</v>
      </c>
      <c r="F290" s="1">
        <v>43971</v>
      </c>
      <c r="G290" s="1" t="str">
        <f t="shared" si="18"/>
        <v>May</v>
      </c>
      <c r="H290" s="1" t="str">
        <f t="shared" si="19"/>
        <v>2020</v>
      </c>
      <c r="I290" t="s">
        <v>24</v>
      </c>
      <c r="J290" t="s">
        <v>102</v>
      </c>
      <c r="K290" t="s">
        <v>20</v>
      </c>
      <c r="L290" t="s">
        <v>353</v>
      </c>
      <c r="M290" t="s">
        <v>28</v>
      </c>
      <c r="N290" t="s">
        <v>440</v>
      </c>
    </row>
    <row r="291" spans="1:14" x14ac:dyDescent="0.25">
      <c r="A291" t="s">
        <v>53</v>
      </c>
      <c r="B291" s="2">
        <v>16388.900000000001</v>
      </c>
      <c r="C291" s="2">
        <v>13430.7</v>
      </c>
      <c r="D291" s="2">
        <f t="shared" si="16"/>
        <v>2958.2000000000007</v>
      </c>
      <c r="E291" s="2">
        <f t="shared" si="17"/>
        <v>22.025657635119543</v>
      </c>
      <c r="F291" s="1">
        <v>43905</v>
      </c>
      <c r="G291" s="1" t="str">
        <f t="shared" si="18"/>
        <v>Mar</v>
      </c>
      <c r="H291" s="1" t="str">
        <f t="shared" si="19"/>
        <v>2020</v>
      </c>
      <c r="I291" t="s">
        <v>80</v>
      </c>
      <c r="J291" t="s">
        <v>188</v>
      </c>
      <c r="K291" t="s">
        <v>55</v>
      </c>
      <c r="L291" t="s">
        <v>128</v>
      </c>
      <c r="M291" t="s">
        <v>28</v>
      </c>
      <c r="N291" t="s">
        <v>441</v>
      </c>
    </row>
    <row r="292" spans="1:14" x14ac:dyDescent="0.25">
      <c r="A292" t="s">
        <v>34</v>
      </c>
      <c r="B292" s="2">
        <v>85927.37</v>
      </c>
      <c r="C292" s="2">
        <v>74490.44</v>
      </c>
      <c r="D292" s="2">
        <f t="shared" si="16"/>
        <v>11436.929999999993</v>
      </c>
      <c r="E292" s="2">
        <f t="shared" si="17"/>
        <v>15.353554093652813</v>
      </c>
      <c r="F292" s="1">
        <v>43570</v>
      </c>
      <c r="G292" s="1" t="str">
        <f t="shared" si="18"/>
        <v>Apr</v>
      </c>
      <c r="H292" s="1" t="str">
        <f t="shared" si="19"/>
        <v>2019</v>
      </c>
      <c r="I292" t="s">
        <v>24</v>
      </c>
      <c r="J292" t="s">
        <v>434</v>
      </c>
      <c r="K292" t="s">
        <v>36</v>
      </c>
      <c r="L292" t="s">
        <v>41</v>
      </c>
      <c r="M292" t="s">
        <v>28</v>
      </c>
      <c r="N292" t="s">
        <v>442</v>
      </c>
    </row>
    <row r="293" spans="1:14" x14ac:dyDescent="0.25">
      <c r="A293" t="s">
        <v>53</v>
      </c>
      <c r="B293" s="2">
        <v>161212.39000000001</v>
      </c>
      <c r="C293" s="2">
        <v>138046.17000000001</v>
      </c>
      <c r="D293" s="2">
        <f t="shared" si="16"/>
        <v>23166.22</v>
      </c>
      <c r="E293" s="2">
        <f t="shared" si="17"/>
        <v>16.781501435353114</v>
      </c>
      <c r="F293" s="1">
        <v>44016</v>
      </c>
      <c r="G293" s="1" t="str">
        <f t="shared" si="18"/>
        <v>Jul</v>
      </c>
      <c r="H293" s="1" t="str">
        <f t="shared" si="19"/>
        <v>2020</v>
      </c>
      <c r="I293" t="s">
        <v>46</v>
      </c>
      <c r="J293" t="s">
        <v>19</v>
      </c>
      <c r="K293" t="s">
        <v>55</v>
      </c>
      <c r="L293" t="s">
        <v>128</v>
      </c>
      <c r="M293" t="s">
        <v>28</v>
      </c>
      <c r="N293" t="s">
        <v>443</v>
      </c>
    </row>
    <row r="294" spans="1:14" x14ac:dyDescent="0.25">
      <c r="A294" t="s">
        <v>53</v>
      </c>
      <c r="B294" s="2">
        <v>66678.38</v>
      </c>
      <c r="C294" s="2">
        <v>53009.31</v>
      </c>
      <c r="D294" s="2">
        <f t="shared" si="16"/>
        <v>13669.070000000007</v>
      </c>
      <c r="E294" s="2">
        <f t="shared" si="17"/>
        <v>25.786168505117324</v>
      </c>
      <c r="F294" s="1">
        <v>43528</v>
      </c>
      <c r="G294" s="1" t="str">
        <f t="shared" si="18"/>
        <v>Mar</v>
      </c>
      <c r="H294" s="1" t="str">
        <f t="shared" si="19"/>
        <v>2019</v>
      </c>
      <c r="I294" t="s">
        <v>60</v>
      </c>
      <c r="J294" t="s">
        <v>155</v>
      </c>
      <c r="K294" t="s">
        <v>55</v>
      </c>
      <c r="L294" t="s">
        <v>72</v>
      </c>
      <c r="M294" t="s">
        <v>28</v>
      </c>
      <c r="N294" t="s">
        <v>444</v>
      </c>
    </row>
    <row r="295" spans="1:14" x14ac:dyDescent="0.25">
      <c r="A295" t="s">
        <v>10</v>
      </c>
      <c r="B295" s="2">
        <v>148243.04999999999</v>
      </c>
      <c r="C295" s="2">
        <v>120566.07</v>
      </c>
      <c r="D295" s="2">
        <f t="shared" si="16"/>
        <v>27676.979999999981</v>
      </c>
      <c r="E295" s="2">
        <f t="shared" si="17"/>
        <v>22.95586146251593</v>
      </c>
      <c r="F295" s="1">
        <v>44172</v>
      </c>
      <c r="G295" s="1" t="str">
        <f t="shared" si="18"/>
        <v>Dec</v>
      </c>
      <c r="H295" s="1" t="str">
        <f t="shared" si="19"/>
        <v>2020</v>
      </c>
      <c r="I295" t="s">
        <v>30</v>
      </c>
      <c r="J295" t="s">
        <v>35</v>
      </c>
      <c r="K295" t="s">
        <v>13</v>
      </c>
      <c r="L295" t="s">
        <v>14</v>
      </c>
      <c r="M295" t="s">
        <v>28</v>
      </c>
      <c r="N295" t="s">
        <v>445</v>
      </c>
    </row>
    <row r="296" spans="1:14" x14ac:dyDescent="0.25">
      <c r="A296" t="s">
        <v>173</v>
      </c>
      <c r="B296" s="2">
        <v>126523.36</v>
      </c>
      <c r="C296" s="2">
        <v>106368.19</v>
      </c>
      <c r="D296" s="2">
        <f t="shared" si="16"/>
        <v>20155.169999999998</v>
      </c>
      <c r="E296" s="2">
        <f t="shared" si="17"/>
        <v>18.948493905931837</v>
      </c>
      <c r="F296" s="1">
        <v>43965</v>
      </c>
      <c r="G296" s="1" t="str">
        <f t="shared" si="18"/>
        <v>May</v>
      </c>
      <c r="H296" s="1" t="str">
        <f t="shared" si="19"/>
        <v>2020</v>
      </c>
      <c r="I296" t="s">
        <v>18</v>
      </c>
      <c r="J296" t="s">
        <v>446</v>
      </c>
      <c r="K296" t="s">
        <v>175</v>
      </c>
      <c r="L296" t="s">
        <v>176</v>
      </c>
      <c r="M296" t="s">
        <v>28</v>
      </c>
      <c r="N296" t="s">
        <v>447</v>
      </c>
    </row>
    <row r="297" spans="1:14" x14ac:dyDescent="0.25">
      <c r="A297" t="s">
        <v>173</v>
      </c>
      <c r="B297" s="2">
        <v>63373.72</v>
      </c>
      <c r="C297" s="2">
        <v>55572.41</v>
      </c>
      <c r="D297" s="2">
        <f t="shared" si="16"/>
        <v>7801.3099999999977</v>
      </c>
      <c r="E297" s="2">
        <f t="shared" si="17"/>
        <v>14.038099121488518</v>
      </c>
      <c r="F297" s="1">
        <v>43893</v>
      </c>
      <c r="G297" s="1" t="str">
        <f t="shared" si="18"/>
        <v>Mar</v>
      </c>
      <c r="H297" s="1" t="str">
        <f t="shared" si="19"/>
        <v>2020</v>
      </c>
      <c r="I297" t="s">
        <v>24</v>
      </c>
      <c r="J297" t="s">
        <v>210</v>
      </c>
      <c r="K297" t="s">
        <v>175</v>
      </c>
      <c r="L297" t="s">
        <v>176</v>
      </c>
      <c r="M297" t="s">
        <v>28</v>
      </c>
      <c r="N297" t="s">
        <v>448</v>
      </c>
    </row>
    <row r="298" spans="1:14" x14ac:dyDescent="0.25">
      <c r="A298" t="s">
        <v>173</v>
      </c>
      <c r="B298" s="2">
        <v>76767.77</v>
      </c>
      <c r="C298" s="2">
        <v>64500.28</v>
      </c>
      <c r="D298" s="2">
        <f t="shared" si="16"/>
        <v>12267.490000000005</v>
      </c>
      <c r="E298" s="2">
        <f t="shared" si="17"/>
        <v>19.019281776761289</v>
      </c>
      <c r="F298" s="1">
        <v>43852</v>
      </c>
      <c r="G298" s="1" t="str">
        <f t="shared" si="18"/>
        <v>Jan</v>
      </c>
      <c r="H298" s="1" t="str">
        <f t="shared" si="19"/>
        <v>2020</v>
      </c>
      <c r="I298" t="s">
        <v>18</v>
      </c>
      <c r="J298" t="s">
        <v>150</v>
      </c>
      <c r="K298" t="s">
        <v>175</v>
      </c>
      <c r="L298" t="s">
        <v>176</v>
      </c>
      <c r="M298" t="s">
        <v>28</v>
      </c>
      <c r="N298" t="s">
        <v>449</v>
      </c>
    </row>
    <row r="299" spans="1:14" x14ac:dyDescent="0.25">
      <c r="A299" t="s">
        <v>23</v>
      </c>
      <c r="B299" s="2">
        <v>78938.820000000007</v>
      </c>
      <c r="C299" s="2">
        <v>65471.86</v>
      </c>
      <c r="D299" s="2">
        <f t="shared" si="16"/>
        <v>13466.960000000006</v>
      </c>
      <c r="E299" s="2">
        <f t="shared" si="17"/>
        <v>20.569081128900272</v>
      </c>
      <c r="F299" s="1">
        <v>43579</v>
      </c>
      <c r="G299" s="1" t="str">
        <f t="shared" si="18"/>
        <v>Apr</v>
      </c>
      <c r="H299" s="1" t="str">
        <f t="shared" si="19"/>
        <v>2019</v>
      </c>
      <c r="I299" t="s">
        <v>18</v>
      </c>
      <c r="J299" t="s">
        <v>146</v>
      </c>
      <c r="K299" t="s">
        <v>26</v>
      </c>
      <c r="L299" t="s">
        <v>219</v>
      </c>
      <c r="M299" t="s">
        <v>28</v>
      </c>
      <c r="N299" t="s">
        <v>450</v>
      </c>
    </row>
    <row r="300" spans="1:14" x14ac:dyDescent="0.25">
      <c r="A300" t="s">
        <v>53</v>
      </c>
      <c r="B300" s="2">
        <v>131864.04</v>
      </c>
      <c r="C300" s="2">
        <v>110277.9</v>
      </c>
      <c r="D300" s="2">
        <f t="shared" si="16"/>
        <v>21586.140000000014</v>
      </c>
      <c r="E300" s="2">
        <f t="shared" si="17"/>
        <v>19.574311806808087</v>
      </c>
      <c r="F300" s="1">
        <v>43564</v>
      </c>
      <c r="G300" s="1" t="str">
        <f t="shared" si="18"/>
        <v>Apr</v>
      </c>
      <c r="H300" s="1" t="str">
        <f t="shared" si="19"/>
        <v>2019</v>
      </c>
      <c r="I300" t="s">
        <v>51</v>
      </c>
      <c r="J300" t="s">
        <v>102</v>
      </c>
      <c r="K300" t="s">
        <v>55</v>
      </c>
      <c r="L300" t="s">
        <v>133</v>
      </c>
      <c r="M300" t="s">
        <v>28</v>
      </c>
      <c r="N300" t="s">
        <v>451</v>
      </c>
    </row>
    <row r="301" spans="1:14" x14ac:dyDescent="0.25">
      <c r="A301" t="s">
        <v>23</v>
      </c>
      <c r="B301" s="2">
        <v>116774.43</v>
      </c>
      <c r="C301" s="2">
        <v>98954.65</v>
      </c>
      <c r="D301" s="2">
        <f t="shared" si="16"/>
        <v>17819.78</v>
      </c>
      <c r="E301" s="2">
        <f t="shared" si="17"/>
        <v>18.00802690929633</v>
      </c>
      <c r="F301" s="1">
        <v>43576</v>
      </c>
      <c r="G301" s="1" t="str">
        <f t="shared" si="18"/>
        <v>Apr</v>
      </c>
      <c r="H301" s="1" t="str">
        <f t="shared" si="19"/>
        <v>2019</v>
      </c>
      <c r="I301" t="s">
        <v>46</v>
      </c>
      <c r="J301" t="s">
        <v>123</v>
      </c>
      <c r="K301" t="s">
        <v>26</v>
      </c>
      <c r="L301" t="s">
        <v>90</v>
      </c>
      <c r="M301" t="s">
        <v>15</v>
      </c>
      <c r="N301" t="s">
        <v>452</v>
      </c>
    </row>
    <row r="302" spans="1:14" x14ac:dyDescent="0.25">
      <c r="A302" t="s">
        <v>53</v>
      </c>
      <c r="B302" s="2">
        <v>141112.84</v>
      </c>
      <c r="C302" s="2">
        <v>120044.69</v>
      </c>
      <c r="D302" s="2">
        <f t="shared" si="16"/>
        <v>21068.149999999994</v>
      </c>
      <c r="E302" s="2">
        <f t="shared" si="17"/>
        <v>17.550255658955006</v>
      </c>
      <c r="F302" s="1">
        <v>44051</v>
      </c>
      <c r="G302" s="1" t="str">
        <f t="shared" si="18"/>
        <v>Aug</v>
      </c>
      <c r="H302" s="1" t="str">
        <f t="shared" si="19"/>
        <v>2020</v>
      </c>
      <c r="I302" t="s">
        <v>80</v>
      </c>
      <c r="J302" t="s">
        <v>54</v>
      </c>
      <c r="K302" t="s">
        <v>55</v>
      </c>
      <c r="L302" t="s">
        <v>144</v>
      </c>
      <c r="M302" t="s">
        <v>15</v>
      </c>
      <c r="N302" t="s">
        <v>453</v>
      </c>
    </row>
    <row r="303" spans="1:14" x14ac:dyDescent="0.25">
      <c r="A303" t="s">
        <v>101</v>
      </c>
      <c r="B303" s="2">
        <v>33210.559999999998</v>
      </c>
      <c r="C303" s="2">
        <v>29109.06</v>
      </c>
      <c r="D303" s="2">
        <f t="shared" si="16"/>
        <v>4101.4999999999964</v>
      </c>
      <c r="E303" s="2">
        <f t="shared" si="17"/>
        <v>14.090114898935232</v>
      </c>
      <c r="F303" s="1">
        <v>44155</v>
      </c>
      <c r="G303" s="1" t="str">
        <f t="shared" si="18"/>
        <v>Nov</v>
      </c>
      <c r="H303" s="1" t="str">
        <f t="shared" si="19"/>
        <v>2020</v>
      </c>
      <c r="I303" t="s">
        <v>11</v>
      </c>
      <c r="J303" t="s">
        <v>31</v>
      </c>
      <c r="K303" t="s">
        <v>103</v>
      </c>
      <c r="L303" t="s">
        <v>162</v>
      </c>
      <c r="M303" t="s">
        <v>28</v>
      </c>
      <c r="N303" t="s">
        <v>454</v>
      </c>
    </row>
    <row r="304" spans="1:14" x14ac:dyDescent="0.25">
      <c r="A304" t="s">
        <v>53</v>
      </c>
      <c r="B304" s="2">
        <v>174392.33</v>
      </c>
      <c r="C304" s="2">
        <v>141449.62</v>
      </c>
      <c r="D304" s="2">
        <f t="shared" si="16"/>
        <v>32942.709999999992</v>
      </c>
      <c r="E304" s="2">
        <f t="shared" si="17"/>
        <v>23.289359137196687</v>
      </c>
      <c r="F304" s="1">
        <v>44046</v>
      </c>
      <c r="G304" s="1" t="str">
        <f t="shared" si="18"/>
        <v>Aug</v>
      </c>
      <c r="H304" s="1" t="str">
        <f t="shared" si="19"/>
        <v>2020</v>
      </c>
      <c r="I304" t="s">
        <v>60</v>
      </c>
      <c r="J304" t="s">
        <v>123</v>
      </c>
      <c r="K304" t="s">
        <v>55</v>
      </c>
      <c r="L304" t="s">
        <v>133</v>
      </c>
      <c r="M304" t="s">
        <v>28</v>
      </c>
      <c r="N304" t="s">
        <v>455</v>
      </c>
    </row>
    <row r="305" spans="1:14" x14ac:dyDescent="0.25">
      <c r="A305" t="s">
        <v>10</v>
      </c>
      <c r="B305" s="2">
        <v>204484.61</v>
      </c>
      <c r="C305" s="2">
        <v>177308.61</v>
      </c>
      <c r="D305" s="2">
        <f t="shared" si="16"/>
        <v>27176</v>
      </c>
      <c r="E305" s="2">
        <f t="shared" si="17"/>
        <v>15.326948871800417</v>
      </c>
      <c r="F305" s="1">
        <v>43632</v>
      </c>
      <c r="G305" s="1" t="str">
        <f t="shared" si="18"/>
        <v>Jun</v>
      </c>
      <c r="H305" s="1" t="str">
        <f t="shared" si="19"/>
        <v>2019</v>
      </c>
      <c r="I305" t="s">
        <v>18</v>
      </c>
      <c r="J305" t="s">
        <v>47</v>
      </c>
      <c r="K305" t="s">
        <v>13</v>
      </c>
      <c r="L305" t="s">
        <v>118</v>
      </c>
      <c r="M305" t="s">
        <v>38</v>
      </c>
      <c r="N305" t="s">
        <v>456</v>
      </c>
    </row>
    <row r="306" spans="1:14" x14ac:dyDescent="0.25">
      <c r="A306" t="s">
        <v>215</v>
      </c>
      <c r="B306" s="2">
        <v>80986.100000000006</v>
      </c>
      <c r="C306" s="2">
        <v>64124.79</v>
      </c>
      <c r="D306" s="2">
        <f t="shared" si="16"/>
        <v>16861.310000000005</v>
      </c>
      <c r="E306" s="2">
        <f t="shared" si="17"/>
        <v>26.294526656539546</v>
      </c>
      <c r="F306" s="1">
        <v>43801</v>
      </c>
      <c r="G306" s="1" t="str">
        <f t="shared" si="18"/>
        <v>Dec</v>
      </c>
      <c r="H306" s="1" t="str">
        <f t="shared" si="19"/>
        <v>2019</v>
      </c>
      <c r="I306" t="s">
        <v>51</v>
      </c>
      <c r="J306" t="s">
        <v>210</v>
      </c>
      <c r="K306" t="s">
        <v>216</v>
      </c>
      <c r="L306" t="s">
        <v>217</v>
      </c>
      <c r="M306" t="s">
        <v>15</v>
      </c>
      <c r="N306" t="s">
        <v>457</v>
      </c>
    </row>
    <row r="307" spans="1:14" x14ac:dyDescent="0.25">
      <c r="A307" t="s">
        <v>10</v>
      </c>
      <c r="B307" s="2">
        <v>179179.73</v>
      </c>
      <c r="C307" s="2">
        <v>154936.71</v>
      </c>
      <c r="D307" s="2">
        <f t="shared" si="16"/>
        <v>24243.020000000019</v>
      </c>
      <c r="E307" s="2">
        <f t="shared" si="17"/>
        <v>15.647047107170417</v>
      </c>
      <c r="F307" s="1">
        <v>43760</v>
      </c>
      <c r="G307" s="1" t="str">
        <f t="shared" si="18"/>
        <v>Oct</v>
      </c>
      <c r="H307" s="1" t="str">
        <f t="shared" si="19"/>
        <v>2019</v>
      </c>
      <c r="I307" t="s">
        <v>11</v>
      </c>
      <c r="J307" t="s">
        <v>178</v>
      </c>
      <c r="K307" t="s">
        <v>13</v>
      </c>
      <c r="L307" t="s">
        <v>69</v>
      </c>
      <c r="M307" t="s">
        <v>28</v>
      </c>
      <c r="N307" t="s">
        <v>458</v>
      </c>
    </row>
    <row r="308" spans="1:14" x14ac:dyDescent="0.25">
      <c r="A308" t="s">
        <v>84</v>
      </c>
      <c r="B308" s="2">
        <v>99731.4</v>
      </c>
      <c r="C308" s="2">
        <v>84731.8</v>
      </c>
      <c r="D308" s="2">
        <f t="shared" si="16"/>
        <v>14999.599999999991</v>
      </c>
      <c r="E308" s="2">
        <f t="shared" si="17"/>
        <v>17.70244465478131</v>
      </c>
      <c r="F308" s="1">
        <v>43842</v>
      </c>
      <c r="G308" s="1" t="str">
        <f t="shared" si="18"/>
        <v>Jan</v>
      </c>
      <c r="H308" s="1" t="str">
        <f t="shared" si="19"/>
        <v>2020</v>
      </c>
      <c r="I308" t="s">
        <v>80</v>
      </c>
      <c r="J308" t="s">
        <v>174</v>
      </c>
      <c r="K308" t="s">
        <v>85</v>
      </c>
      <c r="L308" t="s">
        <v>86</v>
      </c>
      <c r="M308" t="s">
        <v>28</v>
      </c>
      <c r="N308" t="s">
        <v>459</v>
      </c>
    </row>
    <row r="309" spans="1:14" x14ac:dyDescent="0.25">
      <c r="A309" t="s">
        <v>53</v>
      </c>
      <c r="B309" s="2">
        <v>32661.62</v>
      </c>
      <c r="C309" s="2">
        <v>27922.42</v>
      </c>
      <c r="D309" s="2">
        <f t="shared" si="16"/>
        <v>4739.2000000000007</v>
      </c>
      <c r="E309" s="2">
        <f t="shared" si="17"/>
        <v>16.972740901397518</v>
      </c>
      <c r="F309" s="1">
        <v>43869</v>
      </c>
      <c r="G309" s="1" t="str">
        <f t="shared" si="18"/>
        <v>Feb</v>
      </c>
      <c r="H309" s="1" t="str">
        <f t="shared" si="19"/>
        <v>2020</v>
      </c>
      <c r="I309" t="s">
        <v>80</v>
      </c>
      <c r="J309" t="s">
        <v>178</v>
      </c>
      <c r="K309" t="s">
        <v>55</v>
      </c>
      <c r="L309" t="s">
        <v>72</v>
      </c>
      <c r="M309" t="s">
        <v>28</v>
      </c>
      <c r="N309" t="s">
        <v>460</v>
      </c>
    </row>
    <row r="310" spans="1:14" x14ac:dyDescent="0.25">
      <c r="A310" t="s">
        <v>10</v>
      </c>
      <c r="B310" s="2">
        <v>30166.93</v>
      </c>
      <c r="C310" s="2">
        <v>24658.45</v>
      </c>
      <c r="D310" s="2">
        <f t="shared" si="16"/>
        <v>5508.48</v>
      </c>
      <c r="E310" s="2">
        <f t="shared" si="17"/>
        <v>22.339117016681907</v>
      </c>
      <c r="F310" s="1">
        <v>43798</v>
      </c>
      <c r="G310" s="1" t="str">
        <f t="shared" si="18"/>
        <v>Nov</v>
      </c>
      <c r="H310" s="1" t="str">
        <f t="shared" si="19"/>
        <v>2019</v>
      </c>
      <c r="I310" t="s">
        <v>51</v>
      </c>
      <c r="J310" t="s">
        <v>254</v>
      </c>
      <c r="K310" t="s">
        <v>13</v>
      </c>
      <c r="L310" t="s">
        <v>170</v>
      </c>
      <c r="M310" t="s">
        <v>28</v>
      </c>
      <c r="N310" t="s">
        <v>461</v>
      </c>
    </row>
    <row r="311" spans="1:14" x14ac:dyDescent="0.25">
      <c r="A311" t="s">
        <v>215</v>
      </c>
      <c r="B311" s="2">
        <v>36747.24</v>
      </c>
      <c r="C311" s="2">
        <v>31900.28</v>
      </c>
      <c r="D311" s="2">
        <f t="shared" si="16"/>
        <v>4846.9599999999991</v>
      </c>
      <c r="E311" s="2">
        <f t="shared" si="17"/>
        <v>15.194098609792764</v>
      </c>
      <c r="F311" s="1">
        <v>43484</v>
      </c>
      <c r="G311" s="1" t="str">
        <f t="shared" si="18"/>
        <v>Jan</v>
      </c>
      <c r="H311" s="1" t="str">
        <f t="shared" si="19"/>
        <v>2019</v>
      </c>
      <c r="I311" t="s">
        <v>46</v>
      </c>
      <c r="J311" t="s">
        <v>35</v>
      </c>
      <c r="K311" t="s">
        <v>216</v>
      </c>
      <c r="L311" t="s">
        <v>217</v>
      </c>
      <c r="M311" t="s">
        <v>28</v>
      </c>
      <c r="N311" t="s">
        <v>462</v>
      </c>
    </row>
    <row r="312" spans="1:14" x14ac:dyDescent="0.25">
      <c r="A312" t="s">
        <v>53</v>
      </c>
      <c r="B312" s="2">
        <v>66884.7</v>
      </c>
      <c r="C312" s="2">
        <v>58544.18</v>
      </c>
      <c r="D312" s="2">
        <f t="shared" si="16"/>
        <v>8340.5199999999968</v>
      </c>
      <c r="E312" s="2">
        <f t="shared" si="17"/>
        <v>14.246539963494232</v>
      </c>
      <c r="F312" s="1">
        <v>43849</v>
      </c>
      <c r="G312" s="1" t="str">
        <f t="shared" si="18"/>
        <v>Jan</v>
      </c>
      <c r="H312" s="1" t="str">
        <f t="shared" si="19"/>
        <v>2020</v>
      </c>
      <c r="I312" t="s">
        <v>60</v>
      </c>
      <c r="J312" t="s">
        <v>64</v>
      </c>
      <c r="K312" t="s">
        <v>55</v>
      </c>
      <c r="L312" t="s">
        <v>128</v>
      </c>
      <c r="M312" t="s">
        <v>28</v>
      </c>
      <c r="N312" t="s">
        <v>463</v>
      </c>
    </row>
    <row r="313" spans="1:14" x14ac:dyDescent="0.25">
      <c r="A313" t="s">
        <v>23</v>
      </c>
      <c r="B313" s="2">
        <v>165305.70000000001</v>
      </c>
      <c r="C313" s="2">
        <v>134757.21</v>
      </c>
      <c r="D313" s="2">
        <f t="shared" si="16"/>
        <v>30548.49000000002</v>
      </c>
      <c r="E313" s="2">
        <f t="shared" si="17"/>
        <v>22.66928055278083</v>
      </c>
      <c r="F313" s="1">
        <v>43659</v>
      </c>
      <c r="G313" s="1" t="str">
        <f t="shared" si="18"/>
        <v>Jul</v>
      </c>
      <c r="H313" s="1" t="str">
        <f t="shared" si="19"/>
        <v>2019</v>
      </c>
      <c r="I313" t="s">
        <v>18</v>
      </c>
      <c r="J313" t="s">
        <v>158</v>
      </c>
      <c r="K313" t="s">
        <v>26</v>
      </c>
      <c r="L313" t="s">
        <v>32</v>
      </c>
      <c r="M313" t="s">
        <v>28</v>
      </c>
      <c r="N313" t="s">
        <v>464</v>
      </c>
    </row>
    <row r="314" spans="1:14" x14ac:dyDescent="0.25">
      <c r="A314" t="s">
        <v>10</v>
      </c>
      <c r="B314" s="2">
        <v>50618.21</v>
      </c>
      <c r="C314" s="2">
        <v>41835.949999999997</v>
      </c>
      <c r="D314" s="2">
        <f t="shared" si="16"/>
        <v>8782.260000000002</v>
      </c>
      <c r="E314" s="2">
        <f t="shared" si="17"/>
        <v>20.99213714520646</v>
      </c>
      <c r="F314" s="1">
        <v>43529</v>
      </c>
      <c r="G314" s="1" t="str">
        <f t="shared" si="18"/>
        <v>Mar</v>
      </c>
      <c r="H314" s="1" t="str">
        <f t="shared" si="19"/>
        <v>2019</v>
      </c>
      <c r="I314" t="s">
        <v>30</v>
      </c>
      <c r="J314" t="s">
        <v>166</v>
      </c>
      <c r="K314" t="s">
        <v>13</v>
      </c>
      <c r="L314" t="s">
        <v>170</v>
      </c>
      <c r="M314" t="s">
        <v>28</v>
      </c>
      <c r="N314" t="s">
        <v>465</v>
      </c>
    </row>
    <row r="315" spans="1:14" x14ac:dyDescent="0.25">
      <c r="A315" t="s">
        <v>10</v>
      </c>
      <c r="B315" s="2">
        <v>82116.31</v>
      </c>
      <c r="C315" s="2">
        <v>70652.87</v>
      </c>
      <c r="D315" s="2">
        <f t="shared" si="16"/>
        <v>11463.440000000002</v>
      </c>
      <c r="E315" s="2">
        <f t="shared" si="17"/>
        <v>16.225016761527172</v>
      </c>
      <c r="F315" s="1">
        <v>43981</v>
      </c>
      <c r="G315" s="1" t="str">
        <f t="shared" si="18"/>
        <v>May</v>
      </c>
      <c r="H315" s="1" t="str">
        <f t="shared" si="19"/>
        <v>2020</v>
      </c>
      <c r="I315" t="s">
        <v>30</v>
      </c>
      <c r="J315" t="s">
        <v>178</v>
      </c>
      <c r="K315" t="s">
        <v>13</v>
      </c>
      <c r="L315" t="s">
        <v>118</v>
      </c>
      <c r="M315" t="s">
        <v>38</v>
      </c>
      <c r="N315" t="s">
        <v>466</v>
      </c>
    </row>
    <row r="316" spans="1:14" x14ac:dyDescent="0.25">
      <c r="A316" t="s">
        <v>10</v>
      </c>
      <c r="B316" s="2">
        <v>106142.65</v>
      </c>
      <c r="C316" s="2">
        <v>88151.47</v>
      </c>
      <c r="D316" s="2">
        <f t="shared" si="16"/>
        <v>17991.179999999993</v>
      </c>
      <c r="E316" s="2">
        <f t="shared" si="17"/>
        <v>20.409393059469107</v>
      </c>
      <c r="F316" s="1">
        <v>43620</v>
      </c>
      <c r="G316" s="1" t="str">
        <f t="shared" si="18"/>
        <v>Jun</v>
      </c>
      <c r="H316" s="1" t="str">
        <f t="shared" si="19"/>
        <v>2019</v>
      </c>
      <c r="I316" t="s">
        <v>18</v>
      </c>
      <c r="J316" t="s">
        <v>467</v>
      </c>
      <c r="K316" t="s">
        <v>13</v>
      </c>
      <c r="L316" t="s">
        <v>69</v>
      </c>
      <c r="M316" t="s">
        <v>28</v>
      </c>
      <c r="N316" t="s">
        <v>468</v>
      </c>
    </row>
    <row r="317" spans="1:14" x14ac:dyDescent="0.25">
      <c r="A317" t="s">
        <v>23</v>
      </c>
      <c r="B317" s="2">
        <v>149514</v>
      </c>
      <c r="C317" s="2">
        <v>122646.33</v>
      </c>
      <c r="D317" s="2">
        <f t="shared" si="16"/>
        <v>26867.67</v>
      </c>
      <c r="E317" s="2">
        <f t="shared" si="17"/>
        <v>21.906623704109204</v>
      </c>
      <c r="F317" s="1">
        <v>44122</v>
      </c>
      <c r="G317" s="1" t="str">
        <f t="shared" si="18"/>
        <v>Oct</v>
      </c>
      <c r="H317" s="1" t="str">
        <f t="shared" si="19"/>
        <v>2020</v>
      </c>
      <c r="I317" t="s">
        <v>18</v>
      </c>
      <c r="J317" t="s">
        <v>180</v>
      </c>
      <c r="K317" t="s">
        <v>26</v>
      </c>
      <c r="L317" t="s">
        <v>27</v>
      </c>
      <c r="M317" t="s">
        <v>15</v>
      </c>
      <c r="N317" t="s">
        <v>469</v>
      </c>
    </row>
    <row r="318" spans="1:14" x14ac:dyDescent="0.25">
      <c r="A318" t="s">
        <v>10</v>
      </c>
      <c r="B318" s="2">
        <v>30975.79</v>
      </c>
      <c r="C318" s="2">
        <v>27072.84</v>
      </c>
      <c r="D318" s="2">
        <f t="shared" si="16"/>
        <v>3902.9500000000007</v>
      </c>
      <c r="E318" s="2">
        <f t="shared" si="17"/>
        <v>14.416477916613109</v>
      </c>
      <c r="F318" s="1">
        <v>43905</v>
      </c>
      <c r="G318" s="1" t="str">
        <f t="shared" si="18"/>
        <v>Mar</v>
      </c>
      <c r="H318" s="1" t="str">
        <f t="shared" si="19"/>
        <v>2020</v>
      </c>
      <c r="I318" t="s">
        <v>24</v>
      </c>
      <c r="J318" t="s">
        <v>148</v>
      </c>
      <c r="K318" t="s">
        <v>13</v>
      </c>
      <c r="L318" t="s">
        <v>170</v>
      </c>
      <c r="M318" t="s">
        <v>28</v>
      </c>
      <c r="N318" t="s">
        <v>470</v>
      </c>
    </row>
    <row r="319" spans="1:14" x14ac:dyDescent="0.25">
      <c r="A319" t="s">
        <v>53</v>
      </c>
      <c r="B319" s="2">
        <v>165118.74</v>
      </c>
      <c r="C319" s="2">
        <v>137527.4</v>
      </c>
      <c r="D319" s="2">
        <f t="shared" si="16"/>
        <v>27591.339999999997</v>
      </c>
      <c r="E319" s="2">
        <f t="shared" si="17"/>
        <v>20.062431195529033</v>
      </c>
      <c r="F319" s="1">
        <v>43771</v>
      </c>
      <c r="G319" s="1" t="str">
        <f t="shared" si="18"/>
        <v>Nov</v>
      </c>
      <c r="H319" s="1" t="str">
        <f t="shared" si="19"/>
        <v>2019</v>
      </c>
      <c r="I319" t="s">
        <v>24</v>
      </c>
      <c r="J319" t="s">
        <v>174</v>
      </c>
      <c r="K319" t="s">
        <v>55</v>
      </c>
      <c r="L319" t="s">
        <v>72</v>
      </c>
      <c r="M319" t="s">
        <v>28</v>
      </c>
      <c r="N319" t="s">
        <v>471</v>
      </c>
    </row>
    <row r="320" spans="1:14" x14ac:dyDescent="0.25">
      <c r="A320" t="s">
        <v>215</v>
      </c>
      <c r="B320" s="2">
        <v>76652.73</v>
      </c>
      <c r="C320" s="2">
        <v>64311.64</v>
      </c>
      <c r="D320" s="2">
        <f t="shared" si="16"/>
        <v>12341.089999999997</v>
      </c>
      <c r="E320" s="2">
        <f t="shared" si="17"/>
        <v>19.189512194060043</v>
      </c>
      <c r="F320" s="1">
        <v>44047</v>
      </c>
      <c r="G320" s="1" t="str">
        <f t="shared" si="18"/>
        <v>Aug</v>
      </c>
      <c r="H320" s="1" t="str">
        <f t="shared" si="19"/>
        <v>2020</v>
      </c>
      <c r="I320" t="s">
        <v>46</v>
      </c>
      <c r="J320" t="s">
        <v>40</v>
      </c>
      <c r="K320" t="s">
        <v>216</v>
      </c>
      <c r="L320" t="s">
        <v>217</v>
      </c>
      <c r="M320" t="s">
        <v>28</v>
      </c>
      <c r="N320" t="s">
        <v>472</v>
      </c>
    </row>
    <row r="321" spans="1:14" x14ac:dyDescent="0.25">
      <c r="A321" t="s">
        <v>45</v>
      </c>
      <c r="B321" s="2">
        <v>151632.32999999999</v>
      </c>
      <c r="C321" s="2">
        <v>120744.82</v>
      </c>
      <c r="D321" s="2">
        <f t="shared" si="16"/>
        <v>30887.50999999998</v>
      </c>
      <c r="E321" s="2">
        <f t="shared" si="17"/>
        <v>25.580815806425466</v>
      </c>
      <c r="F321" s="1">
        <v>44026</v>
      </c>
      <c r="G321" s="1" t="str">
        <f t="shared" si="18"/>
        <v>Jul</v>
      </c>
      <c r="H321" s="1" t="str">
        <f t="shared" si="19"/>
        <v>2020</v>
      </c>
      <c r="I321" t="s">
        <v>24</v>
      </c>
      <c r="J321" t="s">
        <v>97</v>
      </c>
      <c r="K321" t="s">
        <v>48</v>
      </c>
      <c r="L321" t="s">
        <v>49</v>
      </c>
      <c r="M321" t="s">
        <v>28</v>
      </c>
      <c r="N321" t="s">
        <v>473</v>
      </c>
    </row>
    <row r="322" spans="1:14" x14ac:dyDescent="0.25">
      <c r="A322" t="s">
        <v>53</v>
      </c>
      <c r="B322" s="2">
        <v>35289.75</v>
      </c>
      <c r="C322" s="2">
        <v>29424.59</v>
      </c>
      <c r="D322" s="2">
        <f t="shared" si="16"/>
        <v>5865.16</v>
      </c>
      <c r="E322" s="2">
        <f t="shared" si="17"/>
        <v>19.932852080521769</v>
      </c>
      <c r="F322" s="1">
        <v>43522</v>
      </c>
      <c r="G322" s="1" t="str">
        <f t="shared" si="18"/>
        <v>Feb</v>
      </c>
      <c r="H322" s="1" t="str">
        <f t="shared" si="19"/>
        <v>2019</v>
      </c>
      <c r="I322" t="s">
        <v>60</v>
      </c>
      <c r="J322" t="s">
        <v>97</v>
      </c>
      <c r="K322" t="s">
        <v>55</v>
      </c>
      <c r="L322" t="s">
        <v>56</v>
      </c>
      <c r="M322" t="s">
        <v>28</v>
      </c>
      <c r="N322" t="s">
        <v>474</v>
      </c>
    </row>
    <row r="323" spans="1:14" x14ac:dyDescent="0.25">
      <c r="A323" t="s">
        <v>53</v>
      </c>
      <c r="B323" s="2">
        <v>77043.839999999997</v>
      </c>
      <c r="C323" s="2">
        <v>63245.29</v>
      </c>
      <c r="D323" s="2">
        <f t="shared" ref="D323:D386" si="20">B323-C323</f>
        <v>13798.549999999996</v>
      </c>
      <c r="E323" s="2">
        <f t="shared" ref="E323:E386" si="21">((B323-C323)/C323)*100</f>
        <v>21.817513999856743</v>
      </c>
      <c r="F323" s="1">
        <v>43869</v>
      </c>
      <c r="G323" s="1" t="str">
        <f t="shared" ref="G323:G386" si="22">TEXT(F323,"mmm")</f>
        <v>Feb</v>
      </c>
      <c r="H323" s="1" t="str">
        <f t="shared" ref="H323:H386" si="23">TEXT(F323,"yyyy")</f>
        <v>2020</v>
      </c>
      <c r="I323" t="s">
        <v>62</v>
      </c>
      <c r="J323" t="s">
        <v>97</v>
      </c>
      <c r="K323" t="s">
        <v>55</v>
      </c>
      <c r="L323" t="s">
        <v>144</v>
      </c>
      <c r="M323" t="s">
        <v>28</v>
      </c>
      <c r="N323" t="s">
        <v>475</v>
      </c>
    </row>
    <row r="324" spans="1:14" x14ac:dyDescent="0.25">
      <c r="A324" t="s">
        <v>23</v>
      </c>
      <c r="B324" s="2">
        <v>59691.71</v>
      </c>
      <c r="C324" s="2">
        <v>49239.69</v>
      </c>
      <c r="D324" s="2">
        <f t="shared" si="20"/>
        <v>10452.019999999997</v>
      </c>
      <c r="E324" s="2">
        <f t="shared" si="21"/>
        <v>21.226819259016448</v>
      </c>
      <c r="F324" s="1">
        <v>43633</v>
      </c>
      <c r="G324" s="1" t="str">
        <f t="shared" si="22"/>
        <v>Jun</v>
      </c>
      <c r="H324" s="1" t="str">
        <f t="shared" si="23"/>
        <v>2019</v>
      </c>
      <c r="I324" t="s">
        <v>139</v>
      </c>
      <c r="J324" t="s">
        <v>155</v>
      </c>
      <c r="K324" t="s">
        <v>26</v>
      </c>
      <c r="L324" t="s">
        <v>90</v>
      </c>
      <c r="M324" t="s">
        <v>28</v>
      </c>
      <c r="N324" t="s">
        <v>476</v>
      </c>
    </row>
    <row r="325" spans="1:14" x14ac:dyDescent="0.25">
      <c r="A325" t="s">
        <v>23</v>
      </c>
      <c r="B325" s="2">
        <v>181882.43</v>
      </c>
      <c r="C325" s="2">
        <v>149834.75</v>
      </c>
      <c r="D325" s="2">
        <f t="shared" si="20"/>
        <v>32047.679999999993</v>
      </c>
      <c r="E325" s="2">
        <f t="shared" si="21"/>
        <v>21.388683199324586</v>
      </c>
      <c r="F325" s="1">
        <v>43674</v>
      </c>
      <c r="G325" s="1" t="str">
        <f t="shared" si="22"/>
        <v>Jul</v>
      </c>
      <c r="H325" s="1" t="str">
        <f t="shared" si="23"/>
        <v>2019</v>
      </c>
      <c r="I325" t="s">
        <v>11</v>
      </c>
      <c r="J325" t="s">
        <v>224</v>
      </c>
      <c r="K325" t="s">
        <v>26</v>
      </c>
      <c r="L325" t="s">
        <v>76</v>
      </c>
      <c r="M325" t="s">
        <v>28</v>
      </c>
      <c r="N325" t="s">
        <v>477</v>
      </c>
    </row>
    <row r="326" spans="1:14" x14ac:dyDescent="0.25">
      <c r="A326" t="s">
        <v>23</v>
      </c>
      <c r="B326" s="2">
        <v>50796.04</v>
      </c>
      <c r="C326" s="2">
        <v>44090.96</v>
      </c>
      <c r="D326" s="2">
        <f t="shared" si="20"/>
        <v>6705.0800000000017</v>
      </c>
      <c r="E326" s="2">
        <f t="shared" si="21"/>
        <v>15.207380379107196</v>
      </c>
      <c r="F326" s="1">
        <v>43729</v>
      </c>
      <c r="G326" s="1" t="str">
        <f t="shared" si="22"/>
        <v>Sep</v>
      </c>
      <c r="H326" s="1" t="str">
        <f t="shared" si="23"/>
        <v>2019</v>
      </c>
      <c r="I326" t="s">
        <v>11</v>
      </c>
      <c r="J326" t="s">
        <v>40</v>
      </c>
      <c r="K326" t="s">
        <v>26</v>
      </c>
      <c r="L326" t="s">
        <v>90</v>
      </c>
      <c r="M326" t="s">
        <v>28</v>
      </c>
      <c r="N326" t="s">
        <v>478</v>
      </c>
    </row>
    <row r="327" spans="1:14" x14ac:dyDescent="0.25">
      <c r="A327" t="s">
        <v>84</v>
      </c>
      <c r="B327" s="2">
        <v>73981.77</v>
      </c>
      <c r="C327" s="2">
        <v>61959.73</v>
      </c>
      <c r="D327" s="2">
        <f t="shared" si="20"/>
        <v>12022.04</v>
      </c>
      <c r="E327" s="2">
        <f t="shared" si="21"/>
        <v>19.402989651504292</v>
      </c>
      <c r="F327" s="1">
        <v>43787</v>
      </c>
      <c r="G327" s="1" t="str">
        <f t="shared" si="22"/>
        <v>Nov</v>
      </c>
      <c r="H327" s="1" t="str">
        <f t="shared" si="23"/>
        <v>2019</v>
      </c>
      <c r="I327" t="s">
        <v>24</v>
      </c>
      <c r="J327" t="s">
        <v>135</v>
      </c>
      <c r="K327" t="s">
        <v>85</v>
      </c>
      <c r="L327" t="s">
        <v>86</v>
      </c>
      <c r="M327" t="s">
        <v>28</v>
      </c>
      <c r="N327" t="s">
        <v>479</v>
      </c>
    </row>
    <row r="328" spans="1:14" x14ac:dyDescent="0.25">
      <c r="A328" t="s">
        <v>45</v>
      </c>
      <c r="B328" s="2">
        <v>105686.13</v>
      </c>
      <c r="C328" s="2">
        <v>86694.33</v>
      </c>
      <c r="D328" s="2">
        <f t="shared" si="20"/>
        <v>18991.800000000003</v>
      </c>
      <c r="E328" s="2">
        <f t="shared" si="21"/>
        <v>21.906622959079332</v>
      </c>
      <c r="F328" s="1">
        <v>43751</v>
      </c>
      <c r="G328" s="1" t="str">
        <f t="shared" si="22"/>
        <v>Oct</v>
      </c>
      <c r="H328" s="1" t="str">
        <f t="shared" si="23"/>
        <v>2019</v>
      </c>
      <c r="I328" t="s">
        <v>62</v>
      </c>
      <c r="J328" t="s">
        <v>35</v>
      </c>
      <c r="K328" t="s">
        <v>48</v>
      </c>
      <c r="L328" t="s">
        <v>66</v>
      </c>
      <c r="M328" t="s">
        <v>28</v>
      </c>
      <c r="N328" t="s">
        <v>480</v>
      </c>
    </row>
    <row r="329" spans="1:14" x14ac:dyDescent="0.25">
      <c r="A329" t="s">
        <v>10</v>
      </c>
      <c r="B329" s="2">
        <v>149376.26</v>
      </c>
      <c r="C329" s="2">
        <v>123653.67</v>
      </c>
      <c r="D329" s="2">
        <f t="shared" si="20"/>
        <v>25722.590000000011</v>
      </c>
      <c r="E329" s="2">
        <f t="shared" si="21"/>
        <v>20.802124190895434</v>
      </c>
      <c r="F329" s="1">
        <v>43861</v>
      </c>
      <c r="G329" s="1" t="str">
        <f t="shared" si="22"/>
        <v>Jan</v>
      </c>
      <c r="H329" s="1" t="str">
        <f t="shared" si="23"/>
        <v>2020</v>
      </c>
      <c r="I329" t="s">
        <v>139</v>
      </c>
      <c r="J329" t="s">
        <v>146</v>
      </c>
      <c r="K329" t="s">
        <v>13</v>
      </c>
      <c r="L329" t="s">
        <v>82</v>
      </c>
      <c r="M329" t="s">
        <v>28</v>
      </c>
      <c r="N329" t="s">
        <v>481</v>
      </c>
    </row>
    <row r="330" spans="1:14" x14ac:dyDescent="0.25">
      <c r="A330" t="s">
        <v>84</v>
      </c>
      <c r="B330" s="2">
        <v>85237.91</v>
      </c>
      <c r="C330" s="2">
        <v>72384.03</v>
      </c>
      <c r="D330" s="2">
        <f t="shared" si="20"/>
        <v>12853.880000000005</v>
      </c>
      <c r="E330" s="2">
        <f t="shared" si="21"/>
        <v>17.757894938980332</v>
      </c>
      <c r="F330" s="1">
        <v>43908</v>
      </c>
      <c r="G330" s="1" t="str">
        <f t="shared" si="22"/>
        <v>Mar</v>
      </c>
      <c r="H330" s="1" t="str">
        <f t="shared" si="23"/>
        <v>2020</v>
      </c>
      <c r="I330" t="s">
        <v>60</v>
      </c>
      <c r="J330" t="s">
        <v>97</v>
      </c>
      <c r="K330" t="s">
        <v>85</v>
      </c>
      <c r="L330" t="s">
        <v>86</v>
      </c>
      <c r="M330" t="s">
        <v>28</v>
      </c>
      <c r="N330" t="s">
        <v>482</v>
      </c>
    </row>
    <row r="331" spans="1:14" x14ac:dyDescent="0.25">
      <c r="A331" t="s">
        <v>106</v>
      </c>
      <c r="B331" s="2">
        <v>104743.22</v>
      </c>
      <c r="C331" s="2">
        <v>83281.33</v>
      </c>
      <c r="D331" s="2">
        <f t="shared" si="20"/>
        <v>21461.89</v>
      </c>
      <c r="E331" s="2">
        <f t="shared" si="21"/>
        <v>25.770349729044913</v>
      </c>
      <c r="F331" s="1">
        <v>43548</v>
      </c>
      <c r="G331" s="1" t="str">
        <f t="shared" si="22"/>
        <v>Mar</v>
      </c>
      <c r="H331" s="1" t="str">
        <f t="shared" si="23"/>
        <v>2019</v>
      </c>
      <c r="I331" t="s">
        <v>80</v>
      </c>
      <c r="J331" t="s">
        <v>35</v>
      </c>
      <c r="K331" t="s">
        <v>107</v>
      </c>
      <c r="L331" t="s">
        <v>108</v>
      </c>
      <c r="M331" t="s">
        <v>15</v>
      </c>
      <c r="N331" t="s">
        <v>483</v>
      </c>
    </row>
    <row r="332" spans="1:14" x14ac:dyDescent="0.25">
      <c r="A332" t="s">
        <v>23</v>
      </c>
      <c r="B332" s="2">
        <v>290551.74</v>
      </c>
      <c r="C332" s="2">
        <v>239530.86</v>
      </c>
      <c r="D332" s="2">
        <f t="shared" si="20"/>
        <v>51020.880000000005</v>
      </c>
      <c r="E332" s="2">
        <f t="shared" si="21"/>
        <v>21.300336833425142</v>
      </c>
      <c r="F332" s="1">
        <v>44179</v>
      </c>
      <c r="G332" s="1" t="str">
        <f t="shared" si="22"/>
        <v>Dec</v>
      </c>
      <c r="H332" s="1" t="str">
        <f t="shared" si="23"/>
        <v>2020</v>
      </c>
      <c r="I332" t="s">
        <v>139</v>
      </c>
      <c r="J332" t="s">
        <v>31</v>
      </c>
      <c r="K332" t="s">
        <v>26</v>
      </c>
      <c r="L332" t="s">
        <v>219</v>
      </c>
      <c r="M332" t="s">
        <v>28</v>
      </c>
      <c r="N332" t="s">
        <v>484</v>
      </c>
    </row>
    <row r="333" spans="1:14" x14ac:dyDescent="0.25">
      <c r="A333" t="s">
        <v>53</v>
      </c>
      <c r="B333" s="2">
        <v>72314.73</v>
      </c>
      <c r="C333" s="2">
        <v>57309.42</v>
      </c>
      <c r="D333" s="2">
        <f t="shared" si="20"/>
        <v>15005.309999999998</v>
      </c>
      <c r="E333" s="2">
        <f t="shared" si="21"/>
        <v>26.182973060973218</v>
      </c>
      <c r="F333" s="1">
        <v>43704</v>
      </c>
      <c r="G333" s="1" t="str">
        <f t="shared" si="22"/>
        <v>Aug</v>
      </c>
      <c r="H333" s="1" t="str">
        <f t="shared" si="23"/>
        <v>2019</v>
      </c>
      <c r="I333" t="s">
        <v>51</v>
      </c>
      <c r="J333" t="s">
        <v>35</v>
      </c>
      <c r="K333" t="s">
        <v>55</v>
      </c>
      <c r="L333" t="s">
        <v>133</v>
      </c>
      <c r="M333" t="s">
        <v>28</v>
      </c>
      <c r="N333" t="s">
        <v>485</v>
      </c>
    </row>
    <row r="334" spans="1:14" x14ac:dyDescent="0.25">
      <c r="A334" t="s">
        <v>84</v>
      </c>
      <c r="B334" s="2">
        <v>119858.15</v>
      </c>
      <c r="C334" s="2">
        <v>99997.65</v>
      </c>
      <c r="D334" s="2">
        <f t="shared" si="20"/>
        <v>19860.5</v>
      </c>
      <c r="E334" s="2">
        <f t="shared" si="21"/>
        <v>19.860966732718218</v>
      </c>
      <c r="F334" s="1">
        <v>44154</v>
      </c>
      <c r="G334" s="1" t="str">
        <f t="shared" si="22"/>
        <v>Nov</v>
      </c>
      <c r="H334" s="1" t="str">
        <f t="shared" si="23"/>
        <v>2020</v>
      </c>
      <c r="I334" t="s">
        <v>80</v>
      </c>
      <c r="J334" t="s">
        <v>182</v>
      </c>
      <c r="K334" t="s">
        <v>85</v>
      </c>
      <c r="L334" t="s">
        <v>86</v>
      </c>
      <c r="M334" t="s">
        <v>28</v>
      </c>
      <c r="N334" t="s">
        <v>486</v>
      </c>
    </row>
    <row r="335" spans="1:14" x14ac:dyDescent="0.25">
      <c r="A335" t="s">
        <v>23</v>
      </c>
      <c r="B335" s="2">
        <v>119937.47</v>
      </c>
      <c r="C335" s="2">
        <v>98720.53</v>
      </c>
      <c r="D335" s="2">
        <f t="shared" si="20"/>
        <v>21216.940000000002</v>
      </c>
      <c r="E335" s="2">
        <f t="shared" si="21"/>
        <v>21.491922703413366</v>
      </c>
      <c r="F335" s="1">
        <v>43690</v>
      </c>
      <c r="G335" s="1" t="str">
        <f t="shared" si="22"/>
        <v>Aug</v>
      </c>
      <c r="H335" s="1" t="str">
        <f t="shared" si="23"/>
        <v>2019</v>
      </c>
      <c r="I335" t="s">
        <v>18</v>
      </c>
      <c r="J335" t="s">
        <v>434</v>
      </c>
      <c r="K335" t="s">
        <v>26</v>
      </c>
      <c r="L335" t="s">
        <v>32</v>
      </c>
      <c r="M335" t="s">
        <v>28</v>
      </c>
      <c r="N335" t="s">
        <v>487</v>
      </c>
    </row>
    <row r="336" spans="1:14" x14ac:dyDescent="0.25">
      <c r="A336" t="s">
        <v>53</v>
      </c>
      <c r="B336" s="2">
        <v>60592.4</v>
      </c>
      <c r="C336" s="2">
        <v>52363.95</v>
      </c>
      <c r="D336" s="2">
        <f t="shared" si="20"/>
        <v>8228.4500000000044</v>
      </c>
      <c r="E336" s="2">
        <f t="shared" si="21"/>
        <v>15.713959699373337</v>
      </c>
      <c r="F336" s="1">
        <v>43518</v>
      </c>
      <c r="G336" s="1" t="str">
        <f t="shared" si="22"/>
        <v>Feb</v>
      </c>
      <c r="H336" s="1" t="str">
        <f t="shared" si="23"/>
        <v>2019</v>
      </c>
      <c r="I336" t="s">
        <v>46</v>
      </c>
      <c r="J336" t="s">
        <v>71</v>
      </c>
      <c r="K336" t="s">
        <v>55</v>
      </c>
      <c r="L336" t="s">
        <v>128</v>
      </c>
      <c r="M336" t="s">
        <v>28</v>
      </c>
      <c r="N336" t="s">
        <v>488</v>
      </c>
    </row>
    <row r="337" spans="1:14" x14ac:dyDescent="0.25">
      <c r="A337" t="s">
        <v>173</v>
      </c>
      <c r="B337" s="2">
        <v>31966.82</v>
      </c>
      <c r="C337" s="2">
        <v>26593.200000000001</v>
      </c>
      <c r="D337" s="2">
        <f t="shared" si="20"/>
        <v>5373.619999999999</v>
      </c>
      <c r="E337" s="2">
        <f t="shared" si="21"/>
        <v>20.206744581321537</v>
      </c>
      <c r="F337" s="1">
        <v>44067</v>
      </c>
      <c r="G337" s="1" t="str">
        <f t="shared" si="22"/>
        <v>Aug</v>
      </c>
      <c r="H337" s="1" t="str">
        <f t="shared" si="23"/>
        <v>2020</v>
      </c>
      <c r="I337" t="s">
        <v>51</v>
      </c>
      <c r="J337" t="s">
        <v>35</v>
      </c>
      <c r="K337" t="s">
        <v>175</v>
      </c>
      <c r="L337" t="s">
        <v>212</v>
      </c>
      <c r="M337" t="s">
        <v>28</v>
      </c>
      <c r="N337" t="s">
        <v>489</v>
      </c>
    </row>
    <row r="338" spans="1:14" x14ac:dyDescent="0.25">
      <c r="A338" t="s">
        <v>23</v>
      </c>
      <c r="B338" s="2">
        <v>83226.45</v>
      </c>
      <c r="C338" s="2">
        <v>71699.59</v>
      </c>
      <c r="D338" s="2">
        <f t="shared" si="20"/>
        <v>11526.86</v>
      </c>
      <c r="E338" s="2">
        <f t="shared" si="21"/>
        <v>16.07660518002962</v>
      </c>
      <c r="F338" s="1">
        <v>44157</v>
      </c>
      <c r="G338" s="1" t="str">
        <f t="shared" si="22"/>
        <v>Nov</v>
      </c>
      <c r="H338" s="1" t="str">
        <f t="shared" si="23"/>
        <v>2020</v>
      </c>
      <c r="I338" t="s">
        <v>30</v>
      </c>
      <c r="J338" t="s">
        <v>58</v>
      </c>
      <c r="K338" t="s">
        <v>26</v>
      </c>
      <c r="L338" t="s">
        <v>76</v>
      </c>
      <c r="M338" t="s">
        <v>28</v>
      </c>
      <c r="N338" t="s">
        <v>490</v>
      </c>
    </row>
    <row r="339" spans="1:14" x14ac:dyDescent="0.25">
      <c r="A339" t="s">
        <v>215</v>
      </c>
      <c r="B339" s="2">
        <v>51407.3</v>
      </c>
      <c r="C339" s="2">
        <v>44292.53</v>
      </c>
      <c r="D339" s="2">
        <f t="shared" si="20"/>
        <v>7114.7700000000041</v>
      </c>
      <c r="E339" s="2">
        <f t="shared" si="21"/>
        <v>16.063137508740198</v>
      </c>
      <c r="F339" s="1">
        <v>43587</v>
      </c>
      <c r="G339" s="1" t="str">
        <f t="shared" si="22"/>
        <v>May</v>
      </c>
      <c r="H339" s="1" t="str">
        <f t="shared" si="23"/>
        <v>2019</v>
      </c>
      <c r="I339" t="s">
        <v>24</v>
      </c>
      <c r="J339" t="s">
        <v>160</v>
      </c>
      <c r="K339" t="s">
        <v>216</v>
      </c>
      <c r="L339" t="s">
        <v>217</v>
      </c>
      <c r="M339" t="s">
        <v>38</v>
      </c>
      <c r="N339" t="s">
        <v>491</v>
      </c>
    </row>
    <row r="340" spans="1:14" x14ac:dyDescent="0.25">
      <c r="A340" t="s">
        <v>215</v>
      </c>
      <c r="B340" s="2">
        <v>61968.26</v>
      </c>
      <c r="C340" s="2">
        <v>50690.04</v>
      </c>
      <c r="D340" s="2">
        <f t="shared" si="20"/>
        <v>11278.220000000001</v>
      </c>
      <c r="E340" s="2">
        <f t="shared" si="21"/>
        <v>22.249380746197875</v>
      </c>
      <c r="F340" s="1">
        <v>44192</v>
      </c>
      <c r="G340" s="1" t="str">
        <f t="shared" si="22"/>
        <v>Dec</v>
      </c>
      <c r="H340" s="1" t="str">
        <f t="shared" si="23"/>
        <v>2020</v>
      </c>
      <c r="I340" t="s">
        <v>80</v>
      </c>
      <c r="J340" t="s">
        <v>89</v>
      </c>
      <c r="K340" t="s">
        <v>216</v>
      </c>
      <c r="L340" t="s">
        <v>217</v>
      </c>
      <c r="M340" t="s">
        <v>28</v>
      </c>
      <c r="N340" t="s">
        <v>492</v>
      </c>
    </row>
    <row r="341" spans="1:14" x14ac:dyDescent="0.25">
      <c r="A341" t="s">
        <v>173</v>
      </c>
      <c r="B341" s="2">
        <v>271465.15000000002</v>
      </c>
      <c r="C341" s="2">
        <v>217959.37</v>
      </c>
      <c r="D341" s="2">
        <f t="shared" si="20"/>
        <v>53505.780000000028</v>
      </c>
      <c r="E341" s="2">
        <f t="shared" si="21"/>
        <v>24.548511036712956</v>
      </c>
      <c r="F341" s="1">
        <v>43649</v>
      </c>
      <c r="G341" s="1" t="str">
        <f t="shared" si="22"/>
        <v>Jul</v>
      </c>
      <c r="H341" s="1" t="str">
        <f t="shared" si="23"/>
        <v>2019</v>
      </c>
      <c r="I341" t="s">
        <v>80</v>
      </c>
      <c r="J341" t="s">
        <v>254</v>
      </c>
      <c r="K341" t="s">
        <v>175</v>
      </c>
      <c r="L341" t="s">
        <v>176</v>
      </c>
      <c r="M341" t="s">
        <v>15</v>
      </c>
      <c r="N341" t="s">
        <v>493</v>
      </c>
    </row>
    <row r="342" spans="1:14" x14ac:dyDescent="0.25">
      <c r="A342" t="s">
        <v>10</v>
      </c>
      <c r="B342" s="2">
        <v>86854.64</v>
      </c>
      <c r="C342" s="2">
        <v>72219.63</v>
      </c>
      <c r="D342" s="2">
        <f t="shared" si="20"/>
        <v>14635.009999999995</v>
      </c>
      <c r="E342" s="2">
        <f t="shared" si="21"/>
        <v>20.264587342804159</v>
      </c>
      <c r="F342" s="1">
        <v>43865</v>
      </c>
      <c r="G342" s="1" t="str">
        <f t="shared" si="22"/>
        <v>Feb</v>
      </c>
      <c r="H342" s="1" t="str">
        <f t="shared" si="23"/>
        <v>2020</v>
      </c>
      <c r="I342" t="s">
        <v>11</v>
      </c>
      <c r="J342" t="s">
        <v>68</v>
      </c>
      <c r="K342" t="s">
        <v>13</v>
      </c>
      <c r="L342" t="s">
        <v>170</v>
      </c>
      <c r="M342" t="s">
        <v>28</v>
      </c>
      <c r="N342" t="s">
        <v>494</v>
      </c>
    </row>
    <row r="343" spans="1:14" x14ac:dyDescent="0.25">
      <c r="A343" t="s">
        <v>173</v>
      </c>
      <c r="B343" s="2">
        <v>119819.37</v>
      </c>
      <c r="C343" s="2">
        <v>105441.05</v>
      </c>
      <c r="D343" s="2">
        <f t="shared" si="20"/>
        <v>14378.319999999992</v>
      </c>
      <c r="E343" s="2">
        <f t="shared" si="21"/>
        <v>13.636358894377468</v>
      </c>
      <c r="F343" s="1">
        <v>44172</v>
      </c>
      <c r="G343" s="1" t="str">
        <f t="shared" si="22"/>
        <v>Dec</v>
      </c>
      <c r="H343" s="1" t="str">
        <f t="shared" si="23"/>
        <v>2020</v>
      </c>
      <c r="I343" t="s">
        <v>60</v>
      </c>
      <c r="J343" t="s">
        <v>121</v>
      </c>
      <c r="K343" t="s">
        <v>175</v>
      </c>
      <c r="L343" t="s">
        <v>212</v>
      </c>
      <c r="M343" t="s">
        <v>28</v>
      </c>
      <c r="N343" t="s">
        <v>495</v>
      </c>
    </row>
    <row r="344" spans="1:14" x14ac:dyDescent="0.25">
      <c r="A344" t="s">
        <v>45</v>
      </c>
      <c r="B344" s="2">
        <v>160763.9</v>
      </c>
      <c r="C344" s="2">
        <v>131102.96</v>
      </c>
      <c r="D344" s="2">
        <f t="shared" si="20"/>
        <v>29660.940000000002</v>
      </c>
      <c r="E344" s="2">
        <f t="shared" si="21"/>
        <v>22.624157379818126</v>
      </c>
      <c r="F344" s="1">
        <v>43573</v>
      </c>
      <c r="G344" s="1" t="str">
        <f t="shared" si="22"/>
        <v>Apr</v>
      </c>
      <c r="H344" s="1" t="str">
        <f t="shared" si="23"/>
        <v>2019</v>
      </c>
      <c r="I344" t="s">
        <v>51</v>
      </c>
      <c r="J344" t="s">
        <v>182</v>
      </c>
      <c r="K344" t="s">
        <v>48</v>
      </c>
      <c r="L344" t="s">
        <v>66</v>
      </c>
      <c r="M344" t="s">
        <v>28</v>
      </c>
      <c r="N344" t="s">
        <v>496</v>
      </c>
    </row>
    <row r="345" spans="1:14" x14ac:dyDescent="0.25">
      <c r="A345" t="s">
        <v>10</v>
      </c>
      <c r="B345" s="2">
        <v>44029.07</v>
      </c>
      <c r="C345" s="2">
        <v>38344.92</v>
      </c>
      <c r="D345" s="2">
        <f t="shared" si="20"/>
        <v>5684.1500000000015</v>
      </c>
      <c r="E345" s="2">
        <f t="shared" si="21"/>
        <v>14.823736755742356</v>
      </c>
      <c r="F345" s="1">
        <v>43717</v>
      </c>
      <c r="G345" s="1" t="str">
        <f t="shared" si="22"/>
        <v>Sep</v>
      </c>
      <c r="H345" s="1" t="str">
        <f t="shared" si="23"/>
        <v>2019</v>
      </c>
      <c r="I345" t="s">
        <v>139</v>
      </c>
      <c r="J345" t="s">
        <v>148</v>
      </c>
      <c r="K345" t="s">
        <v>13</v>
      </c>
      <c r="L345" t="s">
        <v>82</v>
      </c>
      <c r="M345" t="s">
        <v>28</v>
      </c>
      <c r="N345" t="s">
        <v>497</v>
      </c>
    </row>
    <row r="346" spans="1:14" x14ac:dyDescent="0.25">
      <c r="A346" t="s">
        <v>53</v>
      </c>
      <c r="B346" s="2">
        <v>86628.32</v>
      </c>
      <c r="C346" s="2">
        <v>72464.59</v>
      </c>
      <c r="D346" s="2">
        <f t="shared" si="20"/>
        <v>14163.73000000001</v>
      </c>
      <c r="E346" s="2">
        <f t="shared" si="21"/>
        <v>19.545725712378985</v>
      </c>
      <c r="F346" s="1">
        <v>43775</v>
      </c>
      <c r="G346" s="1" t="str">
        <f t="shared" si="22"/>
        <v>Nov</v>
      </c>
      <c r="H346" s="1" t="str">
        <f t="shared" si="23"/>
        <v>2019</v>
      </c>
      <c r="I346" t="s">
        <v>51</v>
      </c>
      <c r="J346" t="s">
        <v>234</v>
      </c>
      <c r="K346" t="s">
        <v>55</v>
      </c>
      <c r="L346" t="s">
        <v>128</v>
      </c>
      <c r="M346" t="s">
        <v>28</v>
      </c>
      <c r="N346" t="s">
        <v>498</v>
      </c>
    </row>
    <row r="347" spans="1:14" x14ac:dyDescent="0.25">
      <c r="A347" t="s">
        <v>23</v>
      </c>
      <c r="B347" s="2">
        <v>97641.25</v>
      </c>
      <c r="C347" s="2">
        <v>83414.92</v>
      </c>
      <c r="D347" s="2">
        <f t="shared" si="20"/>
        <v>14226.330000000002</v>
      </c>
      <c r="E347" s="2">
        <f t="shared" si="21"/>
        <v>17.054898572101973</v>
      </c>
      <c r="F347" s="1">
        <v>44121</v>
      </c>
      <c r="G347" s="1" t="str">
        <f t="shared" si="22"/>
        <v>Oct</v>
      </c>
      <c r="H347" s="1" t="str">
        <f t="shared" si="23"/>
        <v>2020</v>
      </c>
      <c r="I347" t="s">
        <v>11</v>
      </c>
      <c r="J347" t="s">
        <v>282</v>
      </c>
      <c r="K347" t="s">
        <v>26</v>
      </c>
      <c r="L347" t="s">
        <v>219</v>
      </c>
      <c r="M347" t="s">
        <v>28</v>
      </c>
      <c r="N347" t="s">
        <v>499</v>
      </c>
    </row>
    <row r="348" spans="1:14" x14ac:dyDescent="0.25">
      <c r="A348" t="s">
        <v>23</v>
      </c>
      <c r="B348" s="2">
        <v>98746.66</v>
      </c>
      <c r="C348" s="2">
        <v>80399.53</v>
      </c>
      <c r="D348" s="2">
        <f t="shared" si="20"/>
        <v>18347.130000000005</v>
      </c>
      <c r="E348" s="2">
        <f t="shared" si="21"/>
        <v>22.819946833022538</v>
      </c>
      <c r="F348" s="1">
        <v>43871</v>
      </c>
      <c r="G348" s="1" t="str">
        <f t="shared" si="22"/>
        <v>Feb</v>
      </c>
      <c r="H348" s="1" t="str">
        <f t="shared" si="23"/>
        <v>2020</v>
      </c>
      <c r="I348" t="s">
        <v>51</v>
      </c>
      <c r="J348" t="s">
        <v>110</v>
      </c>
      <c r="K348" t="s">
        <v>26</v>
      </c>
      <c r="L348" t="s">
        <v>27</v>
      </c>
      <c r="M348" t="s">
        <v>28</v>
      </c>
      <c r="N348" t="s">
        <v>500</v>
      </c>
    </row>
    <row r="349" spans="1:14" x14ac:dyDescent="0.25">
      <c r="A349" t="s">
        <v>53</v>
      </c>
      <c r="B349" s="2">
        <v>109562.5</v>
      </c>
      <c r="C349" s="2">
        <v>89917.94</v>
      </c>
      <c r="D349" s="2">
        <f t="shared" si="20"/>
        <v>19644.559999999998</v>
      </c>
      <c r="E349" s="2">
        <f t="shared" si="21"/>
        <v>21.84720868827733</v>
      </c>
      <c r="F349" s="1">
        <v>44048</v>
      </c>
      <c r="G349" s="1" t="str">
        <f t="shared" si="22"/>
        <v>Aug</v>
      </c>
      <c r="H349" s="1" t="str">
        <f t="shared" si="23"/>
        <v>2020</v>
      </c>
      <c r="I349" t="s">
        <v>51</v>
      </c>
      <c r="J349" t="s">
        <v>210</v>
      </c>
      <c r="K349" t="s">
        <v>55</v>
      </c>
      <c r="L349" t="s">
        <v>56</v>
      </c>
      <c r="M349" t="s">
        <v>28</v>
      </c>
      <c r="N349" t="s">
        <v>501</v>
      </c>
    </row>
    <row r="350" spans="1:14" x14ac:dyDescent="0.25">
      <c r="A350" t="s">
        <v>45</v>
      </c>
      <c r="B350" s="2">
        <v>60301.96</v>
      </c>
      <c r="C350" s="2">
        <v>48820.47</v>
      </c>
      <c r="D350" s="2">
        <f t="shared" si="20"/>
        <v>11481.489999999998</v>
      </c>
      <c r="E350" s="2">
        <f t="shared" si="21"/>
        <v>23.517778505614544</v>
      </c>
      <c r="F350" s="1">
        <v>43504</v>
      </c>
      <c r="G350" s="1" t="str">
        <f t="shared" si="22"/>
        <v>Feb</v>
      </c>
      <c r="H350" s="1" t="str">
        <f t="shared" si="23"/>
        <v>2019</v>
      </c>
      <c r="I350" t="s">
        <v>30</v>
      </c>
      <c r="J350" t="s">
        <v>126</v>
      </c>
      <c r="K350" t="s">
        <v>48</v>
      </c>
      <c r="L350" t="s">
        <v>74</v>
      </c>
      <c r="M350" t="s">
        <v>28</v>
      </c>
      <c r="N350" t="s">
        <v>502</v>
      </c>
    </row>
    <row r="351" spans="1:14" x14ac:dyDescent="0.25">
      <c r="A351" t="s">
        <v>53</v>
      </c>
      <c r="B351" s="2">
        <v>80781.62</v>
      </c>
      <c r="C351" s="2">
        <v>68971.350000000006</v>
      </c>
      <c r="D351" s="2">
        <f t="shared" si="20"/>
        <v>11810.26999999999</v>
      </c>
      <c r="E351" s="2">
        <f t="shared" si="21"/>
        <v>17.123443284784173</v>
      </c>
      <c r="F351" s="1">
        <v>43484</v>
      </c>
      <c r="G351" s="1" t="str">
        <f t="shared" si="22"/>
        <v>Jan</v>
      </c>
      <c r="H351" s="1" t="str">
        <f t="shared" si="23"/>
        <v>2019</v>
      </c>
      <c r="I351" t="s">
        <v>60</v>
      </c>
      <c r="J351" t="s">
        <v>182</v>
      </c>
      <c r="K351" t="s">
        <v>55</v>
      </c>
      <c r="L351" t="s">
        <v>133</v>
      </c>
      <c r="M351" t="s">
        <v>15</v>
      </c>
      <c r="N351" t="s">
        <v>503</v>
      </c>
    </row>
    <row r="352" spans="1:14" x14ac:dyDescent="0.25">
      <c r="A352" t="s">
        <v>53</v>
      </c>
      <c r="B352" s="2">
        <v>238659.41</v>
      </c>
      <c r="C352" s="2">
        <v>204507.25</v>
      </c>
      <c r="D352" s="2">
        <f t="shared" si="20"/>
        <v>34152.160000000003</v>
      </c>
      <c r="E352" s="2">
        <f t="shared" si="21"/>
        <v>16.699730694144097</v>
      </c>
      <c r="F352" s="1">
        <v>43822</v>
      </c>
      <c r="G352" s="1" t="str">
        <f t="shared" si="22"/>
        <v>Dec</v>
      </c>
      <c r="H352" s="1" t="str">
        <f t="shared" si="23"/>
        <v>2019</v>
      </c>
      <c r="I352" t="s">
        <v>51</v>
      </c>
      <c r="J352" t="s">
        <v>254</v>
      </c>
      <c r="K352" t="s">
        <v>55</v>
      </c>
      <c r="L352" t="s">
        <v>72</v>
      </c>
      <c r="M352" t="s">
        <v>38</v>
      </c>
      <c r="N352" t="s">
        <v>504</v>
      </c>
    </row>
    <row r="353" spans="1:14" x14ac:dyDescent="0.25">
      <c r="A353" t="s">
        <v>45</v>
      </c>
      <c r="B353" s="2">
        <v>165631.75</v>
      </c>
      <c r="C353" s="2">
        <v>139114.10999999999</v>
      </c>
      <c r="D353" s="2">
        <f t="shared" si="20"/>
        <v>26517.640000000014</v>
      </c>
      <c r="E353" s="2">
        <f t="shared" si="21"/>
        <v>19.061790353257493</v>
      </c>
      <c r="F353" s="1">
        <v>43711</v>
      </c>
      <c r="G353" s="1" t="str">
        <f t="shared" si="22"/>
        <v>Sep</v>
      </c>
      <c r="H353" s="1" t="str">
        <f t="shared" si="23"/>
        <v>2019</v>
      </c>
      <c r="I353" t="s">
        <v>51</v>
      </c>
      <c r="J353" t="s">
        <v>35</v>
      </c>
      <c r="K353" t="s">
        <v>48</v>
      </c>
      <c r="L353" t="s">
        <v>74</v>
      </c>
      <c r="M353" t="s">
        <v>28</v>
      </c>
      <c r="N353" t="s">
        <v>505</v>
      </c>
    </row>
    <row r="354" spans="1:14" x14ac:dyDescent="0.25">
      <c r="A354" t="s">
        <v>10</v>
      </c>
      <c r="B354" s="2">
        <v>126682.79</v>
      </c>
      <c r="C354" s="2">
        <v>106514.89</v>
      </c>
      <c r="D354" s="2">
        <f t="shared" si="20"/>
        <v>20167.899999999994</v>
      </c>
      <c r="E354" s="2">
        <f t="shared" si="21"/>
        <v>18.934348052183122</v>
      </c>
      <c r="F354" s="1">
        <v>43627</v>
      </c>
      <c r="G354" s="1" t="str">
        <f t="shared" si="22"/>
        <v>Jun</v>
      </c>
      <c r="H354" s="1" t="str">
        <f t="shared" si="23"/>
        <v>2019</v>
      </c>
      <c r="I354" t="s">
        <v>60</v>
      </c>
      <c r="J354" t="s">
        <v>102</v>
      </c>
      <c r="K354" t="s">
        <v>13</v>
      </c>
      <c r="L354" t="s">
        <v>14</v>
      </c>
      <c r="M354" t="s">
        <v>28</v>
      </c>
      <c r="N354" t="s">
        <v>506</v>
      </c>
    </row>
    <row r="355" spans="1:14" x14ac:dyDescent="0.25">
      <c r="A355" t="s">
        <v>10</v>
      </c>
      <c r="B355" s="2">
        <v>145558</v>
      </c>
      <c r="C355" s="2">
        <v>116257.18</v>
      </c>
      <c r="D355" s="2">
        <f t="shared" si="20"/>
        <v>29300.820000000007</v>
      </c>
      <c r="E355" s="2">
        <f t="shared" si="21"/>
        <v>25.203449799831724</v>
      </c>
      <c r="F355" s="1">
        <v>43819</v>
      </c>
      <c r="G355" s="1" t="str">
        <f t="shared" si="22"/>
        <v>Dec</v>
      </c>
      <c r="H355" s="1" t="str">
        <f t="shared" si="23"/>
        <v>2019</v>
      </c>
      <c r="I355" t="s">
        <v>24</v>
      </c>
      <c r="J355" t="s">
        <v>311</v>
      </c>
      <c r="K355" t="s">
        <v>13</v>
      </c>
      <c r="L355" t="s">
        <v>170</v>
      </c>
      <c r="M355" t="s">
        <v>38</v>
      </c>
      <c r="N355" t="s">
        <v>507</v>
      </c>
    </row>
    <row r="356" spans="1:14" x14ac:dyDescent="0.25">
      <c r="A356" t="s">
        <v>34</v>
      </c>
      <c r="B356" s="2">
        <v>59163.79</v>
      </c>
      <c r="C356" s="2">
        <v>50419.38</v>
      </c>
      <c r="D356" s="2">
        <f t="shared" si="20"/>
        <v>8744.4100000000035</v>
      </c>
      <c r="E356" s="2">
        <f t="shared" si="21"/>
        <v>17.343350909908061</v>
      </c>
      <c r="F356" s="1">
        <v>43535</v>
      </c>
      <c r="G356" s="1" t="str">
        <f t="shared" si="22"/>
        <v>Mar</v>
      </c>
      <c r="H356" s="1" t="str">
        <f t="shared" si="23"/>
        <v>2019</v>
      </c>
      <c r="I356" t="s">
        <v>60</v>
      </c>
      <c r="J356" t="s">
        <v>224</v>
      </c>
      <c r="K356" t="s">
        <v>36</v>
      </c>
      <c r="L356" t="s">
        <v>41</v>
      </c>
      <c r="M356" t="s">
        <v>15</v>
      </c>
      <c r="N356" t="s">
        <v>508</v>
      </c>
    </row>
    <row r="357" spans="1:14" x14ac:dyDescent="0.25">
      <c r="A357" t="s">
        <v>10</v>
      </c>
      <c r="B357" s="2">
        <v>140352.81</v>
      </c>
      <c r="C357" s="2">
        <v>122303.44</v>
      </c>
      <c r="D357" s="2">
        <f t="shared" si="20"/>
        <v>18049.369999999995</v>
      </c>
      <c r="E357" s="2">
        <f t="shared" si="21"/>
        <v>14.757859631748701</v>
      </c>
      <c r="F357" s="1">
        <v>43800</v>
      </c>
      <c r="G357" s="1" t="str">
        <f t="shared" si="22"/>
        <v>Dec</v>
      </c>
      <c r="H357" s="1" t="str">
        <f t="shared" si="23"/>
        <v>2019</v>
      </c>
      <c r="I357" t="s">
        <v>60</v>
      </c>
      <c r="J357" t="s">
        <v>19</v>
      </c>
      <c r="K357" t="s">
        <v>13</v>
      </c>
      <c r="L357" t="s">
        <v>118</v>
      </c>
      <c r="M357" t="s">
        <v>28</v>
      </c>
      <c r="N357" t="s">
        <v>509</v>
      </c>
    </row>
    <row r="358" spans="1:14" x14ac:dyDescent="0.25">
      <c r="A358" t="s">
        <v>53</v>
      </c>
      <c r="B358" s="2">
        <v>163401.23000000001</v>
      </c>
      <c r="C358" s="2">
        <v>139413.93</v>
      </c>
      <c r="D358" s="2">
        <f t="shared" si="20"/>
        <v>23987.300000000017</v>
      </c>
      <c r="E358" s="2">
        <f t="shared" si="21"/>
        <v>17.205812934188152</v>
      </c>
      <c r="F358" s="1">
        <v>43577</v>
      </c>
      <c r="G358" s="1" t="str">
        <f t="shared" si="22"/>
        <v>Apr</v>
      </c>
      <c r="H358" s="1" t="str">
        <f t="shared" si="23"/>
        <v>2019</v>
      </c>
      <c r="I358" t="s">
        <v>24</v>
      </c>
      <c r="J358" t="s">
        <v>64</v>
      </c>
      <c r="K358" t="s">
        <v>55</v>
      </c>
      <c r="L358" t="s">
        <v>144</v>
      </c>
      <c r="M358" t="s">
        <v>28</v>
      </c>
      <c r="N358" t="s">
        <v>510</v>
      </c>
    </row>
    <row r="359" spans="1:14" x14ac:dyDescent="0.25">
      <c r="A359" t="s">
        <v>10</v>
      </c>
      <c r="B359" s="2">
        <v>177867.3</v>
      </c>
      <c r="C359" s="2">
        <v>140675.25</v>
      </c>
      <c r="D359" s="2">
        <f t="shared" si="20"/>
        <v>37192.049999999988</v>
      </c>
      <c r="E359" s="2">
        <f t="shared" si="21"/>
        <v>26.438232738168221</v>
      </c>
      <c r="F359" s="1">
        <v>44107</v>
      </c>
      <c r="G359" s="1" t="str">
        <f t="shared" si="22"/>
        <v>Oct</v>
      </c>
      <c r="H359" s="1" t="str">
        <f t="shared" si="23"/>
        <v>2020</v>
      </c>
      <c r="I359" t="s">
        <v>60</v>
      </c>
      <c r="J359" t="s">
        <v>155</v>
      </c>
      <c r="K359" t="s">
        <v>13</v>
      </c>
      <c r="L359" t="s">
        <v>69</v>
      </c>
      <c r="M359" t="s">
        <v>28</v>
      </c>
      <c r="N359" t="s">
        <v>511</v>
      </c>
    </row>
    <row r="360" spans="1:14" x14ac:dyDescent="0.25">
      <c r="A360" t="s">
        <v>215</v>
      </c>
      <c r="B360" s="2">
        <v>58416.81</v>
      </c>
      <c r="C360" s="2">
        <v>46745.13</v>
      </c>
      <c r="D360" s="2">
        <f t="shared" si="20"/>
        <v>11671.68</v>
      </c>
      <c r="E360" s="2">
        <f t="shared" si="21"/>
        <v>24.968761451727701</v>
      </c>
      <c r="F360" s="1">
        <v>43503</v>
      </c>
      <c r="G360" s="1" t="str">
        <f t="shared" si="22"/>
        <v>Feb</v>
      </c>
      <c r="H360" s="1" t="str">
        <f t="shared" si="23"/>
        <v>2019</v>
      </c>
      <c r="I360" t="s">
        <v>24</v>
      </c>
      <c r="J360" t="s">
        <v>282</v>
      </c>
      <c r="K360" t="s">
        <v>216</v>
      </c>
      <c r="L360" t="s">
        <v>217</v>
      </c>
      <c r="M360" t="s">
        <v>28</v>
      </c>
      <c r="N360" t="s">
        <v>512</v>
      </c>
    </row>
    <row r="361" spans="1:14" x14ac:dyDescent="0.25">
      <c r="A361" t="s">
        <v>215</v>
      </c>
      <c r="B361" s="2">
        <v>169544.95</v>
      </c>
      <c r="C361" s="2">
        <v>137568.76999999999</v>
      </c>
      <c r="D361" s="2">
        <f t="shared" si="20"/>
        <v>31976.180000000022</v>
      </c>
      <c r="E361" s="2">
        <f t="shared" si="21"/>
        <v>23.243778366267303</v>
      </c>
      <c r="F361" s="1">
        <v>43933</v>
      </c>
      <c r="G361" s="1" t="str">
        <f t="shared" si="22"/>
        <v>Apr</v>
      </c>
      <c r="H361" s="1" t="str">
        <f t="shared" si="23"/>
        <v>2020</v>
      </c>
      <c r="I361" t="s">
        <v>51</v>
      </c>
      <c r="J361" t="s">
        <v>116</v>
      </c>
      <c r="K361" t="s">
        <v>216</v>
      </c>
      <c r="L361" t="s">
        <v>217</v>
      </c>
      <c r="M361" t="s">
        <v>15</v>
      </c>
      <c r="N361" t="s">
        <v>513</v>
      </c>
    </row>
    <row r="362" spans="1:14" x14ac:dyDescent="0.25">
      <c r="A362" t="s">
        <v>106</v>
      </c>
      <c r="B362" s="2">
        <v>74732.789999999994</v>
      </c>
      <c r="C362" s="2">
        <v>64098.31</v>
      </c>
      <c r="D362" s="2">
        <f t="shared" si="20"/>
        <v>10634.479999999996</v>
      </c>
      <c r="E362" s="2">
        <f t="shared" si="21"/>
        <v>16.59088983781319</v>
      </c>
      <c r="F362" s="1">
        <v>43885</v>
      </c>
      <c r="G362" s="1" t="str">
        <f t="shared" si="22"/>
        <v>Feb</v>
      </c>
      <c r="H362" s="1" t="str">
        <f t="shared" si="23"/>
        <v>2020</v>
      </c>
      <c r="I362" t="s">
        <v>30</v>
      </c>
      <c r="J362" t="s">
        <v>224</v>
      </c>
      <c r="K362" t="s">
        <v>107</v>
      </c>
      <c r="L362" t="s">
        <v>108</v>
      </c>
      <c r="M362" t="s">
        <v>28</v>
      </c>
      <c r="N362" t="s">
        <v>514</v>
      </c>
    </row>
    <row r="363" spans="1:14" x14ac:dyDescent="0.25">
      <c r="A363" t="s">
        <v>23</v>
      </c>
      <c r="B363" s="2">
        <v>55166.78</v>
      </c>
      <c r="C363" s="2">
        <v>47443.43</v>
      </c>
      <c r="D363" s="2">
        <f t="shared" si="20"/>
        <v>7723.3499999999985</v>
      </c>
      <c r="E363" s="2">
        <f t="shared" si="21"/>
        <v>16.279071728161306</v>
      </c>
      <c r="F363" s="1">
        <v>43934</v>
      </c>
      <c r="G363" s="1" t="str">
        <f t="shared" si="22"/>
        <v>Apr</v>
      </c>
      <c r="H363" s="1" t="str">
        <f t="shared" si="23"/>
        <v>2020</v>
      </c>
      <c r="I363" t="s">
        <v>11</v>
      </c>
      <c r="J363" t="s">
        <v>54</v>
      </c>
      <c r="K363" t="s">
        <v>26</v>
      </c>
      <c r="L363" t="s">
        <v>90</v>
      </c>
      <c r="M363" t="s">
        <v>28</v>
      </c>
      <c r="N363" t="s">
        <v>515</v>
      </c>
    </row>
    <row r="364" spans="1:14" x14ac:dyDescent="0.25">
      <c r="A364" t="s">
        <v>53</v>
      </c>
      <c r="B364" s="2">
        <v>99319.33</v>
      </c>
      <c r="C364" s="2">
        <v>79127.710000000006</v>
      </c>
      <c r="D364" s="2">
        <f t="shared" si="20"/>
        <v>20191.619999999995</v>
      </c>
      <c r="E364" s="2">
        <f t="shared" si="21"/>
        <v>25.517761097850546</v>
      </c>
      <c r="F364" s="1">
        <v>43977</v>
      </c>
      <c r="G364" s="1" t="str">
        <f t="shared" si="22"/>
        <v>May</v>
      </c>
      <c r="H364" s="1" t="str">
        <f t="shared" si="23"/>
        <v>2020</v>
      </c>
      <c r="I364" t="s">
        <v>18</v>
      </c>
      <c r="J364" t="s">
        <v>31</v>
      </c>
      <c r="K364" t="s">
        <v>55</v>
      </c>
      <c r="L364" t="s">
        <v>72</v>
      </c>
      <c r="M364" t="s">
        <v>28</v>
      </c>
      <c r="N364" t="s">
        <v>516</v>
      </c>
    </row>
    <row r="365" spans="1:14" x14ac:dyDescent="0.25">
      <c r="A365" t="s">
        <v>10</v>
      </c>
      <c r="B365" s="2">
        <v>118982.14</v>
      </c>
      <c r="C365" s="2">
        <v>95506.96</v>
      </c>
      <c r="D365" s="2">
        <f t="shared" si="20"/>
        <v>23475.179999999993</v>
      </c>
      <c r="E365" s="2">
        <f t="shared" si="21"/>
        <v>24.579548966902507</v>
      </c>
      <c r="F365" s="1">
        <v>43845</v>
      </c>
      <c r="G365" s="1" t="str">
        <f t="shared" si="22"/>
        <v>Jan</v>
      </c>
      <c r="H365" s="1" t="str">
        <f t="shared" si="23"/>
        <v>2020</v>
      </c>
      <c r="I365" t="s">
        <v>24</v>
      </c>
      <c r="J365" t="s">
        <v>380</v>
      </c>
      <c r="K365" t="s">
        <v>13</v>
      </c>
      <c r="L365" t="s">
        <v>118</v>
      </c>
      <c r="M365" t="s">
        <v>15</v>
      </c>
      <c r="N365" t="s">
        <v>517</v>
      </c>
    </row>
    <row r="366" spans="1:14" x14ac:dyDescent="0.25">
      <c r="A366" t="s">
        <v>173</v>
      </c>
      <c r="B366" s="2">
        <v>157007.51999999999</v>
      </c>
      <c r="C366" s="2">
        <v>126940.58</v>
      </c>
      <c r="D366" s="2">
        <f t="shared" si="20"/>
        <v>30066.939999999988</v>
      </c>
      <c r="E366" s="2">
        <f t="shared" si="21"/>
        <v>23.685837893603438</v>
      </c>
      <c r="F366" s="1">
        <v>43708</v>
      </c>
      <c r="G366" s="1" t="str">
        <f t="shared" si="22"/>
        <v>Aug</v>
      </c>
      <c r="H366" s="1" t="str">
        <f t="shared" si="23"/>
        <v>2019</v>
      </c>
      <c r="I366" t="s">
        <v>30</v>
      </c>
      <c r="J366" t="s">
        <v>114</v>
      </c>
      <c r="K366" t="s">
        <v>175</v>
      </c>
      <c r="L366" t="s">
        <v>176</v>
      </c>
      <c r="M366" t="s">
        <v>28</v>
      </c>
      <c r="N366" t="s">
        <v>518</v>
      </c>
    </row>
    <row r="367" spans="1:14" x14ac:dyDescent="0.25">
      <c r="A367" t="s">
        <v>53</v>
      </c>
      <c r="B367" s="2">
        <v>49374.25</v>
      </c>
      <c r="C367" s="2">
        <v>39208.089999999997</v>
      </c>
      <c r="D367" s="2">
        <f t="shared" si="20"/>
        <v>10166.160000000003</v>
      </c>
      <c r="E367" s="2">
        <f t="shared" si="21"/>
        <v>25.928730524746307</v>
      </c>
      <c r="F367" s="1">
        <v>43606</v>
      </c>
      <c r="G367" s="1" t="str">
        <f t="shared" si="22"/>
        <v>May</v>
      </c>
      <c r="H367" s="1" t="str">
        <f t="shared" si="23"/>
        <v>2019</v>
      </c>
      <c r="I367" t="s">
        <v>11</v>
      </c>
      <c r="J367" t="s">
        <v>327</v>
      </c>
      <c r="K367" t="s">
        <v>55</v>
      </c>
      <c r="L367" t="s">
        <v>133</v>
      </c>
      <c r="M367" t="s">
        <v>28</v>
      </c>
      <c r="N367" t="s">
        <v>519</v>
      </c>
    </row>
    <row r="368" spans="1:14" x14ac:dyDescent="0.25">
      <c r="A368" t="s">
        <v>23</v>
      </c>
      <c r="B368" s="2">
        <v>123891.6</v>
      </c>
      <c r="C368" s="2">
        <v>104118.5</v>
      </c>
      <c r="D368" s="2">
        <f t="shared" si="20"/>
        <v>19773.100000000006</v>
      </c>
      <c r="E368" s="2">
        <f t="shared" si="21"/>
        <v>18.990957418710416</v>
      </c>
      <c r="F368" s="1">
        <v>43669</v>
      </c>
      <c r="G368" s="1" t="str">
        <f t="shared" si="22"/>
        <v>Jul</v>
      </c>
      <c r="H368" s="1" t="str">
        <f t="shared" si="23"/>
        <v>2019</v>
      </c>
      <c r="I368" t="s">
        <v>18</v>
      </c>
      <c r="J368" t="s">
        <v>166</v>
      </c>
      <c r="K368" t="s">
        <v>26</v>
      </c>
      <c r="L368" t="s">
        <v>27</v>
      </c>
      <c r="M368" t="s">
        <v>28</v>
      </c>
      <c r="N368" t="s">
        <v>520</v>
      </c>
    </row>
    <row r="369" spans="1:14" x14ac:dyDescent="0.25">
      <c r="A369" t="s">
        <v>53</v>
      </c>
      <c r="B369" s="2">
        <v>234340.31</v>
      </c>
      <c r="C369" s="2">
        <v>204438.49</v>
      </c>
      <c r="D369" s="2">
        <f t="shared" si="20"/>
        <v>29901.820000000007</v>
      </c>
      <c r="E369" s="2">
        <f t="shared" si="21"/>
        <v>14.626316208850893</v>
      </c>
      <c r="F369" s="1">
        <v>44178</v>
      </c>
      <c r="G369" s="1" t="str">
        <f t="shared" si="22"/>
        <v>Dec</v>
      </c>
      <c r="H369" s="1" t="str">
        <f t="shared" si="23"/>
        <v>2020</v>
      </c>
      <c r="I369" t="s">
        <v>24</v>
      </c>
      <c r="J369" t="s">
        <v>31</v>
      </c>
      <c r="K369" t="s">
        <v>55</v>
      </c>
      <c r="L369" t="s">
        <v>144</v>
      </c>
      <c r="M369" t="s">
        <v>28</v>
      </c>
      <c r="N369" t="s">
        <v>521</v>
      </c>
    </row>
    <row r="370" spans="1:14" x14ac:dyDescent="0.25">
      <c r="A370" t="s">
        <v>84</v>
      </c>
      <c r="B370" s="2">
        <v>95575.75</v>
      </c>
      <c r="C370" s="2">
        <v>75504.84</v>
      </c>
      <c r="D370" s="2">
        <f t="shared" si="20"/>
        <v>20070.910000000003</v>
      </c>
      <c r="E370" s="2">
        <f t="shared" si="21"/>
        <v>26.582282672210155</v>
      </c>
      <c r="F370" s="1">
        <v>44188</v>
      </c>
      <c r="G370" s="1" t="str">
        <f t="shared" si="22"/>
        <v>Dec</v>
      </c>
      <c r="H370" s="1" t="str">
        <f t="shared" si="23"/>
        <v>2020</v>
      </c>
      <c r="I370" t="s">
        <v>11</v>
      </c>
      <c r="J370" t="s">
        <v>31</v>
      </c>
      <c r="K370" t="s">
        <v>85</v>
      </c>
      <c r="L370" t="s">
        <v>86</v>
      </c>
      <c r="M370" t="s">
        <v>28</v>
      </c>
      <c r="N370" t="s">
        <v>522</v>
      </c>
    </row>
    <row r="371" spans="1:14" x14ac:dyDescent="0.25">
      <c r="A371" t="s">
        <v>17</v>
      </c>
      <c r="B371" s="2">
        <v>125280.28</v>
      </c>
      <c r="C371" s="2">
        <v>99372.32</v>
      </c>
      <c r="D371" s="2">
        <f t="shared" si="20"/>
        <v>25907.959999999992</v>
      </c>
      <c r="E371" s="2">
        <f t="shared" si="21"/>
        <v>26.071606258161218</v>
      </c>
      <c r="F371" s="1">
        <v>43756</v>
      </c>
      <c r="G371" s="1" t="str">
        <f t="shared" si="22"/>
        <v>Oct</v>
      </c>
      <c r="H371" s="1" t="str">
        <f t="shared" si="23"/>
        <v>2019</v>
      </c>
      <c r="I371" t="s">
        <v>30</v>
      </c>
      <c r="J371" t="s">
        <v>89</v>
      </c>
      <c r="K371" t="s">
        <v>20</v>
      </c>
      <c r="L371" t="s">
        <v>21</v>
      </c>
      <c r="M371" t="s">
        <v>28</v>
      </c>
      <c r="N371" t="s">
        <v>523</v>
      </c>
    </row>
    <row r="372" spans="1:14" x14ac:dyDescent="0.25">
      <c r="A372" t="s">
        <v>23</v>
      </c>
      <c r="B372" s="2">
        <v>127482.28</v>
      </c>
      <c r="C372" s="2">
        <v>108614.9</v>
      </c>
      <c r="D372" s="2">
        <f t="shared" si="20"/>
        <v>18867.380000000005</v>
      </c>
      <c r="E372" s="2">
        <f t="shared" si="21"/>
        <v>17.370894785153794</v>
      </c>
      <c r="F372" s="1">
        <v>44069</v>
      </c>
      <c r="G372" s="1" t="str">
        <f t="shared" si="22"/>
        <v>Aug</v>
      </c>
      <c r="H372" s="1" t="str">
        <f t="shared" si="23"/>
        <v>2020</v>
      </c>
      <c r="I372" t="s">
        <v>30</v>
      </c>
      <c r="J372" t="s">
        <v>19</v>
      </c>
      <c r="K372" t="s">
        <v>26</v>
      </c>
      <c r="L372" t="s">
        <v>32</v>
      </c>
      <c r="M372" t="s">
        <v>28</v>
      </c>
      <c r="N372" t="s">
        <v>524</v>
      </c>
    </row>
    <row r="373" spans="1:14" x14ac:dyDescent="0.25">
      <c r="A373" t="s">
        <v>23</v>
      </c>
      <c r="B373" s="2">
        <v>120453.52</v>
      </c>
      <c r="C373" s="2">
        <v>97218.04</v>
      </c>
      <c r="D373" s="2">
        <f t="shared" si="20"/>
        <v>23235.48000000001</v>
      </c>
      <c r="E373" s="2">
        <f t="shared" si="21"/>
        <v>23.900378983159928</v>
      </c>
      <c r="F373" s="1">
        <v>43507</v>
      </c>
      <c r="G373" s="1" t="str">
        <f t="shared" si="22"/>
        <v>Feb</v>
      </c>
      <c r="H373" s="1" t="str">
        <f t="shared" si="23"/>
        <v>2019</v>
      </c>
      <c r="I373" t="s">
        <v>30</v>
      </c>
      <c r="J373" t="s">
        <v>237</v>
      </c>
      <c r="K373" t="s">
        <v>26</v>
      </c>
      <c r="L373" t="s">
        <v>219</v>
      </c>
      <c r="M373" t="s">
        <v>28</v>
      </c>
      <c r="N373" t="s">
        <v>525</v>
      </c>
    </row>
    <row r="374" spans="1:14" x14ac:dyDescent="0.25">
      <c r="A374" t="s">
        <v>23</v>
      </c>
      <c r="B374" s="2">
        <v>120152.33</v>
      </c>
      <c r="C374" s="2">
        <v>97527.65</v>
      </c>
      <c r="D374" s="2">
        <f t="shared" si="20"/>
        <v>22624.680000000008</v>
      </c>
      <c r="E374" s="2">
        <f t="shared" si="21"/>
        <v>23.198221222391812</v>
      </c>
      <c r="F374" s="1">
        <v>43737</v>
      </c>
      <c r="G374" s="1" t="str">
        <f t="shared" si="22"/>
        <v>Sep</v>
      </c>
      <c r="H374" s="1" t="str">
        <f t="shared" si="23"/>
        <v>2019</v>
      </c>
      <c r="I374" t="s">
        <v>62</v>
      </c>
      <c r="J374" t="s">
        <v>89</v>
      </c>
      <c r="K374" t="s">
        <v>26</v>
      </c>
      <c r="L374" t="s">
        <v>27</v>
      </c>
      <c r="M374" t="s">
        <v>28</v>
      </c>
      <c r="N374" t="s">
        <v>526</v>
      </c>
    </row>
    <row r="375" spans="1:14" x14ac:dyDescent="0.25">
      <c r="A375" t="s">
        <v>23</v>
      </c>
      <c r="B375" s="2">
        <v>95410.97</v>
      </c>
      <c r="C375" s="2">
        <v>80593.649999999994</v>
      </c>
      <c r="D375" s="2">
        <f t="shared" si="20"/>
        <v>14817.320000000007</v>
      </c>
      <c r="E375" s="2">
        <f t="shared" si="21"/>
        <v>18.385220175534929</v>
      </c>
      <c r="F375" s="1">
        <v>44096</v>
      </c>
      <c r="G375" s="1" t="str">
        <f t="shared" si="22"/>
        <v>Sep</v>
      </c>
      <c r="H375" s="1" t="str">
        <f t="shared" si="23"/>
        <v>2020</v>
      </c>
      <c r="I375" t="s">
        <v>11</v>
      </c>
      <c r="J375" t="s">
        <v>102</v>
      </c>
      <c r="K375" t="s">
        <v>26</v>
      </c>
      <c r="L375" t="s">
        <v>90</v>
      </c>
      <c r="M375" t="s">
        <v>15</v>
      </c>
      <c r="N375" t="s">
        <v>527</v>
      </c>
    </row>
    <row r="376" spans="1:14" x14ac:dyDescent="0.25">
      <c r="A376" t="s">
        <v>53</v>
      </c>
      <c r="B376" s="2">
        <v>128804.51</v>
      </c>
      <c r="C376" s="2">
        <v>105709.86</v>
      </c>
      <c r="D376" s="2">
        <f t="shared" si="20"/>
        <v>23094.649999999994</v>
      </c>
      <c r="E376" s="2">
        <f t="shared" si="21"/>
        <v>21.847205170832687</v>
      </c>
      <c r="F376" s="1">
        <v>43721</v>
      </c>
      <c r="G376" s="1" t="str">
        <f t="shared" si="22"/>
        <v>Sep</v>
      </c>
      <c r="H376" s="1" t="str">
        <f t="shared" si="23"/>
        <v>2019</v>
      </c>
      <c r="I376" t="s">
        <v>51</v>
      </c>
      <c r="J376" t="s">
        <v>395</v>
      </c>
      <c r="K376" t="s">
        <v>55</v>
      </c>
      <c r="L376" t="s">
        <v>72</v>
      </c>
      <c r="M376" t="s">
        <v>38</v>
      </c>
      <c r="N376" t="s">
        <v>528</v>
      </c>
    </row>
    <row r="377" spans="1:14" x14ac:dyDescent="0.25">
      <c r="A377" t="s">
        <v>138</v>
      </c>
      <c r="B377" s="2">
        <v>26899.97</v>
      </c>
      <c r="C377" s="2">
        <v>23198.53</v>
      </c>
      <c r="D377" s="2">
        <f t="shared" si="20"/>
        <v>3701.4400000000023</v>
      </c>
      <c r="E377" s="2">
        <f t="shared" si="21"/>
        <v>15.95549373171491</v>
      </c>
      <c r="F377" s="1">
        <v>43543</v>
      </c>
      <c r="G377" s="1" t="str">
        <f t="shared" si="22"/>
        <v>Mar</v>
      </c>
      <c r="H377" s="1" t="str">
        <f t="shared" si="23"/>
        <v>2019</v>
      </c>
      <c r="I377" t="s">
        <v>18</v>
      </c>
      <c r="J377" t="s">
        <v>31</v>
      </c>
      <c r="K377" t="s">
        <v>140</v>
      </c>
      <c r="L377" t="s">
        <v>141</v>
      </c>
      <c r="M377" t="s">
        <v>28</v>
      </c>
      <c r="N377" t="s">
        <v>529</v>
      </c>
    </row>
    <row r="378" spans="1:14" x14ac:dyDescent="0.25">
      <c r="A378" t="s">
        <v>45</v>
      </c>
      <c r="B378" s="2">
        <v>123751.91</v>
      </c>
      <c r="C378" s="2">
        <v>102590.33</v>
      </c>
      <c r="D378" s="2">
        <f t="shared" si="20"/>
        <v>21161.58</v>
      </c>
      <c r="E378" s="2">
        <f t="shared" si="21"/>
        <v>20.6272657471713</v>
      </c>
      <c r="F378" s="1">
        <v>43787</v>
      </c>
      <c r="G378" s="1" t="str">
        <f t="shared" si="22"/>
        <v>Nov</v>
      </c>
      <c r="H378" s="1" t="str">
        <f t="shared" si="23"/>
        <v>2019</v>
      </c>
      <c r="I378" t="s">
        <v>60</v>
      </c>
      <c r="J378" t="s">
        <v>35</v>
      </c>
      <c r="K378" t="s">
        <v>48</v>
      </c>
      <c r="L378" t="s">
        <v>74</v>
      </c>
      <c r="M378" t="s">
        <v>28</v>
      </c>
      <c r="N378" t="s">
        <v>530</v>
      </c>
    </row>
    <row r="379" spans="1:14" x14ac:dyDescent="0.25">
      <c r="A379" t="s">
        <v>10</v>
      </c>
      <c r="B379" s="2">
        <v>37081.31</v>
      </c>
      <c r="C379" s="2">
        <v>31304.04</v>
      </c>
      <c r="D379" s="2">
        <f t="shared" si="20"/>
        <v>5777.2699999999968</v>
      </c>
      <c r="E379" s="2">
        <f t="shared" si="21"/>
        <v>18.455349533159289</v>
      </c>
      <c r="F379" s="1">
        <v>43535</v>
      </c>
      <c r="G379" s="1" t="str">
        <f t="shared" si="22"/>
        <v>Mar</v>
      </c>
      <c r="H379" s="1" t="str">
        <f t="shared" si="23"/>
        <v>2019</v>
      </c>
      <c r="I379" t="s">
        <v>30</v>
      </c>
      <c r="J379" t="s">
        <v>182</v>
      </c>
      <c r="K379" t="s">
        <v>13</v>
      </c>
      <c r="L379" t="s">
        <v>69</v>
      </c>
      <c r="M379" t="s">
        <v>28</v>
      </c>
      <c r="N379" t="s">
        <v>531</v>
      </c>
    </row>
    <row r="380" spans="1:14" x14ac:dyDescent="0.25">
      <c r="A380" t="s">
        <v>53</v>
      </c>
      <c r="B380" s="2">
        <v>133905.54999999999</v>
      </c>
      <c r="C380" s="2">
        <v>116886.15</v>
      </c>
      <c r="D380" s="2">
        <f t="shared" si="20"/>
        <v>17019.399999999994</v>
      </c>
      <c r="E380" s="2">
        <f t="shared" si="21"/>
        <v>14.560664372981739</v>
      </c>
      <c r="F380" s="1">
        <v>44044</v>
      </c>
      <c r="G380" s="1" t="str">
        <f t="shared" si="22"/>
        <v>Aug</v>
      </c>
      <c r="H380" s="1" t="str">
        <f t="shared" si="23"/>
        <v>2020</v>
      </c>
      <c r="I380" t="s">
        <v>11</v>
      </c>
      <c r="J380" t="s">
        <v>116</v>
      </c>
      <c r="K380" t="s">
        <v>55</v>
      </c>
      <c r="L380" t="s">
        <v>144</v>
      </c>
      <c r="M380" t="s">
        <v>15</v>
      </c>
      <c r="N380" t="s">
        <v>532</v>
      </c>
    </row>
    <row r="381" spans="1:14" x14ac:dyDescent="0.25">
      <c r="A381" t="s">
        <v>53</v>
      </c>
      <c r="B381" s="2">
        <v>63298.61</v>
      </c>
      <c r="C381" s="2">
        <v>53645.57</v>
      </c>
      <c r="D381" s="2">
        <f t="shared" si="20"/>
        <v>9653.0400000000009</v>
      </c>
      <c r="E381" s="2">
        <f t="shared" si="21"/>
        <v>17.994104639022385</v>
      </c>
      <c r="F381" s="1">
        <v>43931</v>
      </c>
      <c r="G381" s="1" t="str">
        <f t="shared" si="22"/>
        <v>Apr</v>
      </c>
      <c r="H381" s="1" t="str">
        <f t="shared" si="23"/>
        <v>2020</v>
      </c>
      <c r="I381" t="s">
        <v>51</v>
      </c>
      <c r="J381" t="s">
        <v>237</v>
      </c>
      <c r="K381" t="s">
        <v>55</v>
      </c>
      <c r="L381" t="s">
        <v>144</v>
      </c>
      <c r="M381" t="s">
        <v>15</v>
      </c>
      <c r="N381" t="s">
        <v>533</v>
      </c>
    </row>
    <row r="382" spans="1:14" x14ac:dyDescent="0.25">
      <c r="A382" t="s">
        <v>53</v>
      </c>
      <c r="B382" s="2">
        <v>274242.36</v>
      </c>
      <c r="C382" s="2">
        <v>227950.25</v>
      </c>
      <c r="D382" s="2">
        <f t="shared" si="20"/>
        <v>46292.109999999986</v>
      </c>
      <c r="E382" s="2">
        <f t="shared" si="21"/>
        <v>20.307988256209409</v>
      </c>
      <c r="F382" s="1">
        <v>44174</v>
      </c>
      <c r="G382" s="1" t="str">
        <f t="shared" si="22"/>
        <v>Dec</v>
      </c>
      <c r="H382" s="1" t="str">
        <f t="shared" si="23"/>
        <v>2020</v>
      </c>
      <c r="I382" t="s">
        <v>62</v>
      </c>
      <c r="J382" t="s">
        <v>31</v>
      </c>
      <c r="K382" t="s">
        <v>55</v>
      </c>
      <c r="L382" t="s">
        <v>72</v>
      </c>
      <c r="M382" t="s">
        <v>15</v>
      </c>
      <c r="N382" t="s">
        <v>534</v>
      </c>
    </row>
    <row r="383" spans="1:14" x14ac:dyDescent="0.25">
      <c r="A383" t="s">
        <v>106</v>
      </c>
      <c r="B383" s="2">
        <v>312928.71999999997</v>
      </c>
      <c r="C383" s="2">
        <v>270401.71000000002</v>
      </c>
      <c r="D383" s="2">
        <f t="shared" si="20"/>
        <v>42527.009999999951</v>
      </c>
      <c r="E383" s="2">
        <f t="shared" si="21"/>
        <v>15.727345067455362</v>
      </c>
      <c r="F383" s="1">
        <v>43811</v>
      </c>
      <c r="G383" s="1" t="str">
        <f t="shared" si="22"/>
        <v>Dec</v>
      </c>
      <c r="H383" s="1" t="str">
        <f t="shared" si="23"/>
        <v>2019</v>
      </c>
      <c r="I383" t="s">
        <v>30</v>
      </c>
      <c r="J383" t="s">
        <v>160</v>
      </c>
      <c r="K383" t="s">
        <v>107</v>
      </c>
      <c r="L383" t="s">
        <v>108</v>
      </c>
      <c r="M383" t="s">
        <v>38</v>
      </c>
      <c r="N383" t="s">
        <v>535</v>
      </c>
    </row>
    <row r="384" spans="1:14" x14ac:dyDescent="0.25">
      <c r="A384" t="s">
        <v>53</v>
      </c>
      <c r="B384" s="2">
        <v>119156.18</v>
      </c>
      <c r="C384" s="2">
        <v>100710.8</v>
      </c>
      <c r="D384" s="2">
        <f t="shared" si="20"/>
        <v>18445.37999999999</v>
      </c>
      <c r="E384" s="2">
        <f t="shared" si="21"/>
        <v>18.315195589748061</v>
      </c>
      <c r="F384" s="1">
        <v>43697</v>
      </c>
      <c r="G384" s="1" t="str">
        <f t="shared" si="22"/>
        <v>Aug</v>
      </c>
      <c r="H384" s="1" t="str">
        <f t="shared" si="23"/>
        <v>2019</v>
      </c>
      <c r="I384" t="s">
        <v>30</v>
      </c>
      <c r="J384" t="s">
        <v>35</v>
      </c>
      <c r="K384" t="s">
        <v>55</v>
      </c>
      <c r="L384" t="s">
        <v>133</v>
      </c>
      <c r="M384" t="s">
        <v>28</v>
      </c>
      <c r="N384" t="s">
        <v>536</v>
      </c>
    </row>
    <row r="385" spans="1:14" x14ac:dyDescent="0.25">
      <c r="A385" t="s">
        <v>53</v>
      </c>
      <c r="B385" s="2">
        <v>162123.74</v>
      </c>
      <c r="C385" s="2">
        <v>133979.06</v>
      </c>
      <c r="D385" s="2">
        <f t="shared" si="20"/>
        <v>28144.679999999993</v>
      </c>
      <c r="E385" s="2">
        <f t="shared" si="21"/>
        <v>21.006775237861792</v>
      </c>
      <c r="F385" s="1">
        <v>43935</v>
      </c>
      <c r="G385" s="1" t="str">
        <f t="shared" si="22"/>
        <v>Apr</v>
      </c>
      <c r="H385" s="1" t="str">
        <f t="shared" si="23"/>
        <v>2020</v>
      </c>
      <c r="I385" t="s">
        <v>30</v>
      </c>
      <c r="J385" t="s">
        <v>35</v>
      </c>
      <c r="K385" t="s">
        <v>55</v>
      </c>
      <c r="L385" t="s">
        <v>56</v>
      </c>
      <c r="M385" t="s">
        <v>28</v>
      </c>
      <c r="N385" t="s">
        <v>537</v>
      </c>
    </row>
    <row r="386" spans="1:14" x14ac:dyDescent="0.25">
      <c r="A386" t="s">
        <v>173</v>
      </c>
      <c r="B386" s="2">
        <v>65831.42</v>
      </c>
      <c r="C386" s="2">
        <v>52487.39</v>
      </c>
      <c r="D386" s="2">
        <f t="shared" si="20"/>
        <v>13344.029999999999</v>
      </c>
      <c r="E386" s="2">
        <f t="shared" si="21"/>
        <v>25.423306436079219</v>
      </c>
      <c r="F386" s="1">
        <v>43477</v>
      </c>
      <c r="G386" s="1" t="str">
        <f t="shared" si="22"/>
        <v>Jan</v>
      </c>
      <c r="H386" s="1" t="str">
        <f t="shared" si="23"/>
        <v>2019</v>
      </c>
      <c r="I386" t="s">
        <v>80</v>
      </c>
      <c r="J386" t="s">
        <v>158</v>
      </c>
      <c r="K386" t="s">
        <v>175</v>
      </c>
      <c r="L386" t="s">
        <v>212</v>
      </c>
      <c r="M386" t="s">
        <v>28</v>
      </c>
      <c r="N386" t="s">
        <v>538</v>
      </c>
    </row>
    <row r="387" spans="1:14" x14ac:dyDescent="0.25">
      <c r="A387" t="s">
        <v>53</v>
      </c>
      <c r="B387" s="2">
        <v>180515.09</v>
      </c>
      <c r="C387" s="2">
        <v>148852.74</v>
      </c>
      <c r="D387" s="2">
        <f t="shared" ref="D387:D450" si="24">B387-C387</f>
        <v>31662.350000000006</v>
      </c>
      <c r="E387" s="2">
        <f t="shared" ref="E387:E450" si="25">((B387-C387)/C387)*100</f>
        <v>21.27092185202638</v>
      </c>
      <c r="F387" s="1">
        <v>43825</v>
      </c>
      <c r="G387" s="1" t="str">
        <f t="shared" ref="G387:G450" si="26">TEXT(F387,"mmm")</f>
        <v>Dec</v>
      </c>
      <c r="H387" s="1" t="str">
        <f t="shared" ref="H387:H450" si="27">TEXT(F387,"yyyy")</f>
        <v>2019</v>
      </c>
      <c r="I387" t="s">
        <v>11</v>
      </c>
      <c r="J387" t="s">
        <v>92</v>
      </c>
      <c r="K387" t="s">
        <v>55</v>
      </c>
      <c r="L387" t="s">
        <v>72</v>
      </c>
      <c r="M387" t="s">
        <v>28</v>
      </c>
      <c r="N387" t="s">
        <v>539</v>
      </c>
    </row>
    <row r="388" spans="1:14" x14ac:dyDescent="0.25">
      <c r="A388" t="s">
        <v>45</v>
      </c>
      <c r="B388" s="2">
        <v>99114.91</v>
      </c>
      <c r="C388" s="2">
        <v>84217.94</v>
      </c>
      <c r="D388" s="2">
        <f t="shared" si="24"/>
        <v>14896.970000000001</v>
      </c>
      <c r="E388" s="2">
        <f t="shared" si="25"/>
        <v>17.688594615351551</v>
      </c>
      <c r="F388" s="1">
        <v>43925</v>
      </c>
      <c r="G388" s="1" t="str">
        <f t="shared" si="26"/>
        <v>Apr</v>
      </c>
      <c r="H388" s="1" t="str">
        <f t="shared" si="27"/>
        <v>2020</v>
      </c>
      <c r="I388" t="s">
        <v>24</v>
      </c>
      <c r="J388" t="s">
        <v>35</v>
      </c>
      <c r="K388" t="s">
        <v>48</v>
      </c>
      <c r="L388" t="s">
        <v>49</v>
      </c>
      <c r="M388" t="s">
        <v>28</v>
      </c>
      <c r="N388" t="s">
        <v>540</v>
      </c>
    </row>
    <row r="389" spans="1:14" x14ac:dyDescent="0.25">
      <c r="A389" t="s">
        <v>23</v>
      </c>
      <c r="B389" s="2">
        <v>171884</v>
      </c>
      <c r="C389" s="2">
        <v>146702.99</v>
      </c>
      <c r="D389" s="2">
        <f t="shared" si="24"/>
        <v>25181.010000000009</v>
      </c>
      <c r="E389" s="2">
        <f t="shared" si="25"/>
        <v>17.164619480489122</v>
      </c>
      <c r="F389" s="1">
        <v>43751</v>
      </c>
      <c r="G389" s="1" t="str">
        <f t="shared" si="26"/>
        <v>Oct</v>
      </c>
      <c r="H389" s="1" t="str">
        <f t="shared" si="27"/>
        <v>2019</v>
      </c>
      <c r="I389" t="s">
        <v>18</v>
      </c>
      <c r="J389" t="s">
        <v>35</v>
      </c>
      <c r="K389" t="s">
        <v>26</v>
      </c>
      <c r="L389" t="s">
        <v>27</v>
      </c>
      <c r="M389" t="s">
        <v>28</v>
      </c>
      <c r="N389" t="s">
        <v>541</v>
      </c>
    </row>
    <row r="390" spans="1:14" x14ac:dyDescent="0.25">
      <c r="A390" t="s">
        <v>346</v>
      </c>
      <c r="B390" s="2">
        <v>26745.94</v>
      </c>
      <c r="C390" s="2">
        <v>22600.32</v>
      </c>
      <c r="D390" s="2">
        <f t="shared" si="24"/>
        <v>4145.619999999999</v>
      </c>
      <c r="E390" s="2">
        <f t="shared" si="25"/>
        <v>18.343191600826884</v>
      </c>
      <c r="F390" s="1">
        <v>43779</v>
      </c>
      <c r="G390" s="1" t="str">
        <f t="shared" si="26"/>
        <v>Nov</v>
      </c>
      <c r="H390" s="1" t="str">
        <f t="shared" si="27"/>
        <v>2019</v>
      </c>
      <c r="I390" t="s">
        <v>51</v>
      </c>
      <c r="J390" t="s">
        <v>25</v>
      </c>
      <c r="K390" t="s">
        <v>347</v>
      </c>
      <c r="L390" t="s">
        <v>348</v>
      </c>
      <c r="M390" t="s">
        <v>28</v>
      </c>
      <c r="N390" t="s">
        <v>542</v>
      </c>
    </row>
    <row r="391" spans="1:14" x14ac:dyDescent="0.25">
      <c r="A391" t="s">
        <v>23</v>
      </c>
      <c r="B391" s="2">
        <v>77087.839999999997</v>
      </c>
      <c r="C391" s="2">
        <v>65894.69</v>
      </c>
      <c r="D391" s="2">
        <f t="shared" si="24"/>
        <v>11193.149999999994</v>
      </c>
      <c r="E391" s="2">
        <f t="shared" si="25"/>
        <v>16.986421819421253</v>
      </c>
      <c r="F391" s="1">
        <v>43968</v>
      </c>
      <c r="G391" s="1" t="str">
        <f t="shared" si="26"/>
        <v>May</v>
      </c>
      <c r="H391" s="1" t="str">
        <f t="shared" si="27"/>
        <v>2020</v>
      </c>
      <c r="I391" t="s">
        <v>139</v>
      </c>
      <c r="J391" t="s">
        <v>71</v>
      </c>
      <c r="K391" t="s">
        <v>26</v>
      </c>
      <c r="L391" t="s">
        <v>32</v>
      </c>
      <c r="M391" t="s">
        <v>28</v>
      </c>
      <c r="N391" t="s">
        <v>543</v>
      </c>
    </row>
    <row r="392" spans="1:14" x14ac:dyDescent="0.25">
      <c r="A392" t="s">
        <v>53</v>
      </c>
      <c r="B392" s="2">
        <v>87404</v>
      </c>
      <c r="C392" s="2">
        <v>69363.81</v>
      </c>
      <c r="D392" s="2">
        <f t="shared" si="24"/>
        <v>18040.190000000002</v>
      </c>
      <c r="E392" s="2">
        <f t="shared" si="25"/>
        <v>26.008072509281138</v>
      </c>
      <c r="F392" s="1">
        <v>43825</v>
      </c>
      <c r="G392" s="1" t="str">
        <f t="shared" si="26"/>
        <v>Dec</v>
      </c>
      <c r="H392" s="1" t="str">
        <f t="shared" si="27"/>
        <v>2019</v>
      </c>
      <c r="I392" t="s">
        <v>80</v>
      </c>
      <c r="J392" t="s">
        <v>35</v>
      </c>
      <c r="K392" t="s">
        <v>55</v>
      </c>
      <c r="L392" t="s">
        <v>56</v>
      </c>
      <c r="M392" t="s">
        <v>28</v>
      </c>
      <c r="N392" t="s">
        <v>544</v>
      </c>
    </row>
    <row r="393" spans="1:14" x14ac:dyDescent="0.25">
      <c r="A393" t="s">
        <v>53</v>
      </c>
      <c r="B393" s="2">
        <v>47680.2</v>
      </c>
      <c r="C393" s="2">
        <v>40575.85</v>
      </c>
      <c r="D393" s="2">
        <f t="shared" si="24"/>
        <v>7104.3499999999985</v>
      </c>
      <c r="E393" s="2">
        <f t="shared" si="25"/>
        <v>17.508813740192746</v>
      </c>
      <c r="F393" s="1">
        <v>43654</v>
      </c>
      <c r="G393" s="1" t="str">
        <f t="shared" si="26"/>
        <v>Jul</v>
      </c>
      <c r="H393" s="1" t="str">
        <f t="shared" si="27"/>
        <v>2019</v>
      </c>
      <c r="I393" t="s">
        <v>24</v>
      </c>
      <c r="J393" t="s">
        <v>121</v>
      </c>
      <c r="K393" t="s">
        <v>55</v>
      </c>
      <c r="L393" t="s">
        <v>128</v>
      </c>
      <c r="M393" t="s">
        <v>28</v>
      </c>
      <c r="N393" t="s">
        <v>545</v>
      </c>
    </row>
    <row r="394" spans="1:14" x14ac:dyDescent="0.25">
      <c r="A394" t="s">
        <v>17</v>
      </c>
      <c r="B394" s="2">
        <v>27824.83</v>
      </c>
      <c r="C394" s="2">
        <v>23517.55</v>
      </c>
      <c r="D394" s="2">
        <f t="shared" si="24"/>
        <v>4307.2800000000025</v>
      </c>
      <c r="E394" s="2">
        <f t="shared" si="25"/>
        <v>18.315173136657528</v>
      </c>
      <c r="F394" s="1">
        <v>43714</v>
      </c>
      <c r="G394" s="1" t="str">
        <f t="shared" si="26"/>
        <v>Sep</v>
      </c>
      <c r="H394" s="1" t="str">
        <f t="shared" si="27"/>
        <v>2019</v>
      </c>
      <c r="I394" t="s">
        <v>18</v>
      </c>
      <c r="J394" t="s">
        <v>224</v>
      </c>
      <c r="K394" t="s">
        <v>20</v>
      </c>
      <c r="L394" t="s">
        <v>21</v>
      </c>
      <c r="M394" t="s">
        <v>28</v>
      </c>
      <c r="N394" t="s">
        <v>546</v>
      </c>
    </row>
    <row r="395" spans="1:14" x14ac:dyDescent="0.25">
      <c r="A395" t="s">
        <v>23</v>
      </c>
      <c r="B395" s="2">
        <v>106516.4</v>
      </c>
      <c r="C395" s="2">
        <v>86928.03</v>
      </c>
      <c r="D395" s="2">
        <f t="shared" si="24"/>
        <v>19588.369999999995</v>
      </c>
      <c r="E395" s="2">
        <f t="shared" si="25"/>
        <v>22.534008880679792</v>
      </c>
      <c r="F395" s="1">
        <v>43545</v>
      </c>
      <c r="G395" s="1" t="str">
        <f t="shared" si="26"/>
        <v>Mar</v>
      </c>
      <c r="H395" s="1" t="str">
        <f t="shared" si="27"/>
        <v>2019</v>
      </c>
      <c r="I395" t="s">
        <v>24</v>
      </c>
      <c r="J395" t="s">
        <v>434</v>
      </c>
      <c r="K395" t="s">
        <v>26</v>
      </c>
      <c r="L395" t="s">
        <v>27</v>
      </c>
      <c r="M395" t="s">
        <v>28</v>
      </c>
      <c r="N395" t="s">
        <v>547</v>
      </c>
    </row>
    <row r="396" spans="1:14" x14ac:dyDescent="0.25">
      <c r="A396" t="s">
        <v>53</v>
      </c>
      <c r="B396" s="2">
        <v>141948.10999999999</v>
      </c>
      <c r="C396" s="2">
        <v>112948.11</v>
      </c>
      <c r="D396" s="2">
        <f t="shared" si="24"/>
        <v>28999.999999999985</v>
      </c>
      <c r="E396" s="2">
        <f t="shared" si="25"/>
        <v>25.675507097905388</v>
      </c>
      <c r="F396" s="1">
        <v>43946</v>
      </c>
      <c r="G396" s="1" t="str">
        <f t="shared" si="26"/>
        <v>Apr</v>
      </c>
      <c r="H396" s="1" t="str">
        <f t="shared" si="27"/>
        <v>2020</v>
      </c>
      <c r="I396" t="s">
        <v>11</v>
      </c>
      <c r="J396" t="s">
        <v>327</v>
      </c>
      <c r="K396" t="s">
        <v>55</v>
      </c>
      <c r="L396" t="s">
        <v>56</v>
      </c>
      <c r="M396" t="s">
        <v>28</v>
      </c>
      <c r="N396" t="s">
        <v>548</v>
      </c>
    </row>
    <row r="397" spans="1:14" x14ac:dyDescent="0.25">
      <c r="A397" t="s">
        <v>173</v>
      </c>
      <c r="B397" s="2">
        <v>226021.18</v>
      </c>
      <c r="C397" s="2">
        <v>180455.31</v>
      </c>
      <c r="D397" s="2">
        <f t="shared" si="24"/>
        <v>45565.869999999995</v>
      </c>
      <c r="E397" s="2">
        <f t="shared" si="25"/>
        <v>25.250501079741017</v>
      </c>
      <c r="F397" s="1">
        <v>43664</v>
      </c>
      <c r="G397" s="1" t="str">
        <f t="shared" si="26"/>
        <v>Jul</v>
      </c>
      <c r="H397" s="1" t="str">
        <f t="shared" si="27"/>
        <v>2019</v>
      </c>
      <c r="I397" t="s">
        <v>46</v>
      </c>
      <c r="J397" t="s">
        <v>237</v>
      </c>
      <c r="K397" t="s">
        <v>175</v>
      </c>
      <c r="L397" t="s">
        <v>212</v>
      </c>
      <c r="M397" t="s">
        <v>28</v>
      </c>
      <c r="N397" t="s">
        <v>549</v>
      </c>
    </row>
    <row r="398" spans="1:14" x14ac:dyDescent="0.25">
      <c r="A398" t="s">
        <v>138</v>
      </c>
      <c r="B398" s="2">
        <v>44232.84</v>
      </c>
      <c r="C398" s="2">
        <v>38880.67</v>
      </c>
      <c r="D398" s="2">
        <f t="shared" si="24"/>
        <v>5352.1699999999983</v>
      </c>
      <c r="E398" s="2">
        <f t="shared" si="25"/>
        <v>13.765632125166563</v>
      </c>
      <c r="F398" s="1">
        <v>43881</v>
      </c>
      <c r="G398" s="1" t="str">
        <f t="shared" si="26"/>
        <v>Feb</v>
      </c>
      <c r="H398" s="1" t="str">
        <f t="shared" si="27"/>
        <v>2020</v>
      </c>
      <c r="I398" t="s">
        <v>11</v>
      </c>
      <c r="J398" t="s">
        <v>35</v>
      </c>
      <c r="K398" t="s">
        <v>140</v>
      </c>
      <c r="L398" t="s">
        <v>141</v>
      </c>
      <c r="M398" t="s">
        <v>38</v>
      </c>
      <c r="N398" t="s">
        <v>550</v>
      </c>
    </row>
    <row r="399" spans="1:14" x14ac:dyDescent="0.25">
      <c r="A399" t="s">
        <v>173</v>
      </c>
      <c r="B399" s="2">
        <v>135344.51999999999</v>
      </c>
      <c r="C399" s="2">
        <v>117492.58</v>
      </c>
      <c r="D399" s="2">
        <f t="shared" si="24"/>
        <v>17851.939999999988</v>
      </c>
      <c r="E399" s="2">
        <f t="shared" si="25"/>
        <v>15.194099916777711</v>
      </c>
      <c r="F399" s="1">
        <v>43482</v>
      </c>
      <c r="G399" s="1" t="str">
        <f t="shared" si="26"/>
        <v>Jan</v>
      </c>
      <c r="H399" s="1" t="str">
        <f t="shared" si="27"/>
        <v>2019</v>
      </c>
      <c r="I399" t="s">
        <v>18</v>
      </c>
      <c r="J399" t="s">
        <v>68</v>
      </c>
      <c r="K399" t="s">
        <v>175</v>
      </c>
      <c r="L399" t="s">
        <v>212</v>
      </c>
      <c r="M399" t="s">
        <v>28</v>
      </c>
      <c r="N399" t="s">
        <v>551</v>
      </c>
    </row>
    <row r="400" spans="1:14" x14ac:dyDescent="0.25">
      <c r="A400" t="s">
        <v>53</v>
      </c>
      <c r="B400" s="2">
        <v>271411.92</v>
      </c>
      <c r="C400" s="2">
        <v>231514.37</v>
      </c>
      <c r="D400" s="2">
        <f t="shared" si="24"/>
        <v>39897.549999999988</v>
      </c>
      <c r="E400" s="2">
        <f t="shared" si="25"/>
        <v>17.233293121286593</v>
      </c>
      <c r="F400" s="1">
        <v>43808</v>
      </c>
      <c r="G400" s="1" t="str">
        <f t="shared" si="26"/>
        <v>Dec</v>
      </c>
      <c r="H400" s="1" t="str">
        <f t="shared" si="27"/>
        <v>2019</v>
      </c>
      <c r="I400" t="s">
        <v>24</v>
      </c>
      <c r="J400" t="s">
        <v>31</v>
      </c>
      <c r="K400" t="s">
        <v>55</v>
      </c>
      <c r="L400" t="s">
        <v>72</v>
      </c>
      <c r="M400" t="s">
        <v>38</v>
      </c>
      <c r="N400" t="s">
        <v>552</v>
      </c>
    </row>
    <row r="401" spans="1:14" x14ac:dyDescent="0.25">
      <c r="A401" t="s">
        <v>23</v>
      </c>
      <c r="B401" s="2">
        <v>125253.59</v>
      </c>
      <c r="C401" s="2">
        <v>108269.2</v>
      </c>
      <c r="D401" s="2">
        <f t="shared" si="24"/>
        <v>16984.39</v>
      </c>
      <c r="E401" s="2">
        <f t="shared" si="25"/>
        <v>15.687185275221394</v>
      </c>
      <c r="F401" s="1">
        <v>43878</v>
      </c>
      <c r="G401" s="1" t="str">
        <f t="shared" si="26"/>
        <v>Feb</v>
      </c>
      <c r="H401" s="1" t="str">
        <f t="shared" si="27"/>
        <v>2020</v>
      </c>
      <c r="I401" t="s">
        <v>60</v>
      </c>
      <c r="J401" t="s">
        <v>102</v>
      </c>
      <c r="K401" t="s">
        <v>26</v>
      </c>
      <c r="L401" t="s">
        <v>76</v>
      </c>
      <c r="M401" t="s">
        <v>28</v>
      </c>
      <c r="N401" t="s">
        <v>553</v>
      </c>
    </row>
    <row r="402" spans="1:14" x14ac:dyDescent="0.25">
      <c r="A402" t="s">
        <v>10</v>
      </c>
      <c r="B402" s="2">
        <v>15100.57</v>
      </c>
      <c r="C402" s="2">
        <v>12113.68</v>
      </c>
      <c r="D402" s="2">
        <f t="shared" si="24"/>
        <v>2986.8899999999994</v>
      </c>
      <c r="E402" s="2">
        <f t="shared" si="25"/>
        <v>24.657164461996679</v>
      </c>
      <c r="F402" s="1">
        <v>43516</v>
      </c>
      <c r="G402" s="1" t="str">
        <f t="shared" si="26"/>
        <v>Feb</v>
      </c>
      <c r="H402" s="1" t="str">
        <f t="shared" si="27"/>
        <v>2019</v>
      </c>
      <c r="I402" t="s">
        <v>18</v>
      </c>
      <c r="J402" t="s">
        <v>102</v>
      </c>
      <c r="K402" t="s">
        <v>13</v>
      </c>
      <c r="L402" t="s">
        <v>170</v>
      </c>
      <c r="M402" t="s">
        <v>28</v>
      </c>
      <c r="N402" t="s">
        <v>554</v>
      </c>
    </row>
    <row r="403" spans="1:14" x14ac:dyDescent="0.25">
      <c r="A403" t="s">
        <v>53</v>
      </c>
      <c r="B403" s="2">
        <v>157932.84</v>
      </c>
      <c r="C403" s="2">
        <v>134148.15</v>
      </c>
      <c r="D403" s="2">
        <f t="shared" si="24"/>
        <v>23784.690000000002</v>
      </c>
      <c r="E403" s="2">
        <f t="shared" si="25"/>
        <v>17.730166237849723</v>
      </c>
      <c r="F403" s="1">
        <v>43861</v>
      </c>
      <c r="G403" s="1" t="str">
        <f t="shared" si="26"/>
        <v>Jan</v>
      </c>
      <c r="H403" s="1" t="str">
        <f t="shared" si="27"/>
        <v>2020</v>
      </c>
      <c r="I403" t="s">
        <v>18</v>
      </c>
      <c r="J403" t="s">
        <v>237</v>
      </c>
      <c r="K403" t="s">
        <v>55</v>
      </c>
      <c r="L403" t="s">
        <v>72</v>
      </c>
      <c r="M403" t="s">
        <v>28</v>
      </c>
      <c r="N403" t="s">
        <v>555</v>
      </c>
    </row>
    <row r="404" spans="1:14" x14ac:dyDescent="0.25">
      <c r="A404" t="s">
        <v>23</v>
      </c>
      <c r="B404" s="2">
        <v>64192.86</v>
      </c>
      <c r="C404" s="2">
        <v>52837.14</v>
      </c>
      <c r="D404" s="2">
        <f t="shared" si="24"/>
        <v>11355.720000000001</v>
      </c>
      <c r="E404" s="2">
        <f t="shared" si="25"/>
        <v>21.491927837123662</v>
      </c>
      <c r="F404" s="1">
        <v>43933</v>
      </c>
      <c r="G404" s="1" t="str">
        <f t="shared" si="26"/>
        <v>Apr</v>
      </c>
      <c r="H404" s="1" t="str">
        <f t="shared" si="27"/>
        <v>2020</v>
      </c>
      <c r="I404" t="s">
        <v>51</v>
      </c>
      <c r="J404" t="s">
        <v>35</v>
      </c>
      <c r="K404" t="s">
        <v>26</v>
      </c>
      <c r="L404" t="s">
        <v>219</v>
      </c>
      <c r="M404" t="s">
        <v>28</v>
      </c>
      <c r="N404" t="s">
        <v>556</v>
      </c>
    </row>
    <row r="405" spans="1:14" x14ac:dyDescent="0.25">
      <c r="A405" t="s">
        <v>10</v>
      </c>
      <c r="B405" s="2">
        <v>156453.01</v>
      </c>
      <c r="C405" s="2">
        <v>128494.86</v>
      </c>
      <c r="D405" s="2">
        <f t="shared" si="24"/>
        <v>27958.150000000009</v>
      </c>
      <c r="E405" s="2">
        <f t="shared" si="25"/>
        <v>21.758185502517382</v>
      </c>
      <c r="F405" s="1">
        <v>44108</v>
      </c>
      <c r="G405" s="1" t="str">
        <f t="shared" si="26"/>
        <v>Oct</v>
      </c>
      <c r="H405" s="1" t="str">
        <f t="shared" si="27"/>
        <v>2020</v>
      </c>
      <c r="I405" t="s">
        <v>24</v>
      </c>
      <c r="J405" t="s">
        <v>35</v>
      </c>
      <c r="K405" t="s">
        <v>13</v>
      </c>
      <c r="L405" t="s">
        <v>14</v>
      </c>
      <c r="M405" t="s">
        <v>28</v>
      </c>
      <c r="N405" t="s">
        <v>557</v>
      </c>
    </row>
    <row r="406" spans="1:14" x14ac:dyDescent="0.25">
      <c r="A406" t="s">
        <v>17</v>
      </c>
      <c r="B406" s="2">
        <v>53616.06</v>
      </c>
      <c r="C406" s="2">
        <v>45589.74</v>
      </c>
      <c r="D406" s="2">
        <f t="shared" si="24"/>
        <v>8026.32</v>
      </c>
      <c r="E406" s="2">
        <f t="shared" si="25"/>
        <v>17.605540193912049</v>
      </c>
      <c r="F406" s="1">
        <v>43833</v>
      </c>
      <c r="G406" s="1" t="str">
        <f t="shared" si="26"/>
        <v>Jan</v>
      </c>
      <c r="H406" s="1" t="str">
        <f t="shared" si="27"/>
        <v>2020</v>
      </c>
      <c r="I406" t="s">
        <v>51</v>
      </c>
      <c r="J406" t="s">
        <v>234</v>
      </c>
      <c r="K406" t="s">
        <v>20</v>
      </c>
      <c r="L406" t="s">
        <v>21</v>
      </c>
      <c r="M406" t="s">
        <v>28</v>
      </c>
      <c r="N406" t="s">
        <v>558</v>
      </c>
    </row>
    <row r="407" spans="1:14" x14ac:dyDescent="0.25">
      <c r="A407" t="s">
        <v>17</v>
      </c>
      <c r="B407" s="2">
        <v>163967.89000000001</v>
      </c>
      <c r="C407" s="2">
        <v>138208.53</v>
      </c>
      <c r="D407" s="2">
        <f t="shared" si="24"/>
        <v>25759.360000000015</v>
      </c>
      <c r="E407" s="2">
        <f t="shared" si="25"/>
        <v>18.638039200619538</v>
      </c>
      <c r="F407" s="1">
        <v>43615</v>
      </c>
      <c r="G407" s="1" t="str">
        <f t="shared" si="26"/>
        <v>May</v>
      </c>
      <c r="H407" s="1" t="str">
        <f t="shared" si="27"/>
        <v>2019</v>
      </c>
      <c r="I407" t="s">
        <v>51</v>
      </c>
      <c r="J407" t="s">
        <v>114</v>
      </c>
      <c r="K407" t="s">
        <v>20</v>
      </c>
      <c r="L407" t="s">
        <v>21</v>
      </c>
      <c r="M407" t="s">
        <v>38</v>
      </c>
      <c r="N407" t="s">
        <v>559</v>
      </c>
    </row>
    <row r="408" spans="1:14" x14ac:dyDescent="0.25">
      <c r="A408" t="s">
        <v>10</v>
      </c>
      <c r="B408" s="2">
        <v>171748.56</v>
      </c>
      <c r="C408" s="2">
        <v>136574.45000000001</v>
      </c>
      <c r="D408" s="2">
        <f t="shared" si="24"/>
        <v>35174.109999999986</v>
      </c>
      <c r="E408" s="2">
        <f t="shared" si="25"/>
        <v>25.754531685831417</v>
      </c>
      <c r="F408" s="1">
        <v>44155</v>
      </c>
      <c r="G408" s="1" t="str">
        <f t="shared" si="26"/>
        <v>Nov</v>
      </c>
      <c r="H408" s="1" t="str">
        <f t="shared" si="27"/>
        <v>2020</v>
      </c>
      <c r="I408" t="s">
        <v>18</v>
      </c>
      <c r="J408" t="s">
        <v>155</v>
      </c>
      <c r="K408" t="s">
        <v>13</v>
      </c>
      <c r="L408" t="s">
        <v>14</v>
      </c>
      <c r="M408" t="s">
        <v>28</v>
      </c>
      <c r="N408" t="s">
        <v>560</v>
      </c>
    </row>
    <row r="409" spans="1:14" x14ac:dyDescent="0.25">
      <c r="A409" t="s">
        <v>53</v>
      </c>
      <c r="B409" s="2">
        <v>26103.94</v>
      </c>
      <c r="C409" s="2">
        <v>22339.75</v>
      </c>
      <c r="D409" s="2">
        <f t="shared" si="24"/>
        <v>3764.1899999999987</v>
      </c>
      <c r="E409" s="2">
        <f t="shared" si="25"/>
        <v>16.849740932642483</v>
      </c>
      <c r="F409" s="1">
        <v>44074</v>
      </c>
      <c r="G409" s="1" t="str">
        <f t="shared" si="26"/>
        <v>Aug</v>
      </c>
      <c r="H409" s="1" t="str">
        <f t="shared" si="27"/>
        <v>2020</v>
      </c>
      <c r="I409" t="s">
        <v>51</v>
      </c>
      <c r="J409" t="s">
        <v>146</v>
      </c>
      <c r="K409" t="s">
        <v>55</v>
      </c>
      <c r="L409" t="s">
        <v>133</v>
      </c>
      <c r="M409" t="s">
        <v>38</v>
      </c>
      <c r="N409" t="s">
        <v>561</v>
      </c>
    </row>
    <row r="410" spans="1:14" x14ac:dyDescent="0.25">
      <c r="A410" t="s">
        <v>23</v>
      </c>
      <c r="B410" s="2">
        <v>140337.34</v>
      </c>
      <c r="C410" s="2">
        <v>115708.14</v>
      </c>
      <c r="D410" s="2">
        <f t="shared" si="24"/>
        <v>24629.199999999997</v>
      </c>
      <c r="E410" s="2">
        <f t="shared" si="25"/>
        <v>21.285624330319369</v>
      </c>
      <c r="F410" s="1">
        <v>44078</v>
      </c>
      <c r="G410" s="1" t="str">
        <f t="shared" si="26"/>
        <v>Sep</v>
      </c>
      <c r="H410" s="1" t="str">
        <f t="shared" si="27"/>
        <v>2020</v>
      </c>
      <c r="I410" t="s">
        <v>51</v>
      </c>
      <c r="J410" t="s">
        <v>166</v>
      </c>
      <c r="K410" t="s">
        <v>26</v>
      </c>
      <c r="L410" t="s">
        <v>76</v>
      </c>
      <c r="M410" t="s">
        <v>28</v>
      </c>
      <c r="N410" t="s">
        <v>562</v>
      </c>
    </row>
    <row r="411" spans="1:14" x14ac:dyDescent="0.25">
      <c r="A411" t="s">
        <v>10</v>
      </c>
      <c r="B411" s="2">
        <v>33617.03</v>
      </c>
      <c r="C411" s="2">
        <v>26614.6</v>
      </c>
      <c r="D411" s="2">
        <f t="shared" si="24"/>
        <v>7002.43</v>
      </c>
      <c r="E411" s="2">
        <f t="shared" si="25"/>
        <v>26.310483719462251</v>
      </c>
      <c r="F411" s="1">
        <v>43928</v>
      </c>
      <c r="G411" s="1" t="str">
        <f t="shared" si="26"/>
        <v>Apr</v>
      </c>
      <c r="H411" s="1" t="str">
        <f t="shared" si="27"/>
        <v>2020</v>
      </c>
      <c r="I411" t="s">
        <v>51</v>
      </c>
      <c r="J411" t="s">
        <v>160</v>
      </c>
      <c r="K411" t="s">
        <v>13</v>
      </c>
      <c r="L411" t="s">
        <v>14</v>
      </c>
      <c r="M411" t="s">
        <v>28</v>
      </c>
      <c r="N411" t="s">
        <v>563</v>
      </c>
    </row>
    <row r="412" spans="1:14" x14ac:dyDescent="0.25">
      <c r="A412" t="s">
        <v>23</v>
      </c>
      <c r="B412" s="2">
        <v>187874.45</v>
      </c>
      <c r="C412" s="2">
        <v>160031.46</v>
      </c>
      <c r="D412" s="2">
        <f t="shared" si="24"/>
        <v>27842.99000000002</v>
      </c>
      <c r="E412" s="2">
        <f t="shared" si="25"/>
        <v>17.398447780205231</v>
      </c>
      <c r="F412" s="1">
        <v>43642</v>
      </c>
      <c r="G412" s="1" t="str">
        <f t="shared" si="26"/>
        <v>Jun</v>
      </c>
      <c r="H412" s="1" t="str">
        <f t="shared" si="27"/>
        <v>2019</v>
      </c>
      <c r="I412" t="s">
        <v>46</v>
      </c>
      <c r="J412" t="s">
        <v>35</v>
      </c>
      <c r="K412" t="s">
        <v>26</v>
      </c>
      <c r="L412" t="s">
        <v>90</v>
      </c>
      <c r="M412" t="s">
        <v>28</v>
      </c>
      <c r="N412" t="s">
        <v>564</v>
      </c>
    </row>
    <row r="413" spans="1:14" x14ac:dyDescent="0.25">
      <c r="A413" t="s">
        <v>17</v>
      </c>
      <c r="B413" s="2">
        <v>41675.01</v>
      </c>
      <c r="C413" s="2">
        <v>33765.089999999997</v>
      </c>
      <c r="D413" s="2">
        <f t="shared" si="24"/>
        <v>7909.9200000000055</v>
      </c>
      <c r="E413" s="2">
        <f t="shared" si="25"/>
        <v>23.426325829429175</v>
      </c>
      <c r="F413" s="1">
        <v>43641</v>
      </c>
      <c r="G413" s="1" t="str">
        <f t="shared" si="26"/>
        <v>Jun</v>
      </c>
      <c r="H413" s="1" t="str">
        <f t="shared" si="27"/>
        <v>2019</v>
      </c>
      <c r="I413" t="s">
        <v>30</v>
      </c>
      <c r="J413" t="s">
        <v>135</v>
      </c>
      <c r="K413" t="s">
        <v>20</v>
      </c>
      <c r="L413" t="s">
        <v>21</v>
      </c>
      <c r="M413" t="s">
        <v>28</v>
      </c>
      <c r="N413" t="s">
        <v>565</v>
      </c>
    </row>
    <row r="414" spans="1:14" x14ac:dyDescent="0.25">
      <c r="A414" t="s">
        <v>23</v>
      </c>
      <c r="B414" s="2">
        <v>34930.080000000002</v>
      </c>
      <c r="C414" s="2">
        <v>28017.42</v>
      </c>
      <c r="D414" s="2">
        <f t="shared" si="24"/>
        <v>6912.6600000000035</v>
      </c>
      <c r="E414" s="2">
        <f t="shared" si="25"/>
        <v>24.672721471141895</v>
      </c>
      <c r="F414" s="1">
        <v>43770</v>
      </c>
      <c r="G414" s="1" t="str">
        <f t="shared" si="26"/>
        <v>Nov</v>
      </c>
      <c r="H414" s="1" t="str">
        <f t="shared" si="27"/>
        <v>2019</v>
      </c>
      <c r="I414" t="s">
        <v>51</v>
      </c>
      <c r="J414" t="s">
        <v>234</v>
      </c>
      <c r="K414" t="s">
        <v>26</v>
      </c>
      <c r="L414" t="s">
        <v>27</v>
      </c>
      <c r="M414" t="s">
        <v>28</v>
      </c>
      <c r="N414" t="s">
        <v>566</v>
      </c>
    </row>
    <row r="415" spans="1:14" x14ac:dyDescent="0.25">
      <c r="A415" t="s">
        <v>17</v>
      </c>
      <c r="B415" s="2">
        <v>127994.87</v>
      </c>
      <c r="C415" s="2">
        <v>105800.56</v>
      </c>
      <c r="D415" s="2">
        <f t="shared" si="24"/>
        <v>22194.309999999998</v>
      </c>
      <c r="E415" s="2">
        <f t="shared" si="25"/>
        <v>20.977497661638083</v>
      </c>
      <c r="F415" s="1">
        <v>44075</v>
      </c>
      <c r="G415" s="1" t="str">
        <f t="shared" si="26"/>
        <v>Sep</v>
      </c>
      <c r="H415" s="1" t="str">
        <f t="shared" si="27"/>
        <v>2020</v>
      </c>
      <c r="I415" t="s">
        <v>11</v>
      </c>
      <c r="J415" t="s">
        <v>166</v>
      </c>
      <c r="K415" t="s">
        <v>20</v>
      </c>
      <c r="L415" t="s">
        <v>353</v>
      </c>
      <c r="M415" t="s">
        <v>28</v>
      </c>
      <c r="N415" t="s">
        <v>567</v>
      </c>
    </row>
    <row r="416" spans="1:14" x14ac:dyDescent="0.25">
      <c r="A416" t="s">
        <v>23</v>
      </c>
      <c r="B416" s="2">
        <v>162637.68</v>
      </c>
      <c r="C416" s="2">
        <v>130402.89</v>
      </c>
      <c r="D416" s="2">
        <f t="shared" si="24"/>
        <v>32234.789999999994</v>
      </c>
      <c r="E416" s="2">
        <f t="shared" si="25"/>
        <v>24.719383136370666</v>
      </c>
      <c r="F416" s="1">
        <v>43735</v>
      </c>
      <c r="G416" s="1" t="str">
        <f t="shared" si="26"/>
        <v>Sep</v>
      </c>
      <c r="H416" s="1" t="str">
        <f t="shared" si="27"/>
        <v>2019</v>
      </c>
      <c r="I416" t="s">
        <v>24</v>
      </c>
      <c r="J416" t="s">
        <v>25</v>
      </c>
      <c r="K416" t="s">
        <v>26</v>
      </c>
      <c r="L416" t="s">
        <v>76</v>
      </c>
      <c r="M416" t="s">
        <v>28</v>
      </c>
      <c r="N416" t="s">
        <v>568</v>
      </c>
    </row>
    <row r="417" spans="1:14" x14ac:dyDescent="0.25">
      <c r="A417" t="s">
        <v>23</v>
      </c>
      <c r="B417" s="2">
        <v>40728.28</v>
      </c>
      <c r="C417" s="2">
        <v>35669.83</v>
      </c>
      <c r="D417" s="2">
        <f t="shared" si="24"/>
        <v>5058.4499999999971</v>
      </c>
      <c r="E417" s="2">
        <f t="shared" si="25"/>
        <v>14.181312330336301</v>
      </c>
      <c r="F417" s="1">
        <v>43730</v>
      </c>
      <c r="G417" s="1" t="str">
        <f t="shared" si="26"/>
        <v>Sep</v>
      </c>
      <c r="H417" s="1" t="str">
        <f t="shared" si="27"/>
        <v>2019</v>
      </c>
      <c r="I417" t="s">
        <v>30</v>
      </c>
      <c r="J417" t="s">
        <v>302</v>
      </c>
      <c r="K417" t="s">
        <v>26</v>
      </c>
      <c r="L417" t="s">
        <v>90</v>
      </c>
      <c r="M417" t="s">
        <v>15</v>
      </c>
      <c r="N417" t="s">
        <v>569</v>
      </c>
    </row>
    <row r="418" spans="1:14" x14ac:dyDescent="0.25">
      <c r="A418" t="s">
        <v>17</v>
      </c>
      <c r="B418" s="2">
        <v>293767.28000000003</v>
      </c>
      <c r="C418" s="2">
        <v>254079.32</v>
      </c>
      <c r="D418" s="2">
        <f t="shared" si="24"/>
        <v>39687.960000000021</v>
      </c>
      <c r="E418" s="2">
        <f t="shared" si="25"/>
        <v>15.620303139980074</v>
      </c>
      <c r="F418" s="1">
        <v>43987</v>
      </c>
      <c r="G418" s="1" t="str">
        <f t="shared" si="26"/>
        <v>Jun</v>
      </c>
      <c r="H418" s="1" t="str">
        <f t="shared" si="27"/>
        <v>2020</v>
      </c>
      <c r="I418" t="s">
        <v>18</v>
      </c>
      <c r="J418" t="s">
        <v>188</v>
      </c>
      <c r="K418" t="s">
        <v>20</v>
      </c>
      <c r="L418" t="s">
        <v>21</v>
      </c>
      <c r="M418" t="s">
        <v>28</v>
      </c>
      <c r="N418" t="s">
        <v>570</v>
      </c>
    </row>
    <row r="419" spans="1:14" x14ac:dyDescent="0.25">
      <c r="A419" t="s">
        <v>10</v>
      </c>
      <c r="B419" s="2">
        <v>57913.36</v>
      </c>
      <c r="C419" s="2">
        <v>48693.55</v>
      </c>
      <c r="D419" s="2">
        <f t="shared" si="24"/>
        <v>9219.8099999999977</v>
      </c>
      <c r="E419" s="2">
        <f t="shared" si="25"/>
        <v>18.934355782233986</v>
      </c>
      <c r="F419" s="1">
        <v>43719</v>
      </c>
      <c r="G419" s="1" t="str">
        <f t="shared" si="26"/>
        <v>Sep</v>
      </c>
      <c r="H419" s="1" t="str">
        <f t="shared" si="27"/>
        <v>2019</v>
      </c>
      <c r="I419" t="s">
        <v>18</v>
      </c>
      <c r="J419" t="s">
        <v>102</v>
      </c>
      <c r="K419" t="s">
        <v>13</v>
      </c>
      <c r="L419" t="s">
        <v>82</v>
      </c>
      <c r="M419" t="s">
        <v>28</v>
      </c>
      <c r="N419" t="s">
        <v>571</v>
      </c>
    </row>
    <row r="420" spans="1:14" x14ac:dyDescent="0.25">
      <c r="A420" t="s">
        <v>45</v>
      </c>
      <c r="B420" s="2">
        <v>63979.040000000001</v>
      </c>
      <c r="C420" s="2">
        <v>56032.84</v>
      </c>
      <c r="D420" s="2">
        <f t="shared" si="24"/>
        <v>7946.2000000000044</v>
      </c>
      <c r="E420" s="2">
        <f t="shared" si="25"/>
        <v>14.181326522089554</v>
      </c>
      <c r="F420" s="1">
        <v>43760</v>
      </c>
      <c r="G420" s="1" t="str">
        <f t="shared" si="26"/>
        <v>Oct</v>
      </c>
      <c r="H420" s="1" t="str">
        <f t="shared" si="27"/>
        <v>2019</v>
      </c>
      <c r="I420" t="s">
        <v>18</v>
      </c>
      <c r="J420" t="s">
        <v>43</v>
      </c>
      <c r="K420" t="s">
        <v>48</v>
      </c>
      <c r="L420" t="s">
        <v>66</v>
      </c>
      <c r="M420" t="s">
        <v>28</v>
      </c>
      <c r="N420" t="s">
        <v>572</v>
      </c>
    </row>
    <row r="421" spans="1:14" x14ac:dyDescent="0.25">
      <c r="A421" t="s">
        <v>53</v>
      </c>
      <c r="B421" s="2">
        <v>102255.86</v>
      </c>
      <c r="C421" s="2">
        <v>83379.429999999993</v>
      </c>
      <c r="D421" s="2">
        <f t="shared" si="24"/>
        <v>18876.430000000008</v>
      </c>
      <c r="E421" s="2">
        <f t="shared" si="25"/>
        <v>22.639192904053203</v>
      </c>
      <c r="F421" s="1">
        <v>44147</v>
      </c>
      <c r="G421" s="1" t="str">
        <f t="shared" si="26"/>
        <v>Nov</v>
      </c>
      <c r="H421" s="1" t="str">
        <f t="shared" si="27"/>
        <v>2020</v>
      </c>
      <c r="I421" t="s">
        <v>60</v>
      </c>
      <c r="J421" t="s">
        <v>205</v>
      </c>
      <c r="K421" t="s">
        <v>55</v>
      </c>
      <c r="L421" t="s">
        <v>144</v>
      </c>
      <c r="M421" t="s">
        <v>28</v>
      </c>
      <c r="N421" t="s">
        <v>573</v>
      </c>
    </row>
    <row r="422" spans="1:14" x14ac:dyDescent="0.25">
      <c r="A422" t="s">
        <v>17</v>
      </c>
      <c r="B422" s="2">
        <v>107271.94</v>
      </c>
      <c r="C422" s="2">
        <v>86665</v>
      </c>
      <c r="D422" s="2">
        <f t="shared" si="24"/>
        <v>20606.940000000002</v>
      </c>
      <c r="E422" s="2">
        <f t="shared" si="25"/>
        <v>23.777695724917788</v>
      </c>
      <c r="F422" s="1">
        <v>44066</v>
      </c>
      <c r="G422" s="1" t="str">
        <f t="shared" si="26"/>
        <v>Aug</v>
      </c>
      <c r="H422" s="1" t="str">
        <f t="shared" si="27"/>
        <v>2020</v>
      </c>
      <c r="I422" t="s">
        <v>18</v>
      </c>
      <c r="J422" t="s">
        <v>35</v>
      </c>
      <c r="K422" t="s">
        <v>20</v>
      </c>
      <c r="L422" t="s">
        <v>21</v>
      </c>
      <c r="M422" t="s">
        <v>28</v>
      </c>
      <c r="N422" t="s">
        <v>574</v>
      </c>
    </row>
    <row r="423" spans="1:14" x14ac:dyDescent="0.25">
      <c r="A423" t="s">
        <v>408</v>
      </c>
      <c r="B423" s="2">
        <v>51090.76</v>
      </c>
      <c r="C423" s="2">
        <v>40739.769999999997</v>
      </c>
      <c r="D423" s="2">
        <f t="shared" si="24"/>
        <v>10350.990000000005</v>
      </c>
      <c r="E423" s="2">
        <f t="shared" si="25"/>
        <v>25.40758084790367</v>
      </c>
      <c r="F423" s="1">
        <v>43902</v>
      </c>
      <c r="G423" s="1" t="str">
        <f t="shared" si="26"/>
        <v>Mar</v>
      </c>
      <c r="H423" s="1" t="str">
        <f t="shared" si="27"/>
        <v>2020</v>
      </c>
      <c r="I423" t="s">
        <v>80</v>
      </c>
      <c r="J423" t="s">
        <v>174</v>
      </c>
      <c r="K423" t="s">
        <v>409</v>
      </c>
      <c r="L423" t="s">
        <v>410</v>
      </c>
      <c r="M423" t="s">
        <v>28</v>
      </c>
      <c r="N423" t="s">
        <v>575</v>
      </c>
    </row>
    <row r="424" spans="1:14" x14ac:dyDescent="0.25">
      <c r="A424" t="s">
        <v>10</v>
      </c>
      <c r="B424" s="2">
        <v>102299.92</v>
      </c>
      <c r="C424" s="2">
        <v>81706.95</v>
      </c>
      <c r="D424" s="2">
        <f t="shared" si="24"/>
        <v>20592.97</v>
      </c>
      <c r="E424" s="2">
        <f t="shared" si="25"/>
        <v>25.203449645348407</v>
      </c>
      <c r="F424" s="1">
        <v>43699</v>
      </c>
      <c r="G424" s="1" t="str">
        <f t="shared" si="26"/>
        <v>Aug</v>
      </c>
      <c r="H424" s="1" t="str">
        <f t="shared" si="27"/>
        <v>2019</v>
      </c>
      <c r="I424" t="s">
        <v>30</v>
      </c>
      <c r="J424" t="s">
        <v>71</v>
      </c>
      <c r="K424" t="s">
        <v>13</v>
      </c>
      <c r="L424" t="s">
        <v>82</v>
      </c>
      <c r="M424" t="s">
        <v>28</v>
      </c>
      <c r="N424" t="s">
        <v>576</v>
      </c>
    </row>
    <row r="425" spans="1:14" x14ac:dyDescent="0.25">
      <c r="A425" t="s">
        <v>53</v>
      </c>
      <c r="B425" s="2">
        <v>144204.85999999999</v>
      </c>
      <c r="C425" s="2">
        <v>115262.94</v>
      </c>
      <c r="D425" s="2">
        <f t="shared" si="24"/>
        <v>28941.919999999984</v>
      </c>
      <c r="E425" s="2">
        <f t="shared" si="25"/>
        <v>25.109475777730449</v>
      </c>
      <c r="F425" s="1">
        <v>44143</v>
      </c>
      <c r="G425" s="1" t="str">
        <f t="shared" si="26"/>
        <v>Nov</v>
      </c>
      <c r="H425" s="1" t="str">
        <f t="shared" si="27"/>
        <v>2020</v>
      </c>
      <c r="I425" t="s">
        <v>11</v>
      </c>
      <c r="J425" t="s">
        <v>224</v>
      </c>
      <c r="K425" t="s">
        <v>55</v>
      </c>
      <c r="L425" t="s">
        <v>72</v>
      </c>
      <c r="M425" t="s">
        <v>28</v>
      </c>
      <c r="N425" t="s">
        <v>577</v>
      </c>
    </row>
    <row r="426" spans="1:14" x14ac:dyDescent="0.25">
      <c r="A426" t="s">
        <v>53</v>
      </c>
      <c r="B426" s="2">
        <v>36183.97</v>
      </c>
      <c r="C426" s="2">
        <v>30579.07</v>
      </c>
      <c r="D426" s="2">
        <f t="shared" si="24"/>
        <v>5604.9000000000015</v>
      </c>
      <c r="E426" s="2">
        <f t="shared" si="25"/>
        <v>18.329203602333237</v>
      </c>
      <c r="F426" s="1">
        <v>44052</v>
      </c>
      <c r="G426" s="1" t="str">
        <f t="shared" si="26"/>
        <v>Aug</v>
      </c>
      <c r="H426" s="1" t="str">
        <f t="shared" si="27"/>
        <v>2020</v>
      </c>
      <c r="I426" t="s">
        <v>11</v>
      </c>
      <c r="J426" t="s">
        <v>180</v>
      </c>
      <c r="K426" t="s">
        <v>55</v>
      </c>
      <c r="L426" t="s">
        <v>144</v>
      </c>
      <c r="M426" t="s">
        <v>15</v>
      </c>
      <c r="N426" t="s">
        <v>578</v>
      </c>
    </row>
    <row r="427" spans="1:14" x14ac:dyDescent="0.25">
      <c r="A427" t="s">
        <v>45</v>
      </c>
      <c r="B427" s="2">
        <v>47771.76</v>
      </c>
      <c r="C427" s="2">
        <v>39234.949999999997</v>
      </c>
      <c r="D427" s="2">
        <f t="shared" si="24"/>
        <v>8536.8100000000049</v>
      </c>
      <c r="E427" s="2">
        <f t="shared" si="25"/>
        <v>21.758177339336498</v>
      </c>
      <c r="F427" s="1">
        <v>43614</v>
      </c>
      <c r="G427" s="1" t="str">
        <f t="shared" si="26"/>
        <v>May</v>
      </c>
      <c r="H427" s="1" t="str">
        <f t="shared" si="27"/>
        <v>2019</v>
      </c>
      <c r="I427" t="s">
        <v>30</v>
      </c>
      <c r="J427" t="s">
        <v>121</v>
      </c>
      <c r="K427" t="s">
        <v>48</v>
      </c>
      <c r="L427" t="s">
        <v>66</v>
      </c>
      <c r="M427" t="s">
        <v>28</v>
      </c>
      <c r="N427" t="s">
        <v>579</v>
      </c>
    </row>
    <row r="428" spans="1:14" x14ac:dyDescent="0.25">
      <c r="A428" t="s">
        <v>34</v>
      </c>
      <c r="B428" s="2">
        <v>44038.31</v>
      </c>
      <c r="C428" s="2">
        <v>36252.339999999997</v>
      </c>
      <c r="D428" s="2">
        <f t="shared" si="24"/>
        <v>7785.9700000000012</v>
      </c>
      <c r="E428" s="2">
        <f t="shared" si="25"/>
        <v>21.477151543872761</v>
      </c>
      <c r="F428" s="1">
        <v>43854</v>
      </c>
      <c r="G428" s="1" t="str">
        <f t="shared" si="26"/>
        <v>Jan</v>
      </c>
      <c r="H428" s="1" t="str">
        <f t="shared" si="27"/>
        <v>2020</v>
      </c>
      <c r="I428" t="s">
        <v>80</v>
      </c>
      <c r="J428" t="s">
        <v>254</v>
      </c>
      <c r="K428" t="s">
        <v>36</v>
      </c>
      <c r="L428" t="s">
        <v>425</v>
      </c>
      <c r="M428" t="s">
        <v>28</v>
      </c>
      <c r="N428" t="s">
        <v>580</v>
      </c>
    </row>
    <row r="429" spans="1:14" x14ac:dyDescent="0.25">
      <c r="A429" t="s">
        <v>10</v>
      </c>
      <c r="B429" s="2">
        <v>116469.33</v>
      </c>
      <c r="C429" s="2">
        <v>95190.38</v>
      </c>
      <c r="D429" s="2">
        <f t="shared" si="24"/>
        <v>21278.949999999997</v>
      </c>
      <c r="E429" s="2">
        <f t="shared" si="25"/>
        <v>22.354097126201193</v>
      </c>
      <c r="F429" s="1">
        <v>43861</v>
      </c>
      <c r="G429" s="1" t="str">
        <f t="shared" si="26"/>
        <v>Jan</v>
      </c>
      <c r="H429" s="1" t="str">
        <f t="shared" si="27"/>
        <v>2020</v>
      </c>
      <c r="I429" t="s">
        <v>62</v>
      </c>
      <c r="J429" t="s">
        <v>47</v>
      </c>
      <c r="K429" t="s">
        <v>13</v>
      </c>
      <c r="L429" t="s">
        <v>118</v>
      </c>
      <c r="M429" t="s">
        <v>28</v>
      </c>
      <c r="N429" t="s">
        <v>581</v>
      </c>
    </row>
    <row r="430" spans="1:14" x14ac:dyDescent="0.25">
      <c r="A430" t="s">
        <v>45</v>
      </c>
      <c r="B430" s="2">
        <v>227856.66</v>
      </c>
      <c r="C430" s="2">
        <v>199010.01</v>
      </c>
      <c r="D430" s="2">
        <f t="shared" si="24"/>
        <v>28846.649999999994</v>
      </c>
      <c r="E430" s="2">
        <f t="shared" si="25"/>
        <v>14.495074895981357</v>
      </c>
      <c r="F430" s="1">
        <v>44032</v>
      </c>
      <c r="G430" s="1" t="str">
        <f t="shared" si="26"/>
        <v>Jul</v>
      </c>
      <c r="H430" s="1" t="str">
        <f t="shared" si="27"/>
        <v>2020</v>
      </c>
      <c r="I430" t="s">
        <v>80</v>
      </c>
      <c r="J430" t="s">
        <v>116</v>
      </c>
      <c r="K430" t="s">
        <v>48</v>
      </c>
      <c r="L430" t="s">
        <v>74</v>
      </c>
      <c r="M430" t="s">
        <v>28</v>
      </c>
      <c r="N430" t="s">
        <v>582</v>
      </c>
    </row>
    <row r="431" spans="1:14" x14ac:dyDescent="0.25">
      <c r="A431" t="s">
        <v>10</v>
      </c>
      <c r="B431" s="2">
        <v>67161.990000000005</v>
      </c>
      <c r="C431" s="2">
        <v>55764.6</v>
      </c>
      <c r="D431" s="2">
        <f t="shared" si="24"/>
        <v>11397.390000000007</v>
      </c>
      <c r="E431" s="2">
        <f t="shared" si="25"/>
        <v>20.438396402018498</v>
      </c>
      <c r="F431" s="1">
        <v>43728</v>
      </c>
      <c r="G431" s="1" t="str">
        <f t="shared" si="26"/>
        <v>Sep</v>
      </c>
      <c r="H431" s="1" t="str">
        <f t="shared" si="27"/>
        <v>2019</v>
      </c>
      <c r="I431" t="s">
        <v>80</v>
      </c>
      <c r="J431" t="s">
        <v>203</v>
      </c>
      <c r="K431" t="s">
        <v>13</v>
      </c>
      <c r="L431" t="s">
        <v>170</v>
      </c>
      <c r="M431" t="s">
        <v>28</v>
      </c>
      <c r="N431" t="s">
        <v>583</v>
      </c>
    </row>
    <row r="432" spans="1:14" x14ac:dyDescent="0.25">
      <c r="A432" t="s">
        <v>173</v>
      </c>
      <c r="B432" s="2">
        <v>168178.03</v>
      </c>
      <c r="C432" s="2">
        <v>142665.42000000001</v>
      </c>
      <c r="D432" s="2">
        <f t="shared" si="24"/>
        <v>25512.609999999986</v>
      </c>
      <c r="E432" s="2">
        <f t="shared" si="25"/>
        <v>17.882826826570856</v>
      </c>
      <c r="F432" s="1">
        <v>43950</v>
      </c>
      <c r="G432" s="1" t="str">
        <f t="shared" si="26"/>
        <v>Apr</v>
      </c>
      <c r="H432" s="1" t="str">
        <f t="shared" si="27"/>
        <v>2020</v>
      </c>
      <c r="I432" t="s">
        <v>24</v>
      </c>
      <c r="J432" t="s">
        <v>155</v>
      </c>
      <c r="K432" t="s">
        <v>175</v>
      </c>
      <c r="L432" t="s">
        <v>176</v>
      </c>
      <c r="M432" t="s">
        <v>28</v>
      </c>
      <c r="N432" t="s">
        <v>584</v>
      </c>
    </row>
    <row r="433" spans="1:14" x14ac:dyDescent="0.25">
      <c r="A433" t="s">
        <v>10</v>
      </c>
      <c r="B433" s="2">
        <v>42611.78</v>
      </c>
      <c r="C433" s="2">
        <v>35755.54</v>
      </c>
      <c r="D433" s="2">
        <f t="shared" si="24"/>
        <v>6856.239999999998</v>
      </c>
      <c r="E433" s="2">
        <f t="shared" si="25"/>
        <v>19.175322201818229</v>
      </c>
      <c r="F433" s="1">
        <v>43902</v>
      </c>
      <c r="G433" s="1" t="str">
        <f t="shared" si="26"/>
        <v>Mar</v>
      </c>
      <c r="H433" s="1" t="str">
        <f t="shared" si="27"/>
        <v>2020</v>
      </c>
      <c r="I433" t="s">
        <v>24</v>
      </c>
      <c r="J433" t="s">
        <v>155</v>
      </c>
      <c r="K433" t="s">
        <v>13</v>
      </c>
      <c r="L433" t="s">
        <v>170</v>
      </c>
      <c r="M433" t="s">
        <v>15</v>
      </c>
      <c r="N433" t="s">
        <v>585</v>
      </c>
    </row>
    <row r="434" spans="1:14" x14ac:dyDescent="0.25">
      <c r="A434" t="s">
        <v>10</v>
      </c>
      <c r="B434" s="2">
        <v>166507.76</v>
      </c>
      <c r="C434" s="2">
        <v>143896.01</v>
      </c>
      <c r="D434" s="2">
        <f t="shared" si="24"/>
        <v>22611.75</v>
      </c>
      <c r="E434" s="2">
        <f t="shared" si="25"/>
        <v>15.713952040782782</v>
      </c>
      <c r="F434" s="1">
        <v>44070</v>
      </c>
      <c r="G434" s="1" t="str">
        <f t="shared" si="26"/>
        <v>Aug</v>
      </c>
      <c r="H434" s="1" t="str">
        <f t="shared" si="27"/>
        <v>2020</v>
      </c>
      <c r="I434" t="s">
        <v>46</v>
      </c>
      <c r="J434" t="s">
        <v>123</v>
      </c>
      <c r="K434" t="s">
        <v>13</v>
      </c>
      <c r="L434" t="s">
        <v>14</v>
      </c>
      <c r="M434" t="s">
        <v>28</v>
      </c>
      <c r="N434" t="s">
        <v>586</v>
      </c>
    </row>
    <row r="435" spans="1:14" x14ac:dyDescent="0.25">
      <c r="A435" t="s">
        <v>34</v>
      </c>
      <c r="B435" s="2">
        <v>131409.9</v>
      </c>
      <c r="C435" s="2">
        <v>115325.33</v>
      </c>
      <c r="D435" s="2">
        <f t="shared" si="24"/>
        <v>16084.569999999992</v>
      </c>
      <c r="E435" s="2">
        <f t="shared" si="25"/>
        <v>13.947126793393952</v>
      </c>
      <c r="F435" s="1">
        <v>44150</v>
      </c>
      <c r="G435" s="1" t="str">
        <f t="shared" si="26"/>
        <v>Nov</v>
      </c>
      <c r="H435" s="1" t="str">
        <f t="shared" si="27"/>
        <v>2020</v>
      </c>
      <c r="I435" t="s">
        <v>80</v>
      </c>
      <c r="J435" t="s">
        <v>224</v>
      </c>
      <c r="K435" t="s">
        <v>36</v>
      </c>
      <c r="L435" t="s">
        <v>37</v>
      </c>
      <c r="M435" t="s">
        <v>28</v>
      </c>
      <c r="N435" t="s">
        <v>587</v>
      </c>
    </row>
    <row r="436" spans="1:14" x14ac:dyDescent="0.25">
      <c r="A436" t="s">
        <v>23</v>
      </c>
      <c r="B436" s="2">
        <v>133072</v>
      </c>
      <c r="C436" s="2">
        <v>108600.06</v>
      </c>
      <c r="D436" s="2">
        <f t="shared" si="24"/>
        <v>24471.940000000002</v>
      </c>
      <c r="E436" s="2">
        <f t="shared" si="25"/>
        <v>22.534002283239992</v>
      </c>
      <c r="F436" s="1">
        <v>44132</v>
      </c>
      <c r="G436" s="1" t="str">
        <f t="shared" si="26"/>
        <v>Oct</v>
      </c>
      <c r="H436" s="1" t="str">
        <f t="shared" si="27"/>
        <v>2020</v>
      </c>
      <c r="I436" t="s">
        <v>62</v>
      </c>
      <c r="J436" t="s">
        <v>185</v>
      </c>
      <c r="K436" t="s">
        <v>26</v>
      </c>
      <c r="L436" t="s">
        <v>76</v>
      </c>
      <c r="M436" t="s">
        <v>28</v>
      </c>
      <c r="N436" t="s">
        <v>588</v>
      </c>
    </row>
    <row r="437" spans="1:14" x14ac:dyDescent="0.25">
      <c r="A437" t="s">
        <v>17</v>
      </c>
      <c r="B437" s="2">
        <v>180250.02</v>
      </c>
      <c r="C437" s="2">
        <v>147354.39000000001</v>
      </c>
      <c r="D437" s="2">
        <f t="shared" si="24"/>
        <v>32895.629999999976</v>
      </c>
      <c r="E437" s="2">
        <f t="shared" si="25"/>
        <v>22.324160142090083</v>
      </c>
      <c r="F437" s="1">
        <v>43619</v>
      </c>
      <c r="G437" s="1" t="str">
        <f t="shared" si="26"/>
        <v>Jun</v>
      </c>
      <c r="H437" s="1" t="str">
        <f t="shared" si="27"/>
        <v>2019</v>
      </c>
      <c r="I437" t="s">
        <v>80</v>
      </c>
      <c r="J437" t="s">
        <v>434</v>
      </c>
      <c r="K437" t="s">
        <v>20</v>
      </c>
      <c r="L437" t="s">
        <v>353</v>
      </c>
      <c r="M437" t="s">
        <v>28</v>
      </c>
      <c r="N437" t="s">
        <v>589</v>
      </c>
    </row>
    <row r="438" spans="1:14" x14ac:dyDescent="0.25">
      <c r="A438" t="s">
        <v>23</v>
      </c>
      <c r="B438" s="2">
        <v>48090.78</v>
      </c>
      <c r="C438" s="2">
        <v>42040.959999999999</v>
      </c>
      <c r="D438" s="2">
        <f t="shared" si="24"/>
        <v>6049.82</v>
      </c>
      <c r="E438" s="2">
        <f t="shared" si="25"/>
        <v>14.390299365190518</v>
      </c>
      <c r="F438" s="1">
        <v>43909</v>
      </c>
      <c r="G438" s="1" t="str">
        <f t="shared" si="26"/>
        <v>Mar</v>
      </c>
      <c r="H438" s="1" t="str">
        <f t="shared" si="27"/>
        <v>2020</v>
      </c>
      <c r="I438" t="s">
        <v>11</v>
      </c>
      <c r="J438" t="s">
        <v>234</v>
      </c>
      <c r="K438" t="s">
        <v>26</v>
      </c>
      <c r="L438" t="s">
        <v>76</v>
      </c>
      <c r="M438" t="s">
        <v>28</v>
      </c>
      <c r="N438" t="s">
        <v>590</v>
      </c>
    </row>
    <row r="439" spans="1:14" x14ac:dyDescent="0.25">
      <c r="A439" t="s">
        <v>10</v>
      </c>
      <c r="B439" s="2">
        <v>168530.22</v>
      </c>
      <c r="C439" s="2">
        <v>136981.35999999999</v>
      </c>
      <c r="D439" s="2">
        <f t="shared" si="24"/>
        <v>31548.860000000015</v>
      </c>
      <c r="E439" s="2">
        <f t="shared" si="25"/>
        <v>23.031498592217233</v>
      </c>
      <c r="F439" s="1">
        <v>43967</v>
      </c>
      <c r="G439" s="1" t="str">
        <f t="shared" si="26"/>
        <v>May</v>
      </c>
      <c r="H439" s="1" t="str">
        <f t="shared" si="27"/>
        <v>2020</v>
      </c>
      <c r="I439" t="s">
        <v>51</v>
      </c>
      <c r="J439" t="s">
        <v>188</v>
      </c>
      <c r="K439" t="s">
        <v>13</v>
      </c>
      <c r="L439" t="s">
        <v>170</v>
      </c>
      <c r="M439" t="s">
        <v>28</v>
      </c>
      <c r="N439" t="s">
        <v>591</v>
      </c>
    </row>
    <row r="440" spans="1:14" x14ac:dyDescent="0.25">
      <c r="A440" t="s">
        <v>10</v>
      </c>
      <c r="B440" s="2">
        <v>36785.279999999999</v>
      </c>
      <c r="C440" s="2">
        <v>30546.5</v>
      </c>
      <c r="D440" s="2">
        <f t="shared" si="24"/>
        <v>6238.7799999999988</v>
      </c>
      <c r="E440" s="2">
        <f t="shared" si="25"/>
        <v>20.423878349401729</v>
      </c>
      <c r="F440" s="1">
        <v>43708</v>
      </c>
      <c r="G440" s="1" t="str">
        <f t="shared" si="26"/>
        <v>Aug</v>
      </c>
      <c r="H440" s="1" t="str">
        <f t="shared" si="27"/>
        <v>2019</v>
      </c>
      <c r="I440" t="s">
        <v>51</v>
      </c>
      <c r="J440" t="s">
        <v>35</v>
      </c>
      <c r="K440" t="s">
        <v>13</v>
      </c>
      <c r="L440" t="s">
        <v>69</v>
      </c>
      <c r="M440" t="s">
        <v>28</v>
      </c>
      <c r="N440" t="s">
        <v>592</v>
      </c>
    </row>
    <row r="441" spans="1:14" x14ac:dyDescent="0.25">
      <c r="A441" t="s">
        <v>173</v>
      </c>
      <c r="B441" s="2">
        <v>126409.18</v>
      </c>
      <c r="C441" s="2">
        <v>104692.08</v>
      </c>
      <c r="D441" s="2">
        <f t="shared" si="24"/>
        <v>21717.099999999991</v>
      </c>
      <c r="E441" s="2">
        <f t="shared" si="25"/>
        <v>20.743785012199577</v>
      </c>
      <c r="F441" s="1">
        <v>44108</v>
      </c>
      <c r="G441" s="1" t="str">
        <f t="shared" si="26"/>
        <v>Oct</v>
      </c>
      <c r="H441" s="1" t="str">
        <f t="shared" si="27"/>
        <v>2020</v>
      </c>
      <c r="I441" t="s">
        <v>60</v>
      </c>
      <c r="J441" t="s">
        <v>121</v>
      </c>
      <c r="K441" t="s">
        <v>175</v>
      </c>
      <c r="L441" t="s">
        <v>176</v>
      </c>
      <c r="M441" t="s">
        <v>28</v>
      </c>
      <c r="N441" t="s">
        <v>593</v>
      </c>
    </row>
    <row r="442" spans="1:14" x14ac:dyDescent="0.25">
      <c r="A442" t="s">
        <v>23</v>
      </c>
      <c r="B442" s="2">
        <v>49990.720000000001</v>
      </c>
      <c r="C442" s="2">
        <v>42927.03</v>
      </c>
      <c r="D442" s="2">
        <f t="shared" si="24"/>
        <v>7063.6900000000023</v>
      </c>
      <c r="E442" s="2">
        <f t="shared" si="25"/>
        <v>16.455109985480018</v>
      </c>
      <c r="F442" s="1">
        <v>43834</v>
      </c>
      <c r="G442" s="1" t="str">
        <f t="shared" si="26"/>
        <v>Jan</v>
      </c>
      <c r="H442" s="1" t="str">
        <f t="shared" si="27"/>
        <v>2020</v>
      </c>
      <c r="I442" t="s">
        <v>80</v>
      </c>
      <c r="J442" t="s">
        <v>71</v>
      </c>
      <c r="K442" t="s">
        <v>26</v>
      </c>
      <c r="L442" t="s">
        <v>27</v>
      </c>
      <c r="M442" t="s">
        <v>28</v>
      </c>
      <c r="N442" t="s">
        <v>594</v>
      </c>
    </row>
    <row r="443" spans="1:14" x14ac:dyDescent="0.25">
      <c r="A443" t="s">
        <v>10</v>
      </c>
      <c r="B443" s="2">
        <v>36644.050000000003</v>
      </c>
      <c r="C443" s="2">
        <v>30491.51</v>
      </c>
      <c r="D443" s="2">
        <f t="shared" si="24"/>
        <v>6152.5400000000045</v>
      </c>
      <c r="E443" s="2">
        <f t="shared" si="25"/>
        <v>20.177879022718141</v>
      </c>
      <c r="F443" s="1">
        <v>44155</v>
      </c>
      <c r="G443" s="1" t="str">
        <f t="shared" si="26"/>
        <v>Nov</v>
      </c>
      <c r="H443" s="1" t="str">
        <f t="shared" si="27"/>
        <v>2020</v>
      </c>
      <c r="I443" t="s">
        <v>24</v>
      </c>
      <c r="J443" t="s">
        <v>25</v>
      </c>
      <c r="K443" t="s">
        <v>13</v>
      </c>
      <c r="L443" t="s">
        <v>118</v>
      </c>
      <c r="M443" t="s">
        <v>28</v>
      </c>
      <c r="N443" t="s">
        <v>595</v>
      </c>
    </row>
    <row r="444" spans="1:14" x14ac:dyDescent="0.25">
      <c r="A444" t="s">
        <v>10</v>
      </c>
      <c r="B444" s="2">
        <v>115226.8</v>
      </c>
      <c r="C444" s="2">
        <v>94336.18</v>
      </c>
      <c r="D444" s="2">
        <f t="shared" si="24"/>
        <v>20890.62000000001</v>
      </c>
      <c r="E444" s="2">
        <f t="shared" si="25"/>
        <v>22.144865310424919</v>
      </c>
      <c r="F444" s="1">
        <v>43600</v>
      </c>
      <c r="G444" s="1" t="str">
        <f t="shared" si="26"/>
        <v>May</v>
      </c>
      <c r="H444" s="1" t="str">
        <f t="shared" si="27"/>
        <v>2019</v>
      </c>
      <c r="I444" t="s">
        <v>30</v>
      </c>
      <c r="J444" t="s">
        <v>64</v>
      </c>
      <c r="K444" t="s">
        <v>13</v>
      </c>
      <c r="L444" t="s">
        <v>170</v>
      </c>
      <c r="M444" t="s">
        <v>28</v>
      </c>
      <c r="N444" t="s">
        <v>596</v>
      </c>
    </row>
    <row r="445" spans="1:14" x14ac:dyDescent="0.25">
      <c r="A445" t="s">
        <v>17</v>
      </c>
      <c r="B445" s="2">
        <v>154078.75</v>
      </c>
      <c r="C445" s="2">
        <v>131336.73000000001</v>
      </c>
      <c r="D445" s="2">
        <f t="shared" si="24"/>
        <v>22742.01999999999</v>
      </c>
      <c r="E445" s="2">
        <f t="shared" si="25"/>
        <v>17.315811045394529</v>
      </c>
      <c r="F445" s="1">
        <v>44079</v>
      </c>
      <c r="G445" s="1" t="str">
        <f t="shared" si="26"/>
        <v>Sep</v>
      </c>
      <c r="H445" s="1" t="str">
        <f t="shared" si="27"/>
        <v>2020</v>
      </c>
      <c r="I445" t="s">
        <v>11</v>
      </c>
      <c r="J445" t="s">
        <v>265</v>
      </c>
      <c r="K445" t="s">
        <v>20</v>
      </c>
      <c r="L445" t="s">
        <v>21</v>
      </c>
      <c r="M445" t="s">
        <v>28</v>
      </c>
      <c r="N445" t="s">
        <v>597</v>
      </c>
    </row>
    <row r="446" spans="1:14" x14ac:dyDescent="0.25">
      <c r="A446" t="s">
        <v>101</v>
      </c>
      <c r="B446" s="2">
        <v>80328.160000000003</v>
      </c>
      <c r="C446" s="2">
        <v>65836.960000000006</v>
      </c>
      <c r="D446" s="2">
        <f t="shared" si="24"/>
        <v>14491.199999999997</v>
      </c>
      <c r="E446" s="2">
        <f t="shared" si="25"/>
        <v>22.010736826244703</v>
      </c>
      <c r="F446" s="1">
        <v>44097</v>
      </c>
      <c r="G446" s="1" t="str">
        <f t="shared" si="26"/>
        <v>Sep</v>
      </c>
      <c r="H446" s="1" t="str">
        <f t="shared" si="27"/>
        <v>2020</v>
      </c>
      <c r="I446" t="s">
        <v>18</v>
      </c>
      <c r="J446" t="s">
        <v>47</v>
      </c>
      <c r="K446" t="s">
        <v>103</v>
      </c>
      <c r="L446" t="s">
        <v>162</v>
      </c>
      <c r="M446" t="s">
        <v>28</v>
      </c>
      <c r="N446" t="s">
        <v>598</v>
      </c>
    </row>
    <row r="447" spans="1:14" x14ac:dyDescent="0.25">
      <c r="A447" t="s">
        <v>23</v>
      </c>
      <c r="B447" s="2">
        <v>99832.12</v>
      </c>
      <c r="C447" s="2">
        <v>84128.53</v>
      </c>
      <c r="D447" s="2">
        <f t="shared" si="24"/>
        <v>15703.589999999997</v>
      </c>
      <c r="E447" s="2">
        <f t="shared" si="25"/>
        <v>18.666188509415292</v>
      </c>
      <c r="F447" s="1">
        <v>43600</v>
      </c>
      <c r="G447" s="1" t="str">
        <f t="shared" si="26"/>
        <v>May</v>
      </c>
      <c r="H447" s="1" t="str">
        <f t="shared" si="27"/>
        <v>2019</v>
      </c>
      <c r="I447" t="s">
        <v>51</v>
      </c>
      <c r="J447" t="s">
        <v>302</v>
      </c>
      <c r="K447" t="s">
        <v>26</v>
      </c>
      <c r="L447" t="s">
        <v>32</v>
      </c>
      <c r="M447" t="s">
        <v>28</v>
      </c>
      <c r="N447" t="s">
        <v>599</v>
      </c>
    </row>
    <row r="448" spans="1:14" x14ac:dyDescent="0.25">
      <c r="A448" t="s">
        <v>17</v>
      </c>
      <c r="B448" s="2">
        <v>133057.07</v>
      </c>
      <c r="C448" s="2">
        <v>113351.32</v>
      </c>
      <c r="D448" s="2">
        <f t="shared" si="24"/>
        <v>19705.75</v>
      </c>
      <c r="E448" s="2">
        <f t="shared" si="25"/>
        <v>17.384667421605677</v>
      </c>
      <c r="F448" s="1">
        <v>43954</v>
      </c>
      <c r="G448" s="1" t="str">
        <f t="shared" si="26"/>
        <v>May</v>
      </c>
      <c r="H448" s="1" t="str">
        <f t="shared" si="27"/>
        <v>2020</v>
      </c>
      <c r="I448" t="s">
        <v>139</v>
      </c>
      <c r="J448" t="s">
        <v>89</v>
      </c>
      <c r="K448" t="s">
        <v>20</v>
      </c>
      <c r="L448" t="s">
        <v>21</v>
      </c>
      <c r="M448" t="s">
        <v>28</v>
      </c>
      <c r="N448" t="s">
        <v>600</v>
      </c>
    </row>
    <row r="449" spans="1:14" x14ac:dyDescent="0.25">
      <c r="A449" t="s">
        <v>173</v>
      </c>
      <c r="B449" s="2">
        <v>80719.44</v>
      </c>
      <c r="C449" s="2">
        <v>64422.19</v>
      </c>
      <c r="D449" s="2">
        <f t="shared" si="24"/>
        <v>16297.25</v>
      </c>
      <c r="E449" s="2">
        <f t="shared" si="25"/>
        <v>25.297572156426224</v>
      </c>
      <c r="F449" s="1">
        <v>43505</v>
      </c>
      <c r="G449" s="1" t="str">
        <f t="shared" si="26"/>
        <v>Feb</v>
      </c>
      <c r="H449" s="1" t="str">
        <f t="shared" si="27"/>
        <v>2019</v>
      </c>
      <c r="I449" t="s">
        <v>51</v>
      </c>
      <c r="J449" t="s">
        <v>35</v>
      </c>
      <c r="K449" t="s">
        <v>175</v>
      </c>
      <c r="L449" t="s">
        <v>176</v>
      </c>
      <c r="M449" t="s">
        <v>28</v>
      </c>
      <c r="N449" t="s">
        <v>601</v>
      </c>
    </row>
    <row r="450" spans="1:14" x14ac:dyDescent="0.25">
      <c r="A450" t="s">
        <v>53</v>
      </c>
      <c r="B450" s="2">
        <v>124534.96</v>
      </c>
      <c r="C450" s="2">
        <v>107012.89</v>
      </c>
      <c r="D450" s="2">
        <f t="shared" si="24"/>
        <v>17522.070000000007</v>
      </c>
      <c r="E450" s="2">
        <f t="shared" si="25"/>
        <v>16.373793848572831</v>
      </c>
      <c r="F450" s="1">
        <v>44030</v>
      </c>
      <c r="G450" s="1" t="str">
        <f t="shared" si="26"/>
        <v>Jul</v>
      </c>
      <c r="H450" s="1" t="str">
        <f t="shared" si="27"/>
        <v>2020</v>
      </c>
      <c r="I450" t="s">
        <v>11</v>
      </c>
      <c r="J450" t="s">
        <v>210</v>
      </c>
      <c r="K450" t="s">
        <v>55</v>
      </c>
      <c r="L450" t="s">
        <v>56</v>
      </c>
      <c r="M450" t="s">
        <v>28</v>
      </c>
      <c r="N450" t="s">
        <v>602</v>
      </c>
    </row>
    <row r="451" spans="1:14" x14ac:dyDescent="0.25">
      <c r="A451" t="s">
        <v>10</v>
      </c>
      <c r="B451" s="2">
        <v>67611.539999999994</v>
      </c>
      <c r="C451" s="2">
        <v>56191.95</v>
      </c>
      <c r="D451" s="2">
        <f t="shared" ref="D451:D514" si="28">B451-C451</f>
        <v>11419.589999999997</v>
      </c>
      <c r="E451" s="2">
        <f t="shared" ref="E451:E514" si="29">((B451-C451)/C451)*100</f>
        <v>20.322466118367483</v>
      </c>
      <c r="F451" s="1">
        <v>43768</v>
      </c>
      <c r="G451" s="1" t="str">
        <f t="shared" ref="G451:G514" si="30">TEXT(F451,"mmm")</f>
        <v>Oct</v>
      </c>
      <c r="H451" s="1" t="str">
        <f t="shared" ref="H451:H514" si="31">TEXT(F451,"yyyy")</f>
        <v>2019</v>
      </c>
      <c r="I451" t="s">
        <v>24</v>
      </c>
      <c r="J451" t="s">
        <v>234</v>
      </c>
      <c r="K451" t="s">
        <v>13</v>
      </c>
      <c r="L451" t="s">
        <v>118</v>
      </c>
      <c r="M451" t="s">
        <v>28</v>
      </c>
      <c r="N451" t="s">
        <v>603</v>
      </c>
    </row>
    <row r="452" spans="1:14" x14ac:dyDescent="0.25">
      <c r="A452" t="s">
        <v>53</v>
      </c>
      <c r="B452" s="2">
        <v>132760.25</v>
      </c>
      <c r="C452" s="2">
        <v>105039.91</v>
      </c>
      <c r="D452" s="2">
        <f t="shared" si="28"/>
        <v>27720.339999999997</v>
      </c>
      <c r="E452" s="2">
        <f t="shared" si="29"/>
        <v>26.390292984828335</v>
      </c>
      <c r="F452" s="1">
        <v>43837</v>
      </c>
      <c r="G452" s="1" t="str">
        <f t="shared" si="30"/>
        <v>Jan</v>
      </c>
      <c r="H452" s="1" t="str">
        <f t="shared" si="31"/>
        <v>2020</v>
      </c>
      <c r="I452" t="s">
        <v>30</v>
      </c>
      <c r="J452" t="s">
        <v>58</v>
      </c>
      <c r="K452" t="s">
        <v>55</v>
      </c>
      <c r="L452" t="s">
        <v>128</v>
      </c>
      <c r="M452" t="s">
        <v>28</v>
      </c>
      <c r="N452" t="s">
        <v>604</v>
      </c>
    </row>
    <row r="453" spans="1:14" x14ac:dyDescent="0.25">
      <c r="A453" t="s">
        <v>53</v>
      </c>
      <c r="B453" s="2">
        <v>177802.7</v>
      </c>
      <c r="C453" s="2">
        <v>155079.51</v>
      </c>
      <c r="D453" s="2">
        <f t="shared" si="28"/>
        <v>22723.190000000002</v>
      </c>
      <c r="E453" s="2">
        <f t="shared" si="29"/>
        <v>14.652606266295271</v>
      </c>
      <c r="F453" s="1">
        <v>43664</v>
      </c>
      <c r="G453" s="1" t="str">
        <f t="shared" si="30"/>
        <v>Jul</v>
      </c>
      <c r="H453" s="1" t="str">
        <f t="shared" si="31"/>
        <v>2019</v>
      </c>
      <c r="I453" t="s">
        <v>139</v>
      </c>
      <c r="J453" t="s">
        <v>25</v>
      </c>
      <c r="K453" t="s">
        <v>55</v>
      </c>
      <c r="L453" t="s">
        <v>72</v>
      </c>
      <c r="M453" t="s">
        <v>28</v>
      </c>
      <c r="N453" t="s">
        <v>605</v>
      </c>
    </row>
    <row r="454" spans="1:14" x14ac:dyDescent="0.25">
      <c r="A454" t="s">
        <v>101</v>
      </c>
      <c r="B454" s="2">
        <v>98963.03</v>
      </c>
      <c r="C454" s="2">
        <v>80367.88</v>
      </c>
      <c r="D454" s="2">
        <f t="shared" si="28"/>
        <v>18595.149999999994</v>
      </c>
      <c r="E454" s="2">
        <f t="shared" si="29"/>
        <v>23.137539524496596</v>
      </c>
      <c r="F454" s="1">
        <v>44116</v>
      </c>
      <c r="G454" s="1" t="str">
        <f t="shared" si="30"/>
        <v>Oct</v>
      </c>
      <c r="H454" s="1" t="str">
        <f t="shared" si="31"/>
        <v>2020</v>
      </c>
      <c r="I454" t="s">
        <v>46</v>
      </c>
      <c r="J454" t="s">
        <v>606</v>
      </c>
      <c r="K454" t="s">
        <v>103</v>
      </c>
      <c r="L454" t="s">
        <v>162</v>
      </c>
      <c r="M454" t="s">
        <v>28</v>
      </c>
      <c r="N454" t="s">
        <v>607</v>
      </c>
    </row>
    <row r="455" spans="1:14" x14ac:dyDescent="0.25">
      <c r="A455" t="s">
        <v>101</v>
      </c>
      <c r="B455" s="2">
        <v>126582.5</v>
      </c>
      <c r="C455" s="2">
        <v>103683.73</v>
      </c>
      <c r="D455" s="2">
        <f t="shared" si="28"/>
        <v>22898.770000000004</v>
      </c>
      <c r="E455" s="2">
        <f t="shared" si="29"/>
        <v>22.085210476127745</v>
      </c>
      <c r="F455" s="1">
        <v>43878</v>
      </c>
      <c r="G455" s="1" t="str">
        <f t="shared" si="30"/>
        <v>Feb</v>
      </c>
      <c r="H455" s="1" t="str">
        <f t="shared" si="31"/>
        <v>2020</v>
      </c>
      <c r="I455" t="s">
        <v>30</v>
      </c>
      <c r="J455" t="s">
        <v>71</v>
      </c>
      <c r="K455" t="s">
        <v>103</v>
      </c>
      <c r="L455" t="s">
        <v>162</v>
      </c>
      <c r="M455" t="s">
        <v>28</v>
      </c>
      <c r="N455" t="s">
        <v>608</v>
      </c>
    </row>
    <row r="456" spans="1:14" x14ac:dyDescent="0.25">
      <c r="A456" t="s">
        <v>23</v>
      </c>
      <c r="B456" s="2">
        <v>141965.10999999999</v>
      </c>
      <c r="C456" s="2">
        <v>119193.91</v>
      </c>
      <c r="D456" s="2">
        <f t="shared" si="28"/>
        <v>22771.199999999983</v>
      </c>
      <c r="E456" s="2">
        <f t="shared" si="29"/>
        <v>19.104331756546944</v>
      </c>
      <c r="F456" s="1">
        <v>43726</v>
      </c>
      <c r="G456" s="1" t="str">
        <f t="shared" si="30"/>
        <v>Sep</v>
      </c>
      <c r="H456" s="1" t="str">
        <f t="shared" si="31"/>
        <v>2019</v>
      </c>
      <c r="I456" t="s">
        <v>30</v>
      </c>
      <c r="J456" t="s">
        <v>368</v>
      </c>
      <c r="K456" t="s">
        <v>26</v>
      </c>
      <c r="L456" t="s">
        <v>90</v>
      </c>
      <c r="M456" t="s">
        <v>28</v>
      </c>
      <c r="N456" t="s">
        <v>609</v>
      </c>
    </row>
    <row r="457" spans="1:14" x14ac:dyDescent="0.25">
      <c r="A457" t="s">
        <v>173</v>
      </c>
      <c r="B457" s="2">
        <v>167301.51999999999</v>
      </c>
      <c r="C457" s="2">
        <v>147074.76999999999</v>
      </c>
      <c r="D457" s="2">
        <f t="shared" si="28"/>
        <v>20226.75</v>
      </c>
      <c r="E457" s="2">
        <f t="shared" si="29"/>
        <v>13.752698712362427</v>
      </c>
      <c r="F457" s="1">
        <v>43591</v>
      </c>
      <c r="G457" s="1" t="str">
        <f t="shared" si="30"/>
        <v>May</v>
      </c>
      <c r="H457" s="1" t="str">
        <f t="shared" si="31"/>
        <v>2019</v>
      </c>
      <c r="I457" t="s">
        <v>62</v>
      </c>
      <c r="J457" t="s">
        <v>158</v>
      </c>
      <c r="K457" t="s">
        <v>175</v>
      </c>
      <c r="L457" t="s">
        <v>176</v>
      </c>
      <c r="M457" t="s">
        <v>28</v>
      </c>
      <c r="N457" t="s">
        <v>610</v>
      </c>
    </row>
    <row r="458" spans="1:14" x14ac:dyDescent="0.25">
      <c r="A458" t="s">
        <v>53</v>
      </c>
      <c r="B458" s="2">
        <v>133985.91</v>
      </c>
      <c r="C458" s="2">
        <v>116741.92</v>
      </c>
      <c r="D458" s="2">
        <f t="shared" si="28"/>
        <v>17243.990000000005</v>
      </c>
      <c r="E458" s="2">
        <f t="shared" si="29"/>
        <v>14.771035117462525</v>
      </c>
      <c r="F458" s="1">
        <v>43480</v>
      </c>
      <c r="G458" s="1" t="str">
        <f t="shared" si="30"/>
        <v>Jan</v>
      </c>
      <c r="H458" s="1" t="str">
        <f t="shared" si="31"/>
        <v>2019</v>
      </c>
      <c r="I458" t="s">
        <v>24</v>
      </c>
      <c r="J458" t="s">
        <v>234</v>
      </c>
      <c r="K458" t="s">
        <v>55</v>
      </c>
      <c r="L458" t="s">
        <v>72</v>
      </c>
      <c r="M458" t="s">
        <v>28</v>
      </c>
      <c r="N458" t="s">
        <v>611</v>
      </c>
    </row>
    <row r="459" spans="1:14" x14ac:dyDescent="0.25">
      <c r="A459" t="s">
        <v>53</v>
      </c>
      <c r="B459" s="2">
        <v>91540.03</v>
      </c>
      <c r="C459" s="2">
        <v>74916.36</v>
      </c>
      <c r="D459" s="2">
        <f t="shared" si="28"/>
        <v>16623.669999999998</v>
      </c>
      <c r="E459" s="2">
        <f t="shared" si="29"/>
        <v>22.189639218990347</v>
      </c>
      <c r="F459" s="1">
        <v>43717</v>
      </c>
      <c r="G459" s="1" t="str">
        <f t="shared" si="30"/>
        <v>Sep</v>
      </c>
      <c r="H459" s="1" t="str">
        <f t="shared" si="31"/>
        <v>2019</v>
      </c>
      <c r="I459" t="s">
        <v>24</v>
      </c>
      <c r="J459" t="s">
        <v>234</v>
      </c>
      <c r="K459" t="s">
        <v>55</v>
      </c>
      <c r="L459" t="s">
        <v>133</v>
      </c>
      <c r="M459" t="s">
        <v>28</v>
      </c>
      <c r="N459" t="s">
        <v>612</v>
      </c>
    </row>
    <row r="460" spans="1:14" x14ac:dyDescent="0.25">
      <c r="A460" t="s">
        <v>45</v>
      </c>
      <c r="B460" s="2">
        <v>146055.04999999999</v>
      </c>
      <c r="C460" s="2">
        <v>117822.61</v>
      </c>
      <c r="D460" s="2">
        <f t="shared" si="28"/>
        <v>28232.439999999988</v>
      </c>
      <c r="E460" s="2">
        <f t="shared" si="29"/>
        <v>23.961818533811112</v>
      </c>
      <c r="F460" s="1">
        <v>43745</v>
      </c>
      <c r="G460" s="1" t="str">
        <f t="shared" si="30"/>
        <v>Oct</v>
      </c>
      <c r="H460" s="1" t="str">
        <f t="shared" si="31"/>
        <v>2019</v>
      </c>
      <c r="I460" t="s">
        <v>24</v>
      </c>
      <c r="J460" t="s">
        <v>434</v>
      </c>
      <c r="K460" t="s">
        <v>48</v>
      </c>
      <c r="L460" t="s">
        <v>49</v>
      </c>
      <c r="M460" t="s">
        <v>38</v>
      </c>
      <c r="N460" t="s">
        <v>613</v>
      </c>
    </row>
    <row r="461" spans="1:14" x14ac:dyDescent="0.25">
      <c r="A461" t="s">
        <v>10</v>
      </c>
      <c r="B461" s="2">
        <v>113586.11</v>
      </c>
      <c r="C461" s="2">
        <v>91641.27</v>
      </c>
      <c r="D461" s="2">
        <f t="shared" si="28"/>
        <v>21944.839999999997</v>
      </c>
      <c r="E461" s="2">
        <f t="shared" si="29"/>
        <v>23.946459930116635</v>
      </c>
      <c r="F461" s="1">
        <v>43515</v>
      </c>
      <c r="G461" s="1" t="str">
        <f t="shared" si="30"/>
        <v>Feb</v>
      </c>
      <c r="H461" s="1" t="str">
        <f t="shared" si="31"/>
        <v>2019</v>
      </c>
      <c r="I461" t="s">
        <v>62</v>
      </c>
      <c r="J461" t="s">
        <v>123</v>
      </c>
      <c r="K461" t="s">
        <v>13</v>
      </c>
      <c r="L461" t="s">
        <v>170</v>
      </c>
      <c r="M461" t="s">
        <v>15</v>
      </c>
      <c r="N461" t="s">
        <v>614</v>
      </c>
    </row>
    <row r="462" spans="1:14" x14ac:dyDescent="0.25">
      <c r="A462" t="s">
        <v>173</v>
      </c>
      <c r="B462" s="2">
        <v>135662.46</v>
      </c>
      <c r="C462" s="2">
        <v>116764.68</v>
      </c>
      <c r="D462" s="2">
        <f t="shared" si="28"/>
        <v>18897.78</v>
      </c>
      <c r="E462" s="2">
        <f t="shared" si="29"/>
        <v>16.184500312937097</v>
      </c>
      <c r="F462" s="1">
        <v>43953</v>
      </c>
      <c r="G462" s="1" t="str">
        <f t="shared" si="30"/>
        <v>May</v>
      </c>
      <c r="H462" s="1" t="str">
        <f t="shared" si="31"/>
        <v>2020</v>
      </c>
      <c r="I462" t="s">
        <v>30</v>
      </c>
      <c r="J462" t="s">
        <v>254</v>
      </c>
      <c r="K462" t="s">
        <v>175</v>
      </c>
      <c r="L462" t="s">
        <v>212</v>
      </c>
      <c r="M462" t="s">
        <v>28</v>
      </c>
      <c r="N462" t="s">
        <v>615</v>
      </c>
    </row>
    <row r="463" spans="1:14" x14ac:dyDescent="0.25">
      <c r="A463" t="s">
        <v>23</v>
      </c>
      <c r="B463" s="2">
        <v>113781.45</v>
      </c>
      <c r="C463" s="2">
        <v>91104.81</v>
      </c>
      <c r="D463" s="2">
        <f t="shared" si="28"/>
        <v>22676.639999999999</v>
      </c>
      <c r="E463" s="2">
        <f t="shared" si="29"/>
        <v>24.890716527480823</v>
      </c>
      <c r="F463" s="1">
        <v>43746</v>
      </c>
      <c r="G463" s="1" t="str">
        <f t="shared" si="30"/>
        <v>Oct</v>
      </c>
      <c r="H463" s="1" t="str">
        <f t="shared" si="31"/>
        <v>2019</v>
      </c>
      <c r="I463" t="s">
        <v>11</v>
      </c>
      <c r="J463" t="s">
        <v>180</v>
      </c>
      <c r="K463" t="s">
        <v>26</v>
      </c>
      <c r="L463" t="s">
        <v>32</v>
      </c>
      <c r="M463" t="s">
        <v>28</v>
      </c>
      <c r="N463" t="s">
        <v>616</v>
      </c>
    </row>
    <row r="464" spans="1:14" x14ac:dyDescent="0.25">
      <c r="A464" t="s">
        <v>53</v>
      </c>
      <c r="B464" s="2">
        <v>111462.88</v>
      </c>
      <c r="C464" s="2">
        <v>94130.4</v>
      </c>
      <c r="D464" s="2">
        <f t="shared" si="28"/>
        <v>17332.48000000001</v>
      </c>
      <c r="E464" s="2">
        <f t="shared" si="29"/>
        <v>18.413265002592162</v>
      </c>
      <c r="F464" s="1">
        <v>44077</v>
      </c>
      <c r="G464" s="1" t="str">
        <f t="shared" si="30"/>
        <v>Sep</v>
      </c>
      <c r="H464" s="1" t="str">
        <f t="shared" si="31"/>
        <v>2020</v>
      </c>
      <c r="I464" t="s">
        <v>62</v>
      </c>
      <c r="J464" t="s">
        <v>89</v>
      </c>
      <c r="K464" t="s">
        <v>55</v>
      </c>
      <c r="L464" t="s">
        <v>144</v>
      </c>
      <c r="M464" t="s">
        <v>38</v>
      </c>
      <c r="N464" t="s">
        <v>617</v>
      </c>
    </row>
    <row r="465" spans="1:14" x14ac:dyDescent="0.25">
      <c r="A465" t="s">
        <v>45</v>
      </c>
      <c r="B465" s="2">
        <v>34748.75</v>
      </c>
      <c r="C465" s="2">
        <v>27475.84</v>
      </c>
      <c r="D465" s="2">
        <f t="shared" si="28"/>
        <v>7272.91</v>
      </c>
      <c r="E465" s="2">
        <f t="shared" si="29"/>
        <v>26.470200729076893</v>
      </c>
      <c r="F465" s="1">
        <v>44101</v>
      </c>
      <c r="G465" s="1" t="str">
        <f t="shared" si="30"/>
        <v>Sep</v>
      </c>
      <c r="H465" s="1" t="str">
        <f t="shared" si="31"/>
        <v>2020</v>
      </c>
      <c r="I465" t="s">
        <v>60</v>
      </c>
      <c r="J465" t="s">
        <v>126</v>
      </c>
      <c r="K465" t="s">
        <v>48</v>
      </c>
      <c r="L465" t="s">
        <v>66</v>
      </c>
      <c r="M465" t="s">
        <v>38</v>
      </c>
      <c r="N465" t="s">
        <v>618</v>
      </c>
    </row>
    <row r="466" spans="1:14" x14ac:dyDescent="0.25">
      <c r="A466" t="s">
        <v>45</v>
      </c>
      <c r="B466" s="2">
        <v>137306.45000000001</v>
      </c>
      <c r="C466" s="2">
        <v>108732.98</v>
      </c>
      <c r="D466" s="2">
        <f t="shared" si="28"/>
        <v>28573.470000000016</v>
      </c>
      <c r="E466" s="2">
        <f t="shared" si="29"/>
        <v>26.278567919319435</v>
      </c>
      <c r="F466" s="1">
        <v>44078</v>
      </c>
      <c r="G466" s="1" t="str">
        <f t="shared" si="30"/>
        <v>Sep</v>
      </c>
      <c r="H466" s="1" t="str">
        <f t="shared" si="31"/>
        <v>2020</v>
      </c>
      <c r="I466" t="s">
        <v>11</v>
      </c>
      <c r="J466" t="s">
        <v>54</v>
      </c>
      <c r="K466" t="s">
        <v>48</v>
      </c>
      <c r="L466" t="s">
        <v>49</v>
      </c>
      <c r="M466" t="s">
        <v>28</v>
      </c>
      <c r="N466" t="s">
        <v>619</v>
      </c>
    </row>
    <row r="467" spans="1:14" x14ac:dyDescent="0.25">
      <c r="A467" t="s">
        <v>23</v>
      </c>
      <c r="B467" s="2">
        <v>148212.23000000001</v>
      </c>
      <c r="C467" s="2">
        <v>123030.97</v>
      </c>
      <c r="D467" s="2">
        <f t="shared" si="28"/>
        <v>25181.260000000009</v>
      </c>
      <c r="E467" s="2">
        <f t="shared" si="29"/>
        <v>20.467415643394514</v>
      </c>
      <c r="F467" s="1">
        <v>43718</v>
      </c>
      <c r="G467" s="1" t="str">
        <f t="shared" si="30"/>
        <v>Sep</v>
      </c>
      <c r="H467" s="1" t="str">
        <f t="shared" si="31"/>
        <v>2019</v>
      </c>
      <c r="I467" t="s">
        <v>24</v>
      </c>
      <c r="J467" t="s">
        <v>254</v>
      </c>
      <c r="K467" t="s">
        <v>26</v>
      </c>
      <c r="L467" t="s">
        <v>219</v>
      </c>
      <c r="M467" t="s">
        <v>28</v>
      </c>
      <c r="N467" t="s">
        <v>620</v>
      </c>
    </row>
    <row r="468" spans="1:14" x14ac:dyDescent="0.25">
      <c r="A468" t="s">
        <v>23</v>
      </c>
      <c r="B468" s="2">
        <v>159057.92000000001</v>
      </c>
      <c r="C468" s="2">
        <v>139923.25</v>
      </c>
      <c r="D468" s="2">
        <f t="shared" si="28"/>
        <v>19134.670000000013</v>
      </c>
      <c r="E468" s="2">
        <f t="shared" si="29"/>
        <v>13.675118323795378</v>
      </c>
      <c r="F468" s="1">
        <v>44128</v>
      </c>
      <c r="G468" s="1" t="str">
        <f t="shared" si="30"/>
        <v>Oct</v>
      </c>
      <c r="H468" s="1" t="str">
        <f t="shared" si="31"/>
        <v>2020</v>
      </c>
      <c r="I468" t="s">
        <v>60</v>
      </c>
      <c r="J468" t="s">
        <v>35</v>
      </c>
      <c r="K468" t="s">
        <v>26</v>
      </c>
      <c r="L468" t="s">
        <v>219</v>
      </c>
      <c r="M468" t="s">
        <v>28</v>
      </c>
      <c r="N468" t="s">
        <v>621</v>
      </c>
    </row>
    <row r="469" spans="1:14" x14ac:dyDescent="0.25">
      <c r="A469" t="s">
        <v>10</v>
      </c>
      <c r="B469" s="2">
        <v>146226.35999999999</v>
      </c>
      <c r="C469" s="2">
        <v>117916.94</v>
      </c>
      <c r="D469" s="2">
        <f t="shared" si="28"/>
        <v>28309.419999999984</v>
      </c>
      <c r="E469" s="2">
        <f t="shared" si="29"/>
        <v>24.007933041681699</v>
      </c>
      <c r="F469" s="1">
        <v>44122</v>
      </c>
      <c r="G469" s="1" t="str">
        <f t="shared" si="30"/>
        <v>Oct</v>
      </c>
      <c r="H469" s="1" t="str">
        <f t="shared" si="31"/>
        <v>2020</v>
      </c>
      <c r="I469" t="s">
        <v>60</v>
      </c>
      <c r="J469" t="s">
        <v>40</v>
      </c>
      <c r="K469" t="s">
        <v>13</v>
      </c>
      <c r="L469" t="s">
        <v>82</v>
      </c>
      <c r="M469" t="s">
        <v>28</v>
      </c>
      <c r="N469" t="s">
        <v>622</v>
      </c>
    </row>
    <row r="470" spans="1:14" x14ac:dyDescent="0.25">
      <c r="A470" t="s">
        <v>23</v>
      </c>
      <c r="B470" s="2">
        <v>201537.12</v>
      </c>
      <c r="C470" s="2">
        <v>166127.04999999999</v>
      </c>
      <c r="D470" s="2">
        <f t="shared" si="28"/>
        <v>35410.070000000007</v>
      </c>
      <c r="E470" s="2">
        <f t="shared" si="29"/>
        <v>21.315053749524843</v>
      </c>
      <c r="F470" s="1">
        <v>43992</v>
      </c>
      <c r="G470" s="1" t="str">
        <f t="shared" si="30"/>
        <v>Jun</v>
      </c>
      <c r="H470" s="1" t="str">
        <f t="shared" si="31"/>
        <v>2020</v>
      </c>
      <c r="I470" t="s">
        <v>62</v>
      </c>
      <c r="J470" t="s">
        <v>395</v>
      </c>
      <c r="K470" t="s">
        <v>26</v>
      </c>
      <c r="L470" t="s">
        <v>219</v>
      </c>
      <c r="M470" t="s">
        <v>28</v>
      </c>
      <c r="N470" t="s">
        <v>623</v>
      </c>
    </row>
    <row r="471" spans="1:14" x14ac:dyDescent="0.25">
      <c r="A471" t="s">
        <v>23</v>
      </c>
      <c r="B471" s="2">
        <v>242192.19</v>
      </c>
      <c r="C471" s="2">
        <v>213104.91</v>
      </c>
      <c r="D471" s="2">
        <f t="shared" si="28"/>
        <v>29087.279999999999</v>
      </c>
      <c r="E471" s="2">
        <f t="shared" si="29"/>
        <v>13.64927725034585</v>
      </c>
      <c r="F471" s="1">
        <v>43648</v>
      </c>
      <c r="G471" s="1" t="str">
        <f t="shared" si="30"/>
        <v>Jul</v>
      </c>
      <c r="H471" s="1" t="str">
        <f t="shared" si="31"/>
        <v>2019</v>
      </c>
      <c r="I471" t="s">
        <v>46</v>
      </c>
      <c r="J471" t="s">
        <v>237</v>
      </c>
      <c r="K471" t="s">
        <v>26</v>
      </c>
      <c r="L471" t="s">
        <v>27</v>
      </c>
      <c r="M471" t="s">
        <v>28</v>
      </c>
      <c r="N471" t="s">
        <v>624</v>
      </c>
    </row>
    <row r="472" spans="1:14" x14ac:dyDescent="0.25">
      <c r="A472" t="s">
        <v>106</v>
      </c>
      <c r="B472" s="2">
        <v>172397.66</v>
      </c>
      <c r="C472" s="2">
        <v>139986.9</v>
      </c>
      <c r="D472" s="2">
        <f t="shared" si="28"/>
        <v>32410.760000000009</v>
      </c>
      <c r="E472" s="2">
        <f t="shared" si="29"/>
        <v>23.152709289226355</v>
      </c>
      <c r="F472" s="1">
        <v>43492</v>
      </c>
      <c r="G472" s="1" t="str">
        <f t="shared" si="30"/>
        <v>Jan</v>
      </c>
      <c r="H472" s="1" t="str">
        <f t="shared" si="31"/>
        <v>2019</v>
      </c>
      <c r="I472" t="s">
        <v>24</v>
      </c>
      <c r="J472" t="s">
        <v>35</v>
      </c>
      <c r="K472" t="s">
        <v>107</v>
      </c>
      <c r="L472" t="s">
        <v>108</v>
      </c>
      <c r="M472" t="s">
        <v>28</v>
      </c>
      <c r="N472" t="s">
        <v>625</v>
      </c>
    </row>
    <row r="473" spans="1:14" x14ac:dyDescent="0.25">
      <c r="A473" t="s">
        <v>96</v>
      </c>
      <c r="B473" s="2">
        <v>152370.57</v>
      </c>
      <c r="C473" s="2">
        <v>128478.86</v>
      </c>
      <c r="D473" s="2">
        <f t="shared" si="28"/>
        <v>23891.710000000006</v>
      </c>
      <c r="E473" s="2">
        <f t="shared" si="29"/>
        <v>18.595829695251037</v>
      </c>
      <c r="F473" s="1">
        <v>43789</v>
      </c>
      <c r="G473" s="1" t="str">
        <f t="shared" si="30"/>
        <v>Nov</v>
      </c>
      <c r="H473" s="1" t="str">
        <f t="shared" si="31"/>
        <v>2019</v>
      </c>
      <c r="I473" t="s">
        <v>18</v>
      </c>
      <c r="J473" t="s">
        <v>58</v>
      </c>
      <c r="K473" t="s">
        <v>98</v>
      </c>
      <c r="L473" t="s">
        <v>99</v>
      </c>
      <c r="M473" t="s">
        <v>28</v>
      </c>
      <c r="N473" t="s">
        <v>626</v>
      </c>
    </row>
    <row r="474" spans="1:14" x14ac:dyDescent="0.25">
      <c r="A474" t="s">
        <v>23</v>
      </c>
      <c r="B474" s="2">
        <v>137419.29999999999</v>
      </c>
      <c r="C474" s="2">
        <v>117658.4</v>
      </c>
      <c r="D474" s="2">
        <f t="shared" si="28"/>
        <v>19760.899999999994</v>
      </c>
      <c r="E474" s="2">
        <f t="shared" si="29"/>
        <v>16.795145947930614</v>
      </c>
      <c r="F474" s="1">
        <v>43966</v>
      </c>
      <c r="G474" s="1" t="str">
        <f t="shared" si="30"/>
        <v>May</v>
      </c>
      <c r="H474" s="1" t="str">
        <f t="shared" si="31"/>
        <v>2020</v>
      </c>
      <c r="I474" t="s">
        <v>18</v>
      </c>
      <c r="J474" t="s">
        <v>231</v>
      </c>
      <c r="K474" t="s">
        <v>26</v>
      </c>
      <c r="L474" t="s">
        <v>27</v>
      </c>
      <c r="M474" t="s">
        <v>15</v>
      </c>
      <c r="N474" t="s">
        <v>627</v>
      </c>
    </row>
    <row r="475" spans="1:14" x14ac:dyDescent="0.25">
      <c r="A475" t="s">
        <v>53</v>
      </c>
      <c r="B475" s="2">
        <v>67594.100000000006</v>
      </c>
      <c r="C475" s="2">
        <v>54920.21</v>
      </c>
      <c r="D475" s="2">
        <f t="shared" si="28"/>
        <v>12673.890000000007</v>
      </c>
      <c r="E475" s="2">
        <f t="shared" si="29"/>
        <v>23.076914673123074</v>
      </c>
      <c r="F475" s="1">
        <v>43734</v>
      </c>
      <c r="G475" s="1" t="str">
        <f t="shared" si="30"/>
        <v>Sep</v>
      </c>
      <c r="H475" s="1" t="str">
        <f t="shared" si="31"/>
        <v>2019</v>
      </c>
      <c r="I475" t="s">
        <v>139</v>
      </c>
      <c r="J475" t="s">
        <v>71</v>
      </c>
      <c r="K475" t="s">
        <v>55</v>
      </c>
      <c r="L475" t="s">
        <v>72</v>
      </c>
      <c r="M475" t="s">
        <v>28</v>
      </c>
      <c r="N475" t="s">
        <v>628</v>
      </c>
    </row>
    <row r="476" spans="1:14" x14ac:dyDescent="0.25">
      <c r="A476" t="s">
        <v>106</v>
      </c>
      <c r="B476" s="2">
        <v>72002.259999999995</v>
      </c>
      <c r="C476" s="2">
        <v>56996.99</v>
      </c>
      <c r="D476" s="2">
        <f t="shared" si="28"/>
        <v>15005.269999999997</v>
      </c>
      <c r="E476" s="2">
        <f t="shared" si="29"/>
        <v>26.326425307722385</v>
      </c>
      <c r="F476" s="1">
        <v>43482</v>
      </c>
      <c r="G476" s="1" t="str">
        <f t="shared" si="30"/>
        <v>Jan</v>
      </c>
      <c r="H476" s="1" t="str">
        <f t="shared" si="31"/>
        <v>2019</v>
      </c>
      <c r="I476" t="s">
        <v>51</v>
      </c>
      <c r="J476" t="s">
        <v>182</v>
      </c>
      <c r="K476" t="s">
        <v>107</v>
      </c>
      <c r="L476" t="s">
        <v>108</v>
      </c>
      <c r="M476" t="s">
        <v>28</v>
      </c>
      <c r="N476" t="s">
        <v>629</v>
      </c>
    </row>
    <row r="477" spans="1:14" x14ac:dyDescent="0.25">
      <c r="A477" t="s">
        <v>53</v>
      </c>
      <c r="B477" s="2">
        <v>159926.16</v>
      </c>
      <c r="C477" s="2">
        <v>126453.61</v>
      </c>
      <c r="D477" s="2">
        <f t="shared" si="28"/>
        <v>33472.550000000003</v>
      </c>
      <c r="E477" s="2">
        <f t="shared" si="29"/>
        <v>26.470220976688609</v>
      </c>
      <c r="F477" s="1">
        <v>44086</v>
      </c>
      <c r="G477" s="1" t="str">
        <f t="shared" si="30"/>
        <v>Sep</v>
      </c>
      <c r="H477" s="1" t="str">
        <f t="shared" si="31"/>
        <v>2020</v>
      </c>
      <c r="I477" t="s">
        <v>30</v>
      </c>
      <c r="J477" t="s">
        <v>182</v>
      </c>
      <c r="K477" t="s">
        <v>55</v>
      </c>
      <c r="L477" t="s">
        <v>133</v>
      </c>
      <c r="M477" t="s">
        <v>15</v>
      </c>
      <c r="N477" t="s">
        <v>630</v>
      </c>
    </row>
    <row r="478" spans="1:14" x14ac:dyDescent="0.25">
      <c r="A478" t="s">
        <v>53</v>
      </c>
      <c r="B478" s="2">
        <v>65193.88</v>
      </c>
      <c r="C478" s="2">
        <v>53113.45</v>
      </c>
      <c r="D478" s="2">
        <f t="shared" si="28"/>
        <v>12080.43</v>
      </c>
      <c r="E478" s="2">
        <f t="shared" si="29"/>
        <v>22.744577879990853</v>
      </c>
      <c r="F478" s="1">
        <v>43742</v>
      </c>
      <c r="G478" s="1" t="str">
        <f t="shared" si="30"/>
        <v>Oct</v>
      </c>
      <c r="H478" s="1" t="str">
        <f t="shared" si="31"/>
        <v>2019</v>
      </c>
      <c r="I478" t="s">
        <v>30</v>
      </c>
      <c r="J478" t="s">
        <v>368</v>
      </c>
      <c r="K478" t="s">
        <v>55</v>
      </c>
      <c r="L478" t="s">
        <v>56</v>
      </c>
      <c r="M478" t="s">
        <v>28</v>
      </c>
      <c r="N478" t="s">
        <v>631</v>
      </c>
    </row>
    <row r="479" spans="1:14" x14ac:dyDescent="0.25">
      <c r="A479" t="s">
        <v>23</v>
      </c>
      <c r="B479" s="2">
        <v>105374.44</v>
      </c>
      <c r="C479" s="2">
        <v>89779.02</v>
      </c>
      <c r="D479" s="2">
        <f t="shared" si="28"/>
        <v>15595.419999999998</v>
      </c>
      <c r="E479" s="2">
        <f t="shared" si="29"/>
        <v>17.370895783892493</v>
      </c>
      <c r="F479" s="1">
        <v>43879</v>
      </c>
      <c r="G479" s="1" t="str">
        <f t="shared" si="30"/>
        <v>Feb</v>
      </c>
      <c r="H479" s="1" t="str">
        <f t="shared" si="31"/>
        <v>2020</v>
      </c>
      <c r="I479" t="s">
        <v>80</v>
      </c>
      <c r="J479" t="s">
        <v>327</v>
      </c>
      <c r="K479" t="s">
        <v>26</v>
      </c>
      <c r="L479" t="s">
        <v>219</v>
      </c>
      <c r="M479" t="s">
        <v>28</v>
      </c>
      <c r="N479" t="s">
        <v>632</v>
      </c>
    </row>
    <row r="480" spans="1:14" x14ac:dyDescent="0.25">
      <c r="A480" t="s">
        <v>45</v>
      </c>
      <c r="B480" s="2">
        <v>83097.399999999994</v>
      </c>
      <c r="C480" s="2">
        <v>68148.179999999993</v>
      </c>
      <c r="D480" s="2">
        <f t="shared" si="28"/>
        <v>14949.220000000001</v>
      </c>
      <c r="E480" s="2">
        <f t="shared" si="29"/>
        <v>21.936345181925628</v>
      </c>
      <c r="F480" s="1">
        <v>43546</v>
      </c>
      <c r="G480" s="1" t="str">
        <f t="shared" si="30"/>
        <v>Mar</v>
      </c>
      <c r="H480" s="1" t="str">
        <f t="shared" si="31"/>
        <v>2019</v>
      </c>
      <c r="I480" t="s">
        <v>24</v>
      </c>
      <c r="J480" t="s">
        <v>254</v>
      </c>
      <c r="K480" t="s">
        <v>48</v>
      </c>
      <c r="L480" t="s">
        <v>74</v>
      </c>
      <c r="M480" t="s">
        <v>38</v>
      </c>
      <c r="N480" t="s">
        <v>633</v>
      </c>
    </row>
    <row r="481" spans="1:14" x14ac:dyDescent="0.25">
      <c r="A481" t="s">
        <v>10</v>
      </c>
      <c r="B481" s="2">
        <v>139682.07</v>
      </c>
      <c r="C481" s="2">
        <v>113212.32</v>
      </c>
      <c r="D481" s="2">
        <f t="shared" si="28"/>
        <v>26469.75</v>
      </c>
      <c r="E481" s="2">
        <f t="shared" si="29"/>
        <v>23.380626772775258</v>
      </c>
      <c r="F481" s="1">
        <v>43848</v>
      </c>
      <c r="G481" s="1" t="str">
        <f t="shared" si="30"/>
        <v>Jan</v>
      </c>
      <c r="H481" s="1" t="str">
        <f t="shared" si="31"/>
        <v>2020</v>
      </c>
      <c r="I481" t="s">
        <v>18</v>
      </c>
      <c r="J481" t="s">
        <v>291</v>
      </c>
      <c r="K481" t="s">
        <v>13</v>
      </c>
      <c r="L481" t="s">
        <v>69</v>
      </c>
      <c r="M481" t="s">
        <v>28</v>
      </c>
      <c r="N481" t="s">
        <v>634</v>
      </c>
    </row>
    <row r="482" spans="1:14" x14ac:dyDescent="0.25">
      <c r="A482" t="s">
        <v>53</v>
      </c>
      <c r="B482" s="2">
        <v>81095.39</v>
      </c>
      <c r="C482" s="2">
        <v>64316.75</v>
      </c>
      <c r="D482" s="2">
        <f t="shared" si="28"/>
        <v>16778.64</v>
      </c>
      <c r="E482" s="2">
        <f t="shared" si="29"/>
        <v>26.087512195501173</v>
      </c>
      <c r="F482" s="1">
        <v>44082</v>
      </c>
      <c r="G482" s="1" t="str">
        <f t="shared" si="30"/>
        <v>Sep</v>
      </c>
      <c r="H482" s="1" t="str">
        <f t="shared" si="31"/>
        <v>2020</v>
      </c>
      <c r="I482" t="s">
        <v>18</v>
      </c>
      <c r="J482" t="s">
        <v>102</v>
      </c>
      <c r="K482" t="s">
        <v>55</v>
      </c>
      <c r="L482" t="s">
        <v>144</v>
      </c>
      <c r="M482" t="s">
        <v>28</v>
      </c>
      <c r="N482" t="s">
        <v>635</v>
      </c>
    </row>
    <row r="483" spans="1:14" x14ac:dyDescent="0.25">
      <c r="A483" t="s">
        <v>101</v>
      </c>
      <c r="B483" s="2">
        <v>91108.56</v>
      </c>
      <c r="C483" s="2">
        <v>74089.48</v>
      </c>
      <c r="D483" s="2">
        <f t="shared" si="28"/>
        <v>17019.080000000002</v>
      </c>
      <c r="E483" s="2">
        <f t="shared" si="29"/>
        <v>22.970980495476553</v>
      </c>
      <c r="F483" s="1">
        <v>44006</v>
      </c>
      <c r="G483" s="1" t="str">
        <f t="shared" si="30"/>
        <v>Jun</v>
      </c>
      <c r="H483" s="1" t="str">
        <f t="shared" si="31"/>
        <v>2020</v>
      </c>
      <c r="I483" t="s">
        <v>51</v>
      </c>
      <c r="J483" t="s">
        <v>327</v>
      </c>
      <c r="K483" t="s">
        <v>103</v>
      </c>
      <c r="L483" t="s">
        <v>104</v>
      </c>
      <c r="M483" t="s">
        <v>28</v>
      </c>
      <c r="N483" t="s">
        <v>636</v>
      </c>
    </row>
    <row r="484" spans="1:14" x14ac:dyDescent="0.25">
      <c r="A484" t="s">
        <v>106</v>
      </c>
      <c r="B484" s="2">
        <v>47182.43</v>
      </c>
      <c r="C484" s="2">
        <v>40576.89</v>
      </c>
      <c r="D484" s="2">
        <f t="shared" si="28"/>
        <v>6605.5400000000009</v>
      </c>
      <c r="E484" s="2">
        <f t="shared" si="29"/>
        <v>16.279069194312331</v>
      </c>
      <c r="F484" s="1">
        <v>43882</v>
      </c>
      <c r="G484" s="1" t="str">
        <f t="shared" si="30"/>
        <v>Feb</v>
      </c>
      <c r="H484" s="1" t="str">
        <f t="shared" si="31"/>
        <v>2020</v>
      </c>
      <c r="I484" t="s">
        <v>60</v>
      </c>
      <c r="J484" t="s">
        <v>112</v>
      </c>
      <c r="K484" t="s">
        <v>107</v>
      </c>
      <c r="L484" t="s">
        <v>108</v>
      </c>
      <c r="M484" t="s">
        <v>28</v>
      </c>
      <c r="N484" t="s">
        <v>637</v>
      </c>
    </row>
    <row r="485" spans="1:14" x14ac:dyDescent="0.25">
      <c r="A485" t="s">
        <v>17</v>
      </c>
      <c r="B485" s="2">
        <v>161984.91</v>
      </c>
      <c r="C485" s="2">
        <v>138237.92000000001</v>
      </c>
      <c r="D485" s="2">
        <f t="shared" si="28"/>
        <v>23746.989999999991</v>
      </c>
      <c r="E485" s="2">
        <f t="shared" si="29"/>
        <v>17.178347301521889</v>
      </c>
      <c r="F485" s="1">
        <v>43990</v>
      </c>
      <c r="G485" s="1" t="str">
        <f t="shared" si="30"/>
        <v>Jun</v>
      </c>
      <c r="H485" s="1" t="str">
        <f t="shared" si="31"/>
        <v>2020</v>
      </c>
      <c r="I485" t="s">
        <v>51</v>
      </c>
      <c r="J485" t="s">
        <v>89</v>
      </c>
      <c r="K485" t="s">
        <v>20</v>
      </c>
      <c r="L485" t="s">
        <v>353</v>
      </c>
      <c r="M485" t="s">
        <v>28</v>
      </c>
      <c r="N485" t="s">
        <v>638</v>
      </c>
    </row>
    <row r="486" spans="1:14" x14ac:dyDescent="0.25">
      <c r="A486" t="s">
        <v>10</v>
      </c>
      <c r="B486" s="2">
        <v>116548.17</v>
      </c>
      <c r="C486" s="2">
        <v>92119.67</v>
      </c>
      <c r="D486" s="2">
        <f t="shared" si="28"/>
        <v>24428.5</v>
      </c>
      <c r="E486" s="2">
        <f t="shared" si="29"/>
        <v>26.518223523814189</v>
      </c>
      <c r="F486" s="1">
        <v>43956</v>
      </c>
      <c r="G486" s="1" t="str">
        <f t="shared" si="30"/>
        <v>May</v>
      </c>
      <c r="H486" s="1" t="str">
        <f t="shared" si="31"/>
        <v>2020</v>
      </c>
      <c r="I486" t="s">
        <v>24</v>
      </c>
      <c r="J486" t="s">
        <v>35</v>
      </c>
      <c r="K486" t="s">
        <v>13</v>
      </c>
      <c r="L486" t="s">
        <v>69</v>
      </c>
      <c r="M486" t="s">
        <v>28</v>
      </c>
      <c r="N486" t="s">
        <v>639</v>
      </c>
    </row>
    <row r="487" spans="1:14" x14ac:dyDescent="0.25">
      <c r="A487" t="s">
        <v>23</v>
      </c>
      <c r="B487" s="2">
        <v>138764.6</v>
      </c>
      <c r="C487" s="2">
        <v>111414.1</v>
      </c>
      <c r="D487" s="2">
        <f t="shared" si="28"/>
        <v>27350.5</v>
      </c>
      <c r="E487" s="2">
        <f t="shared" si="29"/>
        <v>24.548508671703132</v>
      </c>
      <c r="F487" s="1">
        <v>43961</v>
      </c>
      <c r="G487" s="1" t="str">
        <f t="shared" si="30"/>
        <v>May</v>
      </c>
      <c r="H487" s="1" t="str">
        <f t="shared" si="31"/>
        <v>2020</v>
      </c>
      <c r="I487" t="s">
        <v>51</v>
      </c>
      <c r="J487" t="s">
        <v>35</v>
      </c>
      <c r="K487" t="s">
        <v>26</v>
      </c>
      <c r="L487" t="s">
        <v>219</v>
      </c>
      <c r="M487" t="s">
        <v>28</v>
      </c>
      <c r="N487" t="s">
        <v>640</v>
      </c>
    </row>
    <row r="488" spans="1:14" x14ac:dyDescent="0.25">
      <c r="A488" t="s">
        <v>53</v>
      </c>
      <c r="B488" s="2">
        <v>148405.47</v>
      </c>
      <c r="C488" s="2">
        <v>128845.63</v>
      </c>
      <c r="D488" s="2">
        <f t="shared" si="28"/>
        <v>19559.839999999997</v>
      </c>
      <c r="E488" s="2">
        <f t="shared" si="29"/>
        <v>15.180833063566066</v>
      </c>
      <c r="F488" s="1">
        <v>43765</v>
      </c>
      <c r="G488" s="1" t="str">
        <f t="shared" si="30"/>
        <v>Oct</v>
      </c>
      <c r="H488" s="1" t="str">
        <f t="shared" si="31"/>
        <v>2019</v>
      </c>
      <c r="I488" t="s">
        <v>80</v>
      </c>
      <c r="J488" t="s">
        <v>35</v>
      </c>
      <c r="K488" t="s">
        <v>55</v>
      </c>
      <c r="L488" t="s">
        <v>72</v>
      </c>
      <c r="M488" t="s">
        <v>28</v>
      </c>
      <c r="N488" t="s">
        <v>641</v>
      </c>
    </row>
    <row r="489" spans="1:14" x14ac:dyDescent="0.25">
      <c r="A489" t="s">
        <v>84</v>
      </c>
      <c r="B489" s="2">
        <v>138249.76999999999</v>
      </c>
      <c r="C489" s="2">
        <v>120277.3</v>
      </c>
      <c r="D489" s="2">
        <f t="shared" si="28"/>
        <v>17972.469999999987</v>
      </c>
      <c r="E489" s="2">
        <f t="shared" si="29"/>
        <v>14.942528640067565</v>
      </c>
      <c r="F489" s="1">
        <v>43686</v>
      </c>
      <c r="G489" s="1" t="str">
        <f t="shared" si="30"/>
        <v>Aug</v>
      </c>
      <c r="H489" s="1" t="str">
        <f t="shared" si="31"/>
        <v>2019</v>
      </c>
      <c r="I489" t="s">
        <v>18</v>
      </c>
      <c r="J489" t="s">
        <v>31</v>
      </c>
      <c r="K489" t="s">
        <v>85</v>
      </c>
      <c r="L489" t="s">
        <v>86</v>
      </c>
      <c r="M489" t="s">
        <v>28</v>
      </c>
      <c r="N489" t="s">
        <v>642</v>
      </c>
    </row>
    <row r="490" spans="1:14" x14ac:dyDescent="0.25">
      <c r="A490" t="s">
        <v>23</v>
      </c>
      <c r="B490" s="2">
        <v>115718.87</v>
      </c>
      <c r="C490" s="2">
        <v>100640.7</v>
      </c>
      <c r="D490" s="2">
        <f t="shared" si="28"/>
        <v>15078.169999999998</v>
      </c>
      <c r="E490" s="2">
        <f t="shared" si="29"/>
        <v>14.982179178006511</v>
      </c>
      <c r="F490" s="1">
        <v>43579</v>
      </c>
      <c r="G490" s="1" t="str">
        <f t="shared" si="30"/>
        <v>Apr</v>
      </c>
      <c r="H490" s="1" t="str">
        <f t="shared" si="31"/>
        <v>2019</v>
      </c>
      <c r="I490" t="s">
        <v>80</v>
      </c>
      <c r="J490" t="s">
        <v>19</v>
      </c>
      <c r="K490" t="s">
        <v>26</v>
      </c>
      <c r="L490" t="s">
        <v>32</v>
      </c>
      <c r="M490" t="s">
        <v>28</v>
      </c>
      <c r="N490" t="s">
        <v>643</v>
      </c>
    </row>
    <row r="491" spans="1:14" x14ac:dyDescent="0.25">
      <c r="A491" t="s">
        <v>23</v>
      </c>
      <c r="B491" s="2">
        <v>194326.7</v>
      </c>
      <c r="C491" s="2">
        <v>169005.93</v>
      </c>
      <c r="D491" s="2">
        <f t="shared" si="28"/>
        <v>25320.770000000019</v>
      </c>
      <c r="E491" s="2">
        <f t="shared" si="29"/>
        <v>14.982178435987436</v>
      </c>
      <c r="F491" s="1">
        <v>43653</v>
      </c>
      <c r="G491" s="1" t="str">
        <f t="shared" si="30"/>
        <v>Jul</v>
      </c>
      <c r="H491" s="1" t="str">
        <f t="shared" si="31"/>
        <v>2019</v>
      </c>
      <c r="I491" t="s">
        <v>11</v>
      </c>
      <c r="J491" t="s">
        <v>35</v>
      </c>
      <c r="K491" t="s">
        <v>26</v>
      </c>
      <c r="L491" t="s">
        <v>90</v>
      </c>
      <c r="M491" t="s">
        <v>15</v>
      </c>
      <c r="N491" t="s">
        <v>644</v>
      </c>
    </row>
    <row r="492" spans="1:14" x14ac:dyDescent="0.25">
      <c r="A492" t="s">
        <v>53</v>
      </c>
      <c r="B492" s="2">
        <v>38648.720000000001</v>
      </c>
      <c r="C492" s="2">
        <v>32368.3</v>
      </c>
      <c r="D492" s="2">
        <f t="shared" si="28"/>
        <v>6280.4200000000019</v>
      </c>
      <c r="E492" s="2">
        <f t="shared" si="29"/>
        <v>19.402996141286387</v>
      </c>
      <c r="F492" s="1">
        <v>44169</v>
      </c>
      <c r="G492" s="1" t="str">
        <f t="shared" si="30"/>
        <v>Dec</v>
      </c>
      <c r="H492" s="1" t="str">
        <f t="shared" si="31"/>
        <v>2020</v>
      </c>
      <c r="I492" t="s">
        <v>30</v>
      </c>
      <c r="J492" t="s">
        <v>168</v>
      </c>
      <c r="K492" t="s">
        <v>55</v>
      </c>
      <c r="L492" t="s">
        <v>128</v>
      </c>
      <c r="M492" t="s">
        <v>38</v>
      </c>
      <c r="N492" t="s">
        <v>645</v>
      </c>
    </row>
    <row r="493" spans="1:14" x14ac:dyDescent="0.25">
      <c r="A493" t="s">
        <v>10</v>
      </c>
      <c r="B493" s="2">
        <v>58010.14</v>
      </c>
      <c r="C493" s="2">
        <v>46089.06</v>
      </c>
      <c r="D493" s="2">
        <f t="shared" si="28"/>
        <v>11921.080000000002</v>
      </c>
      <c r="E493" s="2">
        <f t="shared" si="29"/>
        <v>25.865313807658481</v>
      </c>
      <c r="F493" s="1">
        <v>43719</v>
      </c>
      <c r="G493" s="1" t="str">
        <f t="shared" si="30"/>
        <v>Sep</v>
      </c>
      <c r="H493" s="1" t="str">
        <f t="shared" si="31"/>
        <v>2019</v>
      </c>
      <c r="I493" t="s">
        <v>51</v>
      </c>
      <c r="J493" t="s">
        <v>180</v>
      </c>
      <c r="K493" t="s">
        <v>13</v>
      </c>
      <c r="L493" t="s">
        <v>170</v>
      </c>
      <c r="M493" t="s">
        <v>28</v>
      </c>
      <c r="N493" t="s">
        <v>646</v>
      </c>
    </row>
    <row r="494" spans="1:14" x14ac:dyDescent="0.25">
      <c r="A494" t="s">
        <v>53</v>
      </c>
      <c r="B494" s="2">
        <v>82697.53</v>
      </c>
      <c r="C494" s="2">
        <v>69548.62</v>
      </c>
      <c r="D494" s="2">
        <f t="shared" si="28"/>
        <v>13148.910000000003</v>
      </c>
      <c r="E494" s="2">
        <f t="shared" si="29"/>
        <v>18.90606887670813</v>
      </c>
      <c r="F494" s="1">
        <v>44055</v>
      </c>
      <c r="G494" s="1" t="str">
        <f t="shared" si="30"/>
        <v>Aug</v>
      </c>
      <c r="H494" s="1" t="str">
        <f t="shared" si="31"/>
        <v>2020</v>
      </c>
      <c r="I494" t="s">
        <v>18</v>
      </c>
      <c r="J494" t="s">
        <v>234</v>
      </c>
      <c r="K494" t="s">
        <v>55</v>
      </c>
      <c r="L494" t="s">
        <v>144</v>
      </c>
      <c r="M494" t="s">
        <v>28</v>
      </c>
      <c r="N494" t="s">
        <v>647</v>
      </c>
    </row>
    <row r="495" spans="1:14" x14ac:dyDescent="0.25">
      <c r="A495" t="s">
        <v>10</v>
      </c>
      <c r="B495" s="2">
        <v>68086.960000000006</v>
      </c>
      <c r="C495" s="2">
        <v>58759.05</v>
      </c>
      <c r="D495" s="2">
        <f t="shared" si="28"/>
        <v>9327.9100000000035</v>
      </c>
      <c r="E495" s="2">
        <f t="shared" si="29"/>
        <v>15.874848214870735</v>
      </c>
      <c r="F495" s="1">
        <v>43795</v>
      </c>
      <c r="G495" s="1" t="str">
        <f t="shared" si="30"/>
        <v>Nov</v>
      </c>
      <c r="H495" s="1" t="str">
        <f t="shared" si="31"/>
        <v>2019</v>
      </c>
      <c r="I495" t="s">
        <v>80</v>
      </c>
      <c r="J495" t="s">
        <v>648</v>
      </c>
      <c r="K495" t="s">
        <v>13</v>
      </c>
      <c r="L495" t="s">
        <v>170</v>
      </c>
      <c r="M495" t="s">
        <v>28</v>
      </c>
      <c r="N495" t="s">
        <v>649</v>
      </c>
    </row>
    <row r="496" spans="1:14" x14ac:dyDescent="0.25">
      <c r="A496" t="s">
        <v>101</v>
      </c>
      <c r="B496" s="2">
        <v>111106.06</v>
      </c>
      <c r="C496" s="2">
        <v>93195.76</v>
      </c>
      <c r="D496" s="2">
        <f t="shared" si="28"/>
        <v>17910.300000000003</v>
      </c>
      <c r="E496" s="2">
        <f t="shared" si="29"/>
        <v>19.217934378130511</v>
      </c>
      <c r="F496" s="1">
        <v>44146</v>
      </c>
      <c r="G496" s="1" t="str">
        <f t="shared" si="30"/>
        <v>Nov</v>
      </c>
      <c r="H496" s="1" t="str">
        <f t="shared" si="31"/>
        <v>2020</v>
      </c>
      <c r="I496" t="s">
        <v>18</v>
      </c>
      <c r="J496" t="s">
        <v>47</v>
      </c>
      <c r="K496" t="s">
        <v>103</v>
      </c>
      <c r="L496" t="s">
        <v>162</v>
      </c>
      <c r="M496" t="s">
        <v>28</v>
      </c>
      <c r="N496" t="s">
        <v>650</v>
      </c>
    </row>
    <row r="497" spans="1:14" x14ac:dyDescent="0.25">
      <c r="A497" t="s">
        <v>23</v>
      </c>
      <c r="B497" s="2">
        <v>227830.33</v>
      </c>
      <c r="C497" s="2">
        <v>182173.13</v>
      </c>
      <c r="D497" s="2">
        <f t="shared" si="28"/>
        <v>45657.199999999983</v>
      </c>
      <c r="E497" s="2">
        <f t="shared" si="29"/>
        <v>25.062532548021753</v>
      </c>
      <c r="F497" s="1">
        <v>43992</v>
      </c>
      <c r="G497" s="1" t="str">
        <f t="shared" si="30"/>
        <v>Jun</v>
      </c>
      <c r="H497" s="1" t="str">
        <f t="shared" si="31"/>
        <v>2020</v>
      </c>
      <c r="I497" t="s">
        <v>11</v>
      </c>
      <c r="J497" t="s">
        <v>185</v>
      </c>
      <c r="K497" t="s">
        <v>26</v>
      </c>
      <c r="L497" t="s">
        <v>32</v>
      </c>
      <c r="M497" t="s">
        <v>28</v>
      </c>
      <c r="N497" t="s">
        <v>651</v>
      </c>
    </row>
    <row r="498" spans="1:14" x14ac:dyDescent="0.25">
      <c r="A498" t="s">
        <v>53</v>
      </c>
      <c r="B498" s="2">
        <v>87355.7</v>
      </c>
      <c r="C498" s="2">
        <v>74584.3</v>
      </c>
      <c r="D498" s="2">
        <f t="shared" si="28"/>
        <v>12771.399999999994</v>
      </c>
      <c r="E498" s="2">
        <f t="shared" si="29"/>
        <v>17.123442869343808</v>
      </c>
      <c r="F498" s="1">
        <v>43499</v>
      </c>
      <c r="G498" s="1" t="str">
        <f t="shared" si="30"/>
        <v>Feb</v>
      </c>
      <c r="H498" s="1" t="str">
        <f t="shared" si="31"/>
        <v>2019</v>
      </c>
      <c r="I498" t="s">
        <v>60</v>
      </c>
      <c r="J498" t="s">
        <v>174</v>
      </c>
      <c r="K498" t="s">
        <v>55</v>
      </c>
      <c r="L498" t="s">
        <v>128</v>
      </c>
      <c r="M498" t="s">
        <v>28</v>
      </c>
      <c r="N498" t="s">
        <v>652</v>
      </c>
    </row>
    <row r="499" spans="1:14" x14ac:dyDescent="0.25">
      <c r="A499" t="s">
        <v>53</v>
      </c>
      <c r="B499" s="2">
        <v>164267.72</v>
      </c>
      <c r="C499" s="2">
        <v>139069.04999999999</v>
      </c>
      <c r="D499" s="2">
        <f t="shared" si="28"/>
        <v>25198.670000000013</v>
      </c>
      <c r="E499" s="2">
        <f t="shared" si="29"/>
        <v>18.119538459491896</v>
      </c>
      <c r="F499" s="1">
        <v>44112</v>
      </c>
      <c r="G499" s="1" t="str">
        <f t="shared" si="30"/>
        <v>Oct</v>
      </c>
      <c r="H499" s="1" t="str">
        <f t="shared" si="31"/>
        <v>2020</v>
      </c>
      <c r="I499" t="s">
        <v>51</v>
      </c>
      <c r="J499" t="s">
        <v>19</v>
      </c>
      <c r="K499" t="s">
        <v>55</v>
      </c>
      <c r="L499" t="s">
        <v>128</v>
      </c>
      <c r="M499" t="s">
        <v>28</v>
      </c>
      <c r="N499" t="s">
        <v>653</v>
      </c>
    </row>
    <row r="500" spans="1:14" x14ac:dyDescent="0.25">
      <c r="A500" t="s">
        <v>45</v>
      </c>
      <c r="B500" s="2">
        <v>92179.76</v>
      </c>
      <c r="C500" s="2">
        <v>74794.66</v>
      </c>
      <c r="D500" s="2">
        <f t="shared" si="28"/>
        <v>17385.099999999991</v>
      </c>
      <c r="E500" s="2">
        <f t="shared" si="29"/>
        <v>23.243771681026413</v>
      </c>
      <c r="F500" s="1">
        <v>44037</v>
      </c>
      <c r="G500" s="1" t="str">
        <f t="shared" si="30"/>
        <v>Jul</v>
      </c>
      <c r="H500" s="1" t="str">
        <f t="shared" si="31"/>
        <v>2020</v>
      </c>
      <c r="I500" t="s">
        <v>30</v>
      </c>
      <c r="J500" t="s">
        <v>210</v>
      </c>
      <c r="K500" t="s">
        <v>48</v>
      </c>
      <c r="L500" t="s">
        <v>74</v>
      </c>
      <c r="M500" t="s">
        <v>38</v>
      </c>
      <c r="N500" t="s">
        <v>654</v>
      </c>
    </row>
    <row r="501" spans="1:14" x14ac:dyDescent="0.25">
      <c r="A501" t="s">
        <v>10</v>
      </c>
      <c r="B501" s="2">
        <v>124093.75999999999</v>
      </c>
      <c r="C501" s="2">
        <v>105231.51</v>
      </c>
      <c r="D501" s="2">
        <f t="shared" si="28"/>
        <v>18862.25</v>
      </c>
      <c r="E501" s="2">
        <f t="shared" si="29"/>
        <v>17.924526598544485</v>
      </c>
      <c r="F501" s="1">
        <v>43753</v>
      </c>
      <c r="G501" s="1" t="str">
        <f t="shared" si="30"/>
        <v>Oct</v>
      </c>
      <c r="H501" s="1" t="str">
        <f t="shared" si="31"/>
        <v>2019</v>
      </c>
      <c r="I501" t="s">
        <v>80</v>
      </c>
      <c r="J501" t="s">
        <v>97</v>
      </c>
      <c r="K501" t="s">
        <v>13</v>
      </c>
      <c r="L501" t="s">
        <v>69</v>
      </c>
      <c r="M501" t="s">
        <v>28</v>
      </c>
      <c r="N501" t="s">
        <v>655</v>
      </c>
    </row>
    <row r="502" spans="1:14" x14ac:dyDescent="0.25">
      <c r="A502" t="s">
        <v>45</v>
      </c>
      <c r="B502" s="2">
        <v>66391.58</v>
      </c>
      <c r="C502" s="2">
        <v>52635.24</v>
      </c>
      <c r="D502" s="2">
        <f t="shared" si="28"/>
        <v>13756.340000000004</v>
      </c>
      <c r="E502" s="2">
        <f t="shared" si="29"/>
        <v>26.135228033537995</v>
      </c>
      <c r="F502" s="1">
        <v>43803</v>
      </c>
      <c r="G502" s="1" t="str">
        <f t="shared" si="30"/>
        <v>Dec</v>
      </c>
      <c r="H502" s="1" t="str">
        <f t="shared" si="31"/>
        <v>2019</v>
      </c>
      <c r="I502" t="s">
        <v>24</v>
      </c>
      <c r="J502" t="s">
        <v>368</v>
      </c>
      <c r="K502" t="s">
        <v>48</v>
      </c>
      <c r="L502" t="s">
        <v>49</v>
      </c>
      <c r="M502" t="s">
        <v>15</v>
      </c>
      <c r="N502" t="s">
        <v>656</v>
      </c>
    </row>
    <row r="503" spans="1:14" x14ac:dyDescent="0.25">
      <c r="A503" t="s">
        <v>53</v>
      </c>
      <c r="B503" s="2">
        <v>197471.1</v>
      </c>
      <c r="C503" s="2">
        <v>162577.96</v>
      </c>
      <c r="D503" s="2">
        <f t="shared" si="28"/>
        <v>34893.140000000014</v>
      </c>
      <c r="E503" s="2">
        <f t="shared" si="29"/>
        <v>21.462404867178808</v>
      </c>
      <c r="F503" s="1">
        <v>43644</v>
      </c>
      <c r="G503" s="1" t="str">
        <f t="shared" si="30"/>
        <v>Jun</v>
      </c>
      <c r="H503" s="1" t="str">
        <f t="shared" si="31"/>
        <v>2019</v>
      </c>
      <c r="I503" t="s">
        <v>51</v>
      </c>
      <c r="J503" t="s">
        <v>35</v>
      </c>
      <c r="K503" t="s">
        <v>55</v>
      </c>
      <c r="L503" t="s">
        <v>128</v>
      </c>
      <c r="M503" t="s">
        <v>28</v>
      </c>
      <c r="N503" t="s">
        <v>657</v>
      </c>
    </row>
    <row r="504" spans="1:14" x14ac:dyDescent="0.25">
      <c r="A504" t="s">
        <v>45</v>
      </c>
      <c r="B504" s="2">
        <v>122627.2</v>
      </c>
      <c r="C504" s="2">
        <v>100284.52</v>
      </c>
      <c r="D504" s="2">
        <f t="shared" si="28"/>
        <v>22342.679999999993</v>
      </c>
      <c r="E504" s="2">
        <f t="shared" si="29"/>
        <v>22.27929096135674</v>
      </c>
      <c r="F504" s="1">
        <v>43597</v>
      </c>
      <c r="G504" s="1" t="str">
        <f t="shared" si="30"/>
        <v>May</v>
      </c>
      <c r="H504" s="1" t="str">
        <f t="shared" si="31"/>
        <v>2019</v>
      </c>
      <c r="I504" t="s">
        <v>24</v>
      </c>
      <c r="J504" t="s">
        <v>126</v>
      </c>
      <c r="K504" t="s">
        <v>48</v>
      </c>
      <c r="L504" t="s">
        <v>49</v>
      </c>
      <c r="M504" t="s">
        <v>28</v>
      </c>
      <c r="N504" t="s">
        <v>658</v>
      </c>
    </row>
    <row r="505" spans="1:14" x14ac:dyDescent="0.25">
      <c r="A505" t="s">
        <v>45</v>
      </c>
      <c r="B505" s="2">
        <v>159052.70000000001</v>
      </c>
      <c r="C505" s="2">
        <v>127926.09</v>
      </c>
      <c r="D505" s="2">
        <f t="shared" si="28"/>
        <v>31126.610000000015</v>
      </c>
      <c r="E505" s="2">
        <f t="shared" si="29"/>
        <v>24.331713726261796</v>
      </c>
      <c r="F505" s="1">
        <v>43617</v>
      </c>
      <c r="G505" s="1" t="str">
        <f t="shared" si="30"/>
        <v>Jun</v>
      </c>
      <c r="H505" s="1" t="str">
        <f t="shared" si="31"/>
        <v>2019</v>
      </c>
      <c r="I505" t="s">
        <v>18</v>
      </c>
      <c r="J505" t="s">
        <v>78</v>
      </c>
      <c r="K505" t="s">
        <v>48</v>
      </c>
      <c r="L505" t="s">
        <v>66</v>
      </c>
      <c r="M505" t="s">
        <v>28</v>
      </c>
      <c r="N505" t="s">
        <v>659</v>
      </c>
    </row>
    <row r="506" spans="1:14" x14ac:dyDescent="0.25">
      <c r="A506" t="s">
        <v>23</v>
      </c>
      <c r="B506" s="2">
        <v>85515.6</v>
      </c>
      <c r="C506" s="2">
        <v>67959.25</v>
      </c>
      <c r="D506" s="2">
        <f t="shared" si="28"/>
        <v>17556.350000000006</v>
      </c>
      <c r="E506" s="2">
        <f t="shared" si="29"/>
        <v>25.83364295515328</v>
      </c>
      <c r="F506" s="1">
        <v>43751</v>
      </c>
      <c r="G506" s="1" t="str">
        <f t="shared" si="30"/>
        <v>Oct</v>
      </c>
      <c r="H506" s="1" t="str">
        <f t="shared" si="31"/>
        <v>2019</v>
      </c>
      <c r="I506" t="s">
        <v>18</v>
      </c>
      <c r="J506" t="s">
        <v>25</v>
      </c>
      <c r="K506" t="s">
        <v>26</v>
      </c>
      <c r="L506" t="s">
        <v>219</v>
      </c>
      <c r="M506" t="s">
        <v>28</v>
      </c>
      <c r="N506" t="s">
        <v>660</v>
      </c>
    </row>
    <row r="507" spans="1:14" x14ac:dyDescent="0.25">
      <c r="A507" t="s">
        <v>23</v>
      </c>
      <c r="B507" s="2">
        <v>42847.46</v>
      </c>
      <c r="C507" s="2">
        <v>34757.86</v>
      </c>
      <c r="D507" s="2">
        <f t="shared" si="28"/>
        <v>8089.5999999999985</v>
      </c>
      <c r="E507" s="2">
        <f t="shared" si="29"/>
        <v>23.274160146798444</v>
      </c>
      <c r="F507" s="1">
        <v>44126</v>
      </c>
      <c r="G507" s="1" t="str">
        <f t="shared" si="30"/>
        <v>Oct</v>
      </c>
      <c r="H507" s="1" t="str">
        <f t="shared" si="31"/>
        <v>2020</v>
      </c>
      <c r="I507" t="s">
        <v>46</v>
      </c>
      <c r="J507" t="s">
        <v>282</v>
      </c>
      <c r="K507" t="s">
        <v>26</v>
      </c>
      <c r="L507" t="s">
        <v>32</v>
      </c>
      <c r="M507" t="s">
        <v>28</v>
      </c>
      <c r="N507" t="s">
        <v>661</v>
      </c>
    </row>
    <row r="508" spans="1:14" x14ac:dyDescent="0.25">
      <c r="A508" t="s">
        <v>53</v>
      </c>
      <c r="B508" s="2">
        <v>125499.82</v>
      </c>
      <c r="C508" s="2">
        <v>100977.16</v>
      </c>
      <c r="D508" s="2">
        <f t="shared" si="28"/>
        <v>24522.660000000003</v>
      </c>
      <c r="E508" s="2">
        <f t="shared" si="29"/>
        <v>24.285353242257955</v>
      </c>
      <c r="F508" s="1">
        <v>43563</v>
      </c>
      <c r="G508" s="1" t="str">
        <f t="shared" si="30"/>
        <v>Apr</v>
      </c>
      <c r="H508" s="1" t="str">
        <f t="shared" si="31"/>
        <v>2019</v>
      </c>
      <c r="I508" t="s">
        <v>30</v>
      </c>
      <c r="J508" t="s">
        <v>150</v>
      </c>
      <c r="K508" t="s">
        <v>55</v>
      </c>
      <c r="L508" t="s">
        <v>133</v>
      </c>
      <c r="M508" t="s">
        <v>28</v>
      </c>
      <c r="N508" t="s">
        <v>662</v>
      </c>
    </row>
    <row r="509" spans="1:14" x14ac:dyDescent="0.25">
      <c r="A509" t="s">
        <v>17</v>
      </c>
      <c r="B509" s="2">
        <v>222379.49</v>
      </c>
      <c r="C509" s="2">
        <v>192869.73</v>
      </c>
      <c r="D509" s="2">
        <f t="shared" si="28"/>
        <v>29509.75999999998</v>
      </c>
      <c r="E509" s="2">
        <f t="shared" si="29"/>
        <v>15.300358433643257</v>
      </c>
      <c r="F509" s="1">
        <v>43656</v>
      </c>
      <c r="G509" s="1" t="str">
        <f t="shared" si="30"/>
        <v>Jul</v>
      </c>
      <c r="H509" s="1" t="str">
        <f t="shared" si="31"/>
        <v>2019</v>
      </c>
      <c r="I509" t="s">
        <v>30</v>
      </c>
      <c r="J509" t="s">
        <v>123</v>
      </c>
      <c r="K509" t="s">
        <v>20</v>
      </c>
      <c r="L509" t="s">
        <v>353</v>
      </c>
      <c r="M509" t="s">
        <v>15</v>
      </c>
      <c r="N509" t="s">
        <v>663</v>
      </c>
    </row>
    <row r="510" spans="1:14" x14ac:dyDescent="0.25">
      <c r="A510" t="s">
        <v>23</v>
      </c>
      <c r="B510" s="2">
        <v>85390.17</v>
      </c>
      <c r="C510" s="2">
        <v>74400.460000000006</v>
      </c>
      <c r="D510" s="2">
        <f t="shared" si="28"/>
        <v>10989.709999999992</v>
      </c>
      <c r="E510" s="2">
        <f t="shared" si="29"/>
        <v>14.771024265172542</v>
      </c>
      <c r="F510" s="1">
        <v>43490</v>
      </c>
      <c r="G510" s="1" t="str">
        <f t="shared" si="30"/>
        <v>Jan</v>
      </c>
      <c r="H510" s="1" t="str">
        <f t="shared" si="31"/>
        <v>2019</v>
      </c>
      <c r="I510" t="s">
        <v>80</v>
      </c>
      <c r="J510" t="s">
        <v>648</v>
      </c>
      <c r="K510" t="s">
        <v>26</v>
      </c>
      <c r="L510" t="s">
        <v>219</v>
      </c>
      <c r="M510" t="s">
        <v>28</v>
      </c>
      <c r="N510" t="s">
        <v>664</v>
      </c>
    </row>
    <row r="511" spans="1:14" x14ac:dyDescent="0.25">
      <c r="A511" t="s">
        <v>23</v>
      </c>
      <c r="B511" s="2">
        <v>97514.7</v>
      </c>
      <c r="C511" s="2">
        <v>80790.929999999993</v>
      </c>
      <c r="D511" s="2">
        <f t="shared" si="28"/>
        <v>16723.770000000004</v>
      </c>
      <c r="E511" s="2">
        <f t="shared" si="29"/>
        <v>20.700058781350833</v>
      </c>
      <c r="F511" s="1">
        <v>43873</v>
      </c>
      <c r="G511" s="1" t="str">
        <f t="shared" si="30"/>
        <v>Feb</v>
      </c>
      <c r="H511" s="1" t="str">
        <f t="shared" si="31"/>
        <v>2020</v>
      </c>
      <c r="I511" t="s">
        <v>51</v>
      </c>
      <c r="J511" t="s">
        <v>68</v>
      </c>
      <c r="K511" t="s">
        <v>26</v>
      </c>
      <c r="L511" t="s">
        <v>90</v>
      </c>
      <c r="M511" t="s">
        <v>28</v>
      </c>
      <c r="N511" t="s">
        <v>665</v>
      </c>
    </row>
    <row r="512" spans="1:14" x14ac:dyDescent="0.25">
      <c r="A512" t="s">
        <v>45</v>
      </c>
      <c r="B512" s="2">
        <v>87321.89</v>
      </c>
      <c r="C512" s="2">
        <v>69254.990000000005</v>
      </c>
      <c r="D512" s="2">
        <f t="shared" si="28"/>
        <v>18066.899999999994</v>
      </c>
      <c r="E512" s="2">
        <f t="shared" si="29"/>
        <v>26.08750647426271</v>
      </c>
      <c r="F512" s="1">
        <v>43482</v>
      </c>
      <c r="G512" s="1" t="str">
        <f t="shared" si="30"/>
        <v>Jan</v>
      </c>
      <c r="H512" s="1" t="str">
        <f t="shared" si="31"/>
        <v>2019</v>
      </c>
      <c r="I512" t="s">
        <v>80</v>
      </c>
      <c r="J512" t="s">
        <v>68</v>
      </c>
      <c r="K512" t="s">
        <v>48</v>
      </c>
      <c r="L512" t="s">
        <v>49</v>
      </c>
      <c r="M512" t="s">
        <v>15</v>
      </c>
      <c r="N512" t="s">
        <v>666</v>
      </c>
    </row>
    <row r="513" spans="1:14" x14ac:dyDescent="0.25">
      <c r="A513" t="s">
        <v>10</v>
      </c>
      <c r="B513" s="2">
        <v>205059.8</v>
      </c>
      <c r="C513" s="2">
        <v>173029.46</v>
      </c>
      <c r="D513" s="2">
        <f t="shared" si="28"/>
        <v>32030.339999999997</v>
      </c>
      <c r="E513" s="2">
        <f t="shared" si="29"/>
        <v>18.511495094534769</v>
      </c>
      <c r="F513" s="1">
        <v>44005</v>
      </c>
      <c r="G513" s="1" t="str">
        <f t="shared" si="30"/>
        <v>Jun</v>
      </c>
      <c r="H513" s="1" t="str">
        <f t="shared" si="31"/>
        <v>2020</v>
      </c>
      <c r="I513" t="s">
        <v>80</v>
      </c>
      <c r="J513" t="s">
        <v>380</v>
      </c>
      <c r="K513" t="s">
        <v>13</v>
      </c>
      <c r="L513" t="s">
        <v>118</v>
      </c>
      <c r="M513" t="s">
        <v>28</v>
      </c>
      <c r="N513" t="s">
        <v>667</v>
      </c>
    </row>
    <row r="514" spans="1:14" x14ac:dyDescent="0.25">
      <c r="A514" t="s">
        <v>23</v>
      </c>
      <c r="B514" s="2">
        <v>105833.52</v>
      </c>
      <c r="C514" s="2">
        <v>85312.4</v>
      </c>
      <c r="D514" s="2">
        <f t="shared" si="28"/>
        <v>20521.12000000001</v>
      </c>
      <c r="E514" s="2">
        <f t="shared" si="29"/>
        <v>24.054088268528385</v>
      </c>
      <c r="F514" s="1">
        <v>43544</v>
      </c>
      <c r="G514" s="1" t="str">
        <f t="shared" si="30"/>
        <v>Mar</v>
      </c>
      <c r="H514" s="1" t="str">
        <f t="shared" si="31"/>
        <v>2019</v>
      </c>
      <c r="I514" t="s">
        <v>60</v>
      </c>
      <c r="J514" t="s">
        <v>182</v>
      </c>
      <c r="K514" t="s">
        <v>26</v>
      </c>
      <c r="L514" t="s">
        <v>76</v>
      </c>
      <c r="M514" t="s">
        <v>28</v>
      </c>
      <c r="N514" t="s">
        <v>668</v>
      </c>
    </row>
    <row r="515" spans="1:14" x14ac:dyDescent="0.25">
      <c r="A515" t="s">
        <v>53</v>
      </c>
      <c r="B515" s="2">
        <v>40043.11</v>
      </c>
      <c r="C515" s="2">
        <v>35109.800000000003</v>
      </c>
      <c r="D515" s="2">
        <f t="shared" ref="D515:D578" si="32">B515-C515</f>
        <v>4933.3099999999977</v>
      </c>
      <c r="E515" s="2">
        <f t="shared" ref="E515:E578" si="33">((B515-C515)/C515)*100</f>
        <v>14.051091148340342</v>
      </c>
      <c r="F515" s="1">
        <v>44081</v>
      </c>
      <c r="G515" s="1" t="str">
        <f t="shared" ref="G515:G578" si="34">TEXT(F515,"mmm")</f>
        <v>Sep</v>
      </c>
      <c r="H515" s="1" t="str">
        <f t="shared" ref="H515:H578" si="35">TEXT(F515,"yyyy")</f>
        <v>2020</v>
      </c>
      <c r="I515" t="s">
        <v>51</v>
      </c>
      <c r="J515" t="s">
        <v>302</v>
      </c>
      <c r="K515" t="s">
        <v>55</v>
      </c>
      <c r="L515" t="s">
        <v>133</v>
      </c>
      <c r="M515" t="s">
        <v>28</v>
      </c>
      <c r="N515" t="s">
        <v>669</v>
      </c>
    </row>
    <row r="516" spans="1:14" x14ac:dyDescent="0.25">
      <c r="A516" t="s">
        <v>23</v>
      </c>
      <c r="B516" s="2">
        <v>57859.08</v>
      </c>
      <c r="C516" s="2">
        <v>47756.88</v>
      </c>
      <c r="D516" s="2">
        <f t="shared" si="32"/>
        <v>10102.200000000004</v>
      </c>
      <c r="E516" s="2">
        <f t="shared" si="33"/>
        <v>21.153391930126102</v>
      </c>
      <c r="F516" s="1">
        <v>43807</v>
      </c>
      <c r="G516" s="1" t="str">
        <f t="shared" si="34"/>
        <v>Dec</v>
      </c>
      <c r="H516" s="1" t="str">
        <f t="shared" si="35"/>
        <v>2019</v>
      </c>
      <c r="I516" t="s">
        <v>11</v>
      </c>
      <c r="J516" t="s">
        <v>31</v>
      </c>
      <c r="K516" t="s">
        <v>26</v>
      </c>
      <c r="L516" t="s">
        <v>32</v>
      </c>
      <c r="M516" t="s">
        <v>15</v>
      </c>
      <c r="N516" t="s">
        <v>670</v>
      </c>
    </row>
    <row r="517" spans="1:14" x14ac:dyDescent="0.25">
      <c r="A517" t="s">
        <v>53</v>
      </c>
      <c r="B517" s="2">
        <v>132235.46</v>
      </c>
      <c r="C517" s="2">
        <v>114132.43</v>
      </c>
      <c r="D517" s="2">
        <f t="shared" si="32"/>
        <v>18103.03</v>
      </c>
      <c r="E517" s="2">
        <f t="shared" si="33"/>
        <v>15.861425188265946</v>
      </c>
      <c r="F517" s="1">
        <v>43983</v>
      </c>
      <c r="G517" s="1" t="str">
        <f t="shared" si="34"/>
        <v>Jun</v>
      </c>
      <c r="H517" s="1" t="str">
        <f t="shared" si="35"/>
        <v>2020</v>
      </c>
      <c r="I517" t="s">
        <v>11</v>
      </c>
      <c r="J517" t="s">
        <v>178</v>
      </c>
      <c r="K517" t="s">
        <v>55</v>
      </c>
      <c r="L517" t="s">
        <v>133</v>
      </c>
      <c r="M517" t="s">
        <v>28</v>
      </c>
      <c r="N517" t="s">
        <v>671</v>
      </c>
    </row>
    <row r="518" spans="1:14" x14ac:dyDescent="0.25">
      <c r="A518" t="s">
        <v>45</v>
      </c>
      <c r="B518" s="2">
        <v>33724.53</v>
      </c>
      <c r="C518" s="2">
        <v>26770.53</v>
      </c>
      <c r="D518" s="2">
        <f t="shared" si="32"/>
        <v>6954</v>
      </c>
      <c r="E518" s="2">
        <f t="shared" si="33"/>
        <v>25.976325459376415</v>
      </c>
      <c r="F518" s="1">
        <v>43860</v>
      </c>
      <c r="G518" s="1" t="str">
        <f t="shared" si="34"/>
        <v>Jan</v>
      </c>
      <c r="H518" s="1" t="str">
        <f t="shared" si="35"/>
        <v>2020</v>
      </c>
      <c r="I518" t="s">
        <v>30</v>
      </c>
      <c r="J518" t="s">
        <v>672</v>
      </c>
      <c r="K518" t="s">
        <v>48</v>
      </c>
      <c r="L518" t="s">
        <v>49</v>
      </c>
      <c r="M518" t="s">
        <v>15</v>
      </c>
      <c r="N518" t="s">
        <v>673</v>
      </c>
    </row>
    <row r="519" spans="1:14" x14ac:dyDescent="0.25">
      <c r="A519" t="s">
        <v>173</v>
      </c>
      <c r="B519" s="2">
        <v>36070.76</v>
      </c>
      <c r="C519" s="2">
        <v>29339.96</v>
      </c>
      <c r="D519" s="2">
        <f t="shared" si="32"/>
        <v>6730.8000000000029</v>
      </c>
      <c r="E519" s="2">
        <f t="shared" si="33"/>
        <v>22.940726572224378</v>
      </c>
      <c r="F519" s="1">
        <v>43602</v>
      </c>
      <c r="G519" s="1" t="str">
        <f t="shared" si="34"/>
        <v>May</v>
      </c>
      <c r="H519" s="1" t="str">
        <f t="shared" si="35"/>
        <v>2019</v>
      </c>
      <c r="I519" t="s">
        <v>139</v>
      </c>
      <c r="J519" t="s">
        <v>114</v>
      </c>
      <c r="K519" t="s">
        <v>175</v>
      </c>
      <c r="L519" t="s">
        <v>176</v>
      </c>
      <c r="M519" t="s">
        <v>15</v>
      </c>
      <c r="N519" t="s">
        <v>674</v>
      </c>
    </row>
    <row r="520" spans="1:14" x14ac:dyDescent="0.25">
      <c r="A520" t="s">
        <v>10</v>
      </c>
      <c r="B520" s="2">
        <v>39457.339999999997</v>
      </c>
      <c r="C520" s="2">
        <v>32793</v>
      </c>
      <c r="D520" s="2">
        <f t="shared" si="32"/>
        <v>6664.3399999999965</v>
      </c>
      <c r="E520" s="2">
        <f t="shared" si="33"/>
        <v>20.32244686365992</v>
      </c>
      <c r="F520" s="1">
        <v>44124</v>
      </c>
      <c r="G520" s="1" t="str">
        <f t="shared" si="34"/>
        <v>Oct</v>
      </c>
      <c r="H520" s="1" t="str">
        <f t="shared" si="35"/>
        <v>2020</v>
      </c>
      <c r="I520" t="s">
        <v>30</v>
      </c>
      <c r="J520" t="s">
        <v>282</v>
      </c>
      <c r="K520" t="s">
        <v>13</v>
      </c>
      <c r="L520" t="s">
        <v>69</v>
      </c>
      <c r="M520" t="s">
        <v>28</v>
      </c>
      <c r="N520" t="s">
        <v>675</v>
      </c>
    </row>
    <row r="521" spans="1:14" x14ac:dyDescent="0.25">
      <c r="A521" t="s">
        <v>138</v>
      </c>
      <c r="B521" s="2">
        <v>38536.92</v>
      </c>
      <c r="C521" s="2">
        <v>32001.06</v>
      </c>
      <c r="D521" s="2">
        <f t="shared" si="32"/>
        <v>6535.8599999999969</v>
      </c>
      <c r="E521" s="2">
        <f t="shared" si="33"/>
        <v>20.423885958777603</v>
      </c>
      <c r="F521" s="1">
        <v>43979</v>
      </c>
      <c r="G521" s="1" t="str">
        <f t="shared" si="34"/>
        <v>May</v>
      </c>
      <c r="H521" s="1" t="str">
        <f t="shared" si="35"/>
        <v>2020</v>
      </c>
      <c r="I521" t="s">
        <v>11</v>
      </c>
      <c r="J521" t="s">
        <v>150</v>
      </c>
      <c r="K521" t="s">
        <v>140</v>
      </c>
      <c r="L521" t="s">
        <v>141</v>
      </c>
      <c r="M521" t="s">
        <v>15</v>
      </c>
      <c r="N521" t="s">
        <v>676</v>
      </c>
    </row>
    <row r="522" spans="1:14" x14ac:dyDescent="0.25">
      <c r="A522" t="s">
        <v>53</v>
      </c>
      <c r="B522" s="2">
        <v>173829.96</v>
      </c>
      <c r="C522" s="2">
        <v>149824.04</v>
      </c>
      <c r="D522" s="2">
        <f t="shared" si="32"/>
        <v>24005.919999999984</v>
      </c>
      <c r="E522" s="2">
        <f t="shared" si="33"/>
        <v>16.022742411698403</v>
      </c>
      <c r="F522" s="1">
        <v>43731</v>
      </c>
      <c r="G522" s="1" t="str">
        <f t="shared" si="34"/>
        <v>Sep</v>
      </c>
      <c r="H522" s="1" t="str">
        <f t="shared" si="35"/>
        <v>2019</v>
      </c>
      <c r="I522" t="s">
        <v>30</v>
      </c>
      <c r="J522" t="s">
        <v>121</v>
      </c>
      <c r="K522" t="s">
        <v>55</v>
      </c>
      <c r="L522" t="s">
        <v>72</v>
      </c>
      <c r="M522" t="s">
        <v>28</v>
      </c>
      <c r="N522" t="s">
        <v>677</v>
      </c>
    </row>
    <row r="523" spans="1:14" x14ac:dyDescent="0.25">
      <c r="A523" t="s">
        <v>23</v>
      </c>
      <c r="B523" s="2">
        <v>37521.39</v>
      </c>
      <c r="C523" s="2">
        <v>29701.93</v>
      </c>
      <c r="D523" s="2">
        <f t="shared" si="32"/>
        <v>7819.4599999999991</v>
      </c>
      <c r="E523" s="2">
        <f t="shared" si="33"/>
        <v>26.326437372924921</v>
      </c>
      <c r="F523" s="1">
        <v>43848</v>
      </c>
      <c r="G523" s="1" t="str">
        <f t="shared" si="34"/>
        <v>Jan</v>
      </c>
      <c r="H523" s="1" t="str">
        <f t="shared" si="35"/>
        <v>2020</v>
      </c>
      <c r="I523" t="s">
        <v>30</v>
      </c>
      <c r="J523" t="s">
        <v>114</v>
      </c>
      <c r="K523" t="s">
        <v>26</v>
      </c>
      <c r="L523" t="s">
        <v>90</v>
      </c>
      <c r="M523" t="s">
        <v>28</v>
      </c>
      <c r="N523" t="s">
        <v>678</v>
      </c>
    </row>
    <row r="524" spans="1:14" x14ac:dyDescent="0.25">
      <c r="A524" t="s">
        <v>23</v>
      </c>
      <c r="B524" s="2">
        <v>119409.43</v>
      </c>
      <c r="C524" s="2">
        <v>102656.29</v>
      </c>
      <c r="D524" s="2">
        <f t="shared" si="32"/>
        <v>16753.14</v>
      </c>
      <c r="E524" s="2">
        <f t="shared" si="33"/>
        <v>16.319642956120859</v>
      </c>
      <c r="F524" s="1">
        <v>43641</v>
      </c>
      <c r="G524" s="1" t="str">
        <f t="shared" si="34"/>
        <v>Jun</v>
      </c>
      <c r="H524" s="1" t="str">
        <f t="shared" si="35"/>
        <v>2019</v>
      </c>
      <c r="I524" t="s">
        <v>80</v>
      </c>
      <c r="J524" t="s">
        <v>150</v>
      </c>
      <c r="K524" t="s">
        <v>26</v>
      </c>
      <c r="L524" t="s">
        <v>90</v>
      </c>
      <c r="M524" t="s">
        <v>28</v>
      </c>
      <c r="N524" t="s">
        <v>679</v>
      </c>
    </row>
    <row r="525" spans="1:14" x14ac:dyDescent="0.25">
      <c r="A525" t="s">
        <v>346</v>
      </c>
      <c r="B525" s="2">
        <v>248261.86</v>
      </c>
      <c r="C525" s="2">
        <v>206727.65</v>
      </c>
      <c r="D525" s="2">
        <f t="shared" si="32"/>
        <v>41534.209999999992</v>
      </c>
      <c r="E525" s="2">
        <f t="shared" si="33"/>
        <v>20.091269842229618</v>
      </c>
      <c r="F525" s="1">
        <v>43821</v>
      </c>
      <c r="G525" s="1" t="str">
        <f t="shared" si="34"/>
        <v>Dec</v>
      </c>
      <c r="H525" s="1" t="str">
        <f t="shared" si="35"/>
        <v>2019</v>
      </c>
      <c r="I525" t="s">
        <v>60</v>
      </c>
      <c r="J525" t="s">
        <v>446</v>
      </c>
      <c r="K525" t="s">
        <v>347</v>
      </c>
      <c r="L525" t="s">
        <v>348</v>
      </c>
      <c r="M525" t="s">
        <v>28</v>
      </c>
      <c r="N525" t="s">
        <v>680</v>
      </c>
    </row>
    <row r="526" spans="1:14" x14ac:dyDescent="0.25">
      <c r="A526" t="s">
        <v>45</v>
      </c>
      <c r="B526" s="2">
        <v>96669.92</v>
      </c>
      <c r="C526" s="2">
        <v>76475.570000000007</v>
      </c>
      <c r="D526" s="2">
        <f t="shared" si="32"/>
        <v>20194.349999999991</v>
      </c>
      <c r="E526" s="2">
        <f t="shared" si="33"/>
        <v>26.406275886534729</v>
      </c>
      <c r="F526" s="1">
        <v>44192</v>
      </c>
      <c r="G526" s="1" t="str">
        <f t="shared" si="34"/>
        <v>Dec</v>
      </c>
      <c r="H526" s="1" t="str">
        <f t="shared" si="35"/>
        <v>2020</v>
      </c>
      <c r="I526" t="s">
        <v>51</v>
      </c>
      <c r="J526" t="s">
        <v>35</v>
      </c>
      <c r="K526" t="s">
        <v>48</v>
      </c>
      <c r="L526" t="s">
        <v>49</v>
      </c>
      <c r="M526" t="s">
        <v>15</v>
      </c>
      <c r="N526" t="s">
        <v>681</v>
      </c>
    </row>
    <row r="527" spans="1:14" x14ac:dyDescent="0.25">
      <c r="A527" t="s">
        <v>53</v>
      </c>
      <c r="B527" s="2">
        <v>264149.90999999997</v>
      </c>
      <c r="C527" s="2">
        <v>208757.67</v>
      </c>
      <c r="D527" s="2">
        <f t="shared" si="32"/>
        <v>55392.239999999962</v>
      </c>
      <c r="E527" s="2">
        <f t="shared" si="33"/>
        <v>26.534229856081438</v>
      </c>
      <c r="F527" s="1">
        <v>44185</v>
      </c>
      <c r="G527" s="1" t="str">
        <f t="shared" si="34"/>
        <v>Dec</v>
      </c>
      <c r="H527" s="1" t="str">
        <f t="shared" si="35"/>
        <v>2020</v>
      </c>
      <c r="I527" t="s">
        <v>60</v>
      </c>
      <c r="J527" t="s">
        <v>132</v>
      </c>
      <c r="K527" t="s">
        <v>55</v>
      </c>
      <c r="L527" t="s">
        <v>144</v>
      </c>
      <c r="M527" t="s">
        <v>28</v>
      </c>
      <c r="N527" t="s">
        <v>682</v>
      </c>
    </row>
    <row r="528" spans="1:14" x14ac:dyDescent="0.25">
      <c r="A528" t="s">
        <v>23</v>
      </c>
      <c r="B528" s="2">
        <v>216863.04</v>
      </c>
      <c r="C528" s="2">
        <v>175355.45</v>
      </c>
      <c r="D528" s="2">
        <f t="shared" si="32"/>
        <v>41507.589999999997</v>
      </c>
      <c r="E528" s="2">
        <f t="shared" si="33"/>
        <v>23.670544599554784</v>
      </c>
      <c r="F528" s="1">
        <v>43670</v>
      </c>
      <c r="G528" s="1" t="str">
        <f t="shared" si="34"/>
        <v>Jul</v>
      </c>
      <c r="H528" s="1" t="str">
        <f t="shared" si="35"/>
        <v>2019</v>
      </c>
      <c r="I528" t="s">
        <v>30</v>
      </c>
      <c r="J528" t="s">
        <v>210</v>
      </c>
      <c r="K528" t="s">
        <v>26</v>
      </c>
      <c r="L528" t="s">
        <v>76</v>
      </c>
      <c r="M528" t="s">
        <v>38</v>
      </c>
      <c r="N528" t="s">
        <v>683</v>
      </c>
    </row>
    <row r="529" spans="1:14" x14ac:dyDescent="0.25">
      <c r="A529" t="s">
        <v>53</v>
      </c>
      <c r="B529" s="2">
        <v>140943.88</v>
      </c>
      <c r="C529" s="2">
        <v>120633.87</v>
      </c>
      <c r="D529" s="2">
        <f t="shared" si="32"/>
        <v>20310.010000000009</v>
      </c>
      <c r="E529" s="2">
        <f t="shared" si="33"/>
        <v>16.836075971035342</v>
      </c>
      <c r="F529" s="1">
        <v>43979</v>
      </c>
      <c r="G529" s="1" t="str">
        <f t="shared" si="34"/>
        <v>May</v>
      </c>
      <c r="H529" s="1" t="str">
        <f t="shared" si="35"/>
        <v>2020</v>
      </c>
      <c r="I529" t="s">
        <v>51</v>
      </c>
      <c r="J529" t="s">
        <v>97</v>
      </c>
      <c r="K529" t="s">
        <v>55</v>
      </c>
      <c r="L529" t="s">
        <v>144</v>
      </c>
      <c r="M529" t="s">
        <v>38</v>
      </c>
      <c r="N529" t="s">
        <v>684</v>
      </c>
    </row>
    <row r="530" spans="1:14" x14ac:dyDescent="0.25">
      <c r="A530" t="s">
        <v>106</v>
      </c>
      <c r="B530" s="2">
        <v>82525.61</v>
      </c>
      <c r="C530" s="2">
        <v>68446.740000000005</v>
      </c>
      <c r="D530" s="2">
        <f t="shared" si="32"/>
        <v>14078.869999999995</v>
      </c>
      <c r="E530" s="2">
        <f t="shared" si="33"/>
        <v>20.569087731570555</v>
      </c>
      <c r="F530" s="1">
        <v>43525</v>
      </c>
      <c r="G530" s="1" t="str">
        <f t="shared" si="34"/>
        <v>Mar</v>
      </c>
      <c r="H530" s="1" t="str">
        <f t="shared" si="35"/>
        <v>2019</v>
      </c>
      <c r="I530" t="s">
        <v>24</v>
      </c>
      <c r="J530" t="s">
        <v>35</v>
      </c>
      <c r="K530" t="s">
        <v>107</v>
      </c>
      <c r="L530" t="s">
        <v>108</v>
      </c>
      <c r="M530" t="s">
        <v>28</v>
      </c>
      <c r="N530" t="s">
        <v>685</v>
      </c>
    </row>
    <row r="531" spans="1:14" x14ac:dyDescent="0.25">
      <c r="A531" t="s">
        <v>23</v>
      </c>
      <c r="B531" s="2">
        <v>19622.59</v>
      </c>
      <c r="C531" s="2">
        <v>17148.18</v>
      </c>
      <c r="D531" s="2">
        <f t="shared" si="32"/>
        <v>2474.41</v>
      </c>
      <c r="E531" s="2">
        <f t="shared" si="33"/>
        <v>14.429577949380048</v>
      </c>
      <c r="F531" s="1">
        <v>43896</v>
      </c>
      <c r="G531" s="1" t="str">
        <f t="shared" si="34"/>
        <v>Mar</v>
      </c>
      <c r="H531" s="1" t="str">
        <f t="shared" si="35"/>
        <v>2020</v>
      </c>
      <c r="I531" t="s">
        <v>24</v>
      </c>
      <c r="J531" t="s">
        <v>146</v>
      </c>
      <c r="K531" t="s">
        <v>26</v>
      </c>
      <c r="L531" t="s">
        <v>32</v>
      </c>
      <c r="M531" t="s">
        <v>28</v>
      </c>
      <c r="N531" t="s">
        <v>686</v>
      </c>
    </row>
    <row r="532" spans="1:14" x14ac:dyDescent="0.25">
      <c r="A532" t="s">
        <v>10</v>
      </c>
      <c r="B532" s="2">
        <v>263713.12</v>
      </c>
      <c r="C532" s="2">
        <v>216165.64</v>
      </c>
      <c r="D532" s="2">
        <f t="shared" si="32"/>
        <v>47547.479999999981</v>
      </c>
      <c r="E532" s="2">
        <f t="shared" si="33"/>
        <v>21.995854660342864</v>
      </c>
      <c r="F532" s="1">
        <v>44012</v>
      </c>
      <c r="G532" s="1" t="str">
        <f t="shared" si="34"/>
        <v>Jun</v>
      </c>
      <c r="H532" s="1" t="str">
        <f t="shared" si="35"/>
        <v>2020</v>
      </c>
      <c r="I532" t="s">
        <v>80</v>
      </c>
      <c r="J532" t="s">
        <v>132</v>
      </c>
      <c r="K532" t="s">
        <v>13</v>
      </c>
      <c r="L532" t="s">
        <v>170</v>
      </c>
      <c r="M532" t="s">
        <v>28</v>
      </c>
      <c r="N532" t="s">
        <v>687</v>
      </c>
    </row>
    <row r="533" spans="1:14" x14ac:dyDescent="0.25">
      <c r="A533" t="s">
        <v>23</v>
      </c>
      <c r="B533" s="2">
        <v>284298.56</v>
      </c>
      <c r="C533" s="2">
        <v>229656.38</v>
      </c>
      <c r="D533" s="2">
        <f t="shared" si="32"/>
        <v>54642.179999999993</v>
      </c>
      <c r="E533" s="2">
        <f t="shared" si="33"/>
        <v>23.793016331616823</v>
      </c>
      <c r="F533" s="1">
        <v>44015</v>
      </c>
      <c r="G533" s="1" t="str">
        <f t="shared" si="34"/>
        <v>Jul</v>
      </c>
      <c r="H533" s="1" t="str">
        <f t="shared" si="35"/>
        <v>2020</v>
      </c>
      <c r="I533" t="s">
        <v>24</v>
      </c>
      <c r="J533" t="s">
        <v>327</v>
      </c>
      <c r="K533" t="s">
        <v>26</v>
      </c>
      <c r="L533" t="s">
        <v>76</v>
      </c>
      <c r="M533" t="s">
        <v>28</v>
      </c>
      <c r="N533" t="s">
        <v>688</v>
      </c>
    </row>
    <row r="534" spans="1:14" x14ac:dyDescent="0.25">
      <c r="A534" t="s">
        <v>10</v>
      </c>
      <c r="B534" s="2">
        <v>98320.37</v>
      </c>
      <c r="C534" s="2">
        <v>77722.25</v>
      </c>
      <c r="D534" s="2">
        <f t="shared" si="32"/>
        <v>20598.119999999995</v>
      </c>
      <c r="E534" s="2">
        <f t="shared" si="33"/>
        <v>26.502217833374608</v>
      </c>
      <c r="F534" s="1">
        <v>44066</v>
      </c>
      <c r="G534" s="1" t="str">
        <f t="shared" si="34"/>
        <v>Aug</v>
      </c>
      <c r="H534" s="1" t="str">
        <f t="shared" si="35"/>
        <v>2020</v>
      </c>
      <c r="I534" t="s">
        <v>18</v>
      </c>
      <c r="J534" t="s">
        <v>311</v>
      </c>
      <c r="K534" t="s">
        <v>13</v>
      </c>
      <c r="L534" t="s">
        <v>170</v>
      </c>
      <c r="M534" t="s">
        <v>38</v>
      </c>
      <c r="N534" t="s">
        <v>689</v>
      </c>
    </row>
    <row r="535" spans="1:14" x14ac:dyDescent="0.25">
      <c r="A535" t="s">
        <v>45</v>
      </c>
      <c r="B535" s="2">
        <v>128112.26</v>
      </c>
      <c r="C535" s="2">
        <v>104975.19</v>
      </c>
      <c r="D535" s="2">
        <f t="shared" si="32"/>
        <v>23137.069999999992</v>
      </c>
      <c r="E535" s="2">
        <f t="shared" si="33"/>
        <v>22.040512620172432</v>
      </c>
      <c r="F535" s="1">
        <v>44174</v>
      </c>
      <c r="G535" s="1" t="str">
        <f t="shared" si="34"/>
        <v>Dec</v>
      </c>
      <c r="H535" s="1" t="str">
        <f t="shared" si="35"/>
        <v>2020</v>
      </c>
      <c r="I535" t="s">
        <v>11</v>
      </c>
      <c r="J535" t="s">
        <v>31</v>
      </c>
      <c r="K535" t="s">
        <v>48</v>
      </c>
      <c r="L535" t="s">
        <v>74</v>
      </c>
      <c r="M535" t="s">
        <v>28</v>
      </c>
      <c r="N535" t="s">
        <v>690</v>
      </c>
    </row>
    <row r="536" spans="1:14" x14ac:dyDescent="0.25">
      <c r="A536" t="s">
        <v>53</v>
      </c>
      <c r="B536" s="2">
        <v>110878.97</v>
      </c>
      <c r="C536" s="2">
        <v>90588.12</v>
      </c>
      <c r="D536" s="2">
        <f t="shared" si="32"/>
        <v>20290.850000000006</v>
      </c>
      <c r="E536" s="2">
        <f t="shared" si="33"/>
        <v>22.399018767582334</v>
      </c>
      <c r="F536" s="1">
        <v>43867</v>
      </c>
      <c r="G536" s="1" t="str">
        <f t="shared" si="34"/>
        <v>Feb</v>
      </c>
      <c r="H536" s="1" t="str">
        <f t="shared" si="35"/>
        <v>2020</v>
      </c>
      <c r="I536" t="s">
        <v>51</v>
      </c>
      <c r="J536" t="s">
        <v>311</v>
      </c>
      <c r="K536" t="s">
        <v>55</v>
      </c>
      <c r="L536" t="s">
        <v>72</v>
      </c>
      <c r="M536" t="s">
        <v>28</v>
      </c>
      <c r="N536" t="s">
        <v>691</v>
      </c>
    </row>
    <row r="537" spans="1:14" x14ac:dyDescent="0.25">
      <c r="A537" t="s">
        <v>10</v>
      </c>
      <c r="B537" s="2">
        <v>66225.710000000006</v>
      </c>
      <c r="C537" s="2">
        <v>52437.52</v>
      </c>
      <c r="D537" s="2">
        <f t="shared" si="32"/>
        <v>13788.19000000001</v>
      </c>
      <c r="E537" s="2">
        <f t="shared" si="33"/>
        <v>26.294512021163492</v>
      </c>
      <c r="F537" s="1">
        <v>44079</v>
      </c>
      <c r="G537" s="1" t="str">
        <f t="shared" si="34"/>
        <v>Sep</v>
      </c>
      <c r="H537" s="1" t="str">
        <f t="shared" si="35"/>
        <v>2020</v>
      </c>
      <c r="I537" t="s">
        <v>11</v>
      </c>
      <c r="J537" t="s">
        <v>25</v>
      </c>
      <c r="K537" t="s">
        <v>13</v>
      </c>
      <c r="L537" t="s">
        <v>82</v>
      </c>
      <c r="M537" t="s">
        <v>28</v>
      </c>
      <c r="N537" t="s">
        <v>692</v>
      </c>
    </row>
    <row r="538" spans="1:14" x14ac:dyDescent="0.25">
      <c r="A538" t="s">
        <v>45</v>
      </c>
      <c r="B538" s="2">
        <v>73727.91</v>
      </c>
      <c r="C538" s="2">
        <v>64047.44</v>
      </c>
      <c r="D538" s="2">
        <f t="shared" si="32"/>
        <v>9680.4700000000012</v>
      </c>
      <c r="E538" s="2">
        <f t="shared" si="33"/>
        <v>15.114530729097059</v>
      </c>
      <c r="F538" s="1">
        <v>44115</v>
      </c>
      <c r="G538" s="1" t="str">
        <f t="shared" si="34"/>
        <v>Oct</v>
      </c>
      <c r="H538" s="1" t="str">
        <f t="shared" si="35"/>
        <v>2020</v>
      </c>
      <c r="I538" t="s">
        <v>11</v>
      </c>
      <c r="J538" t="s">
        <v>302</v>
      </c>
      <c r="K538" t="s">
        <v>48</v>
      </c>
      <c r="L538" t="s">
        <v>49</v>
      </c>
      <c r="M538" t="s">
        <v>28</v>
      </c>
      <c r="N538" t="s">
        <v>693</v>
      </c>
    </row>
    <row r="539" spans="1:14" x14ac:dyDescent="0.25">
      <c r="A539" t="s">
        <v>346</v>
      </c>
      <c r="B539" s="2">
        <v>22164.959999999999</v>
      </c>
      <c r="C539" s="2">
        <v>17938.099999999999</v>
      </c>
      <c r="D539" s="2">
        <f t="shared" si="32"/>
        <v>4226.8600000000006</v>
      </c>
      <c r="E539" s="2">
        <f t="shared" si="33"/>
        <v>23.563588116913166</v>
      </c>
      <c r="F539" s="1">
        <v>43538</v>
      </c>
      <c r="G539" s="1" t="str">
        <f t="shared" si="34"/>
        <v>Mar</v>
      </c>
      <c r="H539" s="1" t="str">
        <f t="shared" si="35"/>
        <v>2019</v>
      </c>
      <c r="I539" t="s">
        <v>11</v>
      </c>
      <c r="J539" t="s">
        <v>606</v>
      </c>
      <c r="K539" t="s">
        <v>347</v>
      </c>
      <c r="L539" t="s">
        <v>348</v>
      </c>
      <c r="M539" t="s">
        <v>28</v>
      </c>
      <c r="N539" t="s">
        <v>694</v>
      </c>
    </row>
    <row r="540" spans="1:14" x14ac:dyDescent="0.25">
      <c r="A540" t="s">
        <v>53</v>
      </c>
      <c r="B540" s="2">
        <v>151855.04000000001</v>
      </c>
      <c r="C540" s="2">
        <v>129486.79</v>
      </c>
      <c r="D540" s="2">
        <f t="shared" si="32"/>
        <v>22368.250000000015</v>
      </c>
      <c r="E540" s="2">
        <f t="shared" si="33"/>
        <v>17.274542059464149</v>
      </c>
      <c r="F540" s="1">
        <v>43481</v>
      </c>
      <c r="G540" s="1" t="str">
        <f t="shared" si="34"/>
        <v>Jan</v>
      </c>
      <c r="H540" s="1" t="str">
        <f t="shared" si="35"/>
        <v>2019</v>
      </c>
      <c r="I540" t="s">
        <v>80</v>
      </c>
      <c r="J540" t="s">
        <v>110</v>
      </c>
      <c r="K540" t="s">
        <v>55</v>
      </c>
      <c r="L540" t="s">
        <v>72</v>
      </c>
      <c r="M540" t="s">
        <v>28</v>
      </c>
      <c r="N540" t="s">
        <v>695</v>
      </c>
    </row>
    <row r="541" spans="1:14" x14ac:dyDescent="0.25">
      <c r="A541" t="s">
        <v>17</v>
      </c>
      <c r="B541" s="2">
        <v>106115.85</v>
      </c>
      <c r="C541" s="2">
        <v>93063.6</v>
      </c>
      <c r="D541" s="2">
        <f t="shared" si="32"/>
        <v>13052.25</v>
      </c>
      <c r="E541" s="2">
        <f t="shared" si="33"/>
        <v>14.025086070171366</v>
      </c>
      <c r="F541" s="1">
        <v>43876</v>
      </c>
      <c r="G541" s="1" t="str">
        <f t="shared" si="34"/>
        <v>Feb</v>
      </c>
      <c r="H541" s="1" t="str">
        <f t="shared" si="35"/>
        <v>2020</v>
      </c>
      <c r="I541" t="s">
        <v>80</v>
      </c>
      <c r="J541" t="s">
        <v>35</v>
      </c>
      <c r="K541" t="s">
        <v>20</v>
      </c>
      <c r="L541" t="s">
        <v>353</v>
      </c>
      <c r="M541" t="s">
        <v>38</v>
      </c>
      <c r="N541" t="s">
        <v>696</v>
      </c>
    </row>
    <row r="542" spans="1:14" x14ac:dyDescent="0.25">
      <c r="A542" t="s">
        <v>53</v>
      </c>
      <c r="B542" s="2">
        <v>89369</v>
      </c>
      <c r="C542" s="2">
        <v>72889.36</v>
      </c>
      <c r="D542" s="2">
        <f t="shared" si="32"/>
        <v>16479.64</v>
      </c>
      <c r="E542" s="2">
        <f t="shared" si="33"/>
        <v>22.609116063030324</v>
      </c>
      <c r="F542" s="1">
        <v>43832</v>
      </c>
      <c r="G542" s="1" t="str">
        <f t="shared" si="34"/>
        <v>Jan</v>
      </c>
      <c r="H542" s="1" t="str">
        <f t="shared" si="35"/>
        <v>2020</v>
      </c>
      <c r="I542" t="s">
        <v>60</v>
      </c>
      <c r="J542" t="s">
        <v>58</v>
      </c>
      <c r="K542" t="s">
        <v>55</v>
      </c>
      <c r="L542" t="s">
        <v>133</v>
      </c>
      <c r="M542" t="s">
        <v>28</v>
      </c>
      <c r="N542" t="s">
        <v>697</v>
      </c>
    </row>
    <row r="543" spans="1:14" x14ac:dyDescent="0.25">
      <c r="A543" t="s">
        <v>10</v>
      </c>
      <c r="B543" s="2">
        <v>106076.67</v>
      </c>
      <c r="C543" s="2">
        <v>84765.87</v>
      </c>
      <c r="D543" s="2">
        <f t="shared" si="32"/>
        <v>21310.800000000003</v>
      </c>
      <c r="E543" s="2">
        <f t="shared" si="33"/>
        <v>25.140778947942145</v>
      </c>
      <c r="F543" s="1">
        <v>43748</v>
      </c>
      <c r="G543" s="1" t="str">
        <f t="shared" si="34"/>
        <v>Oct</v>
      </c>
      <c r="H543" s="1" t="str">
        <f t="shared" si="35"/>
        <v>2019</v>
      </c>
      <c r="I543" t="s">
        <v>80</v>
      </c>
      <c r="J543" t="s">
        <v>302</v>
      </c>
      <c r="K543" t="s">
        <v>13</v>
      </c>
      <c r="L543" t="s">
        <v>14</v>
      </c>
      <c r="M543" t="s">
        <v>15</v>
      </c>
      <c r="N543" t="s">
        <v>698</v>
      </c>
    </row>
    <row r="544" spans="1:14" x14ac:dyDescent="0.25">
      <c r="A544" t="s">
        <v>84</v>
      </c>
      <c r="B544" s="2">
        <v>23290.84</v>
      </c>
      <c r="C544" s="2">
        <v>19147.400000000001</v>
      </c>
      <c r="D544" s="2">
        <f t="shared" si="32"/>
        <v>4143.4399999999987</v>
      </c>
      <c r="E544" s="2">
        <f t="shared" si="33"/>
        <v>21.639700429301097</v>
      </c>
      <c r="F544" s="1">
        <v>43521</v>
      </c>
      <c r="G544" s="1" t="str">
        <f t="shared" si="34"/>
        <v>Feb</v>
      </c>
      <c r="H544" s="1" t="str">
        <f t="shared" si="35"/>
        <v>2019</v>
      </c>
      <c r="I544" t="s">
        <v>80</v>
      </c>
      <c r="J544" t="s">
        <v>311</v>
      </c>
      <c r="K544" t="s">
        <v>85</v>
      </c>
      <c r="L544" t="s">
        <v>86</v>
      </c>
      <c r="M544" t="s">
        <v>28</v>
      </c>
      <c r="N544" t="s">
        <v>699</v>
      </c>
    </row>
    <row r="545" spans="1:14" x14ac:dyDescent="0.25">
      <c r="A545" t="s">
        <v>53</v>
      </c>
      <c r="B545" s="2">
        <v>83340.039999999994</v>
      </c>
      <c r="C545" s="2">
        <v>73264.23</v>
      </c>
      <c r="D545" s="2">
        <f t="shared" si="32"/>
        <v>10075.809999999998</v>
      </c>
      <c r="E545" s="2">
        <f t="shared" si="33"/>
        <v>13.752700328659701</v>
      </c>
      <c r="F545" s="1">
        <v>43969</v>
      </c>
      <c r="G545" s="1" t="str">
        <f t="shared" si="34"/>
        <v>May</v>
      </c>
      <c r="H545" s="1" t="str">
        <f t="shared" si="35"/>
        <v>2020</v>
      </c>
      <c r="I545" t="s">
        <v>24</v>
      </c>
      <c r="J545" t="s">
        <v>35</v>
      </c>
      <c r="K545" t="s">
        <v>55</v>
      </c>
      <c r="L545" t="s">
        <v>72</v>
      </c>
      <c r="M545" t="s">
        <v>28</v>
      </c>
      <c r="N545" t="s">
        <v>700</v>
      </c>
    </row>
    <row r="546" spans="1:14" x14ac:dyDescent="0.25">
      <c r="A546" t="s">
        <v>346</v>
      </c>
      <c r="B546" s="2">
        <v>39287.29</v>
      </c>
      <c r="C546" s="2">
        <v>31708.77</v>
      </c>
      <c r="D546" s="2">
        <f t="shared" si="32"/>
        <v>7578.52</v>
      </c>
      <c r="E546" s="2">
        <f t="shared" si="33"/>
        <v>23.9003909643925</v>
      </c>
      <c r="F546" s="1">
        <v>43539</v>
      </c>
      <c r="G546" s="1" t="str">
        <f t="shared" si="34"/>
        <v>Mar</v>
      </c>
      <c r="H546" s="1" t="str">
        <f t="shared" si="35"/>
        <v>2019</v>
      </c>
      <c r="I546" t="s">
        <v>18</v>
      </c>
      <c r="J546" t="s">
        <v>68</v>
      </c>
      <c r="K546" t="s">
        <v>347</v>
      </c>
      <c r="L546" t="s">
        <v>701</v>
      </c>
      <c r="M546" t="s">
        <v>28</v>
      </c>
      <c r="N546" t="s">
        <v>702</v>
      </c>
    </row>
    <row r="547" spans="1:14" x14ac:dyDescent="0.25">
      <c r="A547" t="s">
        <v>101</v>
      </c>
      <c r="B547" s="2">
        <v>124611.61</v>
      </c>
      <c r="C547" s="2">
        <v>107776.58</v>
      </c>
      <c r="D547" s="2">
        <f t="shared" si="32"/>
        <v>16835.03</v>
      </c>
      <c r="E547" s="2">
        <f t="shared" si="33"/>
        <v>15.62030452255954</v>
      </c>
      <c r="F547" s="1">
        <v>44093</v>
      </c>
      <c r="G547" s="1" t="str">
        <f t="shared" si="34"/>
        <v>Sep</v>
      </c>
      <c r="H547" s="1" t="str">
        <f t="shared" si="35"/>
        <v>2020</v>
      </c>
      <c r="I547" t="s">
        <v>80</v>
      </c>
      <c r="J547" t="s">
        <v>126</v>
      </c>
      <c r="K547" t="s">
        <v>103</v>
      </c>
      <c r="L547" t="s">
        <v>104</v>
      </c>
      <c r="M547" t="s">
        <v>28</v>
      </c>
      <c r="N547" t="s">
        <v>703</v>
      </c>
    </row>
    <row r="548" spans="1:14" x14ac:dyDescent="0.25">
      <c r="A548" t="s">
        <v>53</v>
      </c>
      <c r="B548" s="2">
        <v>147055.1</v>
      </c>
      <c r="C548" s="2">
        <v>126114.45</v>
      </c>
      <c r="D548" s="2">
        <f t="shared" si="32"/>
        <v>20940.650000000009</v>
      </c>
      <c r="E548" s="2">
        <f t="shared" si="33"/>
        <v>16.604481088408196</v>
      </c>
      <c r="F548" s="1">
        <v>43570</v>
      </c>
      <c r="G548" s="1" t="str">
        <f t="shared" si="34"/>
        <v>Apr</v>
      </c>
      <c r="H548" s="1" t="str">
        <f t="shared" si="35"/>
        <v>2019</v>
      </c>
      <c r="I548" t="s">
        <v>18</v>
      </c>
      <c r="J548" t="s">
        <v>114</v>
      </c>
      <c r="K548" t="s">
        <v>55</v>
      </c>
      <c r="L548" t="s">
        <v>128</v>
      </c>
      <c r="M548" t="s">
        <v>28</v>
      </c>
      <c r="N548" t="s">
        <v>704</v>
      </c>
    </row>
    <row r="549" spans="1:14" x14ac:dyDescent="0.25">
      <c r="A549" t="s">
        <v>173</v>
      </c>
      <c r="B549" s="2">
        <v>130242.41</v>
      </c>
      <c r="C549" s="2">
        <v>113050.41</v>
      </c>
      <c r="D549" s="2">
        <f t="shared" si="32"/>
        <v>17192</v>
      </c>
      <c r="E549" s="2">
        <f t="shared" si="33"/>
        <v>15.207375187759158</v>
      </c>
      <c r="F549" s="1">
        <v>44195</v>
      </c>
      <c r="G549" s="1" t="str">
        <f t="shared" si="34"/>
        <v>Dec</v>
      </c>
      <c r="H549" s="1" t="str">
        <f t="shared" si="35"/>
        <v>2020</v>
      </c>
      <c r="I549" t="s">
        <v>60</v>
      </c>
      <c r="J549" t="s">
        <v>35</v>
      </c>
      <c r="K549" t="s">
        <v>175</v>
      </c>
      <c r="L549" t="s">
        <v>212</v>
      </c>
      <c r="M549" t="s">
        <v>28</v>
      </c>
      <c r="N549" t="s">
        <v>705</v>
      </c>
    </row>
    <row r="550" spans="1:14" x14ac:dyDescent="0.25">
      <c r="A550" t="s">
        <v>53</v>
      </c>
      <c r="B550" s="2">
        <v>34771.79</v>
      </c>
      <c r="C550" s="2">
        <v>28509.39</v>
      </c>
      <c r="D550" s="2">
        <f t="shared" si="32"/>
        <v>6262.4000000000015</v>
      </c>
      <c r="E550" s="2">
        <f t="shared" si="33"/>
        <v>21.966096082729241</v>
      </c>
      <c r="F550" s="1">
        <v>43909</v>
      </c>
      <c r="G550" s="1" t="str">
        <f t="shared" si="34"/>
        <v>Mar</v>
      </c>
      <c r="H550" s="1" t="str">
        <f t="shared" si="35"/>
        <v>2020</v>
      </c>
      <c r="I550" t="s">
        <v>60</v>
      </c>
      <c r="J550" t="s">
        <v>71</v>
      </c>
      <c r="K550" t="s">
        <v>55</v>
      </c>
      <c r="L550" t="s">
        <v>56</v>
      </c>
      <c r="M550" t="s">
        <v>28</v>
      </c>
      <c r="N550" t="s">
        <v>706</v>
      </c>
    </row>
    <row r="551" spans="1:14" x14ac:dyDescent="0.25">
      <c r="A551" t="s">
        <v>23</v>
      </c>
      <c r="B551" s="2">
        <v>201573.23</v>
      </c>
      <c r="C551" s="2">
        <v>166116.5</v>
      </c>
      <c r="D551" s="2">
        <f t="shared" si="32"/>
        <v>35456.73000000001</v>
      </c>
      <c r="E551" s="2">
        <f t="shared" si="33"/>
        <v>21.344496181896446</v>
      </c>
      <c r="F551" s="1">
        <v>43804</v>
      </c>
      <c r="G551" s="1" t="str">
        <f t="shared" si="34"/>
        <v>Dec</v>
      </c>
      <c r="H551" s="1" t="str">
        <f t="shared" si="35"/>
        <v>2019</v>
      </c>
      <c r="I551" t="s">
        <v>18</v>
      </c>
      <c r="J551" t="s">
        <v>707</v>
      </c>
      <c r="K551" t="s">
        <v>26</v>
      </c>
      <c r="L551" t="s">
        <v>76</v>
      </c>
      <c r="M551" t="s">
        <v>15</v>
      </c>
      <c r="N551" t="s">
        <v>708</v>
      </c>
    </row>
    <row r="552" spans="1:14" x14ac:dyDescent="0.25">
      <c r="A552" t="s">
        <v>10</v>
      </c>
      <c r="B552" s="2">
        <v>71119.23</v>
      </c>
      <c r="C552" s="2">
        <v>59220.98</v>
      </c>
      <c r="D552" s="2">
        <f t="shared" si="32"/>
        <v>11898.249999999993</v>
      </c>
      <c r="E552" s="2">
        <f t="shared" si="33"/>
        <v>20.091275085282263</v>
      </c>
      <c r="F552" s="1">
        <v>43533</v>
      </c>
      <c r="G552" s="1" t="str">
        <f t="shared" si="34"/>
        <v>Mar</v>
      </c>
      <c r="H552" s="1" t="str">
        <f t="shared" si="35"/>
        <v>2019</v>
      </c>
      <c r="I552" t="s">
        <v>11</v>
      </c>
      <c r="J552" t="s">
        <v>35</v>
      </c>
      <c r="K552" t="s">
        <v>13</v>
      </c>
      <c r="L552" t="s">
        <v>82</v>
      </c>
      <c r="M552" t="s">
        <v>28</v>
      </c>
      <c r="N552" t="s">
        <v>709</v>
      </c>
    </row>
    <row r="553" spans="1:14" x14ac:dyDescent="0.25">
      <c r="A553" t="s">
        <v>23</v>
      </c>
      <c r="B553" s="2">
        <v>115538.34</v>
      </c>
      <c r="C553" s="2">
        <v>99686.48</v>
      </c>
      <c r="D553" s="2">
        <f t="shared" si="32"/>
        <v>15851.86</v>
      </c>
      <c r="E553" s="2">
        <f t="shared" si="33"/>
        <v>15.901715057046856</v>
      </c>
      <c r="F553" s="1">
        <v>43858</v>
      </c>
      <c r="G553" s="1" t="str">
        <f t="shared" si="34"/>
        <v>Jan</v>
      </c>
      <c r="H553" s="1" t="str">
        <f t="shared" si="35"/>
        <v>2020</v>
      </c>
      <c r="I553" t="s">
        <v>18</v>
      </c>
      <c r="J553" t="s">
        <v>25</v>
      </c>
      <c r="K553" t="s">
        <v>26</v>
      </c>
      <c r="L553" t="s">
        <v>27</v>
      </c>
      <c r="M553" t="s">
        <v>28</v>
      </c>
      <c r="N553" t="s">
        <v>710</v>
      </c>
    </row>
    <row r="554" spans="1:14" x14ac:dyDescent="0.25">
      <c r="A554" t="s">
        <v>23</v>
      </c>
      <c r="B554" s="2">
        <v>144237.38</v>
      </c>
      <c r="C554" s="2">
        <v>116111.09</v>
      </c>
      <c r="D554" s="2">
        <f t="shared" si="32"/>
        <v>28126.290000000008</v>
      </c>
      <c r="E554" s="2">
        <f t="shared" si="33"/>
        <v>24.223603447353746</v>
      </c>
      <c r="F554" s="1">
        <v>44140</v>
      </c>
      <c r="G554" s="1" t="str">
        <f t="shared" si="34"/>
        <v>Nov</v>
      </c>
      <c r="H554" s="1" t="str">
        <f t="shared" si="35"/>
        <v>2020</v>
      </c>
      <c r="I554" t="s">
        <v>11</v>
      </c>
      <c r="J554" t="s">
        <v>35</v>
      </c>
      <c r="K554" t="s">
        <v>26</v>
      </c>
      <c r="L554" t="s">
        <v>90</v>
      </c>
      <c r="M554" t="s">
        <v>28</v>
      </c>
      <c r="N554" t="s">
        <v>711</v>
      </c>
    </row>
    <row r="555" spans="1:14" x14ac:dyDescent="0.25">
      <c r="A555" t="s">
        <v>45</v>
      </c>
      <c r="B555" s="2">
        <v>91561.49</v>
      </c>
      <c r="C555" s="2">
        <v>78266.759999999995</v>
      </c>
      <c r="D555" s="2">
        <f t="shared" si="32"/>
        <v>13294.73000000001</v>
      </c>
      <c r="E555" s="2">
        <f t="shared" si="33"/>
        <v>16.986432043437098</v>
      </c>
      <c r="F555" s="1">
        <v>43549</v>
      </c>
      <c r="G555" s="1" t="str">
        <f t="shared" si="34"/>
        <v>Mar</v>
      </c>
      <c r="H555" s="1" t="str">
        <f t="shared" si="35"/>
        <v>2019</v>
      </c>
      <c r="I555" t="s">
        <v>11</v>
      </c>
      <c r="J555" t="s">
        <v>97</v>
      </c>
      <c r="K555" t="s">
        <v>48</v>
      </c>
      <c r="L555" t="s">
        <v>49</v>
      </c>
      <c r="M555" t="s">
        <v>28</v>
      </c>
      <c r="N555" t="s">
        <v>712</v>
      </c>
    </row>
    <row r="556" spans="1:14" x14ac:dyDescent="0.25">
      <c r="A556" t="s">
        <v>10</v>
      </c>
      <c r="B556" s="2">
        <v>233858.47</v>
      </c>
      <c r="C556" s="2">
        <v>185543.31</v>
      </c>
      <c r="D556" s="2">
        <f t="shared" si="32"/>
        <v>48315.16</v>
      </c>
      <c r="E556" s="2">
        <f t="shared" si="33"/>
        <v>26.039828652404662</v>
      </c>
      <c r="F556" s="1">
        <v>43984</v>
      </c>
      <c r="G556" s="1" t="str">
        <f t="shared" si="34"/>
        <v>Jun</v>
      </c>
      <c r="H556" s="1" t="str">
        <f t="shared" si="35"/>
        <v>2020</v>
      </c>
      <c r="I556" t="s">
        <v>30</v>
      </c>
      <c r="J556" t="s">
        <v>89</v>
      </c>
      <c r="K556" t="s">
        <v>13</v>
      </c>
      <c r="L556" t="s">
        <v>82</v>
      </c>
      <c r="M556" t="s">
        <v>28</v>
      </c>
      <c r="N556" t="s">
        <v>713</v>
      </c>
    </row>
    <row r="557" spans="1:14" x14ac:dyDescent="0.25">
      <c r="A557" t="s">
        <v>45</v>
      </c>
      <c r="B557" s="2">
        <v>256388.08</v>
      </c>
      <c r="C557" s="2">
        <v>212058.58</v>
      </c>
      <c r="D557" s="2">
        <f t="shared" si="32"/>
        <v>44329.5</v>
      </c>
      <c r="E557" s="2">
        <f t="shared" si="33"/>
        <v>20.904365199465168</v>
      </c>
      <c r="F557" s="1">
        <v>43804</v>
      </c>
      <c r="G557" s="1" t="str">
        <f t="shared" si="34"/>
        <v>Dec</v>
      </c>
      <c r="H557" s="1" t="str">
        <f t="shared" si="35"/>
        <v>2019</v>
      </c>
      <c r="I557" t="s">
        <v>51</v>
      </c>
      <c r="J557" t="s">
        <v>291</v>
      </c>
      <c r="K557" t="s">
        <v>48</v>
      </c>
      <c r="L557" t="s">
        <v>74</v>
      </c>
      <c r="M557" t="s">
        <v>15</v>
      </c>
      <c r="N557" t="s">
        <v>714</v>
      </c>
    </row>
    <row r="558" spans="1:14" x14ac:dyDescent="0.25">
      <c r="A558" t="s">
        <v>45</v>
      </c>
      <c r="B558" s="2">
        <v>125099.05</v>
      </c>
      <c r="C558" s="2">
        <v>108473.39</v>
      </c>
      <c r="D558" s="2">
        <f t="shared" si="32"/>
        <v>16625.660000000003</v>
      </c>
      <c r="E558" s="2">
        <f t="shared" si="33"/>
        <v>15.326947927044598</v>
      </c>
      <c r="F558" s="1">
        <v>43895</v>
      </c>
      <c r="G558" s="1" t="str">
        <f t="shared" si="34"/>
        <v>Mar</v>
      </c>
      <c r="H558" s="1" t="str">
        <f t="shared" si="35"/>
        <v>2020</v>
      </c>
      <c r="I558" t="s">
        <v>11</v>
      </c>
      <c r="J558" t="s">
        <v>121</v>
      </c>
      <c r="K558" t="s">
        <v>48</v>
      </c>
      <c r="L558" t="s">
        <v>66</v>
      </c>
      <c r="M558" t="s">
        <v>28</v>
      </c>
      <c r="N558" t="s">
        <v>715</v>
      </c>
    </row>
    <row r="559" spans="1:14" x14ac:dyDescent="0.25">
      <c r="A559" t="s">
        <v>45</v>
      </c>
      <c r="B559" s="2">
        <v>121246.32</v>
      </c>
      <c r="C559" s="2">
        <v>104005.09</v>
      </c>
      <c r="D559" s="2">
        <f t="shared" si="32"/>
        <v>17241.23000000001</v>
      </c>
      <c r="E559" s="2">
        <f t="shared" si="33"/>
        <v>16.577294438185682</v>
      </c>
      <c r="F559" s="1">
        <v>43981</v>
      </c>
      <c r="G559" s="1" t="str">
        <f t="shared" si="34"/>
        <v>May</v>
      </c>
      <c r="H559" s="1" t="str">
        <f t="shared" si="35"/>
        <v>2020</v>
      </c>
      <c r="I559" t="s">
        <v>11</v>
      </c>
      <c r="J559" t="s">
        <v>160</v>
      </c>
      <c r="K559" t="s">
        <v>48</v>
      </c>
      <c r="L559" t="s">
        <v>49</v>
      </c>
      <c r="M559" t="s">
        <v>28</v>
      </c>
      <c r="N559" t="s">
        <v>716</v>
      </c>
    </row>
    <row r="560" spans="1:14" x14ac:dyDescent="0.25">
      <c r="A560" t="s">
        <v>17</v>
      </c>
      <c r="B560" s="2">
        <v>28538.19</v>
      </c>
      <c r="C560" s="2">
        <v>24970.92</v>
      </c>
      <c r="D560" s="2">
        <f t="shared" si="32"/>
        <v>3567.2700000000004</v>
      </c>
      <c r="E560" s="2">
        <f t="shared" si="33"/>
        <v>14.285697122893351</v>
      </c>
      <c r="F560" s="1">
        <v>43612</v>
      </c>
      <c r="G560" s="1" t="str">
        <f t="shared" si="34"/>
        <v>May</v>
      </c>
      <c r="H560" s="1" t="str">
        <f t="shared" si="35"/>
        <v>2019</v>
      </c>
      <c r="I560" t="s">
        <v>18</v>
      </c>
      <c r="J560" t="s">
        <v>19</v>
      </c>
      <c r="K560" t="s">
        <v>20</v>
      </c>
      <c r="L560" t="s">
        <v>21</v>
      </c>
      <c r="M560" t="s">
        <v>28</v>
      </c>
      <c r="N560" t="s">
        <v>717</v>
      </c>
    </row>
    <row r="561" spans="1:14" x14ac:dyDescent="0.25">
      <c r="A561" t="s">
        <v>53</v>
      </c>
      <c r="B561" s="2">
        <v>89930.18</v>
      </c>
      <c r="C561" s="2">
        <v>78005.440000000002</v>
      </c>
      <c r="D561" s="2">
        <f t="shared" si="32"/>
        <v>11924.739999999991</v>
      </c>
      <c r="E561" s="2">
        <f t="shared" si="33"/>
        <v>15.287062030545551</v>
      </c>
      <c r="F561" s="1">
        <v>43916</v>
      </c>
      <c r="G561" s="1" t="str">
        <f t="shared" si="34"/>
        <v>Mar</v>
      </c>
      <c r="H561" s="1" t="str">
        <f t="shared" si="35"/>
        <v>2020</v>
      </c>
      <c r="I561" t="s">
        <v>139</v>
      </c>
      <c r="J561" t="s">
        <v>31</v>
      </c>
      <c r="K561" t="s">
        <v>55</v>
      </c>
      <c r="L561" t="s">
        <v>56</v>
      </c>
      <c r="M561" t="s">
        <v>28</v>
      </c>
      <c r="N561" t="s">
        <v>718</v>
      </c>
    </row>
    <row r="562" spans="1:14" x14ac:dyDescent="0.25">
      <c r="A562" t="s">
        <v>10</v>
      </c>
      <c r="B562" s="2">
        <v>170457.8</v>
      </c>
      <c r="C562" s="2">
        <v>142809.54</v>
      </c>
      <c r="D562" s="2">
        <f t="shared" si="32"/>
        <v>27648.25999999998</v>
      </c>
      <c r="E562" s="2">
        <f t="shared" si="33"/>
        <v>19.360233216912526</v>
      </c>
      <c r="F562" s="1">
        <v>44057</v>
      </c>
      <c r="G562" s="1" t="str">
        <f t="shared" si="34"/>
        <v>Aug</v>
      </c>
      <c r="H562" s="1" t="str">
        <f t="shared" si="35"/>
        <v>2020</v>
      </c>
      <c r="I562" t="s">
        <v>46</v>
      </c>
      <c r="J562" t="s">
        <v>201</v>
      </c>
      <c r="K562" t="s">
        <v>13</v>
      </c>
      <c r="L562" t="s">
        <v>69</v>
      </c>
      <c r="M562" t="s">
        <v>28</v>
      </c>
      <c r="N562" t="s">
        <v>719</v>
      </c>
    </row>
    <row r="563" spans="1:14" x14ac:dyDescent="0.25">
      <c r="A563" t="s">
        <v>45</v>
      </c>
      <c r="B563" s="2">
        <v>166380.74</v>
      </c>
      <c r="C563" s="2">
        <v>146049.01</v>
      </c>
      <c r="D563" s="2">
        <f t="shared" si="32"/>
        <v>20331.729999999981</v>
      </c>
      <c r="E563" s="2">
        <f t="shared" si="33"/>
        <v>13.921169338977361</v>
      </c>
      <c r="F563" s="1">
        <v>44005</v>
      </c>
      <c r="G563" s="1" t="str">
        <f t="shared" si="34"/>
        <v>Jun</v>
      </c>
      <c r="H563" s="1" t="str">
        <f t="shared" si="35"/>
        <v>2020</v>
      </c>
      <c r="I563" t="s">
        <v>60</v>
      </c>
      <c r="J563" t="s">
        <v>123</v>
      </c>
      <c r="K563" t="s">
        <v>48</v>
      </c>
      <c r="L563" t="s">
        <v>66</v>
      </c>
      <c r="M563" t="s">
        <v>28</v>
      </c>
      <c r="N563" t="s">
        <v>720</v>
      </c>
    </row>
    <row r="564" spans="1:14" x14ac:dyDescent="0.25">
      <c r="A564" t="s">
        <v>53</v>
      </c>
      <c r="B564" s="2">
        <v>116328.75</v>
      </c>
      <c r="C564" s="2">
        <v>93365.45</v>
      </c>
      <c r="D564" s="2">
        <f t="shared" si="32"/>
        <v>22963.300000000003</v>
      </c>
      <c r="E564" s="2">
        <f t="shared" si="33"/>
        <v>24.595072374202669</v>
      </c>
      <c r="F564" s="1">
        <v>43735</v>
      </c>
      <c r="G564" s="1" t="str">
        <f t="shared" si="34"/>
        <v>Sep</v>
      </c>
      <c r="H564" s="1" t="str">
        <f t="shared" si="35"/>
        <v>2019</v>
      </c>
      <c r="I564" t="s">
        <v>51</v>
      </c>
      <c r="J564" t="s">
        <v>237</v>
      </c>
      <c r="K564" t="s">
        <v>55</v>
      </c>
      <c r="L564" t="s">
        <v>128</v>
      </c>
      <c r="M564" t="s">
        <v>28</v>
      </c>
      <c r="N564" t="s">
        <v>721</v>
      </c>
    </row>
    <row r="565" spans="1:14" x14ac:dyDescent="0.25">
      <c r="A565" t="s">
        <v>215</v>
      </c>
      <c r="B565" s="2">
        <v>230765.62</v>
      </c>
      <c r="C565" s="2">
        <v>195435.4</v>
      </c>
      <c r="D565" s="2">
        <f t="shared" si="32"/>
        <v>35330.22</v>
      </c>
      <c r="E565" s="2">
        <f t="shared" si="33"/>
        <v>18.077697285138722</v>
      </c>
      <c r="F565" s="1">
        <v>43664</v>
      </c>
      <c r="G565" s="1" t="str">
        <f t="shared" si="34"/>
        <v>Jul</v>
      </c>
      <c r="H565" s="1" t="str">
        <f t="shared" si="35"/>
        <v>2019</v>
      </c>
      <c r="I565" t="s">
        <v>30</v>
      </c>
      <c r="J565" t="s">
        <v>35</v>
      </c>
      <c r="K565" t="s">
        <v>216</v>
      </c>
      <c r="L565" t="s">
        <v>217</v>
      </c>
      <c r="M565" t="s">
        <v>28</v>
      </c>
      <c r="N565" t="s">
        <v>722</v>
      </c>
    </row>
    <row r="566" spans="1:14" x14ac:dyDescent="0.25">
      <c r="A566" t="s">
        <v>23</v>
      </c>
      <c r="B566" s="2">
        <v>152442.32</v>
      </c>
      <c r="C566" s="2">
        <v>122258.74</v>
      </c>
      <c r="D566" s="2">
        <f t="shared" si="32"/>
        <v>30183.58</v>
      </c>
      <c r="E566" s="2">
        <f t="shared" si="33"/>
        <v>24.688279954463788</v>
      </c>
      <c r="F566" s="1">
        <v>44110</v>
      </c>
      <c r="G566" s="1" t="str">
        <f t="shared" si="34"/>
        <v>Oct</v>
      </c>
      <c r="H566" s="1" t="str">
        <f t="shared" si="35"/>
        <v>2020</v>
      </c>
      <c r="I566" t="s">
        <v>80</v>
      </c>
      <c r="J566" t="s">
        <v>35</v>
      </c>
      <c r="K566" t="s">
        <v>26</v>
      </c>
      <c r="L566" t="s">
        <v>32</v>
      </c>
      <c r="M566" t="s">
        <v>28</v>
      </c>
      <c r="N566" t="s">
        <v>723</v>
      </c>
    </row>
    <row r="567" spans="1:14" x14ac:dyDescent="0.25">
      <c r="A567" t="s">
        <v>10</v>
      </c>
      <c r="B567" s="2">
        <v>325331.99</v>
      </c>
      <c r="C567" s="2">
        <v>264592.51</v>
      </c>
      <c r="D567" s="2">
        <f t="shared" si="32"/>
        <v>60739.479999999981</v>
      </c>
      <c r="E567" s="2">
        <f t="shared" si="33"/>
        <v>22.955857669591623</v>
      </c>
      <c r="F567" s="1">
        <v>43822</v>
      </c>
      <c r="G567" s="1" t="str">
        <f t="shared" si="34"/>
        <v>Dec</v>
      </c>
      <c r="H567" s="1" t="str">
        <f t="shared" si="35"/>
        <v>2019</v>
      </c>
      <c r="I567" t="s">
        <v>18</v>
      </c>
      <c r="J567" t="s">
        <v>160</v>
      </c>
      <c r="K567" t="s">
        <v>13</v>
      </c>
      <c r="L567" t="s">
        <v>118</v>
      </c>
      <c r="M567" t="s">
        <v>15</v>
      </c>
      <c r="N567" t="s">
        <v>724</v>
      </c>
    </row>
    <row r="568" spans="1:14" x14ac:dyDescent="0.25">
      <c r="A568" t="s">
        <v>45</v>
      </c>
      <c r="B568" s="2">
        <v>56768.43</v>
      </c>
      <c r="C568" s="2">
        <v>47384.61</v>
      </c>
      <c r="D568" s="2">
        <f t="shared" si="32"/>
        <v>9383.82</v>
      </c>
      <c r="E568" s="2">
        <f t="shared" si="33"/>
        <v>19.803518484166062</v>
      </c>
      <c r="F568" s="1">
        <v>43577</v>
      </c>
      <c r="G568" s="1" t="str">
        <f t="shared" si="34"/>
        <v>Apr</v>
      </c>
      <c r="H568" s="1" t="str">
        <f t="shared" si="35"/>
        <v>2019</v>
      </c>
      <c r="I568" t="s">
        <v>18</v>
      </c>
      <c r="J568" t="s">
        <v>234</v>
      </c>
      <c r="K568" t="s">
        <v>48</v>
      </c>
      <c r="L568" t="s">
        <v>49</v>
      </c>
      <c r="M568" t="s">
        <v>28</v>
      </c>
      <c r="N568" t="s">
        <v>725</v>
      </c>
    </row>
    <row r="569" spans="1:14" x14ac:dyDescent="0.25">
      <c r="A569" t="s">
        <v>23</v>
      </c>
      <c r="B569" s="2">
        <v>147895.45000000001</v>
      </c>
      <c r="C569" s="2">
        <v>120416.48</v>
      </c>
      <c r="D569" s="2">
        <f t="shared" si="32"/>
        <v>27478.970000000016</v>
      </c>
      <c r="E569" s="2">
        <f t="shared" si="33"/>
        <v>22.81994125720999</v>
      </c>
      <c r="F569" s="1">
        <v>43647</v>
      </c>
      <c r="G569" s="1" t="str">
        <f t="shared" si="34"/>
        <v>Jul</v>
      </c>
      <c r="H569" s="1" t="str">
        <f t="shared" si="35"/>
        <v>2019</v>
      </c>
      <c r="I569" t="s">
        <v>24</v>
      </c>
      <c r="J569" t="s">
        <v>64</v>
      </c>
      <c r="K569" t="s">
        <v>26</v>
      </c>
      <c r="L569" t="s">
        <v>90</v>
      </c>
      <c r="M569" t="s">
        <v>15</v>
      </c>
      <c r="N569" t="s">
        <v>726</v>
      </c>
    </row>
    <row r="570" spans="1:14" x14ac:dyDescent="0.25">
      <c r="A570" t="s">
        <v>173</v>
      </c>
      <c r="B570" s="2">
        <v>57107.26</v>
      </c>
      <c r="C570" s="2">
        <v>48232.79</v>
      </c>
      <c r="D570" s="2">
        <f t="shared" si="32"/>
        <v>8874.4700000000012</v>
      </c>
      <c r="E570" s="2">
        <f t="shared" si="33"/>
        <v>18.399246653573226</v>
      </c>
      <c r="F570" s="1">
        <v>43874</v>
      </c>
      <c r="G570" s="1" t="str">
        <f t="shared" si="34"/>
        <v>Feb</v>
      </c>
      <c r="H570" s="1" t="str">
        <f t="shared" si="35"/>
        <v>2020</v>
      </c>
      <c r="I570" t="s">
        <v>62</v>
      </c>
      <c r="J570" t="s">
        <v>160</v>
      </c>
      <c r="K570" t="s">
        <v>175</v>
      </c>
      <c r="L570" t="s">
        <v>176</v>
      </c>
      <c r="M570" t="s">
        <v>15</v>
      </c>
      <c r="N570" t="s">
        <v>727</v>
      </c>
    </row>
    <row r="571" spans="1:14" x14ac:dyDescent="0.25">
      <c r="A571" t="s">
        <v>53</v>
      </c>
      <c r="B571" s="2">
        <v>85337.78</v>
      </c>
      <c r="C571" s="2">
        <v>72306.7</v>
      </c>
      <c r="D571" s="2">
        <f t="shared" si="32"/>
        <v>13031.080000000002</v>
      </c>
      <c r="E571" s="2">
        <f t="shared" si="33"/>
        <v>18.021953705534898</v>
      </c>
      <c r="F571" s="1">
        <v>43865</v>
      </c>
      <c r="G571" s="1" t="str">
        <f t="shared" si="34"/>
        <v>Feb</v>
      </c>
      <c r="H571" s="1" t="str">
        <f t="shared" si="35"/>
        <v>2020</v>
      </c>
      <c r="I571" t="s">
        <v>51</v>
      </c>
      <c r="J571" t="s">
        <v>203</v>
      </c>
      <c r="K571" t="s">
        <v>55</v>
      </c>
      <c r="L571" t="s">
        <v>128</v>
      </c>
      <c r="M571" t="s">
        <v>15</v>
      </c>
      <c r="N571" t="s">
        <v>728</v>
      </c>
    </row>
    <row r="572" spans="1:14" x14ac:dyDescent="0.25">
      <c r="A572" t="s">
        <v>53</v>
      </c>
      <c r="B572" s="2">
        <v>162199.24</v>
      </c>
      <c r="C572" s="2">
        <v>130878.57</v>
      </c>
      <c r="D572" s="2">
        <f t="shared" si="32"/>
        <v>31320.669999999984</v>
      </c>
      <c r="E572" s="2">
        <f t="shared" si="33"/>
        <v>23.931091239765212</v>
      </c>
      <c r="F572" s="1">
        <v>44004</v>
      </c>
      <c r="G572" s="1" t="str">
        <f t="shared" si="34"/>
        <v>Jun</v>
      </c>
      <c r="H572" s="1" t="str">
        <f t="shared" si="35"/>
        <v>2020</v>
      </c>
      <c r="I572" t="s">
        <v>51</v>
      </c>
      <c r="J572" t="s">
        <v>188</v>
      </c>
      <c r="K572" t="s">
        <v>55</v>
      </c>
      <c r="L572" t="s">
        <v>144</v>
      </c>
      <c r="M572" t="s">
        <v>28</v>
      </c>
      <c r="N572" t="s">
        <v>729</v>
      </c>
    </row>
    <row r="573" spans="1:14" x14ac:dyDescent="0.25">
      <c r="A573" t="s">
        <v>10</v>
      </c>
      <c r="B573" s="2">
        <v>128208.95</v>
      </c>
      <c r="C573" s="2">
        <v>111746.92</v>
      </c>
      <c r="D573" s="2">
        <f t="shared" si="32"/>
        <v>16462.03</v>
      </c>
      <c r="E573" s="2">
        <f t="shared" si="33"/>
        <v>14.731529065857027</v>
      </c>
      <c r="F573" s="1">
        <v>44043</v>
      </c>
      <c r="G573" s="1" t="str">
        <f t="shared" si="34"/>
        <v>Jul</v>
      </c>
      <c r="H573" s="1" t="str">
        <f t="shared" si="35"/>
        <v>2020</v>
      </c>
      <c r="I573" t="s">
        <v>51</v>
      </c>
      <c r="J573" t="s">
        <v>121</v>
      </c>
      <c r="K573" t="s">
        <v>13</v>
      </c>
      <c r="L573" t="s">
        <v>82</v>
      </c>
      <c r="M573" t="s">
        <v>28</v>
      </c>
      <c r="N573" t="s">
        <v>730</v>
      </c>
    </row>
    <row r="574" spans="1:14" x14ac:dyDescent="0.25">
      <c r="A574" t="s">
        <v>215</v>
      </c>
      <c r="B574" s="2">
        <v>86669.23</v>
      </c>
      <c r="C574" s="2">
        <v>71580.12</v>
      </c>
      <c r="D574" s="2">
        <f t="shared" si="32"/>
        <v>15089.11</v>
      </c>
      <c r="E574" s="2">
        <f t="shared" si="33"/>
        <v>21.080028924232039</v>
      </c>
      <c r="F574" s="1">
        <v>43908</v>
      </c>
      <c r="G574" s="1" t="str">
        <f t="shared" si="34"/>
        <v>Mar</v>
      </c>
      <c r="H574" s="1" t="str">
        <f t="shared" si="35"/>
        <v>2020</v>
      </c>
      <c r="I574" t="s">
        <v>51</v>
      </c>
      <c r="J574" t="s">
        <v>31</v>
      </c>
      <c r="K574" t="s">
        <v>216</v>
      </c>
      <c r="L574" t="s">
        <v>217</v>
      </c>
      <c r="M574" t="s">
        <v>28</v>
      </c>
      <c r="N574" t="s">
        <v>731</v>
      </c>
    </row>
    <row r="575" spans="1:14" x14ac:dyDescent="0.25">
      <c r="A575" t="s">
        <v>173</v>
      </c>
      <c r="B575" s="2">
        <v>117288.29</v>
      </c>
      <c r="C575" s="2">
        <v>94546.09</v>
      </c>
      <c r="D575" s="2">
        <f t="shared" si="32"/>
        <v>22742.199999999997</v>
      </c>
      <c r="E575" s="2">
        <f t="shared" si="33"/>
        <v>24.054088328771712</v>
      </c>
      <c r="F575" s="1">
        <v>43650</v>
      </c>
      <c r="G575" s="1" t="str">
        <f t="shared" si="34"/>
        <v>Jul</v>
      </c>
      <c r="H575" s="1" t="str">
        <f t="shared" si="35"/>
        <v>2019</v>
      </c>
      <c r="I575" t="s">
        <v>24</v>
      </c>
      <c r="J575" t="s">
        <v>35</v>
      </c>
      <c r="K575" t="s">
        <v>175</v>
      </c>
      <c r="L575" t="s">
        <v>212</v>
      </c>
      <c r="M575" t="s">
        <v>28</v>
      </c>
      <c r="N575" t="s">
        <v>732</v>
      </c>
    </row>
    <row r="576" spans="1:14" x14ac:dyDescent="0.25">
      <c r="A576" t="s">
        <v>53</v>
      </c>
      <c r="B576" s="2">
        <v>57292.84</v>
      </c>
      <c r="C576" s="2">
        <v>45908.75</v>
      </c>
      <c r="D576" s="2">
        <f t="shared" si="32"/>
        <v>11384.089999999997</v>
      </c>
      <c r="E576" s="2">
        <f t="shared" si="33"/>
        <v>24.797211860484104</v>
      </c>
      <c r="F576" s="1">
        <v>43741</v>
      </c>
      <c r="G576" s="1" t="str">
        <f t="shared" si="34"/>
        <v>Oct</v>
      </c>
      <c r="H576" s="1" t="str">
        <f t="shared" si="35"/>
        <v>2019</v>
      </c>
      <c r="I576" t="s">
        <v>80</v>
      </c>
      <c r="J576" t="s">
        <v>178</v>
      </c>
      <c r="K576" t="s">
        <v>55</v>
      </c>
      <c r="L576" t="s">
        <v>133</v>
      </c>
      <c r="M576" t="s">
        <v>28</v>
      </c>
      <c r="N576" t="s">
        <v>733</v>
      </c>
    </row>
    <row r="577" spans="1:14" x14ac:dyDescent="0.25">
      <c r="A577" t="s">
        <v>23</v>
      </c>
      <c r="B577" s="2">
        <v>110441.89</v>
      </c>
      <c r="C577" s="2">
        <v>90970.98</v>
      </c>
      <c r="D577" s="2">
        <f t="shared" si="32"/>
        <v>19470.910000000003</v>
      </c>
      <c r="E577" s="2">
        <f t="shared" si="33"/>
        <v>21.403429972943027</v>
      </c>
      <c r="F577" s="1">
        <v>43834</v>
      </c>
      <c r="G577" s="1" t="str">
        <f t="shared" si="34"/>
        <v>Jan</v>
      </c>
      <c r="H577" s="1" t="str">
        <f t="shared" si="35"/>
        <v>2020</v>
      </c>
      <c r="I577" t="s">
        <v>30</v>
      </c>
      <c r="J577" t="s">
        <v>734</v>
      </c>
      <c r="K577" t="s">
        <v>26</v>
      </c>
      <c r="L577" t="s">
        <v>90</v>
      </c>
      <c r="M577" t="s">
        <v>38</v>
      </c>
      <c r="N577" t="s">
        <v>735</v>
      </c>
    </row>
    <row r="578" spans="1:14" x14ac:dyDescent="0.25">
      <c r="A578" t="s">
        <v>45</v>
      </c>
      <c r="B578" s="2">
        <v>53801.73</v>
      </c>
      <c r="C578" s="2">
        <v>46785.98</v>
      </c>
      <c r="D578" s="2">
        <f t="shared" si="32"/>
        <v>7015.75</v>
      </c>
      <c r="E578" s="2">
        <f t="shared" si="33"/>
        <v>14.995411018429024</v>
      </c>
      <c r="F578" s="1">
        <v>43736</v>
      </c>
      <c r="G578" s="1" t="str">
        <f t="shared" si="34"/>
        <v>Sep</v>
      </c>
      <c r="H578" s="1" t="str">
        <f t="shared" si="35"/>
        <v>2019</v>
      </c>
      <c r="I578" t="s">
        <v>18</v>
      </c>
      <c r="J578" t="s">
        <v>35</v>
      </c>
      <c r="K578" t="s">
        <v>48</v>
      </c>
      <c r="L578" t="s">
        <v>74</v>
      </c>
      <c r="M578" t="s">
        <v>28</v>
      </c>
      <c r="N578" t="s">
        <v>736</v>
      </c>
    </row>
    <row r="579" spans="1:14" x14ac:dyDescent="0.25">
      <c r="A579" t="s">
        <v>45</v>
      </c>
      <c r="B579" s="2">
        <v>308763.51</v>
      </c>
      <c r="C579" s="2">
        <v>245714</v>
      </c>
      <c r="D579" s="2">
        <f t="shared" ref="D579:D642" si="36">B579-C579</f>
        <v>63049.510000000009</v>
      </c>
      <c r="E579" s="2">
        <f t="shared" ref="E579:E642" si="37">((B579-C579)/C579)*100</f>
        <v>25.659714139202489</v>
      </c>
      <c r="F579" s="1">
        <v>44169</v>
      </c>
      <c r="G579" s="1" t="str">
        <f t="shared" ref="G579:G642" si="38">TEXT(F579,"mmm")</f>
        <v>Dec</v>
      </c>
      <c r="H579" s="1" t="str">
        <f t="shared" ref="H579:H642" si="39">TEXT(F579,"yyyy")</f>
        <v>2020</v>
      </c>
      <c r="I579" t="s">
        <v>62</v>
      </c>
      <c r="J579" t="s">
        <v>234</v>
      </c>
      <c r="K579" t="s">
        <v>48</v>
      </c>
      <c r="L579" t="s">
        <v>49</v>
      </c>
      <c r="M579" t="s">
        <v>28</v>
      </c>
      <c r="N579" t="s">
        <v>737</v>
      </c>
    </row>
    <row r="580" spans="1:14" x14ac:dyDescent="0.25">
      <c r="A580" t="s">
        <v>23</v>
      </c>
      <c r="B580" s="2">
        <v>87409.49</v>
      </c>
      <c r="C580" s="2">
        <v>70548.2</v>
      </c>
      <c r="D580" s="2">
        <f t="shared" si="36"/>
        <v>16861.290000000008</v>
      </c>
      <c r="E580" s="2">
        <f t="shared" si="37"/>
        <v>23.900383000558495</v>
      </c>
      <c r="F580" s="1">
        <v>44164</v>
      </c>
      <c r="G580" s="1" t="str">
        <f t="shared" si="38"/>
        <v>Nov</v>
      </c>
      <c r="H580" s="1" t="str">
        <f t="shared" si="39"/>
        <v>2020</v>
      </c>
      <c r="I580" t="s">
        <v>18</v>
      </c>
      <c r="J580" t="s">
        <v>31</v>
      </c>
      <c r="K580" t="s">
        <v>26</v>
      </c>
      <c r="L580" t="s">
        <v>219</v>
      </c>
      <c r="M580" t="s">
        <v>28</v>
      </c>
      <c r="N580" t="s">
        <v>738</v>
      </c>
    </row>
    <row r="581" spans="1:14" x14ac:dyDescent="0.25">
      <c r="A581" t="s">
        <v>346</v>
      </c>
      <c r="B581" s="2">
        <v>31936.44</v>
      </c>
      <c r="C581" s="2">
        <v>27708.06</v>
      </c>
      <c r="D581" s="2">
        <f t="shared" si="36"/>
        <v>4228.3799999999974</v>
      </c>
      <c r="E581" s="2">
        <f t="shared" si="37"/>
        <v>15.260469336359158</v>
      </c>
      <c r="F581" s="1">
        <v>44091</v>
      </c>
      <c r="G581" s="1" t="str">
        <f t="shared" si="38"/>
        <v>Sep</v>
      </c>
      <c r="H581" s="1" t="str">
        <f t="shared" si="39"/>
        <v>2020</v>
      </c>
      <c r="I581" t="s">
        <v>11</v>
      </c>
      <c r="J581" t="s">
        <v>434</v>
      </c>
      <c r="K581" t="s">
        <v>347</v>
      </c>
      <c r="L581" t="s">
        <v>701</v>
      </c>
      <c r="M581" t="s">
        <v>28</v>
      </c>
      <c r="N581" t="s">
        <v>739</v>
      </c>
    </row>
    <row r="582" spans="1:14" x14ac:dyDescent="0.25">
      <c r="A582" t="s">
        <v>10</v>
      </c>
      <c r="B582" s="2">
        <v>45463.65</v>
      </c>
      <c r="C582" s="2">
        <v>36907.39</v>
      </c>
      <c r="D582" s="2">
        <f t="shared" si="36"/>
        <v>8556.260000000002</v>
      </c>
      <c r="E582" s="2">
        <f t="shared" si="37"/>
        <v>23.183053583577713</v>
      </c>
      <c r="F582" s="1">
        <v>44072</v>
      </c>
      <c r="G582" s="1" t="str">
        <f t="shared" si="38"/>
        <v>Aug</v>
      </c>
      <c r="H582" s="1" t="str">
        <f t="shared" si="39"/>
        <v>2020</v>
      </c>
      <c r="I582" t="s">
        <v>24</v>
      </c>
      <c r="J582" t="s">
        <v>707</v>
      </c>
      <c r="K582" t="s">
        <v>13</v>
      </c>
      <c r="L582" t="s">
        <v>82</v>
      </c>
      <c r="M582" t="s">
        <v>28</v>
      </c>
      <c r="N582" t="s">
        <v>740</v>
      </c>
    </row>
    <row r="583" spans="1:14" x14ac:dyDescent="0.25">
      <c r="A583" t="s">
        <v>10</v>
      </c>
      <c r="B583" s="2">
        <v>112909.4</v>
      </c>
      <c r="C583" s="2">
        <v>93940.62</v>
      </c>
      <c r="D583" s="2">
        <f t="shared" si="36"/>
        <v>18968.78</v>
      </c>
      <c r="E583" s="2">
        <f t="shared" si="37"/>
        <v>20.192308715867537</v>
      </c>
      <c r="F583" s="1">
        <v>43580</v>
      </c>
      <c r="G583" s="1" t="str">
        <f t="shared" si="38"/>
        <v>Apr</v>
      </c>
      <c r="H583" s="1" t="str">
        <f t="shared" si="39"/>
        <v>2019</v>
      </c>
      <c r="I583" t="s">
        <v>24</v>
      </c>
      <c r="J583" t="s">
        <v>35</v>
      </c>
      <c r="K583" t="s">
        <v>13</v>
      </c>
      <c r="L583" t="s">
        <v>14</v>
      </c>
      <c r="M583" t="s">
        <v>28</v>
      </c>
      <c r="N583" t="s">
        <v>741</v>
      </c>
    </row>
    <row r="584" spans="1:14" x14ac:dyDescent="0.25">
      <c r="A584" t="s">
        <v>23</v>
      </c>
      <c r="B584" s="2">
        <v>126346.44</v>
      </c>
      <c r="C584" s="2">
        <v>103970.49</v>
      </c>
      <c r="D584" s="2">
        <f t="shared" si="36"/>
        <v>22375.949999999997</v>
      </c>
      <c r="E584" s="2">
        <f t="shared" si="37"/>
        <v>21.52144324798315</v>
      </c>
      <c r="F584" s="1">
        <v>43563</v>
      </c>
      <c r="G584" s="1" t="str">
        <f t="shared" si="38"/>
        <v>Apr</v>
      </c>
      <c r="H584" s="1" t="str">
        <f t="shared" si="39"/>
        <v>2019</v>
      </c>
      <c r="I584" t="s">
        <v>60</v>
      </c>
      <c r="J584" t="s">
        <v>35</v>
      </c>
      <c r="K584" t="s">
        <v>26</v>
      </c>
      <c r="L584" t="s">
        <v>76</v>
      </c>
      <c r="M584" t="s">
        <v>28</v>
      </c>
      <c r="N584" t="s">
        <v>742</v>
      </c>
    </row>
    <row r="585" spans="1:14" x14ac:dyDescent="0.25">
      <c r="A585" t="s">
        <v>23</v>
      </c>
      <c r="B585" s="2">
        <v>109713.84</v>
      </c>
      <c r="C585" s="2">
        <v>95769.21</v>
      </c>
      <c r="D585" s="2">
        <f t="shared" si="36"/>
        <v>13944.62999999999</v>
      </c>
      <c r="E585" s="2">
        <f t="shared" si="37"/>
        <v>14.560660989058999</v>
      </c>
      <c r="F585" s="1">
        <v>43958</v>
      </c>
      <c r="G585" s="1" t="str">
        <f t="shared" si="38"/>
        <v>May</v>
      </c>
      <c r="H585" s="1" t="str">
        <f t="shared" si="39"/>
        <v>2020</v>
      </c>
      <c r="I585" t="s">
        <v>60</v>
      </c>
      <c r="J585" t="s">
        <v>180</v>
      </c>
      <c r="K585" t="s">
        <v>26</v>
      </c>
      <c r="L585" t="s">
        <v>32</v>
      </c>
      <c r="M585" t="s">
        <v>28</v>
      </c>
      <c r="N585" t="s">
        <v>743</v>
      </c>
    </row>
    <row r="586" spans="1:14" x14ac:dyDescent="0.25">
      <c r="A586" t="s">
        <v>84</v>
      </c>
      <c r="B586" s="2">
        <v>200472.46</v>
      </c>
      <c r="C586" s="2">
        <v>170181.07</v>
      </c>
      <c r="D586" s="2">
        <f t="shared" si="36"/>
        <v>30291.389999999985</v>
      </c>
      <c r="E586" s="2">
        <f t="shared" si="37"/>
        <v>17.799506137786057</v>
      </c>
      <c r="F586" s="1">
        <v>44001</v>
      </c>
      <c r="G586" s="1" t="str">
        <f t="shared" si="38"/>
        <v>Jun</v>
      </c>
      <c r="H586" s="1" t="str">
        <f t="shared" si="39"/>
        <v>2020</v>
      </c>
      <c r="I586" t="s">
        <v>80</v>
      </c>
      <c r="J586" t="s">
        <v>126</v>
      </c>
      <c r="K586" t="s">
        <v>85</v>
      </c>
      <c r="L586" t="s">
        <v>86</v>
      </c>
      <c r="M586" t="s">
        <v>28</v>
      </c>
      <c r="N586" t="s">
        <v>744</v>
      </c>
    </row>
    <row r="587" spans="1:14" x14ac:dyDescent="0.25">
      <c r="A587" t="s">
        <v>53</v>
      </c>
      <c r="B587" s="2">
        <v>35214.85</v>
      </c>
      <c r="C587" s="2">
        <v>27985.24</v>
      </c>
      <c r="D587" s="2">
        <f t="shared" si="36"/>
        <v>7229.6099999999969</v>
      </c>
      <c r="E587" s="2">
        <f t="shared" si="37"/>
        <v>25.833653740328817</v>
      </c>
      <c r="F587" s="1">
        <v>43537</v>
      </c>
      <c r="G587" s="1" t="str">
        <f t="shared" si="38"/>
        <v>Mar</v>
      </c>
      <c r="H587" s="1" t="str">
        <f t="shared" si="39"/>
        <v>2019</v>
      </c>
      <c r="I587" t="s">
        <v>80</v>
      </c>
      <c r="J587" t="s">
        <v>265</v>
      </c>
      <c r="K587" t="s">
        <v>55</v>
      </c>
      <c r="L587" t="s">
        <v>133</v>
      </c>
      <c r="M587" t="s">
        <v>28</v>
      </c>
      <c r="N587" t="s">
        <v>745</v>
      </c>
    </row>
    <row r="588" spans="1:14" x14ac:dyDescent="0.25">
      <c r="A588" t="s">
        <v>173</v>
      </c>
      <c r="B588" s="2">
        <v>161630.62</v>
      </c>
      <c r="C588" s="2">
        <v>133991.78</v>
      </c>
      <c r="D588" s="2">
        <f t="shared" si="36"/>
        <v>27638.839999999997</v>
      </c>
      <c r="E588" s="2">
        <f t="shared" si="37"/>
        <v>20.627265344187528</v>
      </c>
      <c r="F588" s="1">
        <v>43559</v>
      </c>
      <c r="G588" s="1" t="str">
        <f t="shared" si="38"/>
        <v>Apr</v>
      </c>
      <c r="H588" s="1" t="str">
        <f t="shared" si="39"/>
        <v>2019</v>
      </c>
      <c r="I588" t="s">
        <v>51</v>
      </c>
      <c r="J588" t="s">
        <v>114</v>
      </c>
      <c r="K588" t="s">
        <v>175</v>
      </c>
      <c r="L588" t="s">
        <v>212</v>
      </c>
      <c r="M588" t="s">
        <v>28</v>
      </c>
      <c r="N588" t="s">
        <v>746</v>
      </c>
    </row>
    <row r="589" spans="1:14" x14ac:dyDescent="0.25">
      <c r="A589" t="s">
        <v>23</v>
      </c>
      <c r="B589" s="2">
        <v>179184.12</v>
      </c>
      <c r="C589" s="2">
        <v>142433.46</v>
      </c>
      <c r="D589" s="2">
        <f t="shared" si="36"/>
        <v>36750.660000000003</v>
      </c>
      <c r="E589" s="2">
        <f t="shared" si="37"/>
        <v>25.801985011106243</v>
      </c>
      <c r="F589" s="1">
        <v>43959</v>
      </c>
      <c r="G589" s="1" t="str">
        <f t="shared" si="38"/>
        <v>May</v>
      </c>
      <c r="H589" s="1" t="str">
        <f t="shared" si="39"/>
        <v>2020</v>
      </c>
      <c r="I589" t="s">
        <v>51</v>
      </c>
      <c r="J589" t="s">
        <v>135</v>
      </c>
      <c r="K589" t="s">
        <v>26</v>
      </c>
      <c r="L589" t="s">
        <v>219</v>
      </c>
      <c r="M589" t="s">
        <v>28</v>
      </c>
      <c r="N589" t="s">
        <v>747</v>
      </c>
    </row>
    <row r="590" spans="1:14" x14ac:dyDescent="0.25">
      <c r="A590" t="s">
        <v>10</v>
      </c>
      <c r="B590" s="2">
        <v>80867.179999999993</v>
      </c>
      <c r="C590" s="2">
        <v>63982.11</v>
      </c>
      <c r="D590" s="2">
        <f t="shared" si="36"/>
        <v>16885.069999999992</v>
      </c>
      <c r="E590" s="2">
        <f t="shared" si="37"/>
        <v>26.390298788208128</v>
      </c>
      <c r="F590" s="1">
        <v>43508</v>
      </c>
      <c r="G590" s="1" t="str">
        <f t="shared" si="38"/>
        <v>Feb</v>
      </c>
      <c r="H590" s="1" t="str">
        <f t="shared" si="39"/>
        <v>2019</v>
      </c>
      <c r="I590" t="s">
        <v>11</v>
      </c>
      <c r="J590" t="s">
        <v>121</v>
      </c>
      <c r="K590" t="s">
        <v>13</v>
      </c>
      <c r="L590" t="s">
        <v>69</v>
      </c>
      <c r="M590" t="s">
        <v>28</v>
      </c>
      <c r="N590" t="s">
        <v>748</v>
      </c>
    </row>
    <row r="591" spans="1:14" x14ac:dyDescent="0.25">
      <c r="A591" t="s">
        <v>53</v>
      </c>
      <c r="B591" s="2">
        <v>96613.06</v>
      </c>
      <c r="C591" s="2">
        <v>79242.03</v>
      </c>
      <c r="D591" s="2">
        <f t="shared" si="36"/>
        <v>17371.03</v>
      </c>
      <c r="E591" s="2">
        <f t="shared" si="37"/>
        <v>21.921485353164222</v>
      </c>
      <c r="F591" s="1">
        <v>43579</v>
      </c>
      <c r="G591" s="1" t="str">
        <f t="shared" si="38"/>
        <v>Apr</v>
      </c>
      <c r="H591" s="1" t="str">
        <f t="shared" si="39"/>
        <v>2019</v>
      </c>
      <c r="I591" t="s">
        <v>11</v>
      </c>
      <c r="J591" t="s">
        <v>35</v>
      </c>
      <c r="K591" t="s">
        <v>55</v>
      </c>
      <c r="L591" t="s">
        <v>133</v>
      </c>
      <c r="M591" t="s">
        <v>28</v>
      </c>
      <c r="N591" t="s">
        <v>749</v>
      </c>
    </row>
    <row r="592" spans="1:14" x14ac:dyDescent="0.25">
      <c r="A592" t="s">
        <v>23</v>
      </c>
      <c r="B592" s="2">
        <v>89600.45</v>
      </c>
      <c r="C592" s="2">
        <v>70811.240000000005</v>
      </c>
      <c r="D592" s="2">
        <f t="shared" si="36"/>
        <v>18789.209999999992</v>
      </c>
      <c r="E592" s="2">
        <f t="shared" si="37"/>
        <v>26.534219708622516</v>
      </c>
      <c r="F592" s="1">
        <v>43851</v>
      </c>
      <c r="G592" s="1" t="str">
        <f t="shared" si="38"/>
        <v>Jan</v>
      </c>
      <c r="H592" s="1" t="str">
        <f t="shared" si="39"/>
        <v>2020</v>
      </c>
      <c r="I592" t="s">
        <v>18</v>
      </c>
      <c r="J592" t="s">
        <v>64</v>
      </c>
      <c r="K592" t="s">
        <v>26</v>
      </c>
      <c r="L592" t="s">
        <v>27</v>
      </c>
      <c r="M592" t="s">
        <v>28</v>
      </c>
      <c r="N592" t="s">
        <v>750</v>
      </c>
    </row>
    <row r="593" spans="1:14" x14ac:dyDescent="0.25">
      <c r="A593" t="s">
        <v>23</v>
      </c>
      <c r="B593" s="2">
        <v>41921.61</v>
      </c>
      <c r="C593" s="2">
        <v>34773.980000000003</v>
      </c>
      <c r="D593" s="2">
        <f t="shared" si="36"/>
        <v>7147.6299999999974</v>
      </c>
      <c r="E593" s="2">
        <f t="shared" si="37"/>
        <v>20.554535316348595</v>
      </c>
      <c r="F593" s="1">
        <v>44163</v>
      </c>
      <c r="G593" s="1" t="str">
        <f t="shared" si="38"/>
        <v>Nov</v>
      </c>
      <c r="H593" s="1" t="str">
        <f t="shared" si="39"/>
        <v>2020</v>
      </c>
      <c r="I593" t="s">
        <v>18</v>
      </c>
      <c r="J593" t="s">
        <v>54</v>
      </c>
      <c r="K593" t="s">
        <v>26</v>
      </c>
      <c r="L593" t="s">
        <v>90</v>
      </c>
      <c r="M593" t="s">
        <v>38</v>
      </c>
      <c r="N593" t="s">
        <v>751</v>
      </c>
    </row>
    <row r="594" spans="1:14" x14ac:dyDescent="0.25">
      <c r="A594" t="s">
        <v>45</v>
      </c>
      <c r="B594" s="2">
        <v>151012.12</v>
      </c>
      <c r="C594" s="2">
        <v>126080.02</v>
      </c>
      <c r="D594" s="2">
        <f t="shared" si="36"/>
        <v>24932.099999999991</v>
      </c>
      <c r="E594" s="2">
        <f t="shared" si="37"/>
        <v>19.774822370745174</v>
      </c>
      <c r="F594" s="1">
        <v>44068</v>
      </c>
      <c r="G594" s="1" t="str">
        <f t="shared" si="38"/>
        <v>Aug</v>
      </c>
      <c r="H594" s="1" t="str">
        <f t="shared" si="39"/>
        <v>2020</v>
      </c>
      <c r="I594" t="s">
        <v>46</v>
      </c>
      <c r="J594" t="s">
        <v>35</v>
      </c>
      <c r="K594" t="s">
        <v>48</v>
      </c>
      <c r="L594" t="s">
        <v>74</v>
      </c>
      <c r="M594" t="s">
        <v>28</v>
      </c>
      <c r="N594" t="s">
        <v>752</v>
      </c>
    </row>
    <row r="595" spans="1:14" x14ac:dyDescent="0.25">
      <c r="A595" t="s">
        <v>23</v>
      </c>
      <c r="B595" s="2">
        <v>112481.44</v>
      </c>
      <c r="C595" s="2">
        <v>96700.29</v>
      </c>
      <c r="D595" s="2">
        <f t="shared" si="36"/>
        <v>15781.150000000009</v>
      </c>
      <c r="E595" s="2">
        <f t="shared" si="37"/>
        <v>16.31965116133572</v>
      </c>
      <c r="F595" s="1">
        <v>43932</v>
      </c>
      <c r="G595" s="1" t="str">
        <f t="shared" si="38"/>
        <v>Apr</v>
      </c>
      <c r="H595" s="1" t="str">
        <f t="shared" si="39"/>
        <v>2020</v>
      </c>
      <c r="I595" t="s">
        <v>80</v>
      </c>
      <c r="J595" t="s">
        <v>210</v>
      </c>
      <c r="K595" t="s">
        <v>26</v>
      </c>
      <c r="L595" t="s">
        <v>90</v>
      </c>
      <c r="M595" t="s">
        <v>15</v>
      </c>
      <c r="N595" t="s">
        <v>753</v>
      </c>
    </row>
    <row r="596" spans="1:14" x14ac:dyDescent="0.25">
      <c r="A596" t="s">
        <v>53</v>
      </c>
      <c r="B596" s="2">
        <v>90228.68</v>
      </c>
      <c r="C596" s="2">
        <v>77966.600000000006</v>
      </c>
      <c r="D596" s="2">
        <f t="shared" si="36"/>
        <v>12262.079999999987</v>
      </c>
      <c r="E596" s="2">
        <f t="shared" si="37"/>
        <v>15.727349916502689</v>
      </c>
      <c r="F596" s="1">
        <v>43492</v>
      </c>
      <c r="G596" s="1" t="str">
        <f t="shared" si="38"/>
        <v>Jan</v>
      </c>
      <c r="H596" s="1" t="str">
        <f t="shared" si="39"/>
        <v>2019</v>
      </c>
      <c r="I596" t="s">
        <v>80</v>
      </c>
      <c r="J596" t="s">
        <v>126</v>
      </c>
      <c r="K596" t="s">
        <v>55</v>
      </c>
      <c r="L596" t="s">
        <v>144</v>
      </c>
      <c r="M596" t="s">
        <v>28</v>
      </c>
      <c r="N596" t="s">
        <v>754</v>
      </c>
    </row>
    <row r="597" spans="1:14" x14ac:dyDescent="0.25">
      <c r="A597" t="s">
        <v>45</v>
      </c>
      <c r="B597" s="2">
        <v>141552.4</v>
      </c>
      <c r="C597" s="2">
        <v>122994.88</v>
      </c>
      <c r="D597" s="2">
        <f t="shared" si="36"/>
        <v>18557.51999999999</v>
      </c>
      <c r="E597" s="2">
        <f t="shared" si="37"/>
        <v>15.08804268925665</v>
      </c>
      <c r="F597" s="1">
        <v>43725</v>
      </c>
      <c r="G597" s="1" t="str">
        <f t="shared" si="38"/>
        <v>Sep</v>
      </c>
      <c r="H597" s="1" t="str">
        <f t="shared" si="39"/>
        <v>2019</v>
      </c>
      <c r="I597" t="s">
        <v>30</v>
      </c>
      <c r="J597" t="s">
        <v>210</v>
      </c>
      <c r="K597" t="s">
        <v>48</v>
      </c>
      <c r="L597" t="s">
        <v>49</v>
      </c>
      <c r="M597" t="s">
        <v>28</v>
      </c>
      <c r="N597" t="s">
        <v>755</v>
      </c>
    </row>
    <row r="598" spans="1:14" x14ac:dyDescent="0.25">
      <c r="A598" t="s">
        <v>45</v>
      </c>
      <c r="B598" s="2">
        <v>29783.39</v>
      </c>
      <c r="C598" s="2">
        <v>23719.49</v>
      </c>
      <c r="D598" s="2">
        <f t="shared" si="36"/>
        <v>6063.8999999999978</v>
      </c>
      <c r="E598" s="2">
        <f t="shared" si="37"/>
        <v>25.565052199688935</v>
      </c>
      <c r="F598" s="1">
        <v>43796</v>
      </c>
      <c r="G598" s="1" t="str">
        <f t="shared" si="38"/>
        <v>Nov</v>
      </c>
      <c r="H598" s="1" t="str">
        <f t="shared" si="39"/>
        <v>2019</v>
      </c>
      <c r="I598" t="s">
        <v>11</v>
      </c>
      <c r="J598" t="s">
        <v>132</v>
      </c>
      <c r="K598" t="s">
        <v>48</v>
      </c>
      <c r="L598" t="s">
        <v>49</v>
      </c>
      <c r="M598" t="s">
        <v>28</v>
      </c>
      <c r="N598" t="s">
        <v>756</v>
      </c>
    </row>
    <row r="599" spans="1:14" x14ac:dyDescent="0.25">
      <c r="A599" t="s">
        <v>10</v>
      </c>
      <c r="B599" s="2">
        <v>149938.71</v>
      </c>
      <c r="C599" s="2">
        <v>131541.23000000001</v>
      </c>
      <c r="D599" s="2">
        <f t="shared" si="36"/>
        <v>18397.479999999981</v>
      </c>
      <c r="E599" s="2">
        <f t="shared" si="37"/>
        <v>13.98609394180059</v>
      </c>
      <c r="F599" s="1">
        <v>44189</v>
      </c>
      <c r="G599" s="1" t="str">
        <f t="shared" si="38"/>
        <v>Dec</v>
      </c>
      <c r="H599" s="1" t="str">
        <f t="shared" si="39"/>
        <v>2020</v>
      </c>
      <c r="I599" t="s">
        <v>11</v>
      </c>
      <c r="J599" t="s">
        <v>155</v>
      </c>
      <c r="K599" t="s">
        <v>13</v>
      </c>
      <c r="L599" t="s">
        <v>14</v>
      </c>
      <c r="M599" t="s">
        <v>28</v>
      </c>
      <c r="N599" t="s">
        <v>757</v>
      </c>
    </row>
    <row r="600" spans="1:14" x14ac:dyDescent="0.25">
      <c r="A600" t="s">
        <v>10</v>
      </c>
      <c r="B600" s="2">
        <v>103839.74</v>
      </c>
      <c r="C600" s="2">
        <v>90683.24</v>
      </c>
      <c r="D600" s="2">
        <f t="shared" si="36"/>
        <v>13156.5</v>
      </c>
      <c r="E600" s="2">
        <f t="shared" si="37"/>
        <v>14.508193575791953</v>
      </c>
      <c r="F600" s="1">
        <v>44066</v>
      </c>
      <c r="G600" s="1" t="str">
        <f t="shared" si="38"/>
        <v>Aug</v>
      </c>
      <c r="H600" s="1" t="str">
        <f t="shared" si="39"/>
        <v>2020</v>
      </c>
      <c r="I600" t="s">
        <v>11</v>
      </c>
      <c r="J600" t="s">
        <v>43</v>
      </c>
      <c r="K600" t="s">
        <v>13</v>
      </c>
      <c r="L600" t="s">
        <v>170</v>
      </c>
      <c r="M600" t="s">
        <v>28</v>
      </c>
      <c r="N600" t="s">
        <v>758</v>
      </c>
    </row>
    <row r="601" spans="1:14" x14ac:dyDescent="0.25">
      <c r="A601" t="s">
        <v>23</v>
      </c>
      <c r="B601" s="2">
        <v>30550.32</v>
      </c>
      <c r="C601" s="2">
        <v>25457.58</v>
      </c>
      <c r="D601" s="2">
        <f t="shared" si="36"/>
        <v>5092.739999999998</v>
      </c>
      <c r="E601" s="2">
        <f t="shared" si="37"/>
        <v>20.004807998246484</v>
      </c>
      <c r="F601" s="1">
        <v>43616</v>
      </c>
      <c r="G601" s="1" t="str">
        <f t="shared" si="38"/>
        <v>May</v>
      </c>
      <c r="H601" s="1" t="str">
        <f t="shared" si="39"/>
        <v>2019</v>
      </c>
      <c r="I601" t="s">
        <v>30</v>
      </c>
      <c r="J601" t="s">
        <v>40</v>
      </c>
      <c r="K601" t="s">
        <v>26</v>
      </c>
      <c r="L601" t="s">
        <v>27</v>
      </c>
      <c r="M601" t="s">
        <v>15</v>
      </c>
      <c r="N601" t="s">
        <v>759</v>
      </c>
    </row>
    <row r="602" spans="1:14" x14ac:dyDescent="0.25">
      <c r="A602" t="s">
        <v>10</v>
      </c>
      <c r="B602" s="2">
        <v>24787.65</v>
      </c>
      <c r="C602" s="2">
        <v>20454.77</v>
      </c>
      <c r="D602" s="2">
        <f t="shared" si="36"/>
        <v>4332.880000000001</v>
      </c>
      <c r="E602" s="2">
        <f t="shared" si="37"/>
        <v>21.182736349516524</v>
      </c>
      <c r="F602" s="1">
        <v>43508</v>
      </c>
      <c r="G602" s="1" t="str">
        <f t="shared" si="38"/>
        <v>Feb</v>
      </c>
      <c r="H602" s="1" t="str">
        <f t="shared" si="39"/>
        <v>2019</v>
      </c>
      <c r="I602" t="s">
        <v>139</v>
      </c>
      <c r="J602" t="s">
        <v>265</v>
      </c>
      <c r="K602" t="s">
        <v>13</v>
      </c>
      <c r="L602" t="s">
        <v>118</v>
      </c>
      <c r="M602" t="s">
        <v>28</v>
      </c>
      <c r="N602" t="s">
        <v>760</v>
      </c>
    </row>
    <row r="603" spans="1:14" x14ac:dyDescent="0.25">
      <c r="A603" t="s">
        <v>53</v>
      </c>
      <c r="B603" s="2">
        <v>122468.33</v>
      </c>
      <c r="C603" s="2">
        <v>103032.61</v>
      </c>
      <c r="D603" s="2">
        <f t="shared" si="36"/>
        <v>19435.72</v>
      </c>
      <c r="E603" s="2">
        <f t="shared" si="37"/>
        <v>18.863658796957587</v>
      </c>
      <c r="F603" s="1">
        <v>44082</v>
      </c>
      <c r="G603" s="1" t="str">
        <f t="shared" si="38"/>
        <v>Sep</v>
      </c>
      <c r="H603" s="1" t="str">
        <f t="shared" si="39"/>
        <v>2020</v>
      </c>
      <c r="I603" t="s">
        <v>80</v>
      </c>
      <c r="J603" t="s">
        <v>35</v>
      </c>
      <c r="K603" t="s">
        <v>55</v>
      </c>
      <c r="L603" t="s">
        <v>144</v>
      </c>
      <c r="M603" t="s">
        <v>15</v>
      </c>
      <c r="N603" t="s">
        <v>761</v>
      </c>
    </row>
    <row r="604" spans="1:14" x14ac:dyDescent="0.25">
      <c r="A604" t="s">
        <v>10</v>
      </c>
      <c r="B604" s="2">
        <v>137026.71</v>
      </c>
      <c r="C604" s="2">
        <v>120117.61</v>
      </c>
      <c r="D604" s="2">
        <f t="shared" si="36"/>
        <v>16909.099999999991</v>
      </c>
      <c r="E604" s="2">
        <f t="shared" si="37"/>
        <v>14.077119916055599</v>
      </c>
      <c r="F604" s="1">
        <v>44069</v>
      </c>
      <c r="G604" s="1" t="str">
        <f t="shared" si="38"/>
        <v>Aug</v>
      </c>
      <c r="H604" s="1" t="str">
        <f t="shared" si="39"/>
        <v>2020</v>
      </c>
      <c r="I604" t="s">
        <v>60</v>
      </c>
      <c r="J604" t="s">
        <v>148</v>
      </c>
      <c r="K604" t="s">
        <v>13</v>
      </c>
      <c r="L604" t="s">
        <v>69</v>
      </c>
      <c r="M604" t="s">
        <v>28</v>
      </c>
      <c r="N604" t="s">
        <v>762</v>
      </c>
    </row>
    <row r="605" spans="1:14" x14ac:dyDescent="0.25">
      <c r="A605" t="s">
        <v>17</v>
      </c>
      <c r="B605" s="2">
        <v>132246.48000000001</v>
      </c>
      <c r="C605" s="2">
        <v>106841.93</v>
      </c>
      <c r="D605" s="2">
        <f t="shared" si="36"/>
        <v>25404.550000000017</v>
      </c>
      <c r="E605" s="2">
        <f t="shared" si="37"/>
        <v>23.777696640261009</v>
      </c>
      <c r="F605" s="1">
        <v>43467</v>
      </c>
      <c r="G605" s="1" t="str">
        <f t="shared" si="38"/>
        <v>Jan</v>
      </c>
      <c r="H605" s="1" t="str">
        <f t="shared" si="39"/>
        <v>2019</v>
      </c>
      <c r="I605" t="s">
        <v>18</v>
      </c>
      <c r="J605" t="s">
        <v>114</v>
      </c>
      <c r="K605" t="s">
        <v>20</v>
      </c>
      <c r="L605" t="s">
        <v>353</v>
      </c>
      <c r="M605" t="s">
        <v>28</v>
      </c>
      <c r="N605" t="s">
        <v>763</v>
      </c>
    </row>
    <row r="606" spans="1:14" x14ac:dyDescent="0.25">
      <c r="A606" t="s">
        <v>23</v>
      </c>
      <c r="B606" s="2">
        <v>111551.96</v>
      </c>
      <c r="C606" s="2">
        <v>89420.05</v>
      </c>
      <c r="D606" s="2">
        <f t="shared" si="36"/>
        <v>22131.910000000003</v>
      </c>
      <c r="E606" s="2">
        <f t="shared" si="37"/>
        <v>24.75050058683707</v>
      </c>
      <c r="F606" s="1">
        <v>43836</v>
      </c>
      <c r="G606" s="1" t="str">
        <f t="shared" si="38"/>
        <v>Jan</v>
      </c>
      <c r="H606" s="1" t="str">
        <f t="shared" si="39"/>
        <v>2020</v>
      </c>
      <c r="I606" t="s">
        <v>24</v>
      </c>
      <c r="J606" t="s">
        <v>153</v>
      </c>
      <c r="K606" t="s">
        <v>26</v>
      </c>
      <c r="L606" t="s">
        <v>32</v>
      </c>
      <c r="M606" t="s">
        <v>28</v>
      </c>
      <c r="N606" t="s">
        <v>764</v>
      </c>
    </row>
    <row r="607" spans="1:14" x14ac:dyDescent="0.25">
      <c r="A607" t="s">
        <v>53</v>
      </c>
      <c r="B607" s="2">
        <v>127946.33</v>
      </c>
      <c r="C607" s="2">
        <v>111850.68</v>
      </c>
      <c r="D607" s="2">
        <f t="shared" si="36"/>
        <v>16095.650000000009</v>
      </c>
      <c r="E607" s="2">
        <f t="shared" si="37"/>
        <v>14.390301426866614</v>
      </c>
      <c r="F607" s="1">
        <v>43717</v>
      </c>
      <c r="G607" s="1" t="str">
        <f t="shared" si="38"/>
        <v>Sep</v>
      </c>
      <c r="H607" s="1" t="str">
        <f t="shared" si="39"/>
        <v>2019</v>
      </c>
      <c r="I607" t="s">
        <v>30</v>
      </c>
      <c r="J607" t="s">
        <v>135</v>
      </c>
      <c r="K607" t="s">
        <v>55</v>
      </c>
      <c r="L607" t="s">
        <v>128</v>
      </c>
      <c r="M607" t="s">
        <v>28</v>
      </c>
      <c r="N607" t="s">
        <v>765</v>
      </c>
    </row>
    <row r="608" spans="1:14" x14ac:dyDescent="0.25">
      <c r="A608" t="s">
        <v>10</v>
      </c>
      <c r="B608" s="2">
        <v>78679.600000000006</v>
      </c>
      <c r="C608" s="2">
        <v>62416.53</v>
      </c>
      <c r="D608" s="2">
        <f t="shared" si="36"/>
        <v>16263.070000000007</v>
      </c>
      <c r="E608" s="2">
        <f t="shared" si="37"/>
        <v>26.055709921714659</v>
      </c>
      <c r="F608" s="1">
        <v>43750</v>
      </c>
      <c r="G608" s="1" t="str">
        <f t="shared" si="38"/>
        <v>Oct</v>
      </c>
      <c r="H608" s="1" t="str">
        <f t="shared" si="39"/>
        <v>2019</v>
      </c>
      <c r="I608" t="s">
        <v>18</v>
      </c>
      <c r="J608" t="s">
        <v>327</v>
      </c>
      <c r="K608" t="s">
        <v>13</v>
      </c>
      <c r="L608" t="s">
        <v>170</v>
      </c>
      <c r="M608" t="s">
        <v>28</v>
      </c>
      <c r="N608" t="s">
        <v>766</v>
      </c>
    </row>
    <row r="609" spans="1:14" x14ac:dyDescent="0.25">
      <c r="A609" t="s">
        <v>45</v>
      </c>
      <c r="B609" s="2">
        <v>86071.63</v>
      </c>
      <c r="C609" s="2">
        <v>71198.45</v>
      </c>
      <c r="D609" s="2">
        <f t="shared" si="36"/>
        <v>14873.180000000008</v>
      </c>
      <c r="E609" s="2">
        <f t="shared" si="37"/>
        <v>20.889752515679778</v>
      </c>
      <c r="F609" s="1">
        <v>43782</v>
      </c>
      <c r="G609" s="1" t="str">
        <f t="shared" si="38"/>
        <v>Nov</v>
      </c>
      <c r="H609" s="1" t="str">
        <f t="shared" si="39"/>
        <v>2019</v>
      </c>
      <c r="I609" t="s">
        <v>80</v>
      </c>
      <c r="J609" t="s">
        <v>54</v>
      </c>
      <c r="K609" t="s">
        <v>48</v>
      </c>
      <c r="L609" t="s">
        <v>66</v>
      </c>
      <c r="M609" t="s">
        <v>38</v>
      </c>
      <c r="N609" t="s">
        <v>767</v>
      </c>
    </row>
    <row r="610" spans="1:14" x14ac:dyDescent="0.25">
      <c r="A610" t="s">
        <v>23</v>
      </c>
      <c r="B610" s="2">
        <v>134120.38</v>
      </c>
      <c r="C610" s="2">
        <v>105981.92</v>
      </c>
      <c r="D610" s="2">
        <f t="shared" si="36"/>
        <v>28138.460000000006</v>
      </c>
      <c r="E610" s="2">
        <f t="shared" si="37"/>
        <v>26.550245551316682</v>
      </c>
      <c r="F610" s="1">
        <v>43951</v>
      </c>
      <c r="G610" s="1" t="str">
        <f t="shared" si="38"/>
        <v>Apr</v>
      </c>
      <c r="H610" s="1" t="str">
        <f t="shared" si="39"/>
        <v>2020</v>
      </c>
      <c r="I610" t="s">
        <v>18</v>
      </c>
      <c r="J610" t="s">
        <v>148</v>
      </c>
      <c r="K610" t="s">
        <v>26</v>
      </c>
      <c r="L610" t="s">
        <v>219</v>
      </c>
      <c r="M610" t="s">
        <v>28</v>
      </c>
      <c r="N610" t="s">
        <v>768</v>
      </c>
    </row>
    <row r="611" spans="1:14" x14ac:dyDescent="0.25">
      <c r="A611" t="s">
        <v>34</v>
      </c>
      <c r="B611" s="2">
        <v>77855.47</v>
      </c>
      <c r="C611" s="2">
        <v>63545.63</v>
      </c>
      <c r="D611" s="2">
        <f t="shared" si="36"/>
        <v>14309.840000000004</v>
      </c>
      <c r="E611" s="2">
        <f t="shared" si="37"/>
        <v>22.518999339529728</v>
      </c>
      <c r="F611" s="1">
        <v>43690</v>
      </c>
      <c r="G611" s="1" t="str">
        <f t="shared" si="38"/>
        <v>Aug</v>
      </c>
      <c r="H611" s="1" t="str">
        <f t="shared" si="39"/>
        <v>2019</v>
      </c>
      <c r="I611" t="s">
        <v>62</v>
      </c>
      <c r="J611" t="s">
        <v>12</v>
      </c>
      <c r="K611" t="s">
        <v>36</v>
      </c>
      <c r="L611" t="s">
        <v>37</v>
      </c>
      <c r="M611" t="s">
        <v>28</v>
      </c>
      <c r="N611" t="s">
        <v>769</v>
      </c>
    </row>
    <row r="612" spans="1:14" x14ac:dyDescent="0.25">
      <c r="A612" t="s">
        <v>45</v>
      </c>
      <c r="B612" s="2">
        <v>176080.36</v>
      </c>
      <c r="C612" s="2">
        <v>153401.21</v>
      </c>
      <c r="D612" s="2">
        <f t="shared" si="36"/>
        <v>22679.149999999994</v>
      </c>
      <c r="E612" s="2">
        <f t="shared" si="37"/>
        <v>14.7842054179364</v>
      </c>
      <c r="F612" s="1">
        <v>43782</v>
      </c>
      <c r="G612" s="1" t="str">
        <f t="shared" si="38"/>
        <v>Nov</v>
      </c>
      <c r="H612" s="1" t="str">
        <f t="shared" si="39"/>
        <v>2019</v>
      </c>
      <c r="I612" t="s">
        <v>30</v>
      </c>
      <c r="J612" t="s">
        <v>68</v>
      </c>
      <c r="K612" t="s">
        <v>48</v>
      </c>
      <c r="L612" t="s">
        <v>74</v>
      </c>
      <c r="M612" t="s">
        <v>28</v>
      </c>
      <c r="N612" t="s">
        <v>770</v>
      </c>
    </row>
    <row r="613" spans="1:14" x14ac:dyDescent="0.25">
      <c r="A613" t="s">
        <v>23</v>
      </c>
      <c r="B613" s="2">
        <v>159514.03</v>
      </c>
      <c r="C613" s="2">
        <v>138872.91</v>
      </c>
      <c r="D613" s="2">
        <f t="shared" si="36"/>
        <v>20641.119999999995</v>
      </c>
      <c r="E613" s="2">
        <f t="shared" si="37"/>
        <v>14.863316394824588</v>
      </c>
      <c r="F613" s="1">
        <v>44097</v>
      </c>
      <c r="G613" s="1" t="str">
        <f t="shared" si="38"/>
        <v>Sep</v>
      </c>
      <c r="H613" s="1" t="str">
        <f t="shared" si="39"/>
        <v>2020</v>
      </c>
      <c r="I613" t="s">
        <v>24</v>
      </c>
      <c r="J613" t="s">
        <v>31</v>
      </c>
      <c r="K613" t="s">
        <v>26</v>
      </c>
      <c r="L613" t="s">
        <v>32</v>
      </c>
      <c r="M613" t="s">
        <v>28</v>
      </c>
      <c r="N613" t="s">
        <v>771</v>
      </c>
    </row>
    <row r="614" spans="1:14" x14ac:dyDescent="0.25">
      <c r="A614" t="s">
        <v>53</v>
      </c>
      <c r="B614" s="2">
        <v>238850.25</v>
      </c>
      <c r="C614" s="2">
        <v>199607.15</v>
      </c>
      <c r="D614" s="2">
        <f t="shared" si="36"/>
        <v>39243.100000000006</v>
      </c>
      <c r="E614" s="2">
        <f t="shared" si="37"/>
        <v>19.660167483980413</v>
      </c>
      <c r="F614" s="1">
        <v>43646</v>
      </c>
      <c r="G614" s="1" t="str">
        <f t="shared" si="38"/>
        <v>Jun</v>
      </c>
      <c r="H614" s="1" t="str">
        <f t="shared" si="39"/>
        <v>2019</v>
      </c>
      <c r="I614" t="s">
        <v>51</v>
      </c>
      <c r="J614" t="s">
        <v>71</v>
      </c>
      <c r="K614" t="s">
        <v>55</v>
      </c>
      <c r="L614" t="s">
        <v>133</v>
      </c>
      <c r="M614" t="s">
        <v>28</v>
      </c>
      <c r="N614" t="s">
        <v>772</v>
      </c>
    </row>
    <row r="615" spans="1:14" x14ac:dyDescent="0.25">
      <c r="A615" t="s">
        <v>10</v>
      </c>
      <c r="B615" s="2">
        <v>240940.97</v>
      </c>
      <c r="C615" s="2">
        <v>195138.09</v>
      </c>
      <c r="D615" s="2">
        <f t="shared" si="36"/>
        <v>45802.880000000005</v>
      </c>
      <c r="E615" s="2">
        <f t="shared" si="37"/>
        <v>23.472034598678306</v>
      </c>
      <c r="F615" s="1">
        <v>43826</v>
      </c>
      <c r="G615" s="1" t="str">
        <f t="shared" si="38"/>
        <v>Dec</v>
      </c>
      <c r="H615" s="1" t="str">
        <f t="shared" si="39"/>
        <v>2019</v>
      </c>
      <c r="I615" t="s">
        <v>46</v>
      </c>
      <c r="J615" t="s">
        <v>153</v>
      </c>
      <c r="K615" t="s">
        <v>13</v>
      </c>
      <c r="L615" t="s">
        <v>170</v>
      </c>
      <c r="M615" t="s">
        <v>28</v>
      </c>
      <c r="N615" t="s">
        <v>773</v>
      </c>
    </row>
    <row r="616" spans="1:14" x14ac:dyDescent="0.25">
      <c r="A616" t="s">
        <v>346</v>
      </c>
      <c r="B616" s="2">
        <v>109892.92</v>
      </c>
      <c r="C616" s="2">
        <v>89441.85</v>
      </c>
      <c r="D616" s="2">
        <f t="shared" si="36"/>
        <v>20451.069999999992</v>
      </c>
      <c r="E616" s="2">
        <f t="shared" si="37"/>
        <v>22.865213543771727</v>
      </c>
      <c r="F616" s="1">
        <v>43957</v>
      </c>
      <c r="G616" s="1" t="str">
        <f t="shared" si="38"/>
        <v>May</v>
      </c>
      <c r="H616" s="1" t="str">
        <f t="shared" si="39"/>
        <v>2020</v>
      </c>
      <c r="I616" t="s">
        <v>11</v>
      </c>
      <c r="J616" t="s">
        <v>203</v>
      </c>
      <c r="K616" t="s">
        <v>347</v>
      </c>
      <c r="L616" t="s">
        <v>701</v>
      </c>
      <c r="M616" t="s">
        <v>28</v>
      </c>
      <c r="N616" t="s">
        <v>774</v>
      </c>
    </row>
    <row r="617" spans="1:14" x14ac:dyDescent="0.25">
      <c r="A617" t="s">
        <v>215</v>
      </c>
      <c r="B617" s="2">
        <v>86704.08</v>
      </c>
      <c r="C617" s="2">
        <v>75380.53</v>
      </c>
      <c r="D617" s="2">
        <f t="shared" si="36"/>
        <v>11323.550000000003</v>
      </c>
      <c r="E617" s="2">
        <f t="shared" si="37"/>
        <v>15.021849806574725</v>
      </c>
      <c r="F617" s="1">
        <v>44109</v>
      </c>
      <c r="G617" s="1" t="str">
        <f t="shared" si="38"/>
        <v>Oct</v>
      </c>
      <c r="H617" s="1" t="str">
        <f t="shared" si="39"/>
        <v>2020</v>
      </c>
      <c r="I617" t="s">
        <v>11</v>
      </c>
      <c r="J617" t="s">
        <v>68</v>
      </c>
      <c r="K617" t="s">
        <v>216</v>
      </c>
      <c r="L617" t="s">
        <v>217</v>
      </c>
      <c r="M617" t="s">
        <v>28</v>
      </c>
      <c r="N617" t="s">
        <v>775</v>
      </c>
    </row>
    <row r="618" spans="1:14" x14ac:dyDescent="0.25">
      <c r="A618" t="s">
        <v>173</v>
      </c>
      <c r="B618" s="2">
        <v>292124.64</v>
      </c>
      <c r="C618" s="2">
        <v>245822.88</v>
      </c>
      <c r="D618" s="2">
        <f t="shared" si="36"/>
        <v>46301.760000000009</v>
      </c>
      <c r="E618" s="2">
        <f t="shared" si="37"/>
        <v>18.835415157449951</v>
      </c>
      <c r="F618" s="1">
        <v>43808</v>
      </c>
      <c r="G618" s="1" t="str">
        <f t="shared" si="38"/>
        <v>Dec</v>
      </c>
      <c r="H618" s="1" t="str">
        <f t="shared" si="39"/>
        <v>2019</v>
      </c>
      <c r="I618" t="s">
        <v>30</v>
      </c>
      <c r="J618" t="s">
        <v>158</v>
      </c>
      <c r="K618" t="s">
        <v>175</v>
      </c>
      <c r="L618" t="s">
        <v>212</v>
      </c>
      <c r="M618" t="s">
        <v>28</v>
      </c>
      <c r="N618" t="s">
        <v>776</v>
      </c>
    </row>
    <row r="619" spans="1:14" x14ac:dyDescent="0.25">
      <c r="A619" t="s">
        <v>101</v>
      </c>
      <c r="B619" s="2">
        <v>122998.65</v>
      </c>
      <c r="C619" s="2">
        <v>97476.43</v>
      </c>
      <c r="D619" s="2">
        <f t="shared" si="36"/>
        <v>25522.22</v>
      </c>
      <c r="E619" s="2">
        <f t="shared" si="37"/>
        <v>26.182965461496693</v>
      </c>
      <c r="F619" s="1">
        <v>43858</v>
      </c>
      <c r="G619" s="1" t="str">
        <f t="shared" si="38"/>
        <v>Jan</v>
      </c>
      <c r="H619" s="1" t="str">
        <f t="shared" si="39"/>
        <v>2020</v>
      </c>
      <c r="I619" t="s">
        <v>18</v>
      </c>
      <c r="J619" t="s">
        <v>97</v>
      </c>
      <c r="K619" t="s">
        <v>103</v>
      </c>
      <c r="L619" t="s">
        <v>162</v>
      </c>
      <c r="M619" t="s">
        <v>28</v>
      </c>
      <c r="N619" t="s">
        <v>777</v>
      </c>
    </row>
    <row r="620" spans="1:14" x14ac:dyDescent="0.25">
      <c r="A620" t="s">
        <v>10</v>
      </c>
      <c r="B620" s="2">
        <v>50646.66</v>
      </c>
      <c r="C620" s="2">
        <v>43039.53</v>
      </c>
      <c r="D620" s="2">
        <f t="shared" si="36"/>
        <v>7607.1300000000047</v>
      </c>
      <c r="E620" s="2">
        <f t="shared" si="37"/>
        <v>17.674751559787026</v>
      </c>
      <c r="F620" s="1">
        <v>43922</v>
      </c>
      <c r="G620" s="1" t="str">
        <f t="shared" si="38"/>
        <v>Apr</v>
      </c>
      <c r="H620" s="1" t="str">
        <f t="shared" si="39"/>
        <v>2020</v>
      </c>
      <c r="I620" t="s">
        <v>24</v>
      </c>
      <c r="J620" t="s">
        <v>35</v>
      </c>
      <c r="K620" t="s">
        <v>13</v>
      </c>
      <c r="L620" t="s">
        <v>14</v>
      </c>
      <c r="M620" t="s">
        <v>28</v>
      </c>
      <c r="N620" t="s">
        <v>778</v>
      </c>
    </row>
    <row r="621" spans="1:14" x14ac:dyDescent="0.25">
      <c r="A621" t="s">
        <v>10</v>
      </c>
      <c r="B621" s="2">
        <v>89639.28</v>
      </c>
      <c r="C621" s="2">
        <v>77788.97</v>
      </c>
      <c r="D621" s="2">
        <f t="shared" si="36"/>
        <v>11850.309999999998</v>
      </c>
      <c r="E621" s="2">
        <f t="shared" si="37"/>
        <v>15.233920695954705</v>
      </c>
      <c r="F621" s="1">
        <v>43490</v>
      </c>
      <c r="G621" s="1" t="str">
        <f t="shared" si="38"/>
        <v>Jan</v>
      </c>
      <c r="H621" s="1" t="str">
        <f t="shared" si="39"/>
        <v>2019</v>
      </c>
      <c r="I621" t="s">
        <v>24</v>
      </c>
      <c r="J621" t="s">
        <v>160</v>
      </c>
      <c r="K621" t="s">
        <v>13</v>
      </c>
      <c r="L621" t="s">
        <v>14</v>
      </c>
      <c r="M621" t="s">
        <v>28</v>
      </c>
      <c r="N621" t="s">
        <v>779</v>
      </c>
    </row>
    <row r="622" spans="1:14" x14ac:dyDescent="0.25">
      <c r="A622" t="s">
        <v>34</v>
      </c>
      <c r="B622" s="2">
        <v>107359.01</v>
      </c>
      <c r="C622" s="2">
        <v>90868.67</v>
      </c>
      <c r="D622" s="2">
        <f t="shared" si="36"/>
        <v>16490.339999999997</v>
      </c>
      <c r="E622" s="2">
        <f t="shared" si="37"/>
        <v>18.14744289753553</v>
      </c>
      <c r="F622" s="1">
        <v>43767</v>
      </c>
      <c r="G622" s="1" t="str">
        <f t="shared" si="38"/>
        <v>Oct</v>
      </c>
      <c r="H622" s="1" t="str">
        <f t="shared" si="39"/>
        <v>2019</v>
      </c>
      <c r="I622" t="s">
        <v>80</v>
      </c>
      <c r="J622" t="s">
        <v>112</v>
      </c>
      <c r="K622" t="s">
        <v>36</v>
      </c>
      <c r="L622" t="s">
        <v>41</v>
      </c>
      <c r="M622" t="s">
        <v>28</v>
      </c>
      <c r="N622" t="s">
        <v>780</v>
      </c>
    </row>
    <row r="623" spans="1:14" x14ac:dyDescent="0.25">
      <c r="A623" t="s">
        <v>106</v>
      </c>
      <c r="B623" s="2">
        <v>148359.67999999999</v>
      </c>
      <c r="C623" s="2">
        <v>118480.04</v>
      </c>
      <c r="D623" s="2">
        <f t="shared" si="36"/>
        <v>29879.64</v>
      </c>
      <c r="E623" s="2">
        <f t="shared" si="37"/>
        <v>25.219133957078345</v>
      </c>
      <c r="F623" s="1">
        <v>44035</v>
      </c>
      <c r="G623" s="1" t="str">
        <f t="shared" si="38"/>
        <v>Jul</v>
      </c>
      <c r="H623" s="1" t="str">
        <f t="shared" si="39"/>
        <v>2020</v>
      </c>
      <c r="I623" t="s">
        <v>18</v>
      </c>
      <c r="J623" t="s">
        <v>210</v>
      </c>
      <c r="K623" t="s">
        <v>107</v>
      </c>
      <c r="L623" t="s">
        <v>108</v>
      </c>
      <c r="M623" t="s">
        <v>28</v>
      </c>
      <c r="N623" t="s">
        <v>781</v>
      </c>
    </row>
    <row r="624" spans="1:14" x14ac:dyDescent="0.25">
      <c r="A624" t="s">
        <v>17</v>
      </c>
      <c r="B624" s="2">
        <v>177464.83</v>
      </c>
      <c r="C624" s="2">
        <v>142717.22</v>
      </c>
      <c r="D624" s="2">
        <f t="shared" si="36"/>
        <v>34747.609999999986</v>
      </c>
      <c r="E624" s="2">
        <f t="shared" si="37"/>
        <v>24.347174083127452</v>
      </c>
      <c r="F624" s="1">
        <v>43855</v>
      </c>
      <c r="G624" s="1" t="str">
        <f t="shared" si="38"/>
        <v>Jan</v>
      </c>
      <c r="H624" s="1" t="str">
        <f t="shared" si="39"/>
        <v>2020</v>
      </c>
      <c r="I624" t="s">
        <v>62</v>
      </c>
      <c r="J624" t="s">
        <v>54</v>
      </c>
      <c r="K624" t="s">
        <v>20</v>
      </c>
      <c r="L624" t="s">
        <v>353</v>
      </c>
      <c r="M624" t="s">
        <v>28</v>
      </c>
      <c r="N624" t="s">
        <v>782</v>
      </c>
    </row>
    <row r="625" spans="1:14" x14ac:dyDescent="0.25">
      <c r="A625" t="s">
        <v>23</v>
      </c>
      <c r="B625" s="2">
        <v>168757.23</v>
      </c>
      <c r="C625" s="2">
        <v>136895.85999999999</v>
      </c>
      <c r="D625" s="2">
        <f t="shared" si="36"/>
        <v>31861.370000000024</v>
      </c>
      <c r="E625" s="2">
        <f t="shared" si="37"/>
        <v>23.274166216567853</v>
      </c>
      <c r="F625" s="1">
        <v>44067</v>
      </c>
      <c r="G625" s="1" t="str">
        <f t="shared" si="38"/>
        <v>Aug</v>
      </c>
      <c r="H625" s="1" t="str">
        <f t="shared" si="39"/>
        <v>2020</v>
      </c>
      <c r="I625" t="s">
        <v>51</v>
      </c>
      <c r="J625" t="s">
        <v>123</v>
      </c>
      <c r="K625" t="s">
        <v>26</v>
      </c>
      <c r="L625" t="s">
        <v>32</v>
      </c>
      <c r="M625" t="s">
        <v>28</v>
      </c>
      <c r="N625" t="s">
        <v>783</v>
      </c>
    </row>
    <row r="626" spans="1:14" x14ac:dyDescent="0.25">
      <c r="A626" t="s">
        <v>53</v>
      </c>
      <c r="B626" s="2">
        <v>19814.86</v>
      </c>
      <c r="C626" s="2">
        <v>16787.150000000001</v>
      </c>
      <c r="D626" s="2">
        <f t="shared" si="36"/>
        <v>3027.7099999999991</v>
      </c>
      <c r="E626" s="2">
        <f t="shared" si="37"/>
        <v>18.035878633359438</v>
      </c>
      <c r="F626" s="1">
        <v>43910</v>
      </c>
      <c r="G626" s="1" t="str">
        <f t="shared" si="38"/>
        <v>Mar</v>
      </c>
      <c r="H626" s="1" t="str">
        <f t="shared" si="39"/>
        <v>2020</v>
      </c>
      <c r="I626" t="s">
        <v>51</v>
      </c>
      <c r="J626" t="s">
        <v>102</v>
      </c>
      <c r="K626" t="s">
        <v>55</v>
      </c>
      <c r="L626" t="s">
        <v>144</v>
      </c>
      <c r="M626" t="s">
        <v>28</v>
      </c>
      <c r="N626" t="s">
        <v>784</v>
      </c>
    </row>
    <row r="627" spans="1:14" x14ac:dyDescent="0.25">
      <c r="A627" t="s">
        <v>96</v>
      </c>
      <c r="B627" s="2">
        <v>46311.34</v>
      </c>
      <c r="C627" s="2">
        <v>40564.1</v>
      </c>
      <c r="D627" s="2">
        <f t="shared" si="36"/>
        <v>5747.239999999998</v>
      </c>
      <c r="E627" s="2">
        <f t="shared" si="37"/>
        <v>14.168291666769381</v>
      </c>
      <c r="F627" s="1">
        <v>43891</v>
      </c>
      <c r="G627" s="1" t="str">
        <f t="shared" si="38"/>
        <v>Mar</v>
      </c>
      <c r="H627" s="1" t="str">
        <f t="shared" si="39"/>
        <v>2020</v>
      </c>
      <c r="I627" t="s">
        <v>46</v>
      </c>
      <c r="J627" t="s">
        <v>734</v>
      </c>
      <c r="K627" t="s">
        <v>98</v>
      </c>
      <c r="L627" t="s">
        <v>99</v>
      </c>
      <c r="M627" t="s">
        <v>28</v>
      </c>
      <c r="N627" t="s">
        <v>785</v>
      </c>
    </row>
    <row r="628" spans="1:14" x14ac:dyDescent="0.25">
      <c r="A628" t="s">
        <v>53</v>
      </c>
      <c r="B628" s="2">
        <v>144927.17000000001</v>
      </c>
      <c r="C628" s="2">
        <v>122260.56</v>
      </c>
      <c r="D628" s="2">
        <f t="shared" si="36"/>
        <v>22666.610000000015</v>
      </c>
      <c r="E628" s="2">
        <f t="shared" si="37"/>
        <v>18.539592817176707</v>
      </c>
      <c r="F628" s="1">
        <v>44081</v>
      </c>
      <c r="G628" s="1" t="str">
        <f t="shared" si="38"/>
        <v>Sep</v>
      </c>
      <c r="H628" s="1" t="str">
        <f t="shared" si="39"/>
        <v>2020</v>
      </c>
      <c r="I628" t="s">
        <v>51</v>
      </c>
      <c r="J628" t="s">
        <v>89</v>
      </c>
      <c r="K628" t="s">
        <v>55</v>
      </c>
      <c r="L628" t="s">
        <v>128</v>
      </c>
      <c r="M628" t="s">
        <v>28</v>
      </c>
      <c r="N628" t="s">
        <v>786</v>
      </c>
    </row>
    <row r="629" spans="1:14" x14ac:dyDescent="0.25">
      <c r="A629" t="s">
        <v>84</v>
      </c>
      <c r="B629" s="2">
        <v>203231.73</v>
      </c>
      <c r="C629" s="2">
        <v>163052.82</v>
      </c>
      <c r="D629" s="2">
        <f t="shared" si="36"/>
        <v>40178.910000000003</v>
      </c>
      <c r="E629" s="2">
        <f t="shared" si="37"/>
        <v>24.641652931853617</v>
      </c>
      <c r="F629" s="1">
        <v>43822</v>
      </c>
      <c r="G629" s="1" t="str">
        <f t="shared" si="38"/>
        <v>Dec</v>
      </c>
      <c r="H629" s="1" t="str">
        <f t="shared" si="39"/>
        <v>2019</v>
      </c>
      <c r="I629" t="s">
        <v>11</v>
      </c>
      <c r="J629" t="s">
        <v>707</v>
      </c>
      <c r="K629" t="s">
        <v>85</v>
      </c>
      <c r="L629" t="s">
        <v>86</v>
      </c>
      <c r="M629" t="s">
        <v>28</v>
      </c>
      <c r="N629" t="s">
        <v>787</v>
      </c>
    </row>
    <row r="630" spans="1:14" x14ac:dyDescent="0.25">
      <c r="A630" t="s">
        <v>23</v>
      </c>
      <c r="B630" s="2">
        <v>40467.85</v>
      </c>
      <c r="C630" s="2">
        <v>34656.67</v>
      </c>
      <c r="D630" s="2">
        <f t="shared" si="36"/>
        <v>5811.18</v>
      </c>
      <c r="E630" s="2">
        <f t="shared" si="37"/>
        <v>16.767854499581176</v>
      </c>
      <c r="F630" s="1">
        <v>43889</v>
      </c>
      <c r="G630" s="1" t="str">
        <f t="shared" si="38"/>
        <v>Feb</v>
      </c>
      <c r="H630" s="1" t="str">
        <f t="shared" si="39"/>
        <v>2020</v>
      </c>
      <c r="I630" t="s">
        <v>60</v>
      </c>
      <c r="J630" t="s">
        <v>58</v>
      </c>
      <c r="K630" t="s">
        <v>26</v>
      </c>
      <c r="L630" t="s">
        <v>76</v>
      </c>
      <c r="M630" t="s">
        <v>38</v>
      </c>
      <c r="N630" t="s">
        <v>788</v>
      </c>
    </row>
    <row r="631" spans="1:14" x14ac:dyDescent="0.25">
      <c r="A631" t="s">
        <v>10</v>
      </c>
      <c r="B631" s="2">
        <v>85156.7</v>
      </c>
      <c r="C631" s="2">
        <v>69479.350000000006</v>
      </c>
      <c r="D631" s="2">
        <f t="shared" si="36"/>
        <v>15677.349999999991</v>
      </c>
      <c r="E631" s="2">
        <f t="shared" si="37"/>
        <v>22.564042409723161</v>
      </c>
      <c r="F631" s="1">
        <v>43970</v>
      </c>
      <c r="G631" s="1" t="str">
        <f t="shared" si="38"/>
        <v>May</v>
      </c>
      <c r="H631" s="1" t="str">
        <f t="shared" si="39"/>
        <v>2020</v>
      </c>
      <c r="I631" t="s">
        <v>30</v>
      </c>
      <c r="J631" t="s">
        <v>203</v>
      </c>
      <c r="K631" t="s">
        <v>13</v>
      </c>
      <c r="L631" t="s">
        <v>118</v>
      </c>
      <c r="M631" t="s">
        <v>28</v>
      </c>
      <c r="N631" t="s">
        <v>789</v>
      </c>
    </row>
    <row r="632" spans="1:14" x14ac:dyDescent="0.25">
      <c r="A632" t="s">
        <v>23</v>
      </c>
      <c r="B632" s="2">
        <v>66146.570000000007</v>
      </c>
      <c r="C632" s="2">
        <v>56145.21</v>
      </c>
      <c r="D632" s="2">
        <f t="shared" si="36"/>
        <v>10001.360000000008</v>
      </c>
      <c r="E632" s="2">
        <f t="shared" si="37"/>
        <v>17.813380696233942</v>
      </c>
      <c r="F632" s="1">
        <v>43928</v>
      </c>
      <c r="G632" s="1" t="str">
        <f t="shared" si="38"/>
        <v>Apr</v>
      </c>
      <c r="H632" s="1" t="str">
        <f t="shared" si="39"/>
        <v>2020</v>
      </c>
      <c r="I632" t="s">
        <v>80</v>
      </c>
      <c r="J632" t="s">
        <v>31</v>
      </c>
      <c r="K632" t="s">
        <v>26</v>
      </c>
      <c r="L632" t="s">
        <v>219</v>
      </c>
      <c r="M632" t="s">
        <v>28</v>
      </c>
      <c r="N632" t="s">
        <v>790</v>
      </c>
    </row>
    <row r="633" spans="1:14" x14ac:dyDescent="0.25">
      <c r="A633" t="s">
        <v>101</v>
      </c>
      <c r="B633" s="2">
        <v>230669.37</v>
      </c>
      <c r="C633" s="2">
        <v>182321.07</v>
      </c>
      <c r="D633" s="2">
        <f t="shared" si="36"/>
        <v>48348.299999999988</v>
      </c>
      <c r="E633" s="2">
        <f t="shared" si="37"/>
        <v>26.518218656790456</v>
      </c>
      <c r="F633" s="1">
        <v>43621</v>
      </c>
      <c r="G633" s="1" t="str">
        <f t="shared" si="38"/>
        <v>Jun</v>
      </c>
      <c r="H633" s="1" t="str">
        <f t="shared" si="39"/>
        <v>2019</v>
      </c>
      <c r="I633" t="s">
        <v>11</v>
      </c>
      <c r="J633" t="s">
        <v>160</v>
      </c>
      <c r="K633" t="s">
        <v>103</v>
      </c>
      <c r="L633" t="s">
        <v>162</v>
      </c>
      <c r="M633" t="s">
        <v>28</v>
      </c>
      <c r="N633" t="s">
        <v>791</v>
      </c>
    </row>
    <row r="634" spans="1:14" x14ac:dyDescent="0.25">
      <c r="A634" t="s">
        <v>45</v>
      </c>
      <c r="B634" s="2">
        <v>59043.39</v>
      </c>
      <c r="C634" s="2">
        <v>48876.12</v>
      </c>
      <c r="D634" s="2">
        <f t="shared" si="36"/>
        <v>10167.269999999997</v>
      </c>
      <c r="E634" s="2">
        <f t="shared" si="37"/>
        <v>20.802121772350173</v>
      </c>
      <c r="F634" s="1">
        <v>44131</v>
      </c>
      <c r="G634" s="1" t="str">
        <f t="shared" si="38"/>
        <v>Oct</v>
      </c>
      <c r="H634" s="1" t="str">
        <f t="shared" si="39"/>
        <v>2020</v>
      </c>
      <c r="I634" t="s">
        <v>60</v>
      </c>
      <c r="J634" t="s">
        <v>102</v>
      </c>
      <c r="K634" t="s">
        <v>48</v>
      </c>
      <c r="L634" t="s">
        <v>66</v>
      </c>
      <c r="M634" t="s">
        <v>28</v>
      </c>
      <c r="N634" t="s">
        <v>792</v>
      </c>
    </row>
    <row r="635" spans="1:14" x14ac:dyDescent="0.25">
      <c r="A635" t="s">
        <v>173</v>
      </c>
      <c r="B635" s="2">
        <v>99887.86</v>
      </c>
      <c r="C635" s="2">
        <v>84045.65</v>
      </c>
      <c r="D635" s="2">
        <f t="shared" si="36"/>
        <v>15842.210000000006</v>
      </c>
      <c r="E635" s="2">
        <f t="shared" si="37"/>
        <v>18.84952998757224</v>
      </c>
      <c r="F635" s="1">
        <v>43900</v>
      </c>
      <c r="G635" s="1" t="str">
        <f t="shared" si="38"/>
        <v>Mar</v>
      </c>
      <c r="H635" s="1" t="str">
        <f t="shared" si="39"/>
        <v>2020</v>
      </c>
      <c r="I635" t="s">
        <v>80</v>
      </c>
      <c r="J635" t="s">
        <v>114</v>
      </c>
      <c r="K635" t="s">
        <v>175</v>
      </c>
      <c r="L635" t="s">
        <v>176</v>
      </c>
      <c r="M635" t="s">
        <v>28</v>
      </c>
      <c r="N635" t="s">
        <v>793</v>
      </c>
    </row>
    <row r="636" spans="1:14" x14ac:dyDescent="0.25">
      <c r="A636" t="s">
        <v>84</v>
      </c>
      <c r="B636" s="2">
        <v>214983.15</v>
      </c>
      <c r="C636" s="2">
        <v>180413.86</v>
      </c>
      <c r="D636" s="2">
        <f t="shared" si="36"/>
        <v>34569.290000000008</v>
      </c>
      <c r="E636" s="2">
        <f t="shared" si="37"/>
        <v>19.161105471608451</v>
      </c>
      <c r="F636" s="1">
        <v>43627</v>
      </c>
      <c r="G636" s="1" t="str">
        <f t="shared" si="38"/>
        <v>Jun</v>
      </c>
      <c r="H636" s="1" t="str">
        <f t="shared" si="39"/>
        <v>2019</v>
      </c>
      <c r="I636" t="s">
        <v>30</v>
      </c>
      <c r="J636" t="s">
        <v>224</v>
      </c>
      <c r="K636" t="s">
        <v>85</v>
      </c>
      <c r="L636" t="s">
        <v>86</v>
      </c>
      <c r="M636" t="s">
        <v>38</v>
      </c>
      <c r="N636" t="s">
        <v>794</v>
      </c>
    </row>
    <row r="637" spans="1:14" x14ac:dyDescent="0.25">
      <c r="A637" t="s">
        <v>23</v>
      </c>
      <c r="B637" s="2">
        <v>52209.31</v>
      </c>
      <c r="C637" s="2">
        <v>41480.300000000003</v>
      </c>
      <c r="D637" s="2">
        <f t="shared" si="36"/>
        <v>10729.009999999995</v>
      </c>
      <c r="E637" s="2">
        <f t="shared" si="37"/>
        <v>25.865314378150579</v>
      </c>
      <c r="F637" s="1">
        <v>43550</v>
      </c>
      <c r="G637" s="1" t="str">
        <f t="shared" si="38"/>
        <v>Mar</v>
      </c>
      <c r="H637" s="1" t="str">
        <f t="shared" si="39"/>
        <v>2019</v>
      </c>
      <c r="I637" t="s">
        <v>30</v>
      </c>
      <c r="J637" t="s">
        <v>224</v>
      </c>
      <c r="K637" t="s">
        <v>26</v>
      </c>
      <c r="L637" t="s">
        <v>76</v>
      </c>
      <c r="M637" t="s">
        <v>28</v>
      </c>
      <c r="N637" t="s">
        <v>795</v>
      </c>
    </row>
    <row r="638" spans="1:14" x14ac:dyDescent="0.25">
      <c r="A638" t="s">
        <v>10</v>
      </c>
      <c r="B638" s="2">
        <v>83782.11</v>
      </c>
      <c r="C638" s="2">
        <v>67310.55</v>
      </c>
      <c r="D638" s="2">
        <f t="shared" si="36"/>
        <v>16471.559999999998</v>
      </c>
      <c r="E638" s="2">
        <f t="shared" si="37"/>
        <v>24.470993031552997</v>
      </c>
      <c r="F638" s="1">
        <v>43506</v>
      </c>
      <c r="G638" s="1" t="str">
        <f t="shared" si="38"/>
        <v>Feb</v>
      </c>
      <c r="H638" s="1" t="str">
        <f t="shared" si="39"/>
        <v>2019</v>
      </c>
      <c r="I638" t="s">
        <v>80</v>
      </c>
      <c r="J638" t="s">
        <v>158</v>
      </c>
      <c r="K638" t="s">
        <v>13</v>
      </c>
      <c r="L638" t="s">
        <v>14</v>
      </c>
      <c r="M638" t="s">
        <v>28</v>
      </c>
      <c r="N638" t="s">
        <v>796</v>
      </c>
    </row>
    <row r="639" spans="1:14" x14ac:dyDescent="0.25">
      <c r="A639" t="s">
        <v>23</v>
      </c>
      <c r="B639" s="2">
        <v>166367.16</v>
      </c>
      <c r="C639" s="2">
        <v>135788.88</v>
      </c>
      <c r="D639" s="2">
        <f t="shared" si="36"/>
        <v>30578.28</v>
      </c>
      <c r="E639" s="2">
        <f t="shared" si="37"/>
        <v>22.518986827198219</v>
      </c>
      <c r="F639" s="1">
        <v>44137</v>
      </c>
      <c r="G639" s="1" t="str">
        <f t="shared" si="38"/>
        <v>Nov</v>
      </c>
      <c r="H639" s="1" t="str">
        <f t="shared" si="39"/>
        <v>2020</v>
      </c>
      <c r="I639" t="s">
        <v>30</v>
      </c>
      <c r="J639" t="s">
        <v>64</v>
      </c>
      <c r="K639" t="s">
        <v>26</v>
      </c>
      <c r="L639" t="s">
        <v>27</v>
      </c>
      <c r="M639" t="s">
        <v>28</v>
      </c>
      <c r="N639" t="s">
        <v>797</v>
      </c>
    </row>
    <row r="640" spans="1:14" x14ac:dyDescent="0.25">
      <c r="A640" t="s">
        <v>45</v>
      </c>
      <c r="B640" s="2">
        <v>167615.14000000001</v>
      </c>
      <c r="C640" s="2">
        <v>135567.12</v>
      </c>
      <c r="D640" s="2">
        <f t="shared" si="36"/>
        <v>32048.020000000019</v>
      </c>
      <c r="E640" s="2">
        <f t="shared" si="37"/>
        <v>23.639965206902691</v>
      </c>
      <c r="F640" s="1">
        <v>44195</v>
      </c>
      <c r="G640" s="1" t="str">
        <f t="shared" si="38"/>
        <v>Dec</v>
      </c>
      <c r="H640" s="1" t="str">
        <f t="shared" si="39"/>
        <v>2020</v>
      </c>
      <c r="I640" t="s">
        <v>60</v>
      </c>
      <c r="J640" t="s">
        <v>35</v>
      </c>
      <c r="K640" t="s">
        <v>48</v>
      </c>
      <c r="L640" t="s">
        <v>49</v>
      </c>
      <c r="M640" t="s">
        <v>28</v>
      </c>
      <c r="N640" t="s">
        <v>798</v>
      </c>
    </row>
    <row r="641" spans="1:14" x14ac:dyDescent="0.25">
      <c r="A641" t="s">
        <v>10</v>
      </c>
      <c r="B641" s="2">
        <v>118030.7</v>
      </c>
      <c r="C641" s="2">
        <v>97304.51</v>
      </c>
      <c r="D641" s="2">
        <f t="shared" si="36"/>
        <v>20726.190000000002</v>
      </c>
      <c r="E641" s="2">
        <f t="shared" si="37"/>
        <v>21.300338494073916</v>
      </c>
      <c r="F641" s="1">
        <v>43712</v>
      </c>
      <c r="G641" s="1" t="str">
        <f t="shared" si="38"/>
        <v>Sep</v>
      </c>
      <c r="H641" s="1" t="str">
        <f t="shared" si="39"/>
        <v>2019</v>
      </c>
      <c r="I641" t="s">
        <v>80</v>
      </c>
      <c r="J641" t="s">
        <v>210</v>
      </c>
      <c r="K641" t="s">
        <v>13</v>
      </c>
      <c r="L641" t="s">
        <v>14</v>
      </c>
      <c r="M641" t="s">
        <v>28</v>
      </c>
      <c r="N641" t="s">
        <v>799</v>
      </c>
    </row>
    <row r="642" spans="1:14" x14ac:dyDescent="0.25">
      <c r="A642" t="s">
        <v>84</v>
      </c>
      <c r="B642" s="2">
        <v>102073.04</v>
      </c>
      <c r="C642" s="2">
        <v>81770.710000000006</v>
      </c>
      <c r="D642" s="2">
        <f t="shared" si="36"/>
        <v>20302.329999999987</v>
      </c>
      <c r="E642" s="2">
        <f t="shared" si="37"/>
        <v>24.82836458189</v>
      </c>
      <c r="F642" s="1">
        <v>43892</v>
      </c>
      <c r="G642" s="1" t="str">
        <f t="shared" si="38"/>
        <v>Mar</v>
      </c>
      <c r="H642" s="1" t="str">
        <f t="shared" si="39"/>
        <v>2020</v>
      </c>
      <c r="I642" t="s">
        <v>62</v>
      </c>
      <c r="J642" t="s">
        <v>40</v>
      </c>
      <c r="K642" t="s">
        <v>85</v>
      </c>
      <c r="L642" t="s">
        <v>86</v>
      </c>
      <c r="M642" t="s">
        <v>15</v>
      </c>
      <c r="N642" t="s">
        <v>800</v>
      </c>
    </row>
    <row r="643" spans="1:14" x14ac:dyDescent="0.25">
      <c r="A643" t="s">
        <v>17</v>
      </c>
      <c r="B643" s="2">
        <v>99989.89</v>
      </c>
      <c r="C643" s="2">
        <v>81191.789999999994</v>
      </c>
      <c r="D643" s="2">
        <f t="shared" ref="D643:D706" si="40">B643-C643</f>
        <v>18798.100000000006</v>
      </c>
      <c r="E643" s="2">
        <f t="shared" ref="E643:E706" si="41">((B643-C643)/C643)*100</f>
        <v>23.152710391038315</v>
      </c>
      <c r="F643" s="1">
        <v>43784</v>
      </c>
      <c r="G643" s="1" t="str">
        <f t="shared" ref="G643:G706" si="42">TEXT(F643,"mmm")</f>
        <v>Nov</v>
      </c>
      <c r="H643" s="1" t="str">
        <f t="shared" ref="H643:H706" si="43">TEXT(F643,"yyyy")</f>
        <v>2019</v>
      </c>
      <c r="I643" t="s">
        <v>51</v>
      </c>
      <c r="J643" t="s">
        <v>254</v>
      </c>
      <c r="K643" t="s">
        <v>20</v>
      </c>
      <c r="L643" t="s">
        <v>21</v>
      </c>
      <c r="M643" t="s">
        <v>28</v>
      </c>
      <c r="N643" t="s">
        <v>801</v>
      </c>
    </row>
    <row r="644" spans="1:14" x14ac:dyDescent="0.25">
      <c r="A644" t="s">
        <v>10</v>
      </c>
      <c r="B644" s="2">
        <v>79407.28</v>
      </c>
      <c r="C644" s="2">
        <v>64383.42</v>
      </c>
      <c r="D644" s="2">
        <f t="shared" si="40"/>
        <v>15023.86</v>
      </c>
      <c r="E644" s="2">
        <f t="shared" si="41"/>
        <v>23.334982826323923</v>
      </c>
      <c r="F644" s="1">
        <v>44033</v>
      </c>
      <c r="G644" s="1" t="str">
        <f t="shared" si="42"/>
        <v>Jul</v>
      </c>
      <c r="H644" s="1" t="str">
        <f t="shared" si="43"/>
        <v>2020</v>
      </c>
      <c r="I644" t="s">
        <v>46</v>
      </c>
      <c r="J644" t="s">
        <v>94</v>
      </c>
      <c r="K644" t="s">
        <v>13</v>
      </c>
      <c r="L644" t="s">
        <v>82</v>
      </c>
      <c r="M644" t="s">
        <v>28</v>
      </c>
      <c r="N644" t="s">
        <v>802</v>
      </c>
    </row>
    <row r="645" spans="1:14" x14ac:dyDescent="0.25">
      <c r="A645" t="s">
        <v>53</v>
      </c>
      <c r="B645" s="2">
        <v>184431.48</v>
      </c>
      <c r="C645" s="2">
        <v>153059.69</v>
      </c>
      <c r="D645" s="2">
        <f t="shared" si="40"/>
        <v>31371.790000000008</v>
      </c>
      <c r="E645" s="2">
        <f t="shared" si="41"/>
        <v>20.496441616992698</v>
      </c>
      <c r="F645" s="1">
        <v>43806</v>
      </c>
      <c r="G645" s="1" t="str">
        <f t="shared" si="42"/>
        <v>Dec</v>
      </c>
      <c r="H645" s="1" t="str">
        <f t="shared" si="43"/>
        <v>2019</v>
      </c>
      <c r="I645" t="s">
        <v>11</v>
      </c>
      <c r="J645" t="s">
        <v>35</v>
      </c>
      <c r="K645" t="s">
        <v>55</v>
      </c>
      <c r="L645" t="s">
        <v>133</v>
      </c>
      <c r="M645" t="s">
        <v>15</v>
      </c>
      <c r="N645" t="s">
        <v>803</v>
      </c>
    </row>
    <row r="646" spans="1:14" x14ac:dyDescent="0.25">
      <c r="A646" t="s">
        <v>23</v>
      </c>
      <c r="B646" s="2">
        <v>144725.34</v>
      </c>
      <c r="C646" s="2">
        <v>115056.65</v>
      </c>
      <c r="D646" s="2">
        <f t="shared" si="40"/>
        <v>29668.690000000002</v>
      </c>
      <c r="E646" s="2">
        <f t="shared" si="41"/>
        <v>25.78615838371794</v>
      </c>
      <c r="F646" s="1">
        <v>43480</v>
      </c>
      <c r="G646" s="1" t="str">
        <f t="shared" si="42"/>
        <v>Jan</v>
      </c>
      <c r="H646" s="1" t="str">
        <f t="shared" si="43"/>
        <v>2019</v>
      </c>
      <c r="I646" t="s">
        <v>60</v>
      </c>
      <c r="J646" t="s">
        <v>64</v>
      </c>
      <c r="K646" t="s">
        <v>26</v>
      </c>
      <c r="L646" t="s">
        <v>32</v>
      </c>
      <c r="M646" t="s">
        <v>28</v>
      </c>
      <c r="N646" t="s">
        <v>804</v>
      </c>
    </row>
    <row r="647" spans="1:14" x14ac:dyDescent="0.25">
      <c r="A647" t="s">
        <v>45</v>
      </c>
      <c r="B647" s="2">
        <v>21921.66</v>
      </c>
      <c r="C647" s="2">
        <v>18802.21</v>
      </c>
      <c r="D647" s="2">
        <f t="shared" si="40"/>
        <v>3119.4500000000007</v>
      </c>
      <c r="E647" s="2">
        <f t="shared" si="41"/>
        <v>16.590868839354528</v>
      </c>
      <c r="F647" s="1">
        <v>43895</v>
      </c>
      <c r="G647" s="1" t="str">
        <f t="shared" si="42"/>
        <v>Mar</v>
      </c>
      <c r="H647" s="1" t="str">
        <f t="shared" si="43"/>
        <v>2020</v>
      </c>
      <c r="I647" t="s">
        <v>60</v>
      </c>
      <c r="J647" t="s">
        <v>58</v>
      </c>
      <c r="K647" t="s">
        <v>48</v>
      </c>
      <c r="L647" t="s">
        <v>74</v>
      </c>
      <c r="M647" t="s">
        <v>38</v>
      </c>
      <c r="N647" t="s">
        <v>805</v>
      </c>
    </row>
    <row r="648" spans="1:14" x14ac:dyDescent="0.25">
      <c r="A648" t="s">
        <v>23</v>
      </c>
      <c r="B648" s="2">
        <v>21341.66</v>
      </c>
      <c r="C648" s="2">
        <v>16930.34</v>
      </c>
      <c r="D648" s="2">
        <f t="shared" si="40"/>
        <v>4411.32</v>
      </c>
      <c r="E648" s="2">
        <f t="shared" si="41"/>
        <v>26.055708272840356</v>
      </c>
      <c r="F648" s="1">
        <v>43552</v>
      </c>
      <c r="G648" s="1" t="str">
        <f t="shared" si="42"/>
        <v>Mar</v>
      </c>
      <c r="H648" s="1" t="str">
        <f t="shared" si="43"/>
        <v>2019</v>
      </c>
      <c r="I648" t="s">
        <v>18</v>
      </c>
      <c r="J648" t="s">
        <v>302</v>
      </c>
      <c r="K648" t="s">
        <v>26</v>
      </c>
      <c r="L648" t="s">
        <v>27</v>
      </c>
      <c r="M648" t="s">
        <v>28</v>
      </c>
      <c r="N648" t="s">
        <v>806</v>
      </c>
    </row>
    <row r="649" spans="1:14" x14ac:dyDescent="0.25">
      <c r="A649" t="s">
        <v>10</v>
      </c>
      <c r="B649" s="2">
        <v>84537.2</v>
      </c>
      <c r="C649" s="2">
        <v>69405.039999999994</v>
      </c>
      <c r="D649" s="2">
        <f t="shared" si="40"/>
        <v>15132.160000000003</v>
      </c>
      <c r="E649" s="2">
        <f t="shared" si="41"/>
        <v>21.802681764897773</v>
      </c>
      <c r="F649" s="1">
        <v>43849</v>
      </c>
      <c r="G649" s="1" t="str">
        <f t="shared" si="42"/>
        <v>Jan</v>
      </c>
      <c r="H649" s="1" t="str">
        <f t="shared" si="43"/>
        <v>2020</v>
      </c>
      <c r="I649" t="s">
        <v>18</v>
      </c>
      <c r="J649" t="s">
        <v>116</v>
      </c>
      <c r="K649" t="s">
        <v>13</v>
      </c>
      <c r="L649" t="s">
        <v>170</v>
      </c>
      <c r="M649" t="s">
        <v>15</v>
      </c>
      <c r="N649" t="s">
        <v>807</v>
      </c>
    </row>
    <row r="650" spans="1:14" x14ac:dyDescent="0.25">
      <c r="A650" t="s">
        <v>53</v>
      </c>
      <c r="B650" s="2">
        <v>40544.43</v>
      </c>
      <c r="C650" s="2">
        <v>32666.65</v>
      </c>
      <c r="D650" s="2">
        <f t="shared" si="40"/>
        <v>7877.7799999999988</v>
      </c>
      <c r="E650" s="2">
        <f t="shared" si="41"/>
        <v>24.115665365135385</v>
      </c>
      <c r="F650" s="1">
        <v>44044</v>
      </c>
      <c r="G650" s="1" t="str">
        <f t="shared" si="42"/>
        <v>Aug</v>
      </c>
      <c r="H650" s="1" t="str">
        <f t="shared" si="43"/>
        <v>2020</v>
      </c>
      <c r="I650" t="s">
        <v>11</v>
      </c>
      <c r="J650" t="s">
        <v>35</v>
      </c>
      <c r="K650" t="s">
        <v>55</v>
      </c>
      <c r="L650" t="s">
        <v>133</v>
      </c>
      <c r="M650" t="s">
        <v>28</v>
      </c>
      <c r="N650" t="s">
        <v>808</v>
      </c>
    </row>
    <row r="651" spans="1:14" x14ac:dyDescent="0.25">
      <c r="A651" t="s">
        <v>17</v>
      </c>
      <c r="B651" s="2">
        <v>178189.57</v>
      </c>
      <c r="C651" s="2">
        <v>153421.22</v>
      </c>
      <c r="D651" s="2">
        <f t="shared" si="40"/>
        <v>24768.350000000006</v>
      </c>
      <c r="E651" s="2">
        <f t="shared" si="41"/>
        <v>16.144018408926748</v>
      </c>
      <c r="F651" s="1">
        <v>43686</v>
      </c>
      <c r="G651" s="1" t="str">
        <f t="shared" si="42"/>
        <v>Aug</v>
      </c>
      <c r="H651" s="1" t="str">
        <f t="shared" si="43"/>
        <v>2019</v>
      </c>
      <c r="I651" t="s">
        <v>18</v>
      </c>
      <c r="J651" t="s">
        <v>35</v>
      </c>
      <c r="K651" t="s">
        <v>20</v>
      </c>
      <c r="L651" t="s">
        <v>353</v>
      </c>
      <c r="M651" t="s">
        <v>28</v>
      </c>
      <c r="N651" t="s">
        <v>809</v>
      </c>
    </row>
    <row r="652" spans="1:14" x14ac:dyDescent="0.25">
      <c r="A652" t="s">
        <v>53</v>
      </c>
      <c r="B652" s="2">
        <v>36276.11</v>
      </c>
      <c r="C652" s="2">
        <v>28748.82</v>
      </c>
      <c r="D652" s="2">
        <f t="shared" si="40"/>
        <v>7527.2900000000009</v>
      </c>
      <c r="E652" s="2">
        <f t="shared" si="41"/>
        <v>26.182952900327738</v>
      </c>
      <c r="F652" s="1">
        <v>43547</v>
      </c>
      <c r="G652" s="1" t="str">
        <f t="shared" si="42"/>
        <v>Mar</v>
      </c>
      <c r="H652" s="1" t="str">
        <f t="shared" si="43"/>
        <v>2019</v>
      </c>
      <c r="I652" t="s">
        <v>18</v>
      </c>
      <c r="J652" t="s">
        <v>35</v>
      </c>
      <c r="K652" t="s">
        <v>55</v>
      </c>
      <c r="L652" t="s">
        <v>133</v>
      </c>
      <c r="M652" t="s">
        <v>28</v>
      </c>
      <c r="N652" t="s">
        <v>810</v>
      </c>
    </row>
    <row r="653" spans="1:14" x14ac:dyDescent="0.25">
      <c r="A653" t="s">
        <v>10</v>
      </c>
      <c r="B653" s="2">
        <v>36181.81</v>
      </c>
      <c r="C653" s="2">
        <v>29698.03</v>
      </c>
      <c r="D653" s="2">
        <f t="shared" si="40"/>
        <v>6483.7799999999988</v>
      </c>
      <c r="E653" s="2">
        <f t="shared" si="41"/>
        <v>21.832357230429086</v>
      </c>
      <c r="F653" s="1">
        <v>44131</v>
      </c>
      <c r="G653" s="1" t="str">
        <f t="shared" si="42"/>
        <v>Oct</v>
      </c>
      <c r="H653" s="1" t="str">
        <f t="shared" si="43"/>
        <v>2020</v>
      </c>
      <c r="I653" t="s">
        <v>51</v>
      </c>
      <c r="J653" t="s">
        <v>160</v>
      </c>
      <c r="K653" t="s">
        <v>13</v>
      </c>
      <c r="L653" t="s">
        <v>14</v>
      </c>
      <c r="M653" t="s">
        <v>38</v>
      </c>
      <c r="N653" t="s">
        <v>811</v>
      </c>
    </row>
    <row r="654" spans="1:14" x14ac:dyDescent="0.25">
      <c r="A654" t="s">
        <v>45</v>
      </c>
      <c r="B654" s="2">
        <v>66613.31</v>
      </c>
      <c r="C654" s="2">
        <v>55462.239999999998</v>
      </c>
      <c r="D654" s="2">
        <f t="shared" si="40"/>
        <v>11151.07</v>
      </c>
      <c r="E654" s="2">
        <f t="shared" si="41"/>
        <v>20.105697137367695</v>
      </c>
      <c r="F654" s="1">
        <v>43733</v>
      </c>
      <c r="G654" s="1" t="str">
        <f t="shared" si="42"/>
        <v>Sep</v>
      </c>
      <c r="H654" s="1" t="str">
        <f t="shared" si="43"/>
        <v>2019</v>
      </c>
      <c r="I654" t="s">
        <v>80</v>
      </c>
      <c r="J654" t="s">
        <v>123</v>
      </c>
      <c r="K654" t="s">
        <v>48</v>
      </c>
      <c r="L654" t="s">
        <v>66</v>
      </c>
      <c r="M654" t="s">
        <v>28</v>
      </c>
      <c r="N654" t="s">
        <v>812</v>
      </c>
    </row>
    <row r="655" spans="1:14" x14ac:dyDescent="0.25">
      <c r="A655" t="s">
        <v>173</v>
      </c>
      <c r="B655" s="2">
        <v>77278.679999999993</v>
      </c>
      <c r="C655" s="2">
        <v>62951.21</v>
      </c>
      <c r="D655" s="2">
        <f t="shared" si="40"/>
        <v>14327.469999999994</v>
      </c>
      <c r="E655" s="2">
        <f t="shared" si="41"/>
        <v>22.759641951282582</v>
      </c>
      <c r="F655" s="1">
        <v>44106</v>
      </c>
      <c r="G655" s="1" t="str">
        <f t="shared" si="42"/>
        <v>Oct</v>
      </c>
      <c r="H655" s="1" t="str">
        <f t="shared" si="43"/>
        <v>2020</v>
      </c>
      <c r="I655" t="s">
        <v>60</v>
      </c>
      <c r="J655" t="s">
        <v>121</v>
      </c>
      <c r="K655" t="s">
        <v>175</v>
      </c>
      <c r="L655" t="s">
        <v>212</v>
      </c>
      <c r="M655" t="s">
        <v>28</v>
      </c>
      <c r="N655" t="s">
        <v>813</v>
      </c>
    </row>
    <row r="656" spans="1:14" x14ac:dyDescent="0.25">
      <c r="A656" t="s">
        <v>45</v>
      </c>
      <c r="B656" s="2">
        <v>149938.35999999999</v>
      </c>
      <c r="C656" s="2">
        <v>123579.2</v>
      </c>
      <c r="D656" s="2">
        <f t="shared" si="40"/>
        <v>26359.159999999989</v>
      </c>
      <c r="E656" s="2">
        <f t="shared" si="41"/>
        <v>21.329770705749826</v>
      </c>
      <c r="F656" s="1">
        <v>44149</v>
      </c>
      <c r="G656" s="1" t="str">
        <f t="shared" si="42"/>
        <v>Nov</v>
      </c>
      <c r="H656" s="1" t="str">
        <f t="shared" si="43"/>
        <v>2020</v>
      </c>
      <c r="I656" t="s">
        <v>51</v>
      </c>
      <c r="J656" t="s">
        <v>35</v>
      </c>
      <c r="K656" t="s">
        <v>48</v>
      </c>
      <c r="L656" t="s">
        <v>74</v>
      </c>
      <c r="M656" t="s">
        <v>28</v>
      </c>
      <c r="N656" t="s">
        <v>814</v>
      </c>
    </row>
    <row r="657" spans="1:14" x14ac:dyDescent="0.25">
      <c r="A657" t="s">
        <v>34</v>
      </c>
      <c r="B657" s="2">
        <v>123953.65</v>
      </c>
      <c r="C657" s="2">
        <v>101939.48</v>
      </c>
      <c r="D657" s="2">
        <f t="shared" si="40"/>
        <v>22014.17</v>
      </c>
      <c r="E657" s="2">
        <f t="shared" si="41"/>
        <v>21.595332838660742</v>
      </c>
      <c r="F657" s="1">
        <v>43593</v>
      </c>
      <c r="G657" s="1" t="str">
        <f t="shared" si="42"/>
        <v>May</v>
      </c>
      <c r="H657" s="1" t="str">
        <f t="shared" si="43"/>
        <v>2019</v>
      </c>
      <c r="I657" t="s">
        <v>30</v>
      </c>
      <c r="J657" t="s">
        <v>126</v>
      </c>
      <c r="K657" t="s">
        <v>36</v>
      </c>
      <c r="L657" t="s">
        <v>41</v>
      </c>
      <c r="M657" t="s">
        <v>28</v>
      </c>
      <c r="N657" t="s">
        <v>815</v>
      </c>
    </row>
    <row r="658" spans="1:14" x14ac:dyDescent="0.25">
      <c r="A658" t="s">
        <v>10</v>
      </c>
      <c r="B658" s="2">
        <v>73773.600000000006</v>
      </c>
      <c r="C658" s="2">
        <v>58421.31</v>
      </c>
      <c r="D658" s="2">
        <f t="shared" si="40"/>
        <v>15352.290000000008</v>
      </c>
      <c r="E658" s="2">
        <f t="shared" si="41"/>
        <v>26.2785788268014</v>
      </c>
      <c r="F658" s="1">
        <v>43851</v>
      </c>
      <c r="G658" s="1" t="str">
        <f t="shared" si="42"/>
        <v>Jan</v>
      </c>
      <c r="H658" s="1" t="str">
        <f t="shared" si="43"/>
        <v>2020</v>
      </c>
      <c r="I658" t="s">
        <v>11</v>
      </c>
      <c r="J658" t="s">
        <v>291</v>
      </c>
      <c r="K658" t="s">
        <v>13</v>
      </c>
      <c r="L658" t="s">
        <v>118</v>
      </c>
      <c r="M658" t="s">
        <v>15</v>
      </c>
      <c r="N658" t="s">
        <v>816</v>
      </c>
    </row>
    <row r="659" spans="1:14" x14ac:dyDescent="0.25">
      <c r="A659" t="s">
        <v>23</v>
      </c>
      <c r="B659" s="2">
        <v>206869.73</v>
      </c>
      <c r="C659" s="2">
        <v>180928.27</v>
      </c>
      <c r="D659" s="2">
        <f t="shared" si="40"/>
        <v>25941.460000000021</v>
      </c>
      <c r="E659" s="2">
        <f t="shared" si="41"/>
        <v>14.337980460433311</v>
      </c>
      <c r="F659" s="1">
        <v>44032</v>
      </c>
      <c r="G659" s="1" t="str">
        <f t="shared" si="42"/>
        <v>Jul</v>
      </c>
      <c r="H659" s="1" t="str">
        <f t="shared" si="43"/>
        <v>2020</v>
      </c>
      <c r="I659" t="s">
        <v>80</v>
      </c>
      <c r="J659" t="s">
        <v>150</v>
      </c>
      <c r="K659" t="s">
        <v>26</v>
      </c>
      <c r="L659" t="s">
        <v>76</v>
      </c>
      <c r="M659" t="s">
        <v>28</v>
      </c>
      <c r="N659" t="s">
        <v>817</v>
      </c>
    </row>
    <row r="660" spans="1:14" x14ac:dyDescent="0.25">
      <c r="A660" t="s">
        <v>53</v>
      </c>
      <c r="B660" s="2">
        <v>63690.720000000001</v>
      </c>
      <c r="C660" s="2">
        <v>53455.62</v>
      </c>
      <c r="D660" s="2">
        <f t="shared" si="40"/>
        <v>10235.099999999999</v>
      </c>
      <c r="E660" s="2">
        <f t="shared" si="41"/>
        <v>19.146911026380383</v>
      </c>
      <c r="F660" s="1">
        <v>44070</v>
      </c>
      <c r="G660" s="1" t="str">
        <f t="shared" si="42"/>
        <v>Aug</v>
      </c>
      <c r="H660" s="1" t="str">
        <f t="shared" si="43"/>
        <v>2020</v>
      </c>
      <c r="I660" t="s">
        <v>80</v>
      </c>
      <c r="J660" t="s">
        <v>166</v>
      </c>
      <c r="K660" t="s">
        <v>55</v>
      </c>
      <c r="L660" t="s">
        <v>128</v>
      </c>
      <c r="M660" t="s">
        <v>15</v>
      </c>
      <c r="N660" t="s">
        <v>818</v>
      </c>
    </row>
    <row r="661" spans="1:14" x14ac:dyDescent="0.25">
      <c r="A661" t="s">
        <v>45</v>
      </c>
      <c r="B661" s="2">
        <v>18897.97</v>
      </c>
      <c r="C661" s="2">
        <v>16469.580000000002</v>
      </c>
      <c r="D661" s="2">
        <f t="shared" si="40"/>
        <v>2428.3899999999994</v>
      </c>
      <c r="E661" s="2">
        <f t="shared" si="41"/>
        <v>14.744699014789687</v>
      </c>
      <c r="F661" s="1">
        <v>43877</v>
      </c>
      <c r="G661" s="1" t="str">
        <f t="shared" si="42"/>
        <v>Feb</v>
      </c>
      <c r="H661" s="1" t="str">
        <f t="shared" si="43"/>
        <v>2020</v>
      </c>
      <c r="I661" t="s">
        <v>139</v>
      </c>
      <c r="J661" t="s">
        <v>31</v>
      </c>
      <c r="K661" t="s">
        <v>48</v>
      </c>
      <c r="L661" t="s">
        <v>49</v>
      </c>
      <c r="M661" t="s">
        <v>15</v>
      </c>
      <c r="N661" t="s">
        <v>819</v>
      </c>
    </row>
    <row r="662" spans="1:14" x14ac:dyDescent="0.25">
      <c r="A662" t="s">
        <v>23</v>
      </c>
      <c r="B662" s="2">
        <v>134807.18</v>
      </c>
      <c r="C662" s="2">
        <v>108047.95</v>
      </c>
      <c r="D662" s="2">
        <f t="shared" si="40"/>
        <v>26759.229999999996</v>
      </c>
      <c r="E662" s="2">
        <f t="shared" si="41"/>
        <v>24.766069138748119</v>
      </c>
      <c r="F662" s="1">
        <v>44194</v>
      </c>
      <c r="G662" s="1" t="str">
        <f t="shared" si="42"/>
        <v>Dec</v>
      </c>
      <c r="H662" s="1" t="str">
        <f t="shared" si="43"/>
        <v>2020</v>
      </c>
      <c r="I662" t="s">
        <v>30</v>
      </c>
      <c r="J662" t="s">
        <v>178</v>
      </c>
      <c r="K662" t="s">
        <v>26</v>
      </c>
      <c r="L662" t="s">
        <v>76</v>
      </c>
      <c r="M662" t="s">
        <v>28</v>
      </c>
      <c r="N662" t="s">
        <v>820</v>
      </c>
    </row>
    <row r="663" spans="1:14" x14ac:dyDescent="0.25">
      <c r="A663" t="s">
        <v>45</v>
      </c>
      <c r="B663" s="2">
        <v>47082.67</v>
      </c>
      <c r="C663" s="2">
        <v>37882.720000000001</v>
      </c>
      <c r="D663" s="2">
        <f t="shared" si="40"/>
        <v>9199.9499999999971</v>
      </c>
      <c r="E663" s="2">
        <f t="shared" si="41"/>
        <v>24.285346986699995</v>
      </c>
      <c r="F663" s="1">
        <v>44012</v>
      </c>
      <c r="G663" s="1" t="str">
        <f t="shared" si="42"/>
        <v>Jun</v>
      </c>
      <c r="H663" s="1" t="str">
        <f t="shared" si="43"/>
        <v>2020</v>
      </c>
      <c r="I663" t="s">
        <v>18</v>
      </c>
      <c r="J663" t="s">
        <v>237</v>
      </c>
      <c r="K663" t="s">
        <v>48</v>
      </c>
      <c r="L663" t="s">
        <v>49</v>
      </c>
      <c r="M663" t="s">
        <v>28</v>
      </c>
      <c r="N663" t="s">
        <v>821</v>
      </c>
    </row>
    <row r="664" spans="1:14" x14ac:dyDescent="0.25">
      <c r="A664" t="s">
        <v>23</v>
      </c>
      <c r="B664" s="2">
        <v>41016.31</v>
      </c>
      <c r="C664" s="2">
        <v>32985.32</v>
      </c>
      <c r="D664" s="2">
        <f t="shared" si="40"/>
        <v>8030.989999999998</v>
      </c>
      <c r="E664" s="2">
        <f t="shared" si="41"/>
        <v>24.347164132407986</v>
      </c>
      <c r="F664" s="1">
        <v>43594</v>
      </c>
      <c r="G664" s="1" t="str">
        <f t="shared" si="42"/>
        <v>May</v>
      </c>
      <c r="H664" s="1" t="str">
        <f t="shared" si="43"/>
        <v>2019</v>
      </c>
      <c r="I664" t="s">
        <v>30</v>
      </c>
      <c r="J664" t="s">
        <v>341</v>
      </c>
      <c r="K664" t="s">
        <v>26</v>
      </c>
      <c r="L664" t="s">
        <v>76</v>
      </c>
      <c r="M664" t="s">
        <v>38</v>
      </c>
      <c r="N664" t="s">
        <v>822</v>
      </c>
    </row>
    <row r="665" spans="1:14" x14ac:dyDescent="0.25">
      <c r="A665" t="s">
        <v>10</v>
      </c>
      <c r="B665" s="2">
        <v>43243.45</v>
      </c>
      <c r="C665" s="2">
        <v>37764.5</v>
      </c>
      <c r="D665" s="2">
        <f t="shared" si="40"/>
        <v>5478.9499999999971</v>
      </c>
      <c r="E665" s="2">
        <f t="shared" si="41"/>
        <v>14.508202147519489</v>
      </c>
      <c r="F665" s="1">
        <v>43601</v>
      </c>
      <c r="G665" s="1" t="str">
        <f t="shared" si="42"/>
        <v>May</v>
      </c>
      <c r="H665" s="1" t="str">
        <f t="shared" si="43"/>
        <v>2019</v>
      </c>
      <c r="I665" t="s">
        <v>24</v>
      </c>
      <c r="J665" t="s">
        <v>35</v>
      </c>
      <c r="K665" t="s">
        <v>13</v>
      </c>
      <c r="L665" t="s">
        <v>82</v>
      </c>
      <c r="M665" t="s">
        <v>28</v>
      </c>
      <c r="N665" t="s">
        <v>823</v>
      </c>
    </row>
    <row r="666" spans="1:14" x14ac:dyDescent="0.25">
      <c r="A666" t="s">
        <v>10</v>
      </c>
      <c r="B666" s="2">
        <v>88832.28</v>
      </c>
      <c r="C666" s="2">
        <v>71501.100000000006</v>
      </c>
      <c r="D666" s="2">
        <f t="shared" si="40"/>
        <v>17331.179999999993</v>
      </c>
      <c r="E666" s="2">
        <f t="shared" si="41"/>
        <v>24.239039679109819</v>
      </c>
      <c r="F666" s="1">
        <v>43822</v>
      </c>
      <c r="G666" s="1" t="str">
        <f t="shared" si="42"/>
        <v>Dec</v>
      </c>
      <c r="H666" s="1" t="str">
        <f t="shared" si="43"/>
        <v>2019</v>
      </c>
      <c r="I666" t="s">
        <v>80</v>
      </c>
      <c r="J666" t="s">
        <v>102</v>
      </c>
      <c r="K666" t="s">
        <v>13</v>
      </c>
      <c r="L666" t="s">
        <v>170</v>
      </c>
      <c r="M666" t="s">
        <v>28</v>
      </c>
      <c r="N666" t="s">
        <v>824</v>
      </c>
    </row>
    <row r="667" spans="1:14" x14ac:dyDescent="0.25">
      <c r="A667" t="s">
        <v>53</v>
      </c>
      <c r="B667" s="2">
        <v>173456.4</v>
      </c>
      <c r="C667" s="2">
        <v>149866.32999999999</v>
      </c>
      <c r="D667" s="2">
        <f t="shared" si="40"/>
        <v>23590.070000000007</v>
      </c>
      <c r="E667" s="2">
        <f t="shared" si="41"/>
        <v>15.740740431823486</v>
      </c>
      <c r="F667" s="1">
        <v>43733</v>
      </c>
      <c r="G667" s="1" t="str">
        <f t="shared" si="42"/>
        <v>Sep</v>
      </c>
      <c r="H667" s="1" t="str">
        <f t="shared" si="43"/>
        <v>2019</v>
      </c>
      <c r="I667" t="s">
        <v>11</v>
      </c>
      <c r="J667" t="s">
        <v>35</v>
      </c>
      <c r="K667" t="s">
        <v>55</v>
      </c>
      <c r="L667" t="s">
        <v>144</v>
      </c>
      <c r="M667" t="s">
        <v>15</v>
      </c>
      <c r="N667" t="s">
        <v>825</v>
      </c>
    </row>
    <row r="668" spans="1:14" x14ac:dyDescent="0.25">
      <c r="A668" t="s">
        <v>34</v>
      </c>
      <c r="B668" s="2">
        <v>90926.92</v>
      </c>
      <c r="C668" s="2">
        <v>73050.69</v>
      </c>
      <c r="D668" s="2">
        <f t="shared" si="40"/>
        <v>17876.229999999996</v>
      </c>
      <c r="E668" s="2">
        <f t="shared" si="41"/>
        <v>24.470994045367668</v>
      </c>
      <c r="F668" s="1">
        <v>43914</v>
      </c>
      <c r="G668" s="1" t="str">
        <f t="shared" si="42"/>
        <v>Mar</v>
      </c>
      <c r="H668" s="1" t="str">
        <f t="shared" si="43"/>
        <v>2020</v>
      </c>
      <c r="I668" t="s">
        <v>60</v>
      </c>
      <c r="J668" t="s">
        <v>168</v>
      </c>
      <c r="K668" t="s">
        <v>36</v>
      </c>
      <c r="L668" t="s">
        <v>41</v>
      </c>
      <c r="M668" t="s">
        <v>28</v>
      </c>
      <c r="N668" t="s">
        <v>826</v>
      </c>
    </row>
    <row r="669" spans="1:14" x14ac:dyDescent="0.25">
      <c r="A669" t="s">
        <v>10</v>
      </c>
      <c r="B669" s="2">
        <v>72757.009999999995</v>
      </c>
      <c r="C669" s="2">
        <v>63378.63</v>
      </c>
      <c r="D669" s="2">
        <f t="shared" si="40"/>
        <v>9378.3799999999974</v>
      </c>
      <c r="E669" s="2">
        <f t="shared" si="41"/>
        <v>14.797385175413226</v>
      </c>
      <c r="F669" s="1">
        <v>43895</v>
      </c>
      <c r="G669" s="1" t="str">
        <f t="shared" si="42"/>
        <v>Mar</v>
      </c>
      <c r="H669" s="1" t="str">
        <f t="shared" si="43"/>
        <v>2020</v>
      </c>
      <c r="I669" t="s">
        <v>139</v>
      </c>
      <c r="J669" t="s">
        <v>31</v>
      </c>
      <c r="K669" t="s">
        <v>13</v>
      </c>
      <c r="L669" t="s">
        <v>82</v>
      </c>
      <c r="M669" t="s">
        <v>28</v>
      </c>
      <c r="N669" t="s">
        <v>827</v>
      </c>
    </row>
    <row r="670" spans="1:14" x14ac:dyDescent="0.25">
      <c r="A670" t="s">
        <v>53</v>
      </c>
      <c r="B670" s="2">
        <v>60068.71</v>
      </c>
      <c r="C670" s="2">
        <v>47688.55</v>
      </c>
      <c r="D670" s="2">
        <f t="shared" si="40"/>
        <v>12380.159999999996</v>
      </c>
      <c r="E670" s="2">
        <f t="shared" si="41"/>
        <v>25.960445431869907</v>
      </c>
      <c r="F670" s="1">
        <v>43960</v>
      </c>
      <c r="G670" s="1" t="str">
        <f t="shared" si="42"/>
        <v>May</v>
      </c>
      <c r="H670" s="1" t="str">
        <f t="shared" si="43"/>
        <v>2020</v>
      </c>
      <c r="I670" t="s">
        <v>139</v>
      </c>
      <c r="J670" t="s">
        <v>114</v>
      </c>
      <c r="K670" t="s">
        <v>55</v>
      </c>
      <c r="L670" t="s">
        <v>128</v>
      </c>
      <c r="M670" t="s">
        <v>28</v>
      </c>
      <c r="N670" t="s">
        <v>828</v>
      </c>
    </row>
    <row r="671" spans="1:14" x14ac:dyDescent="0.25">
      <c r="A671" t="s">
        <v>53</v>
      </c>
      <c r="B671" s="2">
        <v>105522.72</v>
      </c>
      <c r="C671" s="2">
        <v>86581.39</v>
      </c>
      <c r="D671" s="2">
        <f t="shared" si="40"/>
        <v>18941.330000000002</v>
      </c>
      <c r="E671" s="2">
        <f t="shared" si="41"/>
        <v>21.876906804106518</v>
      </c>
      <c r="F671" s="1">
        <v>43512</v>
      </c>
      <c r="G671" s="1" t="str">
        <f t="shared" si="42"/>
        <v>Feb</v>
      </c>
      <c r="H671" s="1" t="str">
        <f t="shared" si="43"/>
        <v>2019</v>
      </c>
      <c r="I671" t="s">
        <v>24</v>
      </c>
      <c r="J671" t="s">
        <v>54</v>
      </c>
      <c r="K671" t="s">
        <v>55</v>
      </c>
      <c r="L671" t="s">
        <v>72</v>
      </c>
      <c r="M671" t="s">
        <v>28</v>
      </c>
      <c r="N671" t="s">
        <v>829</v>
      </c>
    </row>
    <row r="672" spans="1:14" x14ac:dyDescent="0.25">
      <c r="A672" t="s">
        <v>106</v>
      </c>
      <c r="B672" s="2">
        <v>61374.06</v>
      </c>
      <c r="C672" s="2">
        <v>49099.25</v>
      </c>
      <c r="D672" s="2">
        <f t="shared" si="40"/>
        <v>12274.809999999998</v>
      </c>
      <c r="E672" s="2">
        <f t="shared" si="41"/>
        <v>24.999994908272523</v>
      </c>
      <c r="F672" s="1">
        <v>43881</v>
      </c>
      <c r="G672" s="1" t="str">
        <f t="shared" si="42"/>
        <v>Feb</v>
      </c>
      <c r="H672" s="1" t="str">
        <f t="shared" si="43"/>
        <v>2020</v>
      </c>
      <c r="I672" t="s">
        <v>18</v>
      </c>
      <c r="J672" t="s">
        <v>102</v>
      </c>
      <c r="K672" t="s">
        <v>107</v>
      </c>
      <c r="L672" t="s">
        <v>108</v>
      </c>
      <c r="M672" t="s">
        <v>28</v>
      </c>
      <c r="N672" t="s">
        <v>830</v>
      </c>
    </row>
    <row r="673" spans="1:14" x14ac:dyDescent="0.25">
      <c r="A673" t="s">
        <v>23</v>
      </c>
      <c r="B673" s="2">
        <v>76856.570000000007</v>
      </c>
      <c r="C673" s="2">
        <v>65535.6</v>
      </c>
      <c r="D673" s="2">
        <f t="shared" si="40"/>
        <v>11320.970000000008</v>
      </c>
      <c r="E673" s="2">
        <f t="shared" si="41"/>
        <v>17.274534756681877</v>
      </c>
      <c r="F673" s="1">
        <v>43616</v>
      </c>
      <c r="G673" s="1" t="str">
        <f t="shared" si="42"/>
        <v>May</v>
      </c>
      <c r="H673" s="1" t="str">
        <f t="shared" si="43"/>
        <v>2019</v>
      </c>
      <c r="I673" t="s">
        <v>24</v>
      </c>
      <c r="J673" t="s">
        <v>237</v>
      </c>
      <c r="K673" t="s">
        <v>26</v>
      </c>
      <c r="L673" t="s">
        <v>90</v>
      </c>
      <c r="M673" t="s">
        <v>28</v>
      </c>
      <c r="N673" t="s">
        <v>831</v>
      </c>
    </row>
    <row r="674" spans="1:14" x14ac:dyDescent="0.25">
      <c r="A674" t="s">
        <v>34</v>
      </c>
      <c r="B674" s="2">
        <v>174262.11</v>
      </c>
      <c r="C674" s="2">
        <v>143278.31</v>
      </c>
      <c r="D674" s="2">
        <f t="shared" si="40"/>
        <v>30983.799999999988</v>
      </c>
      <c r="E674" s="2">
        <f t="shared" si="41"/>
        <v>21.624906100581441</v>
      </c>
      <c r="F674" s="1">
        <v>43560</v>
      </c>
      <c r="G674" s="1" t="str">
        <f t="shared" si="42"/>
        <v>Apr</v>
      </c>
      <c r="H674" s="1" t="str">
        <f t="shared" si="43"/>
        <v>2019</v>
      </c>
      <c r="I674" t="s">
        <v>18</v>
      </c>
      <c r="J674" t="s">
        <v>31</v>
      </c>
      <c r="K674" t="s">
        <v>36</v>
      </c>
      <c r="L674" t="s">
        <v>41</v>
      </c>
      <c r="M674" t="s">
        <v>28</v>
      </c>
      <c r="N674" t="s">
        <v>832</v>
      </c>
    </row>
    <row r="675" spans="1:14" x14ac:dyDescent="0.25">
      <c r="A675" t="s">
        <v>10</v>
      </c>
      <c r="B675" s="2">
        <v>151315.26</v>
      </c>
      <c r="C675" s="2">
        <v>121173.26</v>
      </c>
      <c r="D675" s="2">
        <f t="shared" si="40"/>
        <v>30142.000000000015</v>
      </c>
      <c r="E675" s="2">
        <f t="shared" si="41"/>
        <v>24.875125089479326</v>
      </c>
      <c r="F675" s="1">
        <v>43608</v>
      </c>
      <c r="G675" s="1" t="str">
        <f t="shared" si="42"/>
        <v>May</v>
      </c>
      <c r="H675" s="1" t="str">
        <f t="shared" si="43"/>
        <v>2019</v>
      </c>
      <c r="I675" t="s">
        <v>30</v>
      </c>
      <c r="J675" t="s">
        <v>126</v>
      </c>
      <c r="K675" t="s">
        <v>13</v>
      </c>
      <c r="L675" t="s">
        <v>118</v>
      </c>
      <c r="M675" t="s">
        <v>28</v>
      </c>
      <c r="N675" t="s">
        <v>833</v>
      </c>
    </row>
    <row r="676" spans="1:14" x14ac:dyDescent="0.25">
      <c r="A676" t="s">
        <v>173</v>
      </c>
      <c r="B676" s="2">
        <v>50495.53</v>
      </c>
      <c r="C676" s="2">
        <v>40749.89</v>
      </c>
      <c r="D676" s="2">
        <f t="shared" si="40"/>
        <v>9745.64</v>
      </c>
      <c r="E676" s="2">
        <f t="shared" si="41"/>
        <v>23.915745539435811</v>
      </c>
      <c r="F676" s="1">
        <v>44074</v>
      </c>
      <c r="G676" s="1" t="str">
        <f t="shared" si="42"/>
        <v>Aug</v>
      </c>
      <c r="H676" s="1" t="str">
        <f t="shared" si="43"/>
        <v>2020</v>
      </c>
      <c r="I676" t="s">
        <v>60</v>
      </c>
      <c r="J676" t="s">
        <v>734</v>
      </c>
      <c r="K676" t="s">
        <v>175</v>
      </c>
      <c r="L676" t="s">
        <v>212</v>
      </c>
      <c r="M676" t="s">
        <v>15</v>
      </c>
      <c r="N676" t="s">
        <v>834</v>
      </c>
    </row>
    <row r="677" spans="1:14" x14ac:dyDescent="0.25">
      <c r="A677" t="s">
        <v>45</v>
      </c>
      <c r="B677" s="2">
        <v>36534.089999999997</v>
      </c>
      <c r="C677" s="2">
        <v>31138</v>
      </c>
      <c r="D677" s="2">
        <f t="shared" si="40"/>
        <v>5396.0899999999965</v>
      </c>
      <c r="E677" s="2">
        <f t="shared" si="41"/>
        <v>17.329597276639465</v>
      </c>
      <c r="F677" s="1">
        <v>44029</v>
      </c>
      <c r="G677" s="1" t="str">
        <f t="shared" si="42"/>
        <v>Jul</v>
      </c>
      <c r="H677" s="1" t="str">
        <f t="shared" si="43"/>
        <v>2020</v>
      </c>
      <c r="I677" t="s">
        <v>51</v>
      </c>
      <c r="J677" t="s">
        <v>153</v>
      </c>
      <c r="K677" t="s">
        <v>48</v>
      </c>
      <c r="L677" t="s">
        <v>49</v>
      </c>
      <c r="M677" t="s">
        <v>28</v>
      </c>
      <c r="N677" t="s">
        <v>835</v>
      </c>
    </row>
    <row r="678" spans="1:14" x14ac:dyDescent="0.25">
      <c r="A678" t="s">
        <v>53</v>
      </c>
      <c r="B678" s="2">
        <v>134243.39000000001</v>
      </c>
      <c r="C678" s="2">
        <v>113019.51</v>
      </c>
      <c r="D678" s="2">
        <f t="shared" si="40"/>
        <v>21223.880000000019</v>
      </c>
      <c r="E678" s="2">
        <f t="shared" si="41"/>
        <v>18.778952412729467</v>
      </c>
      <c r="F678" s="1">
        <v>43486</v>
      </c>
      <c r="G678" s="1" t="str">
        <f t="shared" si="42"/>
        <v>Jan</v>
      </c>
      <c r="H678" s="1" t="str">
        <f t="shared" si="43"/>
        <v>2019</v>
      </c>
      <c r="I678" t="s">
        <v>30</v>
      </c>
      <c r="J678" t="s">
        <v>234</v>
      </c>
      <c r="K678" t="s">
        <v>55</v>
      </c>
      <c r="L678" t="s">
        <v>56</v>
      </c>
      <c r="M678" t="s">
        <v>28</v>
      </c>
      <c r="N678" t="s">
        <v>836</v>
      </c>
    </row>
    <row r="679" spans="1:14" x14ac:dyDescent="0.25">
      <c r="A679" t="s">
        <v>53</v>
      </c>
      <c r="B679" s="2">
        <v>56068.7</v>
      </c>
      <c r="C679" s="2">
        <v>47378.05</v>
      </c>
      <c r="D679" s="2">
        <f t="shared" si="40"/>
        <v>8690.6499999999942</v>
      </c>
      <c r="E679" s="2">
        <f t="shared" si="41"/>
        <v>18.343199013045059</v>
      </c>
      <c r="F679" s="1">
        <v>43502</v>
      </c>
      <c r="G679" s="1" t="str">
        <f t="shared" si="42"/>
        <v>Feb</v>
      </c>
      <c r="H679" s="1" t="str">
        <f t="shared" si="43"/>
        <v>2019</v>
      </c>
      <c r="I679" t="s">
        <v>18</v>
      </c>
      <c r="J679" t="s">
        <v>210</v>
      </c>
      <c r="K679" t="s">
        <v>55</v>
      </c>
      <c r="L679" t="s">
        <v>133</v>
      </c>
      <c r="M679" t="s">
        <v>28</v>
      </c>
      <c r="N679" t="s">
        <v>837</v>
      </c>
    </row>
    <row r="680" spans="1:14" x14ac:dyDescent="0.25">
      <c r="A680" t="s">
        <v>53</v>
      </c>
      <c r="B680" s="2">
        <v>31161.759999999998</v>
      </c>
      <c r="C680" s="2">
        <v>27300.82</v>
      </c>
      <c r="D680" s="2">
        <f t="shared" si="40"/>
        <v>3860.9399999999987</v>
      </c>
      <c r="E680" s="2">
        <f t="shared" si="41"/>
        <v>14.142212578230245</v>
      </c>
      <c r="F680" s="1">
        <v>43960</v>
      </c>
      <c r="G680" s="1" t="str">
        <f t="shared" si="42"/>
        <v>May</v>
      </c>
      <c r="H680" s="1" t="str">
        <f t="shared" si="43"/>
        <v>2020</v>
      </c>
      <c r="I680" t="s">
        <v>30</v>
      </c>
      <c r="J680" t="s">
        <v>47</v>
      </c>
      <c r="K680" t="s">
        <v>55</v>
      </c>
      <c r="L680" t="s">
        <v>56</v>
      </c>
      <c r="M680" t="s">
        <v>15</v>
      </c>
      <c r="N680" t="s">
        <v>838</v>
      </c>
    </row>
    <row r="681" spans="1:14" x14ac:dyDescent="0.25">
      <c r="A681" t="s">
        <v>53</v>
      </c>
      <c r="B681" s="2">
        <v>98915.41</v>
      </c>
      <c r="C681" s="2">
        <v>85176.06</v>
      </c>
      <c r="D681" s="2">
        <f t="shared" si="40"/>
        <v>13739.350000000006</v>
      </c>
      <c r="E681" s="2">
        <f t="shared" si="41"/>
        <v>16.130530104350925</v>
      </c>
      <c r="F681" s="1">
        <v>43923</v>
      </c>
      <c r="G681" s="1" t="str">
        <f t="shared" si="42"/>
        <v>Apr</v>
      </c>
      <c r="H681" s="1" t="str">
        <f t="shared" si="43"/>
        <v>2020</v>
      </c>
      <c r="I681" t="s">
        <v>80</v>
      </c>
      <c r="J681" t="s">
        <v>43</v>
      </c>
      <c r="K681" t="s">
        <v>55</v>
      </c>
      <c r="L681" t="s">
        <v>133</v>
      </c>
      <c r="M681" t="s">
        <v>15</v>
      </c>
      <c r="N681" t="s">
        <v>839</v>
      </c>
    </row>
    <row r="682" spans="1:14" x14ac:dyDescent="0.25">
      <c r="A682" t="s">
        <v>173</v>
      </c>
      <c r="B682" s="2">
        <v>114232.68</v>
      </c>
      <c r="C682" s="2">
        <v>95795.520000000004</v>
      </c>
      <c r="D682" s="2">
        <f t="shared" si="40"/>
        <v>18437.159999999989</v>
      </c>
      <c r="E682" s="2">
        <f t="shared" si="41"/>
        <v>19.246369767604989</v>
      </c>
      <c r="F682" s="1">
        <v>43547</v>
      </c>
      <c r="G682" s="1" t="str">
        <f t="shared" si="42"/>
        <v>Mar</v>
      </c>
      <c r="H682" s="1" t="str">
        <f t="shared" si="43"/>
        <v>2019</v>
      </c>
      <c r="I682" t="s">
        <v>24</v>
      </c>
      <c r="J682" t="s">
        <v>35</v>
      </c>
      <c r="K682" t="s">
        <v>175</v>
      </c>
      <c r="L682" t="s">
        <v>176</v>
      </c>
      <c r="M682" t="s">
        <v>38</v>
      </c>
      <c r="N682" t="s">
        <v>840</v>
      </c>
    </row>
    <row r="683" spans="1:14" x14ac:dyDescent="0.25">
      <c r="A683" t="s">
        <v>106</v>
      </c>
      <c r="B683" s="2">
        <v>71360.36</v>
      </c>
      <c r="C683" s="2">
        <v>59750.03</v>
      </c>
      <c r="D683" s="2">
        <f t="shared" si="40"/>
        <v>11610.330000000002</v>
      </c>
      <c r="E683" s="2">
        <f t="shared" si="41"/>
        <v>19.431504887947341</v>
      </c>
      <c r="F683" s="1">
        <v>43467</v>
      </c>
      <c r="G683" s="1" t="str">
        <f t="shared" si="42"/>
        <v>Jan</v>
      </c>
      <c r="H683" s="1" t="str">
        <f t="shared" si="43"/>
        <v>2019</v>
      </c>
      <c r="I683" t="s">
        <v>80</v>
      </c>
      <c r="J683" t="s">
        <v>68</v>
      </c>
      <c r="K683" t="s">
        <v>107</v>
      </c>
      <c r="L683" t="s">
        <v>108</v>
      </c>
      <c r="M683" t="s">
        <v>28</v>
      </c>
      <c r="N683" t="s">
        <v>841</v>
      </c>
    </row>
    <row r="684" spans="1:14" x14ac:dyDescent="0.25">
      <c r="A684" t="s">
        <v>23</v>
      </c>
      <c r="B684" s="2">
        <v>87459.79</v>
      </c>
      <c r="C684" s="2">
        <v>69967.83</v>
      </c>
      <c r="D684" s="2">
        <f t="shared" si="40"/>
        <v>17491.959999999992</v>
      </c>
      <c r="E684" s="2">
        <f t="shared" si="41"/>
        <v>25.000003573070639</v>
      </c>
      <c r="F684" s="1">
        <v>44151</v>
      </c>
      <c r="G684" s="1" t="str">
        <f t="shared" si="42"/>
        <v>Nov</v>
      </c>
      <c r="H684" s="1" t="str">
        <f t="shared" si="43"/>
        <v>2020</v>
      </c>
      <c r="I684" t="s">
        <v>30</v>
      </c>
      <c r="J684" t="s">
        <v>302</v>
      </c>
      <c r="K684" t="s">
        <v>26</v>
      </c>
      <c r="L684" t="s">
        <v>219</v>
      </c>
      <c r="M684" t="s">
        <v>15</v>
      </c>
      <c r="N684" t="s">
        <v>842</v>
      </c>
    </row>
    <row r="685" spans="1:14" x14ac:dyDescent="0.25">
      <c r="A685" t="s">
        <v>17</v>
      </c>
      <c r="B685" s="2">
        <v>52388.85</v>
      </c>
      <c r="C685" s="2">
        <v>45641.17</v>
      </c>
      <c r="D685" s="2">
        <f t="shared" si="40"/>
        <v>6747.68</v>
      </c>
      <c r="E685" s="2">
        <f t="shared" si="41"/>
        <v>14.784195935380273</v>
      </c>
      <c r="F685" s="1">
        <v>44043</v>
      </c>
      <c r="G685" s="1" t="str">
        <f t="shared" si="42"/>
        <v>Jul</v>
      </c>
      <c r="H685" s="1" t="str">
        <f t="shared" si="43"/>
        <v>2020</v>
      </c>
      <c r="I685" t="s">
        <v>80</v>
      </c>
      <c r="J685" t="s">
        <v>35</v>
      </c>
      <c r="K685" t="s">
        <v>20</v>
      </c>
      <c r="L685" t="s">
        <v>353</v>
      </c>
      <c r="M685" t="s">
        <v>28</v>
      </c>
      <c r="N685" t="s">
        <v>843</v>
      </c>
    </row>
    <row r="686" spans="1:14" x14ac:dyDescent="0.25">
      <c r="A686" t="s">
        <v>10</v>
      </c>
      <c r="B686" s="2">
        <v>178304.35</v>
      </c>
      <c r="C686" s="2">
        <v>153573.54</v>
      </c>
      <c r="D686" s="2">
        <f t="shared" si="40"/>
        <v>24730.809999999998</v>
      </c>
      <c r="E686" s="2">
        <f t="shared" si="41"/>
        <v>16.103561850563576</v>
      </c>
      <c r="F686" s="1">
        <v>44174</v>
      </c>
      <c r="G686" s="1" t="str">
        <f t="shared" si="42"/>
        <v>Dec</v>
      </c>
      <c r="H686" s="1" t="str">
        <f t="shared" si="43"/>
        <v>2020</v>
      </c>
      <c r="I686" t="s">
        <v>80</v>
      </c>
      <c r="J686" t="s">
        <v>121</v>
      </c>
      <c r="K686" t="s">
        <v>13</v>
      </c>
      <c r="L686" t="s">
        <v>170</v>
      </c>
      <c r="M686" t="s">
        <v>28</v>
      </c>
      <c r="N686" t="s">
        <v>844</v>
      </c>
    </row>
    <row r="687" spans="1:14" x14ac:dyDescent="0.25">
      <c r="A687" t="s">
        <v>45</v>
      </c>
      <c r="B687" s="2">
        <v>80013.81</v>
      </c>
      <c r="C687" s="2">
        <v>65587.320000000007</v>
      </c>
      <c r="D687" s="2">
        <f t="shared" si="40"/>
        <v>14426.489999999991</v>
      </c>
      <c r="E687" s="2">
        <f t="shared" si="41"/>
        <v>21.995852247050177</v>
      </c>
      <c r="F687" s="1">
        <v>43857</v>
      </c>
      <c r="G687" s="1" t="str">
        <f t="shared" si="42"/>
        <v>Jan</v>
      </c>
      <c r="H687" s="1" t="str">
        <f t="shared" si="43"/>
        <v>2020</v>
      </c>
      <c r="I687" t="s">
        <v>80</v>
      </c>
      <c r="J687" t="s">
        <v>89</v>
      </c>
      <c r="K687" t="s">
        <v>48</v>
      </c>
      <c r="L687" t="s">
        <v>49</v>
      </c>
      <c r="M687" t="s">
        <v>28</v>
      </c>
      <c r="N687" t="s">
        <v>845</v>
      </c>
    </row>
    <row r="688" spans="1:14" x14ac:dyDescent="0.25">
      <c r="A688" t="s">
        <v>173</v>
      </c>
      <c r="B688" s="2">
        <v>88684.7</v>
      </c>
      <c r="C688" s="2">
        <v>75337.649999999994</v>
      </c>
      <c r="D688" s="2">
        <f t="shared" si="40"/>
        <v>13347.050000000003</v>
      </c>
      <c r="E688" s="2">
        <f t="shared" si="41"/>
        <v>17.716307848731681</v>
      </c>
      <c r="F688" s="1">
        <v>43853</v>
      </c>
      <c r="G688" s="1" t="str">
        <f t="shared" si="42"/>
        <v>Jan</v>
      </c>
      <c r="H688" s="1" t="str">
        <f t="shared" si="43"/>
        <v>2020</v>
      </c>
      <c r="I688" t="s">
        <v>139</v>
      </c>
      <c r="J688" t="s">
        <v>168</v>
      </c>
      <c r="K688" t="s">
        <v>175</v>
      </c>
      <c r="L688" t="s">
        <v>212</v>
      </c>
      <c r="M688" t="s">
        <v>28</v>
      </c>
      <c r="N688" t="s">
        <v>846</v>
      </c>
    </row>
    <row r="689" spans="1:14" x14ac:dyDescent="0.25">
      <c r="A689" t="s">
        <v>45</v>
      </c>
      <c r="B689" s="2">
        <v>161773.31</v>
      </c>
      <c r="C689" s="2">
        <v>138283.82999999999</v>
      </c>
      <c r="D689" s="2">
        <f t="shared" si="40"/>
        <v>23489.48000000001</v>
      </c>
      <c r="E689" s="2">
        <f t="shared" si="41"/>
        <v>16.986425672473789</v>
      </c>
      <c r="F689" s="1">
        <v>43585</v>
      </c>
      <c r="G689" s="1" t="str">
        <f t="shared" si="42"/>
        <v>Apr</v>
      </c>
      <c r="H689" s="1" t="str">
        <f t="shared" si="43"/>
        <v>2019</v>
      </c>
      <c r="I689" t="s">
        <v>11</v>
      </c>
      <c r="J689" t="s">
        <v>35</v>
      </c>
      <c r="K689" t="s">
        <v>48</v>
      </c>
      <c r="L689" t="s">
        <v>74</v>
      </c>
      <c r="M689" t="s">
        <v>28</v>
      </c>
      <c r="N689" t="s">
        <v>847</v>
      </c>
    </row>
    <row r="690" spans="1:14" x14ac:dyDescent="0.25">
      <c r="A690" t="s">
        <v>53</v>
      </c>
      <c r="B690" s="2">
        <v>108968.67</v>
      </c>
      <c r="C690" s="2">
        <v>88395.39</v>
      </c>
      <c r="D690" s="2">
        <f t="shared" si="40"/>
        <v>20573.28</v>
      </c>
      <c r="E690" s="2">
        <f t="shared" si="41"/>
        <v>23.274154907852093</v>
      </c>
      <c r="F690" s="1">
        <v>43755</v>
      </c>
      <c r="G690" s="1" t="str">
        <f t="shared" si="42"/>
        <v>Oct</v>
      </c>
      <c r="H690" s="1" t="str">
        <f t="shared" si="43"/>
        <v>2019</v>
      </c>
      <c r="I690" t="s">
        <v>11</v>
      </c>
      <c r="J690" t="s">
        <v>35</v>
      </c>
      <c r="K690" t="s">
        <v>55</v>
      </c>
      <c r="L690" t="s">
        <v>133</v>
      </c>
      <c r="M690" t="s">
        <v>28</v>
      </c>
      <c r="N690" t="s">
        <v>848</v>
      </c>
    </row>
    <row r="691" spans="1:14" x14ac:dyDescent="0.25">
      <c r="A691" t="s">
        <v>45</v>
      </c>
      <c r="B691" s="2">
        <v>50374.22</v>
      </c>
      <c r="C691" s="2">
        <v>44047.22</v>
      </c>
      <c r="D691" s="2">
        <f t="shared" si="40"/>
        <v>6327</v>
      </c>
      <c r="E691" s="2">
        <f t="shared" si="41"/>
        <v>14.364130131254594</v>
      </c>
      <c r="F691" s="1">
        <v>43745</v>
      </c>
      <c r="G691" s="1" t="str">
        <f t="shared" si="42"/>
        <v>Oct</v>
      </c>
      <c r="H691" s="1" t="str">
        <f t="shared" si="43"/>
        <v>2019</v>
      </c>
      <c r="I691" t="s">
        <v>18</v>
      </c>
      <c r="J691" t="s">
        <v>97</v>
      </c>
      <c r="K691" t="s">
        <v>48</v>
      </c>
      <c r="L691" t="s">
        <v>66</v>
      </c>
      <c r="M691" t="s">
        <v>28</v>
      </c>
      <c r="N691" t="s">
        <v>849</v>
      </c>
    </row>
    <row r="692" spans="1:14" x14ac:dyDescent="0.25">
      <c r="A692" t="s">
        <v>10</v>
      </c>
      <c r="B692" s="2">
        <v>174380.2</v>
      </c>
      <c r="C692" s="2">
        <v>151518.96</v>
      </c>
      <c r="D692" s="2">
        <f t="shared" si="40"/>
        <v>22861.24000000002</v>
      </c>
      <c r="E692" s="2">
        <f t="shared" si="41"/>
        <v>15.088039147048013</v>
      </c>
      <c r="F692" s="1">
        <v>43467</v>
      </c>
      <c r="G692" s="1" t="str">
        <f t="shared" si="42"/>
        <v>Jan</v>
      </c>
      <c r="H692" s="1" t="str">
        <f t="shared" si="43"/>
        <v>2019</v>
      </c>
      <c r="I692" t="s">
        <v>51</v>
      </c>
      <c r="J692" t="s">
        <v>25</v>
      </c>
      <c r="K692" t="s">
        <v>13</v>
      </c>
      <c r="L692" t="s">
        <v>170</v>
      </c>
      <c r="M692" t="s">
        <v>28</v>
      </c>
      <c r="N692" t="s">
        <v>850</v>
      </c>
    </row>
    <row r="693" spans="1:14" x14ac:dyDescent="0.25">
      <c r="A693" t="s">
        <v>101</v>
      </c>
      <c r="B693" s="2">
        <v>81482.69</v>
      </c>
      <c r="C693" s="2">
        <v>64721.7</v>
      </c>
      <c r="D693" s="2">
        <f t="shared" si="40"/>
        <v>16760.990000000005</v>
      </c>
      <c r="E693" s="2">
        <f t="shared" si="41"/>
        <v>25.897017538167272</v>
      </c>
      <c r="F693" s="1">
        <v>43505</v>
      </c>
      <c r="G693" s="1" t="str">
        <f t="shared" si="42"/>
        <v>Feb</v>
      </c>
      <c r="H693" s="1" t="str">
        <f t="shared" si="43"/>
        <v>2019</v>
      </c>
      <c r="I693" t="s">
        <v>80</v>
      </c>
      <c r="J693" t="s">
        <v>35</v>
      </c>
      <c r="K693" t="s">
        <v>103</v>
      </c>
      <c r="L693" t="s">
        <v>104</v>
      </c>
      <c r="M693" t="s">
        <v>28</v>
      </c>
      <c r="N693" t="s">
        <v>851</v>
      </c>
    </row>
    <row r="694" spans="1:14" x14ac:dyDescent="0.25">
      <c r="A694" t="s">
        <v>53</v>
      </c>
      <c r="B694" s="2">
        <v>108158.8</v>
      </c>
      <c r="C694" s="2">
        <v>89328.35</v>
      </c>
      <c r="D694" s="2">
        <f t="shared" si="40"/>
        <v>18830.449999999997</v>
      </c>
      <c r="E694" s="2">
        <f t="shared" si="41"/>
        <v>21.080037860320935</v>
      </c>
      <c r="F694" s="1">
        <v>44113</v>
      </c>
      <c r="G694" s="1" t="str">
        <f t="shared" si="42"/>
        <v>Oct</v>
      </c>
      <c r="H694" s="1" t="str">
        <f t="shared" si="43"/>
        <v>2020</v>
      </c>
      <c r="I694" t="s">
        <v>51</v>
      </c>
      <c r="J694" t="s">
        <v>160</v>
      </c>
      <c r="K694" t="s">
        <v>55</v>
      </c>
      <c r="L694" t="s">
        <v>128</v>
      </c>
      <c r="M694" t="s">
        <v>28</v>
      </c>
      <c r="N694" t="s">
        <v>852</v>
      </c>
    </row>
    <row r="695" spans="1:14" x14ac:dyDescent="0.25">
      <c r="A695" t="s">
        <v>23</v>
      </c>
      <c r="B695" s="2">
        <v>76943.740000000005</v>
      </c>
      <c r="C695" s="2">
        <v>62870.73</v>
      </c>
      <c r="D695" s="2">
        <f t="shared" si="40"/>
        <v>14073.010000000002</v>
      </c>
      <c r="E695" s="2">
        <f t="shared" si="41"/>
        <v>22.384041031494309</v>
      </c>
      <c r="F695" s="1">
        <v>43617</v>
      </c>
      <c r="G695" s="1" t="str">
        <f t="shared" si="42"/>
        <v>Jun</v>
      </c>
      <c r="H695" s="1" t="str">
        <f t="shared" si="43"/>
        <v>2019</v>
      </c>
      <c r="I695" t="s">
        <v>80</v>
      </c>
      <c r="J695" t="s">
        <v>35</v>
      </c>
      <c r="K695" t="s">
        <v>26</v>
      </c>
      <c r="L695" t="s">
        <v>27</v>
      </c>
      <c r="M695" t="s">
        <v>28</v>
      </c>
      <c r="N695" t="s">
        <v>853</v>
      </c>
    </row>
    <row r="696" spans="1:14" x14ac:dyDescent="0.25">
      <c r="A696" t="s">
        <v>23</v>
      </c>
      <c r="B696" s="2">
        <v>57345.79</v>
      </c>
      <c r="C696" s="2">
        <v>45716.06</v>
      </c>
      <c r="D696" s="2">
        <f t="shared" si="40"/>
        <v>11629.730000000003</v>
      </c>
      <c r="E696" s="2">
        <f t="shared" si="41"/>
        <v>25.439047021987466</v>
      </c>
      <c r="F696" s="1">
        <v>44144</v>
      </c>
      <c r="G696" s="1" t="str">
        <f t="shared" si="42"/>
        <v>Nov</v>
      </c>
      <c r="H696" s="1" t="str">
        <f t="shared" si="43"/>
        <v>2020</v>
      </c>
      <c r="I696" t="s">
        <v>24</v>
      </c>
      <c r="J696" t="s">
        <v>155</v>
      </c>
      <c r="K696" t="s">
        <v>26</v>
      </c>
      <c r="L696" t="s">
        <v>90</v>
      </c>
      <c r="M696" t="s">
        <v>28</v>
      </c>
      <c r="N696" t="s">
        <v>854</v>
      </c>
    </row>
    <row r="697" spans="1:14" x14ac:dyDescent="0.25">
      <c r="A697" t="s">
        <v>10</v>
      </c>
      <c r="B697" s="2">
        <v>71049.09</v>
      </c>
      <c r="C697" s="2">
        <v>58842.86</v>
      </c>
      <c r="D697" s="2">
        <f t="shared" si="40"/>
        <v>12206.229999999996</v>
      </c>
      <c r="E697" s="2">
        <f t="shared" si="41"/>
        <v>20.743774180928657</v>
      </c>
      <c r="F697" s="1">
        <v>43692</v>
      </c>
      <c r="G697" s="1" t="str">
        <f t="shared" si="42"/>
        <v>Aug</v>
      </c>
      <c r="H697" s="1" t="str">
        <f t="shared" si="43"/>
        <v>2019</v>
      </c>
      <c r="I697" t="s">
        <v>62</v>
      </c>
      <c r="J697" t="s">
        <v>254</v>
      </c>
      <c r="K697" t="s">
        <v>13</v>
      </c>
      <c r="L697" t="s">
        <v>14</v>
      </c>
      <c r="M697" t="s">
        <v>28</v>
      </c>
      <c r="N697" t="s">
        <v>855</v>
      </c>
    </row>
    <row r="698" spans="1:14" x14ac:dyDescent="0.25">
      <c r="A698" t="s">
        <v>53</v>
      </c>
      <c r="B698" s="2">
        <v>79205.19</v>
      </c>
      <c r="C698" s="2">
        <v>65423.49</v>
      </c>
      <c r="D698" s="2">
        <f t="shared" si="40"/>
        <v>13781.700000000004</v>
      </c>
      <c r="E698" s="2">
        <f t="shared" si="41"/>
        <v>21.065369640170534</v>
      </c>
      <c r="F698" s="1">
        <v>43592</v>
      </c>
      <c r="G698" s="1" t="str">
        <f t="shared" si="42"/>
        <v>May</v>
      </c>
      <c r="H698" s="1" t="str">
        <f t="shared" si="43"/>
        <v>2019</v>
      </c>
      <c r="I698" t="s">
        <v>18</v>
      </c>
      <c r="J698" t="s">
        <v>158</v>
      </c>
      <c r="K698" t="s">
        <v>55</v>
      </c>
      <c r="L698" t="s">
        <v>144</v>
      </c>
      <c r="M698" t="s">
        <v>38</v>
      </c>
      <c r="N698" t="s">
        <v>856</v>
      </c>
    </row>
    <row r="699" spans="1:14" x14ac:dyDescent="0.25">
      <c r="A699" t="s">
        <v>53</v>
      </c>
      <c r="B699" s="2">
        <v>42290.45</v>
      </c>
      <c r="C699" s="2">
        <v>34255.26</v>
      </c>
      <c r="D699" s="2">
        <f t="shared" si="40"/>
        <v>8035.1899999999951</v>
      </c>
      <c r="E699" s="2">
        <f t="shared" si="41"/>
        <v>23.456806341566214</v>
      </c>
      <c r="F699" s="1">
        <v>43779</v>
      </c>
      <c r="G699" s="1" t="str">
        <f t="shared" si="42"/>
        <v>Nov</v>
      </c>
      <c r="H699" s="1" t="str">
        <f t="shared" si="43"/>
        <v>2019</v>
      </c>
      <c r="I699" t="s">
        <v>24</v>
      </c>
      <c r="J699" t="s">
        <v>155</v>
      </c>
      <c r="K699" t="s">
        <v>55</v>
      </c>
      <c r="L699" t="s">
        <v>144</v>
      </c>
      <c r="M699" t="s">
        <v>38</v>
      </c>
      <c r="N699" t="s">
        <v>857</v>
      </c>
    </row>
    <row r="700" spans="1:14" x14ac:dyDescent="0.25">
      <c r="A700" t="s">
        <v>53</v>
      </c>
      <c r="B700" s="2">
        <v>110090.36</v>
      </c>
      <c r="C700" s="2">
        <v>93433.69</v>
      </c>
      <c r="D700" s="2">
        <f t="shared" si="40"/>
        <v>16656.669999999998</v>
      </c>
      <c r="E700" s="2">
        <f t="shared" si="41"/>
        <v>17.827263377910043</v>
      </c>
      <c r="F700" s="1">
        <v>43497</v>
      </c>
      <c r="G700" s="1" t="str">
        <f t="shared" si="42"/>
        <v>Feb</v>
      </c>
      <c r="H700" s="1" t="str">
        <f t="shared" si="43"/>
        <v>2019</v>
      </c>
      <c r="I700" t="s">
        <v>24</v>
      </c>
      <c r="J700" t="s">
        <v>168</v>
      </c>
      <c r="K700" t="s">
        <v>55</v>
      </c>
      <c r="L700" t="s">
        <v>56</v>
      </c>
      <c r="M700" t="s">
        <v>28</v>
      </c>
      <c r="N700" t="s">
        <v>858</v>
      </c>
    </row>
    <row r="701" spans="1:14" x14ac:dyDescent="0.25">
      <c r="A701" t="s">
        <v>53</v>
      </c>
      <c r="B701" s="2">
        <v>121043.69</v>
      </c>
      <c r="C701" s="2">
        <v>96750.22</v>
      </c>
      <c r="D701" s="2">
        <f t="shared" si="40"/>
        <v>24293.47</v>
      </c>
      <c r="E701" s="2">
        <f t="shared" si="41"/>
        <v>25.109472619287065</v>
      </c>
      <c r="F701" s="1">
        <v>44102</v>
      </c>
      <c r="G701" s="1" t="str">
        <f t="shared" si="42"/>
        <v>Sep</v>
      </c>
      <c r="H701" s="1" t="str">
        <f t="shared" si="43"/>
        <v>2020</v>
      </c>
      <c r="I701" t="s">
        <v>11</v>
      </c>
      <c r="J701" t="s">
        <v>31</v>
      </c>
      <c r="K701" t="s">
        <v>55</v>
      </c>
      <c r="L701" t="s">
        <v>128</v>
      </c>
      <c r="M701" t="s">
        <v>28</v>
      </c>
      <c r="N701" t="s">
        <v>859</v>
      </c>
    </row>
    <row r="702" spans="1:14" x14ac:dyDescent="0.25">
      <c r="A702" t="s">
        <v>17</v>
      </c>
      <c r="B702" s="2">
        <v>130251.55</v>
      </c>
      <c r="C702" s="2">
        <v>105386.53</v>
      </c>
      <c r="D702" s="2">
        <f t="shared" si="40"/>
        <v>24865.020000000004</v>
      </c>
      <c r="E702" s="2">
        <f t="shared" si="41"/>
        <v>23.594115870405833</v>
      </c>
      <c r="F702" s="1">
        <v>43682</v>
      </c>
      <c r="G702" s="1" t="str">
        <f t="shared" si="42"/>
        <v>Aug</v>
      </c>
      <c r="H702" s="1" t="str">
        <f t="shared" si="43"/>
        <v>2019</v>
      </c>
      <c r="I702" t="s">
        <v>30</v>
      </c>
      <c r="J702" t="s">
        <v>35</v>
      </c>
      <c r="K702" t="s">
        <v>20</v>
      </c>
      <c r="L702" t="s">
        <v>353</v>
      </c>
      <c r="M702" t="s">
        <v>28</v>
      </c>
      <c r="N702" t="s">
        <v>860</v>
      </c>
    </row>
    <row r="703" spans="1:14" x14ac:dyDescent="0.25">
      <c r="A703" t="s">
        <v>53</v>
      </c>
      <c r="B703" s="2">
        <v>156110.39999999999</v>
      </c>
      <c r="C703" s="2">
        <v>132584.56</v>
      </c>
      <c r="D703" s="2">
        <f t="shared" si="40"/>
        <v>23525.839999999997</v>
      </c>
      <c r="E703" s="2">
        <f t="shared" si="41"/>
        <v>17.744026906300402</v>
      </c>
      <c r="F703" s="1">
        <v>43668</v>
      </c>
      <c r="G703" s="1" t="str">
        <f t="shared" si="42"/>
        <v>Jul</v>
      </c>
      <c r="H703" s="1" t="str">
        <f t="shared" si="43"/>
        <v>2019</v>
      </c>
      <c r="I703" t="s">
        <v>30</v>
      </c>
      <c r="J703" t="s">
        <v>327</v>
      </c>
      <c r="K703" t="s">
        <v>55</v>
      </c>
      <c r="L703" t="s">
        <v>56</v>
      </c>
      <c r="M703" t="s">
        <v>28</v>
      </c>
      <c r="N703" t="s">
        <v>861</v>
      </c>
    </row>
    <row r="704" spans="1:14" x14ac:dyDescent="0.25">
      <c r="A704" t="s">
        <v>10</v>
      </c>
      <c r="B704" s="2">
        <v>122273</v>
      </c>
      <c r="C704" s="2">
        <v>104531.19</v>
      </c>
      <c r="D704" s="2">
        <f t="shared" si="40"/>
        <v>17741.809999999998</v>
      </c>
      <c r="E704" s="2">
        <f t="shared" si="41"/>
        <v>16.9727427765818</v>
      </c>
      <c r="F704" s="1">
        <v>43837</v>
      </c>
      <c r="G704" s="1" t="str">
        <f t="shared" si="42"/>
        <v>Jan</v>
      </c>
      <c r="H704" s="1" t="str">
        <f t="shared" si="43"/>
        <v>2020</v>
      </c>
      <c r="I704" t="s">
        <v>51</v>
      </c>
      <c r="J704" t="s">
        <v>302</v>
      </c>
      <c r="K704" t="s">
        <v>13</v>
      </c>
      <c r="L704" t="s">
        <v>118</v>
      </c>
      <c r="M704" t="s">
        <v>28</v>
      </c>
      <c r="N704" t="s">
        <v>862</v>
      </c>
    </row>
    <row r="705" spans="1:14" x14ac:dyDescent="0.25">
      <c r="A705" t="s">
        <v>23</v>
      </c>
      <c r="B705" s="2">
        <v>126021.1</v>
      </c>
      <c r="C705" s="2">
        <v>101762.04</v>
      </c>
      <c r="D705" s="2">
        <f t="shared" si="40"/>
        <v>24259.060000000012</v>
      </c>
      <c r="E705" s="2">
        <f t="shared" si="41"/>
        <v>23.839007158268462</v>
      </c>
      <c r="F705" s="1">
        <v>43995</v>
      </c>
      <c r="G705" s="1" t="str">
        <f t="shared" si="42"/>
        <v>Jun</v>
      </c>
      <c r="H705" s="1" t="str">
        <f t="shared" si="43"/>
        <v>2020</v>
      </c>
      <c r="I705" t="s">
        <v>30</v>
      </c>
      <c r="J705" t="s">
        <v>35</v>
      </c>
      <c r="K705" t="s">
        <v>26</v>
      </c>
      <c r="L705" t="s">
        <v>90</v>
      </c>
      <c r="M705" t="s">
        <v>15</v>
      </c>
      <c r="N705" t="s">
        <v>863</v>
      </c>
    </row>
    <row r="706" spans="1:14" x14ac:dyDescent="0.25">
      <c r="A706" t="s">
        <v>10</v>
      </c>
      <c r="B706" s="2">
        <v>69565.47</v>
      </c>
      <c r="C706" s="2">
        <v>57808.91</v>
      </c>
      <c r="D706" s="2">
        <f t="shared" si="40"/>
        <v>11756.559999999998</v>
      </c>
      <c r="E706" s="2">
        <f t="shared" si="41"/>
        <v>20.336934220001719</v>
      </c>
      <c r="F706" s="1">
        <v>43974</v>
      </c>
      <c r="G706" s="1" t="str">
        <f t="shared" si="42"/>
        <v>May</v>
      </c>
      <c r="H706" s="1" t="str">
        <f t="shared" si="43"/>
        <v>2020</v>
      </c>
      <c r="I706" t="s">
        <v>30</v>
      </c>
      <c r="J706" t="s">
        <v>35</v>
      </c>
      <c r="K706" t="s">
        <v>13</v>
      </c>
      <c r="L706" t="s">
        <v>69</v>
      </c>
      <c r="M706" t="s">
        <v>28</v>
      </c>
      <c r="N706" t="s">
        <v>864</v>
      </c>
    </row>
    <row r="707" spans="1:14" x14ac:dyDescent="0.25">
      <c r="A707" t="s">
        <v>101</v>
      </c>
      <c r="B707" s="2">
        <v>174271.91</v>
      </c>
      <c r="C707" s="2">
        <v>142083.89000000001</v>
      </c>
      <c r="D707" s="2">
        <f t="shared" ref="D707:D770" si="44">B707-C707</f>
        <v>32188.01999999999</v>
      </c>
      <c r="E707" s="2">
        <f t="shared" ref="E707:E770" si="45">((B707-C707)/C707)*100</f>
        <v>22.654236169913414</v>
      </c>
      <c r="F707" s="1">
        <v>43605</v>
      </c>
      <c r="G707" s="1" t="str">
        <f t="shared" ref="G707:G770" si="46">TEXT(F707,"mmm")</f>
        <v>May</v>
      </c>
      <c r="H707" s="1" t="str">
        <f t="shared" ref="H707:H770" si="47">TEXT(F707,"yyyy")</f>
        <v>2019</v>
      </c>
      <c r="I707" t="s">
        <v>24</v>
      </c>
      <c r="J707" t="s">
        <v>31</v>
      </c>
      <c r="K707" t="s">
        <v>103</v>
      </c>
      <c r="L707" t="s">
        <v>104</v>
      </c>
      <c r="M707" t="s">
        <v>28</v>
      </c>
      <c r="N707" t="s">
        <v>865</v>
      </c>
    </row>
    <row r="708" spans="1:14" x14ac:dyDescent="0.25">
      <c r="A708" t="s">
        <v>23</v>
      </c>
      <c r="B708" s="2">
        <v>61994.02</v>
      </c>
      <c r="C708" s="2">
        <v>54250.97</v>
      </c>
      <c r="D708" s="2">
        <f t="shared" si="44"/>
        <v>7743.0499999999956</v>
      </c>
      <c r="E708" s="2">
        <f t="shared" si="45"/>
        <v>14.272648028228796</v>
      </c>
      <c r="F708" s="1">
        <v>43515</v>
      </c>
      <c r="G708" s="1" t="str">
        <f t="shared" si="46"/>
        <v>Feb</v>
      </c>
      <c r="H708" s="1" t="str">
        <f t="shared" si="47"/>
        <v>2019</v>
      </c>
      <c r="I708" t="s">
        <v>11</v>
      </c>
      <c r="J708" t="s">
        <v>114</v>
      </c>
      <c r="K708" t="s">
        <v>26</v>
      </c>
      <c r="L708" t="s">
        <v>76</v>
      </c>
      <c r="M708" t="s">
        <v>28</v>
      </c>
      <c r="N708" t="s">
        <v>866</v>
      </c>
    </row>
    <row r="709" spans="1:14" x14ac:dyDescent="0.25">
      <c r="A709" t="s">
        <v>10</v>
      </c>
      <c r="B709" s="2">
        <v>207379.28</v>
      </c>
      <c r="C709" s="2">
        <v>166442.60999999999</v>
      </c>
      <c r="D709" s="2">
        <f t="shared" si="44"/>
        <v>40936.670000000013</v>
      </c>
      <c r="E709" s="2">
        <f t="shared" si="45"/>
        <v>24.595066131202831</v>
      </c>
      <c r="F709" s="1">
        <v>43817</v>
      </c>
      <c r="G709" s="1" t="str">
        <f t="shared" si="46"/>
        <v>Dec</v>
      </c>
      <c r="H709" s="1" t="str">
        <f t="shared" si="47"/>
        <v>2019</v>
      </c>
      <c r="I709" t="s">
        <v>46</v>
      </c>
      <c r="J709" t="s">
        <v>92</v>
      </c>
      <c r="K709" t="s">
        <v>13</v>
      </c>
      <c r="L709" t="s">
        <v>69</v>
      </c>
      <c r="M709" t="s">
        <v>28</v>
      </c>
      <c r="N709" t="s">
        <v>867</v>
      </c>
    </row>
    <row r="710" spans="1:14" x14ac:dyDescent="0.25">
      <c r="A710" t="s">
        <v>10</v>
      </c>
      <c r="B710" s="2">
        <v>153823.74</v>
      </c>
      <c r="C710" s="2">
        <v>129258.09</v>
      </c>
      <c r="D710" s="2">
        <f t="shared" si="44"/>
        <v>24565.649999999994</v>
      </c>
      <c r="E710" s="2">
        <f t="shared" si="45"/>
        <v>19.005116043413604</v>
      </c>
      <c r="F710" s="1">
        <v>44165</v>
      </c>
      <c r="G710" s="1" t="str">
        <f t="shared" si="46"/>
        <v>Nov</v>
      </c>
      <c r="H710" s="1" t="str">
        <f t="shared" si="47"/>
        <v>2020</v>
      </c>
      <c r="I710" t="s">
        <v>80</v>
      </c>
      <c r="J710" t="s">
        <v>188</v>
      </c>
      <c r="K710" t="s">
        <v>13</v>
      </c>
      <c r="L710" t="s">
        <v>69</v>
      </c>
      <c r="M710" t="s">
        <v>15</v>
      </c>
      <c r="N710" t="s">
        <v>868</v>
      </c>
    </row>
    <row r="711" spans="1:14" x14ac:dyDescent="0.25">
      <c r="A711" t="s">
        <v>23</v>
      </c>
      <c r="B711" s="2">
        <v>251003.51</v>
      </c>
      <c r="C711" s="2">
        <v>214105.99</v>
      </c>
      <c r="D711" s="2">
        <f t="shared" si="44"/>
        <v>36897.520000000019</v>
      </c>
      <c r="E711" s="2">
        <f t="shared" si="45"/>
        <v>17.233296462186797</v>
      </c>
      <c r="F711" s="1">
        <v>43676</v>
      </c>
      <c r="G711" s="1" t="str">
        <f t="shared" si="46"/>
        <v>Jul</v>
      </c>
      <c r="H711" s="1" t="str">
        <f t="shared" si="47"/>
        <v>2019</v>
      </c>
      <c r="I711" t="s">
        <v>24</v>
      </c>
      <c r="J711" t="s">
        <v>19</v>
      </c>
      <c r="K711" t="s">
        <v>26</v>
      </c>
      <c r="L711" t="s">
        <v>90</v>
      </c>
      <c r="M711" t="s">
        <v>28</v>
      </c>
      <c r="N711" t="s">
        <v>869</v>
      </c>
    </row>
    <row r="712" spans="1:14" x14ac:dyDescent="0.25">
      <c r="A712" t="s">
        <v>45</v>
      </c>
      <c r="B712" s="2">
        <v>78013.63</v>
      </c>
      <c r="C712" s="2">
        <v>64509.47</v>
      </c>
      <c r="D712" s="2">
        <f t="shared" si="44"/>
        <v>13504.160000000003</v>
      </c>
      <c r="E712" s="2">
        <f t="shared" si="45"/>
        <v>20.933608662418095</v>
      </c>
      <c r="F712" s="1">
        <v>43925</v>
      </c>
      <c r="G712" s="1" t="str">
        <f t="shared" si="46"/>
        <v>Apr</v>
      </c>
      <c r="H712" s="1" t="str">
        <f t="shared" si="47"/>
        <v>2020</v>
      </c>
      <c r="I712" t="s">
        <v>24</v>
      </c>
      <c r="J712" t="s">
        <v>116</v>
      </c>
      <c r="K712" t="s">
        <v>48</v>
      </c>
      <c r="L712" t="s">
        <v>66</v>
      </c>
      <c r="M712" t="s">
        <v>28</v>
      </c>
      <c r="N712" t="s">
        <v>870</v>
      </c>
    </row>
    <row r="713" spans="1:14" x14ac:dyDescent="0.25">
      <c r="A713" t="s">
        <v>17</v>
      </c>
      <c r="B713" s="2">
        <v>204138.34</v>
      </c>
      <c r="C713" s="2">
        <v>165617.44</v>
      </c>
      <c r="D713" s="2">
        <f t="shared" si="44"/>
        <v>38520.899999999994</v>
      </c>
      <c r="E713" s="2">
        <f t="shared" si="45"/>
        <v>23.25896354876636</v>
      </c>
      <c r="F713" s="1">
        <v>43636</v>
      </c>
      <c r="G713" s="1" t="str">
        <f t="shared" si="46"/>
        <v>Jun</v>
      </c>
      <c r="H713" s="1" t="str">
        <f t="shared" si="47"/>
        <v>2019</v>
      </c>
      <c r="I713" t="s">
        <v>24</v>
      </c>
      <c r="J713" t="s">
        <v>434</v>
      </c>
      <c r="K713" t="s">
        <v>20</v>
      </c>
      <c r="L713" t="s">
        <v>21</v>
      </c>
      <c r="M713" t="s">
        <v>38</v>
      </c>
      <c r="N713" t="s">
        <v>871</v>
      </c>
    </row>
    <row r="714" spans="1:14" x14ac:dyDescent="0.25">
      <c r="A714" t="s">
        <v>173</v>
      </c>
      <c r="B714" s="2">
        <v>81358.58</v>
      </c>
      <c r="C714" s="2">
        <v>68918.850000000006</v>
      </c>
      <c r="D714" s="2">
        <f t="shared" si="44"/>
        <v>12439.729999999996</v>
      </c>
      <c r="E714" s="2">
        <f t="shared" si="45"/>
        <v>18.049822363547847</v>
      </c>
      <c r="F714" s="1">
        <v>44064</v>
      </c>
      <c r="G714" s="1" t="str">
        <f t="shared" si="46"/>
        <v>Aug</v>
      </c>
      <c r="H714" s="1" t="str">
        <f t="shared" si="47"/>
        <v>2020</v>
      </c>
      <c r="I714" t="s">
        <v>11</v>
      </c>
      <c r="J714" t="s">
        <v>68</v>
      </c>
      <c r="K714" t="s">
        <v>175</v>
      </c>
      <c r="L714" t="s">
        <v>212</v>
      </c>
      <c r="M714" t="s">
        <v>15</v>
      </c>
      <c r="N714" t="s">
        <v>872</v>
      </c>
    </row>
    <row r="715" spans="1:14" x14ac:dyDescent="0.25">
      <c r="A715" t="s">
        <v>23</v>
      </c>
      <c r="B715" s="2">
        <v>81458.94</v>
      </c>
      <c r="C715" s="2">
        <v>64434.02</v>
      </c>
      <c r="D715" s="2">
        <f t="shared" si="44"/>
        <v>17024.920000000006</v>
      </c>
      <c r="E715" s="2">
        <f t="shared" si="45"/>
        <v>26.422253337600239</v>
      </c>
      <c r="F715" s="1">
        <v>43783</v>
      </c>
      <c r="G715" s="1" t="str">
        <f t="shared" si="46"/>
        <v>Nov</v>
      </c>
      <c r="H715" s="1" t="str">
        <f t="shared" si="47"/>
        <v>2019</v>
      </c>
      <c r="I715" t="s">
        <v>11</v>
      </c>
      <c r="J715" t="s">
        <v>35</v>
      </c>
      <c r="K715" t="s">
        <v>26</v>
      </c>
      <c r="L715" t="s">
        <v>32</v>
      </c>
      <c r="M715" t="s">
        <v>28</v>
      </c>
      <c r="N715" t="s">
        <v>873</v>
      </c>
    </row>
    <row r="716" spans="1:14" x14ac:dyDescent="0.25">
      <c r="A716" t="s">
        <v>10</v>
      </c>
      <c r="B716" s="2">
        <v>79313.86</v>
      </c>
      <c r="C716" s="2">
        <v>63316.25</v>
      </c>
      <c r="D716" s="2">
        <f t="shared" si="44"/>
        <v>15997.61</v>
      </c>
      <c r="E716" s="2">
        <f t="shared" si="45"/>
        <v>25.266199435374016</v>
      </c>
      <c r="F716" s="1">
        <v>43891</v>
      </c>
      <c r="G716" s="1" t="str">
        <f t="shared" si="46"/>
        <v>Mar</v>
      </c>
      <c r="H716" s="1" t="str">
        <f t="shared" si="47"/>
        <v>2020</v>
      </c>
      <c r="I716" t="s">
        <v>51</v>
      </c>
      <c r="J716" t="s">
        <v>210</v>
      </c>
      <c r="K716" t="s">
        <v>13</v>
      </c>
      <c r="L716" t="s">
        <v>14</v>
      </c>
      <c r="M716" t="s">
        <v>28</v>
      </c>
      <c r="N716" t="s">
        <v>874</v>
      </c>
    </row>
    <row r="717" spans="1:14" x14ac:dyDescent="0.25">
      <c r="A717" t="s">
        <v>17</v>
      </c>
      <c r="B717" s="2">
        <v>100978.49</v>
      </c>
      <c r="C717" s="2">
        <v>86568.86</v>
      </c>
      <c r="D717" s="2">
        <f t="shared" si="44"/>
        <v>14409.630000000005</v>
      </c>
      <c r="E717" s="2">
        <f t="shared" si="45"/>
        <v>16.645280993650609</v>
      </c>
      <c r="F717" s="1">
        <v>43686</v>
      </c>
      <c r="G717" s="1" t="str">
        <f t="shared" si="46"/>
        <v>Aug</v>
      </c>
      <c r="H717" s="1" t="str">
        <f t="shared" si="47"/>
        <v>2019</v>
      </c>
      <c r="I717" t="s">
        <v>51</v>
      </c>
      <c r="J717" t="s">
        <v>35</v>
      </c>
      <c r="K717" t="s">
        <v>20</v>
      </c>
      <c r="L717" t="s">
        <v>21</v>
      </c>
      <c r="M717" t="s">
        <v>28</v>
      </c>
      <c r="N717" t="s">
        <v>875</v>
      </c>
    </row>
    <row r="718" spans="1:14" x14ac:dyDescent="0.25">
      <c r="A718" t="s">
        <v>23</v>
      </c>
      <c r="B718" s="2">
        <v>172444.09</v>
      </c>
      <c r="C718" s="2">
        <v>149681.47</v>
      </c>
      <c r="D718" s="2">
        <f t="shared" si="44"/>
        <v>22762.619999999995</v>
      </c>
      <c r="E718" s="2">
        <f t="shared" si="45"/>
        <v>15.207373364251431</v>
      </c>
      <c r="F718" s="1">
        <v>43470</v>
      </c>
      <c r="G718" s="1" t="str">
        <f t="shared" si="46"/>
        <v>Jan</v>
      </c>
      <c r="H718" s="1" t="str">
        <f t="shared" si="47"/>
        <v>2019</v>
      </c>
      <c r="I718" t="s">
        <v>60</v>
      </c>
      <c r="J718" t="s">
        <v>25</v>
      </c>
      <c r="K718" t="s">
        <v>26</v>
      </c>
      <c r="L718" t="s">
        <v>90</v>
      </c>
      <c r="M718" t="s">
        <v>28</v>
      </c>
      <c r="N718" t="s">
        <v>876</v>
      </c>
    </row>
    <row r="719" spans="1:14" x14ac:dyDescent="0.25">
      <c r="A719" t="s">
        <v>45</v>
      </c>
      <c r="B719" s="2">
        <v>111523.01</v>
      </c>
      <c r="C719" s="2">
        <v>98017.57</v>
      </c>
      <c r="D719" s="2">
        <f t="shared" si="44"/>
        <v>13505.439999999988</v>
      </c>
      <c r="E719" s="2">
        <f t="shared" si="45"/>
        <v>13.778590919974846</v>
      </c>
      <c r="F719" s="1">
        <v>43892</v>
      </c>
      <c r="G719" s="1" t="str">
        <f t="shared" si="46"/>
        <v>Mar</v>
      </c>
      <c r="H719" s="1" t="str">
        <f t="shared" si="47"/>
        <v>2020</v>
      </c>
      <c r="I719" t="s">
        <v>62</v>
      </c>
      <c r="J719" t="s">
        <v>234</v>
      </c>
      <c r="K719" t="s">
        <v>48</v>
      </c>
      <c r="L719" t="s">
        <v>49</v>
      </c>
      <c r="M719" t="s">
        <v>28</v>
      </c>
      <c r="N719" t="s">
        <v>877</v>
      </c>
    </row>
    <row r="720" spans="1:14" x14ac:dyDescent="0.25">
      <c r="A720" t="s">
        <v>45</v>
      </c>
      <c r="B720" s="2">
        <v>62947.82</v>
      </c>
      <c r="C720" s="2">
        <v>49967.98</v>
      </c>
      <c r="D720" s="2">
        <f t="shared" si="44"/>
        <v>12979.839999999997</v>
      </c>
      <c r="E720" s="2">
        <f t="shared" si="45"/>
        <v>25.976315232274739</v>
      </c>
      <c r="F720" s="1">
        <v>43754</v>
      </c>
      <c r="G720" s="1" t="str">
        <f t="shared" si="46"/>
        <v>Oct</v>
      </c>
      <c r="H720" s="1" t="str">
        <f t="shared" si="47"/>
        <v>2019</v>
      </c>
      <c r="I720" t="s">
        <v>46</v>
      </c>
      <c r="J720" t="s">
        <v>237</v>
      </c>
      <c r="K720" t="s">
        <v>48</v>
      </c>
      <c r="L720" t="s">
        <v>66</v>
      </c>
      <c r="M720" t="s">
        <v>28</v>
      </c>
      <c r="N720" t="s">
        <v>878</v>
      </c>
    </row>
    <row r="721" spans="1:14" x14ac:dyDescent="0.25">
      <c r="A721" t="s">
        <v>53</v>
      </c>
      <c r="B721" s="2">
        <v>80294.559999999998</v>
      </c>
      <c r="C721" s="2">
        <v>65295.54</v>
      </c>
      <c r="D721" s="2">
        <f t="shared" si="44"/>
        <v>14999.019999999997</v>
      </c>
      <c r="E721" s="2">
        <f t="shared" si="45"/>
        <v>22.970971677391745</v>
      </c>
      <c r="F721" s="1">
        <v>43742</v>
      </c>
      <c r="G721" s="1" t="str">
        <f t="shared" si="46"/>
        <v>Oct</v>
      </c>
      <c r="H721" s="1" t="str">
        <f t="shared" si="47"/>
        <v>2019</v>
      </c>
      <c r="I721" t="s">
        <v>11</v>
      </c>
      <c r="J721" t="s">
        <v>110</v>
      </c>
      <c r="K721" t="s">
        <v>55</v>
      </c>
      <c r="L721" t="s">
        <v>144</v>
      </c>
      <c r="M721" t="s">
        <v>28</v>
      </c>
      <c r="N721" t="s">
        <v>879</v>
      </c>
    </row>
    <row r="722" spans="1:14" x14ac:dyDescent="0.25">
      <c r="A722" t="s">
        <v>53</v>
      </c>
      <c r="B722" s="2">
        <v>234961.46</v>
      </c>
      <c r="C722" s="2">
        <v>199388.3</v>
      </c>
      <c r="D722" s="2">
        <f t="shared" si="44"/>
        <v>35573.160000000003</v>
      </c>
      <c r="E722" s="2">
        <f t="shared" si="45"/>
        <v>17.841147148553855</v>
      </c>
      <c r="F722" s="1">
        <v>43618</v>
      </c>
      <c r="G722" s="1" t="str">
        <f t="shared" si="46"/>
        <v>Jun</v>
      </c>
      <c r="H722" s="1" t="str">
        <f t="shared" si="47"/>
        <v>2019</v>
      </c>
      <c r="I722" t="s">
        <v>46</v>
      </c>
      <c r="J722" t="s">
        <v>734</v>
      </c>
      <c r="K722" t="s">
        <v>55</v>
      </c>
      <c r="L722" t="s">
        <v>56</v>
      </c>
      <c r="M722" t="s">
        <v>15</v>
      </c>
      <c r="N722" t="s">
        <v>880</v>
      </c>
    </row>
    <row r="723" spans="1:14" x14ac:dyDescent="0.25">
      <c r="A723" t="s">
        <v>53</v>
      </c>
      <c r="B723" s="2">
        <v>214615.79</v>
      </c>
      <c r="C723" s="2">
        <v>177637.49</v>
      </c>
      <c r="D723" s="2">
        <f t="shared" si="44"/>
        <v>36978.300000000017</v>
      </c>
      <c r="E723" s="2">
        <f t="shared" si="45"/>
        <v>20.816720614550462</v>
      </c>
      <c r="F723" s="1">
        <v>43646</v>
      </c>
      <c r="G723" s="1" t="str">
        <f t="shared" si="46"/>
        <v>Jun</v>
      </c>
      <c r="H723" s="1" t="str">
        <f t="shared" si="47"/>
        <v>2019</v>
      </c>
      <c r="I723" t="s">
        <v>18</v>
      </c>
      <c r="J723" t="s">
        <v>180</v>
      </c>
      <c r="K723" t="s">
        <v>55</v>
      </c>
      <c r="L723" t="s">
        <v>72</v>
      </c>
      <c r="M723" t="s">
        <v>28</v>
      </c>
      <c r="N723" t="s">
        <v>881</v>
      </c>
    </row>
    <row r="724" spans="1:14" x14ac:dyDescent="0.25">
      <c r="A724" t="s">
        <v>53</v>
      </c>
      <c r="B724" s="2">
        <v>173418.59</v>
      </c>
      <c r="C724" s="2">
        <v>140746.53</v>
      </c>
      <c r="D724" s="2">
        <f t="shared" si="44"/>
        <v>32672.059999999998</v>
      </c>
      <c r="E724" s="2">
        <f t="shared" si="45"/>
        <v>23.213403556023724</v>
      </c>
      <c r="F724" s="1">
        <v>43604</v>
      </c>
      <c r="G724" s="1" t="str">
        <f t="shared" si="46"/>
        <v>May</v>
      </c>
      <c r="H724" s="1" t="str">
        <f t="shared" si="47"/>
        <v>2019</v>
      </c>
      <c r="I724" t="s">
        <v>80</v>
      </c>
      <c r="J724" t="s">
        <v>31</v>
      </c>
      <c r="K724" t="s">
        <v>55</v>
      </c>
      <c r="L724" t="s">
        <v>56</v>
      </c>
      <c r="M724" t="s">
        <v>28</v>
      </c>
      <c r="N724" t="s">
        <v>882</v>
      </c>
    </row>
    <row r="725" spans="1:14" x14ac:dyDescent="0.25">
      <c r="A725" t="s">
        <v>53</v>
      </c>
      <c r="B725" s="2">
        <v>27400.69</v>
      </c>
      <c r="C725" s="2">
        <v>22832.99</v>
      </c>
      <c r="D725" s="2">
        <f t="shared" si="44"/>
        <v>4567.6999999999971</v>
      </c>
      <c r="E725" s="2">
        <f t="shared" si="45"/>
        <v>20.004826349943642</v>
      </c>
      <c r="F725" s="1">
        <v>43726</v>
      </c>
      <c r="G725" s="1" t="str">
        <f t="shared" si="46"/>
        <v>Sep</v>
      </c>
      <c r="H725" s="1" t="str">
        <f t="shared" si="47"/>
        <v>2019</v>
      </c>
      <c r="I725" t="s">
        <v>80</v>
      </c>
      <c r="J725" t="s">
        <v>368</v>
      </c>
      <c r="K725" t="s">
        <v>55</v>
      </c>
      <c r="L725" t="s">
        <v>56</v>
      </c>
      <c r="M725" t="s">
        <v>28</v>
      </c>
      <c r="N725" t="s">
        <v>883</v>
      </c>
    </row>
    <row r="726" spans="1:14" x14ac:dyDescent="0.25">
      <c r="A726" t="s">
        <v>23</v>
      </c>
      <c r="B726" s="2">
        <v>179323.22</v>
      </c>
      <c r="C726" s="2">
        <v>150739.1</v>
      </c>
      <c r="D726" s="2">
        <f t="shared" si="44"/>
        <v>28584.119999999995</v>
      </c>
      <c r="E726" s="2">
        <f t="shared" si="45"/>
        <v>18.962644728540898</v>
      </c>
      <c r="F726" s="1">
        <v>44051</v>
      </c>
      <c r="G726" s="1" t="str">
        <f t="shared" si="46"/>
        <v>Aug</v>
      </c>
      <c r="H726" s="1" t="str">
        <f t="shared" si="47"/>
        <v>2020</v>
      </c>
      <c r="I726" t="s">
        <v>60</v>
      </c>
      <c r="J726" t="s">
        <v>341</v>
      </c>
      <c r="K726" t="s">
        <v>26</v>
      </c>
      <c r="L726" t="s">
        <v>219</v>
      </c>
      <c r="M726" t="s">
        <v>38</v>
      </c>
      <c r="N726" t="s">
        <v>884</v>
      </c>
    </row>
    <row r="727" spans="1:14" x14ac:dyDescent="0.25">
      <c r="A727" t="s">
        <v>23</v>
      </c>
      <c r="B727" s="2">
        <v>135211.42000000001</v>
      </c>
      <c r="C727" s="2">
        <v>108534.21</v>
      </c>
      <c r="D727" s="2">
        <f t="shared" si="44"/>
        <v>26677.210000000006</v>
      </c>
      <c r="E727" s="2">
        <f t="shared" si="45"/>
        <v>24.579540404817987</v>
      </c>
      <c r="F727" s="1">
        <v>43689</v>
      </c>
      <c r="G727" s="1" t="str">
        <f t="shared" si="46"/>
        <v>Aug</v>
      </c>
      <c r="H727" s="1" t="str">
        <f t="shared" si="47"/>
        <v>2019</v>
      </c>
      <c r="I727" t="s">
        <v>24</v>
      </c>
      <c r="J727" t="s">
        <v>25</v>
      </c>
      <c r="K727" t="s">
        <v>26</v>
      </c>
      <c r="L727" t="s">
        <v>76</v>
      </c>
      <c r="M727" t="s">
        <v>28</v>
      </c>
      <c r="N727" t="s">
        <v>885</v>
      </c>
    </row>
    <row r="728" spans="1:14" x14ac:dyDescent="0.25">
      <c r="A728" t="s">
        <v>53</v>
      </c>
      <c r="B728" s="2">
        <v>186209.44</v>
      </c>
      <c r="C728" s="2">
        <v>148818.57999999999</v>
      </c>
      <c r="D728" s="2">
        <f t="shared" si="44"/>
        <v>37390.860000000015</v>
      </c>
      <c r="E728" s="2">
        <f t="shared" si="45"/>
        <v>25.125128864957603</v>
      </c>
      <c r="F728" s="1">
        <v>43640</v>
      </c>
      <c r="G728" s="1" t="str">
        <f t="shared" si="46"/>
        <v>Jun</v>
      </c>
      <c r="H728" s="1" t="str">
        <f t="shared" si="47"/>
        <v>2019</v>
      </c>
      <c r="I728" t="s">
        <v>24</v>
      </c>
      <c r="J728" t="s">
        <v>114</v>
      </c>
      <c r="K728" t="s">
        <v>55</v>
      </c>
      <c r="L728" t="s">
        <v>144</v>
      </c>
      <c r="M728" t="s">
        <v>15</v>
      </c>
      <c r="N728" t="s">
        <v>886</v>
      </c>
    </row>
    <row r="729" spans="1:14" x14ac:dyDescent="0.25">
      <c r="A729" t="s">
        <v>173</v>
      </c>
      <c r="B729" s="2">
        <v>127591.73</v>
      </c>
      <c r="C729" s="2">
        <v>108988.86</v>
      </c>
      <c r="D729" s="2">
        <f t="shared" si="44"/>
        <v>18602.869999999995</v>
      </c>
      <c r="E729" s="2">
        <f t="shared" si="45"/>
        <v>17.068597653007835</v>
      </c>
      <c r="F729" s="1">
        <v>43951</v>
      </c>
      <c r="G729" s="1" t="str">
        <f t="shared" si="46"/>
        <v>Apr</v>
      </c>
      <c r="H729" s="1" t="str">
        <f t="shared" si="47"/>
        <v>2020</v>
      </c>
      <c r="I729" t="s">
        <v>18</v>
      </c>
      <c r="J729" t="s">
        <v>58</v>
      </c>
      <c r="K729" t="s">
        <v>175</v>
      </c>
      <c r="L729" t="s">
        <v>212</v>
      </c>
      <c r="M729" t="s">
        <v>15</v>
      </c>
      <c r="N729" t="s">
        <v>887</v>
      </c>
    </row>
    <row r="730" spans="1:14" x14ac:dyDescent="0.25">
      <c r="A730" t="s">
        <v>10</v>
      </c>
      <c r="B730" s="2">
        <v>53093.47</v>
      </c>
      <c r="C730" s="2">
        <v>42533.18</v>
      </c>
      <c r="D730" s="2">
        <f t="shared" si="44"/>
        <v>10560.29</v>
      </c>
      <c r="E730" s="2">
        <f t="shared" si="45"/>
        <v>24.828357531696433</v>
      </c>
      <c r="F730" s="1">
        <v>44129</v>
      </c>
      <c r="G730" s="1" t="str">
        <f t="shared" si="46"/>
        <v>Oct</v>
      </c>
      <c r="H730" s="1" t="str">
        <f t="shared" si="47"/>
        <v>2020</v>
      </c>
      <c r="I730" t="s">
        <v>24</v>
      </c>
      <c r="J730" t="s">
        <v>302</v>
      </c>
      <c r="K730" t="s">
        <v>13</v>
      </c>
      <c r="L730" t="s">
        <v>69</v>
      </c>
      <c r="M730" t="s">
        <v>28</v>
      </c>
      <c r="N730" t="s">
        <v>888</v>
      </c>
    </row>
    <row r="731" spans="1:14" x14ac:dyDescent="0.25">
      <c r="A731" t="s">
        <v>84</v>
      </c>
      <c r="B731" s="2">
        <v>28787.17</v>
      </c>
      <c r="C731" s="2">
        <v>24610.15</v>
      </c>
      <c r="D731" s="2">
        <f t="shared" si="44"/>
        <v>4177.0199999999968</v>
      </c>
      <c r="E731" s="2">
        <f t="shared" si="45"/>
        <v>16.972753112028965</v>
      </c>
      <c r="F731" s="1">
        <v>43683</v>
      </c>
      <c r="G731" s="1" t="str">
        <f t="shared" si="46"/>
        <v>Aug</v>
      </c>
      <c r="H731" s="1" t="str">
        <f t="shared" si="47"/>
        <v>2019</v>
      </c>
      <c r="I731" t="s">
        <v>18</v>
      </c>
      <c r="J731" t="s">
        <v>182</v>
      </c>
      <c r="K731" t="s">
        <v>85</v>
      </c>
      <c r="L731" t="s">
        <v>86</v>
      </c>
      <c r="M731" t="s">
        <v>28</v>
      </c>
      <c r="N731" t="s">
        <v>889</v>
      </c>
    </row>
    <row r="732" spans="1:14" x14ac:dyDescent="0.25">
      <c r="A732" t="s">
        <v>45</v>
      </c>
      <c r="B732" s="2">
        <v>49930.87</v>
      </c>
      <c r="C732" s="2">
        <v>40174.379999999997</v>
      </c>
      <c r="D732" s="2">
        <f t="shared" si="44"/>
        <v>9756.4900000000052</v>
      </c>
      <c r="E732" s="2">
        <f t="shared" si="45"/>
        <v>24.285353003580905</v>
      </c>
      <c r="F732" s="1">
        <v>43882</v>
      </c>
      <c r="G732" s="1" t="str">
        <f t="shared" si="46"/>
        <v>Feb</v>
      </c>
      <c r="H732" s="1" t="str">
        <f t="shared" si="47"/>
        <v>2020</v>
      </c>
      <c r="I732" t="s">
        <v>62</v>
      </c>
      <c r="J732" t="s">
        <v>123</v>
      </c>
      <c r="K732" t="s">
        <v>48</v>
      </c>
      <c r="L732" t="s">
        <v>66</v>
      </c>
      <c r="M732" t="s">
        <v>28</v>
      </c>
      <c r="N732" t="s">
        <v>890</v>
      </c>
    </row>
    <row r="733" spans="1:14" x14ac:dyDescent="0.25">
      <c r="A733" t="s">
        <v>23</v>
      </c>
      <c r="B733" s="2">
        <v>48763.58</v>
      </c>
      <c r="C733" s="2">
        <v>39435.11</v>
      </c>
      <c r="D733" s="2">
        <f t="shared" si="44"/>
        <v>9328.4700000000012</v>
      </c>
      <c r="E733" s="2">
        <f t="shared" si="45"/>
        <v>23.65524021614242</v>
      </c>
      <c r="F733" s="1">
        <v>44026</v>
      </c>
      <c r="G733" s="1" t="str">
        <f t="shared" si="46"/>
        <v>Jul</v>
      </c>
      <c r="H733" s="1" t="str">
        <f t="shared" si="47"/>
        <v>2020</v>
      </c>
      <c r="I733" t="s">
        <v>60</v>
      </c>
      <c r="J733" t="s">
        <v>123</v>
      </c>
      <c r="K733" t="s">
        <v>26</v>
      </c>
      <c r="L733" t="s">
        <v>27</v>
      </c>
      <c r="M733" t="s">
        <v>28</v>
      </c>
      <c r="N733" t="s">
        <v>891</v>
      </c>
    </row>
    <row r="734" spans="1:14" x14ac:dyDescent="0.25">
      <c r="A734" t="s">
        <v>53</v>
      </c>
      <c r="B734" s="2">
        <v>71079.8</v>
      </c>
      <c r="C734" s="2">
        <v>56778.54</v>
      </c>
      <c r="D734" s="2">
        <f t="shared" si="44"/>
        <v>14301.260000000002</v>
      </c>
      <c r="E734" s="2">
        <f t="shared" si="45"/>
        <v>25.18779102104422</v>
      </c>
      <c r="F734" s="1">
        <v>43784</v>
      </c>
      <c r="G734" s="1" t="str">
        <f t="shared" si="46"/>
        <v>Nov</v>
      </c>
      <c r="H734" s="1" t="str">
        <f t="shared" si="47"/>
        <v>2019</v>
      </c>
      <c r="I734" t="s">
        <v>80</v>
      </c>
      <c r="J734" t="s">
        <v>58</v>
      </c>
      <c r="K734" t="s">
        <v>55</v>
      </c>
      <c r="L734" t="s">
        <v>144</v>
      </c>
      <c r="M734" t="s">
        <v>28</v>
      </c>
      <c r="N734" t="s">
        <v>892</v>
      </c>
    </row>
    <row r="735" spans="1:14" x14ac:dyDescent="0.25">
      <c r="A735" t="s">
        <v>10</v>
      </c>
      <c r="B735" s="2">
        <v>43158.94</v>
      </c>
      <c r="C735" s="2">
        <v>36244.879999999997</v>
      </c>
      <c r="D735" s="2">
        <f t="shared" si="44"/>
        <v>6914.0600000000049</v>
      </c>
      <c r="E735" s="2">
        <f t="shared" si="45"/>
        <v>19.075963280882721</v>
      </c>
      <c r="F735" s="1">
        <v>43598</v>
      </c>
      <c r="G735" s="1" t="str">
        <f t="shared" si="46"/>
        <v>May</v>
      </c>
      <c r="H735" s="1" t="str">
        <f t="shared" si="47"/>
        <v>2019</v>
      </c>
      <c r="I735" t="s">
        <v>80</v>
      </c>
      <c r="J735" t="s">
        <v>188</v>
      </c>
      <c r="K735" t="s">
        <v>13</v>
      </c>
      <c r="L735" t="s">
        <v>69</v>
      </c>
      <c r="M735" t="s">
        <v>28</v>
      </c>
      <c r="N735" t="s">
        <v>893</v>
      </c>
    </row>
    <row r="736" spans="1:14" x14ac:dyDescent="0.25">
      <c r="A736" t="s">
        <v>53</v>
      </c>
      <c r="B736" s="2">
        <v>117538.82</v>
      </c>
      <c r="C736" s="2">
        <v>100719.02</v>
      </c>
      <c r="D736" s="2">
        <f t="shared" si="44"/>
        <v>16819.800000000003</v>
      </c>
      <c r="E736" s="2">
        <f t="shared" si="45"/>
        <v>16.699725632755364</v>
      </c>
      <c r="F736" s="1">
        <v>43649</v>
      </c>
      <c r="G736" s="1" t="str">
        <f t="shared" si="46"/>
        <v>Jul</v>
      </c>
      <c r="H736" s="1" t="str">
        <f t="shared" si="47"/>
        <v>2019</v>
      </c>
      <c r="I736" t="s">
        <v>30</v>
      </c>
      <c r="J736" t="s">
        <v>64</v>
      </c>
      <c r="K736" t="s">
        <v>55</v>
      </c>
      <c r="L736" t="s">
        <v>144</v>
      </c>
      <c r="M736" t="s">
        <v>28</v>
      </c>
      <c r="N736" t="s">
        <v>894</v>
      </c>
    </row>
    <row r="737" spans="1:14" x14ac:dyDescent="0.25">
      <c r="A737" t="s">
        <v>23</v>
      </c>
      <c r="B737" s="2">
        <v>45725.53</v>
      </c>
      <c r="C737" s="2">
        <v>36571.279999999999</v>
      </c>
      <c r="D737" s="2">
        <f t="shared" si="44"/>
        <v>9154.25</v>
      </c>
      <c r="E737" s="2">
        <f t="shared" si="45"/>
        <v>25.031254033219515</v>
      </c>
      <c r="F737" s="1">
        <v>44019</v>
      </c>
      <c r="G737" s="1" t="str">
        <f t="shared" si="46"/>
        <v>Jul</v>
      </c>
      <c r="H737" s="1" t="str">
        <f t="shared" si="47"/>
        <v>2020</v>
      </c>
      <c r="I737" t="s">
        <v>139</v>
      </c>
      <c r="J737" t="s">
        <v>43</v>
      </c>
      <c r="K737" t="s">
        <v>26</v>
      </c>
      <c r="L737" t="s">
        <v>32</v>
      </c>
      <c r="M737" t="s">
        <v>15</v>
      </c>
      <c r="N737" t="s">
        <v>895</v>
      </c>
    </row>
    <row r="738" spans="1:14" x14ac:dyDescent="0.25">
      <c r="A738" t="s">
        <v>23</v>
      </c>
      <c r="B738" s="2">
        <v>77522.570000000007</v>
      </c>
      <c r="C738" s="2">
        <v>64227.45</v>
      </c>
      <c r="D738" s="2">
        <f t="shared" si="44"/>
        <v>13295.12000000001</v>
      </c>
      <c r="E738" s="2">
        <f t="shared" si="45"/>
        <v>20.700058931189094</v>
      </c>
      <c r="F738" s="1">
        <v>43677</v>
      </c>
      <c r="G738" s="1" t="str">
        <f t="shared" si="46"/>
        <v>Jul</v>
      </c>
      <c r="H738" s="1" t="str">
        <f t="shared" si="47"/>
        <v>2019</v>
      </c>
      <c r="I738" t="s">
        <v>62</v>
      </c>
      <c r="J738" t="s">
        <v>180</v>
      </c>
      <c r="K738" t="s">
        <v>26</v>
      </c>
      <c r="L738" t="s">
        <v>32</v>
      </c>
      <c r="M738" t="s">
        <v>15</v>
      </c>
      <c r="N738" t="s">
        <v>896</v>
      </c>
    </row>
    <row r="739" spans="1:14" x14ac:dyDescent="0.25">
      <c r="A739" t="s">
        <v>215</v>
      </c>
      <c r="B739" s="2">
        <v>44118.5</v>
      </c>
      <c r="C739" s="2">
        <v>38250.74</v>
      </c>
      <c r="D739" s="2">
        <f t="shared" si="44"/>
        <v>5867.760000000002</v>
      </c>
      <c r="E739" s="2">
        <f t="shared" si="45"/>
        <v>15.340252240871685</v>
      </c>
      <c r="F739" s="1">
        <v>43894</v>
      </c>
      <c r="G739" s="1" t="str">
        <f t="shared" si="46"/>
        <v>Mar</v>
      </c>
      <c r="H739" s="1" t="str">
        <f t="shared" si="47"/>
        <v>2020</v>
      </c>
      <c r="I739" t="s">
        <v>80</v>
      </c>
      <c r="J739" t="s">
        <v>89</v>
      </c>
      <c r="K739" t="s">
        <v>216</v>
      </c>
      <c r="L739" t="s">
        <v>217</v>
      </c>
      <c r="M739" t="s">
        <v>15</v>
      </c>
      <c r="N739" t="s">
        <v>897</v>
      </c>
    </row>
    <row r="740" spans="1:14" x14ac:dyDescent="0.25">
      <c r="A740" t="s">
        <v>45</v>
      </c>
      <c r="B740" s="2">
        <v>242526</v>
      </c>
      <c r="C740" s="2">
        <v>212113.24</v>
      </c>
      <c r="D740" s="2">
        <f t="shared" si="44"/>
        <v>30412.760000000009</v>
      </c>
      <c r="E740" s="2">
        <f t="shared" si="45"/>
        <v>14.337982862361637</v>
      </c>
      <c r="F740" s="1">
        <v>43619</v>
      </c>
      <c r="G740" s="1" t="str">
        <f t="shared" si="46"/>
        <v>Jun</v>
      </c>
      <c r="H740" s="1" t="str">
        <f t="shared" si="47"/>
        <v>2019</v>
      </c>
      <c r="I740" t="s">
        <v>24</v>
      </c>
      <c r="J740" t="s">
        <v>166</v>
      </c>
      <c r="K740" t="s">
        <v>48</v>
      </c>
      <c r="L740" t="s">
        <v>49</v>
      </c>
      <c r="M740" t="s">
        <v>28</v>
      </c>
      <c r="N740" t="s">
        <v>898</v>
      </c>
    </row>
    <row r="741" spans="1:14" x14ac:dyDescent="0.25">
      <c r="A741" t="s">
        <v>53</v>
      </c>
      <c r="B741" s="2">
        <v>140635.94</v>
      </c>
      <c r="C741" s="2">
        <v>115194.9</v>
      </c>
      <c r="D741" s="2">
        <f t="shared" si="44"/>
        <v>25441.040000000008</v>
      </c>
      <c r="E741" s="2">
        <f t="shared" si="45"/>
        <v>22.085213841932248</v>
      </c>
      <c r="F741" s="1">
        <v>44173</v>
      </c>
      <c r="G741" s="1" t="str">
        <f t="shared" si="46"/>
        <v>Dec</v>
      </c>
      <c r="H741" s="1" t="str">
        <f t="shared" si="47"/>
        <v>2020</v>
      </c>
      <c r="I741" t="s">
        <v>60</v>
      </c>
      <c r="J741" t="s">
        <v>35</v>
      </c>
      <c r="K741" t="s">
        <v>55</v>
      </c>
      <c r="L741" t="s">
        <v>72</v>
      </c>
      <c r="M741" t="s">
        <v>28</v>
      </c>
      <c r="N741" t="s">
        <v>899</v>
      </c>
    </row>
    <row r="742" spans="1:14" x14ac:dyDescent="0.25">
      <c r="A742" t="s">
        <v>23</v>
      </c>
      <c r="B742" s="2">
        <v>157754.35999999999</v>
      </c>
      <c r="C742" s="2">
        <v>132166.6</v>
      </c>
      <c r="D742" s="2">
        <f t="shared" si="44"/>
        <v>25587.75999999998</v>
      </c>
      <c r="E742" s="2">
        <f t="shared" si="45"/>
        <v>19.360231707556959</v>
      </c>
      <c r="F742" s="1">
        <v>43686</v>
      </c>
      <c r="G742" s="1" t="str">
        <f t="shared" si="46"/>
        <v>Aug</v>
      </c>
      <c r="H742" s="1" t="str">
        <f t="shared" si="47"/>
        <v>2019</v>
      </c>
      <c r="I742" t="s">
        <v>11</v>
      </c>
      <c r="J742" t="s">
        <v>180</v>
      </c>
      <c r="K742" t="s">
        <v>26</v>
      </c>
      <c r="L742" t="s">
        <v>32</v>
      </c>
      <c r="M742" t="s">
        <v>15</v>
      </c>
      <c r="N742" t="s">
        <v>900</v>
      </c>
    </row>
    <row r="743" spans="1:14" x14ac:dyDescent="0.25">
      <c r="A743" t="s">
        <v>53</v>
      </c>
      <c r="B743" s="2">
        <v>88977.22</v>
      </c>
      <c r="C743" s="2">
        <v>72534.23</v>
      </c>
      <c r="D743" s="2">
        <f t="shared" si="44"/>
        <v>16442.990000000005</v>
      </c>
      <c r="E743" s="2">
        <f t="shared" si="45"/>
        <v>22.669283178438658</v>
      </c>
      <c r="F743" s="1">
        <v>44107</v>
      </c>
      <c r="G743" s="1" t="str">
        <f t="shared" si="46"/>
        <v>Oct</v>
      </c>
      <c r="H743" s="1" t="str">
        <f t="shared" si="47"/>
        <v>2020</v>
      </c>
      <c r="I743" t="s">
        <v>11</v>
      </c>
      <c r="J743" t="s">
        <v>92</v>
      </c>
      <c r="K743" t="s">
        <v>55</v>
      </c>
      <c r="L743" t="s">
        <v>133</v>
      </c>
      <c r="M743" t="s">
        <v>28</v>
      </c>
      <c r="N743" t="s">
        <v>901</v>
      </c>
    </row>
    <row r="744" spans="1:14" x14ac:dyDescent="0.25">
      <c r="A744" t="s">
        <v>23</v>
      </c>
      <c r="B744" s="2">
        <v>74231.25</v>
      </c>
      <c r="C744" s="2">
        <v>61604.51</v>
      </c>
      <c r="D744" s="2">
        <f t="shared" si="44"/>
        <v>12626.739999999998</v>
      </c>
      <c r="E744" s="2">
        <f t="shared" si="45"/>
        <v>20.496453912221682</v>
      </c>
      <c r="F744" s="1">
        <v>43780</v>
      </c>
      <c r="G744" s="1" t="str">
        <f t="shared" si="46"/>
        <v>Nov</v>
      </c>
      <c r="H744" s="1" t="str">
        <f t="shared" si="47"/>
        <v>2019</v>
      </c>
      <c r="I744" t="s">
        <v>30</v>
      </c>
      <c r="J744" t="s">
        <v>54</v>
      </c>
      <c r="K744" t="s">
        <v>26</v>
      </c>
      <c r="L744" t="s">
        <v>219</v>
      </c>
      <c r="M744" t="s">
        <v>15</v>
      </c>
      <c r="N744" t="s">
        <v>902</v>
      </c>
    </row>
    <row r="745" spans="1:14" x14ac:dyDescent="0.25">
      <c r="A745" t="s">
        <v>10</v>
      </c>
      <c r="B745" s="2">
        <v>131402.37</v>
      </c>
      <c r="C745" s="2">
        <v>106383.36</v>
      </c>
      <c r="D745" s="2">
        <f t="shared" si="44"/>
        <v>25019.009999999995</v>
      </c>
      <c r="E745" s="2">
        <f t="shared" si="45"/>
        <v>23.517785112258153</v>
      </c>
      <c r="F745" s="1">
        <v>43741</v>
      </c>
      <c r="G745" s="1" t="str">
        <f t="shared" si="46"/>
        <v>Oct</v>
      </c>
      <c r="H745" s="1" t="str">
        <f t="shared" si="47"/>
        <v>2019</v>
      </c>
      <c r="I745" t="s">
        <v>30</v>
      </c>
      <c r="J745" t="s">
        <v>35</v>
      </c>
      <c r="K745" t="s">
        <v>13</v>
      </c>
      <c r="L745" t="s">
        <v>69</v>
      </c>
      <c r="M745" t="s">
        <v>28</v>
      </c>
      <c r="N745" t="s">
        <v>903</v>
      </c>
    </row>
    <row r="746" spans="1:14" x14ac:dyDescent="0.25">
      <c r="A746" t="s">
        <v>10</v>
      </c>
      <c r="B746" s="2">
        <v>156505.37</v>
      </c>
      <c r="C746" s="2">
        <v>128647.41</v>
      </c>
      <c r="D746" s="2">
        <f t="shared" si="44"/>
        <v>27857.959999999992</v>
      </c>
      <c r="E746" s="2">
        <f t="shared" si="45"/>
        <v>21.654505131506333</v>
      </c>
      <c r="F746" s="1">
        <v>43589</v>
      </c>
      <c r="G746" s="1" t="str">
        <f t="shared" si="46"/>
        <v>May</v>
      </c>
      <c r="H746" s="1" t="str">
        <f t="shared" si="47"/>
        <v>2019</v>
      </c>
      <c r="I746" t="s">
        <v>80</v>
      </c>
      <c r="J746" t="s">
        <v>132</v>
      </c>
      <c r="K746" t="s">
        <v>13</v>
      </c>
      <c r="L746" t="s">
        <v>82</v>
      </c>
      <c r="M746" t="s">
        <v>28</v>
      </c>
      <c r="N746" t="s">
        <v>904</v>
      </c>
    </row>
    <row r="747" spans="1:14" x14ac:dyDescent="0.25">
      <c r="A747" t="s">
        <v>23</v>
      </c>
      <c r="B747" s="2">
        <v>139200.81</v>
      </c>
      <c r="C747" s="2">
        <v>120172.06</v>
      </c>
      <c r="D747" s="2">
        <f t="shared" si="44"/>
        <v>19028.75</v>
      </c>
      <c r="E747" s="2">
        <f t="shared" si="45"/>
        <v>15.834587507279146</v>
      </c>
      <c r="F747" s="1">
        <v>43700</v>
      </c>
      <c r="G747" s="1" t="str">
        <f t="shared" si="46"/>
        <v>Aug</v>
      </c>
      <c r="H747" s="1" t="str">
        <f t="shared" si="47"/>
        <v>2019</v>
      </c>
      <c r="I747" t="s">
        <v>18</v>
      </c>
      <c r="J747" t="s">
        <v>35</v>
      </c>
      <c r="K747" t="s">
        <v>26</v>
      </c>
      <c r="L747" t="s">
        <v>219</v>
      </c>
      <c r="M747" t="s">
        <v>28</v>
      </c>
      <c r="N747" t="s">
        <v>905</v>
      </c>
    </row>
    <row r="748" spans="1:14" x14ac:dyDescent="0.25">
      <c r="A748" t="s">
        <v>10</v>
      </c>
      <c r="B748" s="2">
        <v>121292.94</v>
      </c>
      <c r="C748" s="2">
        <v>104384.7</v>
      </c>
      <c r="D748" s="2">
        <f t="shared" si="44"/>
        <v>16908.240000000005</v>
      </c>
      <c r="E748" s="2">
        <f t="shared" si="45"/>
        <v>16.19800602961929</v>
      </c>
      <c r="F748" s="1">
        <v>43547</v>
      </c>
      <c r="G748" s="1" t="str">
        <f t="shared" si="46"/>
        <v>Mar</v>
      </c>
      <c r="H748" s="1" t="str">
        <f t="shared" si="47"/>
        <v>2019</v>
      </c>
      <c r="I748" t="s">
        <v>30</v>
      </c>
      <c r="J748" t="s">
        <v>43</v>
      </c>
      <c r="K748" t="s">
        <v>13</v>
      </c>
      <c r="L748" t="s">
        <v>170</v>
      </c>
      <c r="M748" t="s">
        <v>28</v>
      </c>
      <c r="N748" t="s">
        <v>906</v>
      </c>
    </row>
    <row r="749" spans="1:14" x14ac:dyDescent="0.25">
      <c r="A749" t="s">
        <v>53</v>
      </c>
      <c r="B749" s="2">
        <v>84712.13</v>
      </c>
      <c r="C749" s="2">
        <v>73004.91</v>
      </c>
      <c r="D749" s="2">
        <f t="shared" si="44"/>
        <v>11707.220000000001</v>
      </c>
      <c r="E749" s="2">
        <f t="shared" si="45"/>
        <v>16.03620907141725</v>
      </c>
      <c r="F749" s="1">
        <v>44023</v>
      </c>
      <c r="G749" s="1" t="str">
        <f t="shared" si="46"/>
        <v>Jul</v>
      </c>
      <c r="H749" s="1" t="str">
        <f t="shared" si="47"/>
        <v>2020</v>
      </c>
      <c r="I749" t="s">
        <v>11</v>
      </c>
      <c r="J749" t="s">
        <v>160</v>
      </c>
      <c r="K749" t="s">
        <v>55</v>
      </c>
      <c r="L749" t="s">
        <v>133</v>
      </c>
      <c r="M749" t="s">
        <v>28</v>
      </c>
      <c r="N749" t="s">
        <v>907</v>
      </c>
    </row>
    <row r="750" spans="1:14" x14ac:dyDescent="0.25">
      <c r="A750" t="s">
        <v>23</v>
      </c>
      <c r="B750" s="2">
        <v>172202.38</v>
      </c>
      <c r="C750" s="2">
        <v>149816.07</v>
      </c>
      <c r="D750" s="2">
        <f t="shared" si="44"/>
        <v>22386.309999999998</v>
      </c>
      <c r="E750" s="2">
        <f t="shared" si="45"/>
        <v>14.942529195966758</v>
      </c>
      <c r="F750" s="1">
        <v>43564</v>
      </c>
      <c r="G750" s="1" t="str">
        <f t="shared" si="46"/>
        <v>Apr</v>
      </c>
      <c r="H750" s="1" t="str">
        <f t="shared" si="47"/>
        <v>2019</v>
      </c>
      <c r="I750" t="s">
        <v>51</v>
      </c>
      <c r="J750" t="s">
        <v>282</v>
      </c>
      <c r="K750" t="s">
        <v>26</v>
      </c>
      <c r="L750" t="s">
        <v>90</v>
      </c>
      <c r="M750" t="s">
        <v>38</v>
      </c>
      <c r="N750" t="s">
        <v>908</v>
      </c>
    </row>
    <row r="751" spans="1:14" x14ac:dyDescent="0.25">
      <c r="A751" t="s">
        <v>10</v>
      </c>
      <c r="B751" s="2">
        <v>108978.79</v>
      </c>
      <c r="C751" s="2">
        <v>95432.73</v>
      </c>
      <c r="D751" s="2">
        <f t="shared" si="44"/>
        <v>13546.059999999998</v>
      </c>
      <c r="E751" s="2">
        <f t="shared" si="45"/>
        <v>14.194354494521951</v>
      </c>
      <c r="F751" s="1">
        <v>43797</v>
      </c>
      <c r="G751" s="1" t="str">
        <f t="shared" si="46"/>
        <v>Nov</v>
      </c>
      <c r="H751" s="1" t="str">
        <f t="shared" si="47"/>
        <v>2019</v>
      </c>
      <c r="I751" t="s">
        <v>18</v>
      </c>
      <c r="J751" t="s">
        <v>180</v>
      </c>
      <c r="K751" t="s">
        <v>13</v>
      </c>
      <c r="L751" t="s">
        <v>14</v>
      </c>
      <c r="M751" t="s">
        <v>28</v>
      </c>
      <c r="N751" t="s">
        <v>909</v>
      </c>
    </row>
    <row r="752" spans="1:14" x14ac:dyDescent="0.25">
      <c r="A752" t="s">
        <v>23</v>
      </c>
      <c r="B752" s="2">
        <v>69871.92</v>
      </c>
      <c r="C752" s="2">
        <v>58014.66</v>
      </c>
      <c r="D752" s="2">
        <f t="shared" si="44"/>
        <v>11857.259999999995</v>
      </c>
      <c r="E752" s="2">
        <f t="shared" si="45"/>
        <v>20.438385745947652</v>
      </c>
      <c r="F752" s="1">
        <v>44080</v>
      </c>
      <c r="G752" s="1" t="str">
        <f t="shared" si="46"/>
        <v>Sep</v>
      </c>
      <c r="H752" s="1" t="str">
        <f t="shared" si="47"/>
        <v>2020</v>
      </c>
      <c r="I752" t="s">
        <v>18</v>
      </c>
      <c r="J752" t="s">
        <v>35</v>
      </c>
      <c r="K752" t="s">
        <v>26</v>
      </c>
      <c r="L752" t="s">
        <v>27</v>
      </c>
      <c r="M752" t="s">
        <v>28</v>
      </c>
      <c r="N752" t="s">
        <v>910</v>
      </c>
    </row>
    <row r="753" spans="1:14" x14ac:dyDescent="0.25">
      <c r="A753" t="s">
        <v>53</v>
      </c>
      <c r="B753" s="2">
        <v>184221.2</v>
      </c>
      <c r="C753" s="2">
        <v>150324.5</v>
      </c>
      <c r="D753" s="2">
        <f t="shared" si="44"/>
        <v>33896.700000000012</v>
      </c>
      <c r="E753" s="2">
        <f t="shared" si="45"/>
        <v>22.549018955659264</v>
      </c>
      <c r="F753" s="1">
        <v>43631</v>
      </c>
      <c r="G753" s="1" t="str">
        <f t="shared" si="46"/>
        <v>Jun</v>
      </c>
      <c r="H753" s="1" t="str">
        <f t="shared" si="47"/>
        <v>2019</v>
      </c>
      <c r="I753" t="s">
        <v>80</v>
      </c>
      <c r="J753" t="s">
        <v>31</v>
      </c>
      <c r="K753" t="s">
        <v>55</v>
      </c>
      <c r="L753" t="s">
        <v>72</v>
      </c>
      <c r="M753" t="s">
        <v>28</v>
      </c>
      <c r="N753" t="s">
        <v>911</v>
      </c>
    </row>
    <row r="754" spans="1:14" x14ac:dyDescent="0.25">
      <c r="A754" t="s">
        <v>53</v>
      </c>
      <c r="B754" s="2">
        <v>57348.43</v>
      </c>
      <c r="C754" s="2">
        <v>47587.73</v>
      </c>
      <c r="D754" s="2">
        <f t="shared" si="44"/>
        <v>9760.6999999999971</v>
      </c>
      <c r="E754" s="2">
        <f t="shared" si="45"/>
        <v>20.51095944269667</v>
      </c>
      <c r="F754" s="1">
        <v>43477</v>
      </c>
      <c r="G754" s="1" t="str">
        <f t="shared" si="46"/>
        <v>Jan</v>
      </c>
      <c r="H754" s="1" t="str">
        <f t="shared" si="47"/>
        <v>2019</v>
      </c>
      <c r="I754" t="s">
        <v>24</v>
      </c>
      <c r="J754" t="s">
        <v>31</v>
      </c>
      <c r="K754" t="s">
        <v>55</v>
      </c>
      <c r="L754" t="s">
        <v>128</v>
      </c>
      <c r="M754" t="s">
        <v>28</v>
      </c>
      <c r="N754" t="s">
        <v>912</v>
      </c>
    </row>
    <row r="755" spans="1:14" x14ac:dyDescent="0.25">
      <c r="A755" t="s">
        <v>53</v>
      </c>
      <c r="B755" s="2">
        <v>197581.29</v>
      </c>
      <c r="C755" s="2">
        <v>169485.23</v>
      </c>
      <c r="D755" s="2">
        <f t="shared" si="44"/>
        <v>28096.059999999998</v>
      </c>
      <c r="E755" s="2">
        <f t="shared" si="45"/>
        <v>16.577291130324451</v>
      </c>
      <c r="F755" s="1">
        <v>43812</v>
      </c>
      <c r="G755" s="1" t="str">
        <f t="shared" si="46"/>
        <v>Dec</v>
      </c>
      <c r="H755" s="1" t="str">
        <f t="shared" si="47"/>
        <v>2019</v>
      </c>
      <c r="I755" t="s">
        <v>80</v>
      </c>
      <c r="J755" t="s">
        <v>158</v>
      </c>
      <c r="K755" t="s">
        <v>55</v>
      </c>
      <c r="L755" t="s">
        <v>133</v>
      </c>
      <c r="M755" t="s">
        <v>28</v>
      </c>
      <c r="N755" t="s">
        <v>913</v>
      </c>
    </row>
    <row r="756" spans="1:14" x14ac:dyDescent="0.25">
      <c r="A756" t="s">
        <v>23</v>
      </c>
      <c r="B756" s="2">
        <v>101321.52</v>
      </c>
      <c r="C756" s="2">
        <v>86710.96</v>
      </c>
      <c r="D756" s="2">
        <f t="shared" si="44"/>
        <v>14610.559999999998</v>
      </c>
      <c r="E756" s="2">
        <f t="shared" si="45"/>
        <v>16.849726954931647</v>
      </c>
      <c r="F756" s="1">
        <v>43513</v>
      </c>
      <c r="G756" s="1" t="str">
        <f t="shared" si="46"/>
        <v>Feb</v>
      </c>
      <c r="H756" s="1" t="str">
        <f t="shared" si="47"/>
        <v>2019</v>
      </c>
      <c r="I756" t="s">
        <v>18</v>
      </c>
      <c r="J756" t="s">
        <v>121</v>
      </c>
      <c r="K756" t="s">
        <v>26</v>
      </c>
      <c r="L756" t="s">
        <v>219</v>
      </c>
      <c r="M756" t="s">
        <v>28</v>
      </c>
      <c r="N756" t="s">
        <v>914</v>
      </c>
    </row>
    <row r="757" spans="1:14" x14ac:dyDescent="0.25">
      <c r="A757" t="s">
        <v>45</v>
      </c>
      <c r="B757" s="2">
        <v>124234.91</v>
      </c>
      <c r="C757" s="2">
        <v>98244.97</v>
      </c>
      <c r="D757" s="2">
        <f t="shared" si="44"/>
        <v>25989.940000000002</v>
      </c>
      <c r="E757" s="2">
        <f t="shared" si="45"/>
        <v>26.454219488285251</v>
      </c>
      <c r="F757" s="1">
        <v>44093</v>
      </c>
      <c r="G757" s="1" t="str">
        <f t="shared" si="46"/>
        <v>Sep</v>
      </c>
      <c r="H757" s="1" t="str">
        <f t="shared" si="47"/>
        <v>2020</v>
      </c>
      <c r="I757" t="s">
        <v>62</v>
      </c>
      <c r="J757" t="s">
        <v>35</v>
      </c>
      <c r="K757" t="s">
        <v>48</v>
      </c>
      <c r="L757" t="s">
        <v>66</v>
      </c>
      <c r="M757" t="s">
        <v>28</v>
      </c>
      <c r="N757" t="s">
        <v>915</v>
      </c>
    </row>
    <row r="758" spans="1:14" x14ac:dyDescent="0.25">
      <c r="A758" t="s">
        <v>23</v>
      </c>
      <c r="B758" s="2">
        <v>254883.03</v>
      </c>
      <c r="C758" s="2">
        <v>213413.56</v>
      </c>
      <c r="D758" s="2">
        <f t="shared" si="44"/>
        <v>41469.47</v>
      </c>
      <c r="E758" s="2">
        <f t="shared" si="45"/>
        <v>19.431506601548655</v>
      </c>
      <c r="F758" s="1">
        <v>43811</v>
      </c>
      <c r="G758" s="1" t="str">
        <f t="shared" si="46"/>
        <v>Dec</v>
      </c>
      <c r="H758" s="1" t="str">
        <f t="shared" si="47"/>
        <v>2019</v>
      </c>
      <c r="I758" t="s">
        <v>51</v>
      </c>
      <c r="J758" t="s">
        <v>210</v>
      </c>
      <c r="K758" t="s">
        <v>26</v>
      </c>
      <c r="L758" t="s">
        <v>76</v>
      </c>
      <c r="M758" t="s">
        <v>28</v>
      </c>
      <c r="N758" t="s">
        <v>916</v>
      </c>
    </row>
    <row r="759" spans="1:14" x14ac:dyDescent="0.25">
      <c r="A759" t="s">
        <v>53</v>
      </c>
      <c r="B759" s="2">
        <v>57333.85</v>
      </c>
      <c r="C759" s="2">
        <v>46308.55</v>
      </c>
      <c r="D759" s="2">
        <f t="shared" si="44"/>
        <v>11025.299999999996</v>
      </c>
      <c r="E759" s="2">
        <f t="shared" si="45"/>
        <v>23.808346406873017</v>
      </c>
      <c r="F759" s="1">
        <v>44128</v>
      </c>
      <c r="G759" s="1" t="str">
        <f t="shared" si="46"/>
        <v>Oct</v>
      </c>
      <c r="H759" s="1" t="str">
        <f t="shared" si="47"/>
        <v>2020</v>
      </c>
      <c r="I759" t="s">
        <v>139</v>
      </c>
      <c r="J759" t="s">
        <v>12</v>
      </c>
      <c r="K759" t="s">
        <v>55</v>
      </c>
      <c r="L759" t="s">
        <v>72</v>
      </c>
      <c r="M759" t="s">
        <v>28</v>
      </c>
      <c r="N759" t="s">
        <v>917</v>
      </c>
    </row>
    <row r="760" spans="1:14" x14ac:dyDescent="0.25">
      <c r="A760" t="s">
        <v>23</v>
      </c>
      <c r="B760" s="2">
        <v>65760.39</v>
      </c>
      <c r="C760" s="2">
        <v>56672.3</v>
      </c>
      <c r="D760" s="2">
        <f t="shared" si="44"/>
        <v>9088.0899999999965</v>
      </c>
      <c r="E760" s="2">
        <f t="shared" si="45"/>
        <v>16.036211694249211</v>
      </c>
      <c r="F760" s="1">
        <v>44113</v>
      </c>
      <c r="G760" s="1" t="str">
        <f t="shared" si="46"/>
        <v>Oct</v>
      </c>
      <c r="H760" s="1" t="str">
        <f t="shared" si="47"/>
        <v>2020</v>
      </c>
      <c r="I760" t="s">
        <v>60</v>
      </c>
      <c r="J760" t="s">
        <v>237</v>
      </c>
      <c r="K760" t="s">
        <v>26</v>
      </c>
      <c r="L760" t="s">
        <v>32</v>
      </c>
      <c r="M760" t="s">
        <v>28</v>
      </c>
      <c r="N760" t="s">
        <v>918</v>
      </c>
    </row>
    <row r="761" spans="1:14" x14ac:dyDescent="0.25">
      <c r="A761" t="s">
        <v>23</v>
      </c>
      <c r="B761" s="2">
        <v>53485</v>
      </c>
      <c r="C761" s="2">
        <v>46713.8</v>
      </c>
      <c r="D761" s="2">
        <f t="shared" si="44"/>
        <v>6771.1999999999971</v>
      </c>
      <c r="E761" s="2">
        <f t="shared" si="45"/>
        <v>14.495074260710961</v>
      </c>
      <c r="F761" s="1">
        <v>43879</v>
      </c>
      <c r="G761" s="1" t="str">
        <f t="shared" si="46"/>
        <v>Feb</v>
      </c>
      <c r="H761" s="1" t="str">
        <f t="shared" si="47"/>
        <v>2020</v>
      </c>
      <c r="I761" t="s">
        <v>24</v>
      </c>
      <c r="J761" t="s">
        <v>35</v>
      </c>
      <c r="K761" t="s">
        <v>26</v>
      </c>
      <c r="L761" t="s">
        <v>76</v>
      </c>
      <c r="M761" t="s">
        <v>28</v>
      </c>
      <c r="N761" t="s">
        <v>919</v>
      </c>
    </row>
    <row r="762" spans="1:14" x14ac:dyDescent="0.25">
      <c r="A762" t="s">
        <v>53</v>
      </c>
      <c r="B762" s="2">
        <v>154950.74</v>
      </c>
      <c r="C762" s="2">
        <v>133195.66</v>
      </c>
      <c r="D762" s="2">
        <f t="shared" si="44"/>
        <v>21755.079999999987</v>
      </c>
      <c r="E762" s="2">
        <f t="shared" si="45"/>
        <v>16.33317481966003</v>
      </c>
      <c r="F762" s="1">
        <v>43747</v>
      </c>
      <c r="G762" s="1" t="str">
        <f t="shared" si="46"/>
        <v>Oct</v>
      </c>
      <c r="H762" s="1" t="str">
        <f t="shared" si="47"/>
        <v>2019</v>
      </c>
      <c r="I762" t="s">
        <v>60</v>
      </c>
      <c r="J762" t="s">
        <v>234</v>
      </c>
      <c r="K762" t="s">
        <v>55</v>
      </c>
      <c r="L762" t="s">
        <v>128</v>
      </c>
      <c r="M762" t="s">
        <v>38</v>
      </c>
      <c r="N762" t="s">
        <v>920</v>
      </c>
    </row>
    <row r="763" spans="1:14" x14ac:dyDescent="0.25">
      <c r="A763" t="s">
        <v>45</v>
      </c>
      <c r="B763" s="2">
        <v>19949.11</v>
      </c>
      <c r="C763" s="2">
        <v>16364.25</v>
      </c>
      <c r="D763" s="2">
        <f t="shared" si="44"/>
        <v>3584.8600000000006</v>
      </c>
      <c r="E763" s="2">
        <f t="shared" si="45"/>
        <v>21.90665627816735</v>
      </c>
      <c r="F763" s="1">
        <v>43521</v>
      </c>
      <c r="G763" s="1" t="str">
        <f t="shared" si="46"/>
        <v>Feb</v>
      </c>
      <c r="H763" s="1" t="str">
        <f t="shared" si="47"/>
        <v>2019</v>
      </c>
      <c r="I763" t="s">
        <v>30</v>
      </c>
      <c r="J763" t="s">
        <v>174</v>
      </c>
      <c r="K763" t="s">
        <v>48</v>
      </c>
      <c r="L763" t="s">
        <v>49</v>
      </c>
      <c r="M763" t="s">
        <v>38</v>
      </c>
      <c r="N763" t="s">
        <v>921</v>
      </c>
    </row>
    <row r="764" spans="1:14" x14ac:dyDescent="0.25">
      <c r="A764" t="s">
        <v>53</v>
      </c>
      <c r="B764" s="2">
        <v>124784.67</v>
      </c>
      <c r="C764" s="2">
        <v>106853.11</v>
      </c>
      <c r="D764" s="2">
        <f t="shared" si="44"/>
        <v>17931.559999999998</v>
      </c>
      <c r="E764" s="2">
        <f t="shared" si="45"/>
        <v>16.781505002521683</v>
      </c>
      <c r="F764" s="1">
        <v>43973</v>
      </c>
      <c r="G764" s="1" t="str">
        <f t="shared" si="46"/>
        <v>May</v>
      </c>
      <c r="H764" s="1" t="str">
        <f t="shared" si="47"/>
        <v>2020</v>
      </c>
      <c r="I764" t="s">
        <v>80</v>
      </c>
      <c r="J764" t="s">
        <v>58</v>
      </c>
      <c r="K764" t="s">
        <v>55</v>
      </c>
      <c r="L764" t="s">
        <v>133</v>
      </c>
      <c r="M764" t="s">
        <v>38</v>
      </c>
      <c r="N764" t="s">
        <v>922</v>
      </c>
    </row>
    <row r="765" spans="1:14" x14ac:dyDescent="0.25">
      <c r="A765" t="s">
        <v>106</v>
      </c>
      <c r="B765" s="2">
        <v>120831.28</v>
      </c>
      <c r="C765" s="2">
        <v>95746.71</v>
      </c>
      <c r="D765" s="2">
        <f t="shared" si="44"/>
        <v>25084.569999999992</v>
      </c>
      <c r="E765" s="2">
        <f t="shared" si="45"/>
        <v>26.198884536084833</v>
      </c>
      <c r="F765" s="1">
        <v>43973</v>
      </c>
      <c r="G765" s="1" t="str">
        <f t="shared" si="46"/>
        <v>May</v>
      </c>
      <c r="H765" s="1" t="str">
        <f t="shared" si="47"/>
        <v>2020</v>
      </c>
      <c r="I765" t="s">
        <v>62</v>
      </c>
      <c r="J765" t="s">
        <v>648</v>
      </c>
      <c r="K765" t="s">
        <v>107</v>
      </c>
      <c r="L765" t="s">
        <v>108</v>
      </c>
      <c r="M765" t="s">
        <v>28</v>
      </c>
      <c r="N765" t="s">
        <v>923</v>
      </c>
    </row>
    <row r="766" spans="1:14" x14ac:dyDescent="0.25">
      <c r="A766" t="s">
        <v>23</v>
      </c>
      <c r="B766" s="2">
        <v>127631.89</v>
      </c>
      <c r="C766" s="2">
        <v>110963.17</v>
      </c>
      <c r="D766" s="2">
        <f t="shared" si="44"/>
        <v>16668.72</v>
      </c>
      <c r="E766" s="2">
        <f t="shared" si="45"/>
        <v>15.021849141476403</v>
      </c>
      <c r="F766" s="1">
        <v>43793</v>
      </c>
      <c r="G766" s="1" t="str">
        <f t="shared" si="46"/>
        <v>Nov</v>
      </c>
      <c r="H766" s="1" t="str">
        <f t="shared" si="47"/>
        <v>2019</v>
      </c>
      <c r="I766" t="s">
        <v>24</v>
      </c>
      <c r="J766" t="s">
        <v>237</v>
      </c>
      <c r="K766" t="s">
        <v>26</v>
      </c>
      <c r="L766" t="s">
        <v>76</v>
      </c>
      <c r="M766" t="s">
        <v>28</v>
      </c>
      <c r="N766" t="s">
        <v>924</v>
      </c>
    </row>
    <row r="767" spans="1:14" x14ac:dyDescent="0.25">
      <c r="A767" t="s">
        <v>106</v>
      </c>
      <c r="B767" s="2">
        <v>68984.17</v>
      </c>
      <c r="C767" s="2">
        <v>59560.93</v>
      </c>
      <c r="D767" s="2">
        <f t="shared" si="44"/>
        <v>9423.239999999998</v>
      </c>
      <c r="E767" s="2">
        <f t="shared" si="45"/>
        <v>15.821176734480133</v>
      </c>
      <c r="F767" s="1">
        <v>43476</v>
      </c>
      <c r="G767" s="1" t="str">
        <f t="shared" si="46"/>
        <v>Jan</v>
      </c>
      <c r="H767" s="1" t="str">
        <f t="shared" si="47"/>
        <v>2019</v>
      </c>
      <c r="I767" t="s">
        <v>30</v>
      </c>
      <c r="J767" t="s">
        <v>132</v>
      </c>
      <c r="K767" t="s">
        <v>107</v>
      </c>
      <c r="L767" t="s">
        <v>108</v>
      </c>
      <c r="M767" t="s">
        <v>28</v>
      </c>
      <c r="N767" t="s">
        <v>925</v>
      </c>
    </row>
    <row r="768" spans="1:14" x14ac:dyDescent="0.25">
      <c r="A768" t="s">
        <v>53</v>
      </c>
      <c r="B768" s="2">
        <v>56823.17</v>
      </c>
      <c r="C768" s="2">
        <v>46583.63</v>
      </c>
      <c r="D768" s="2">
        <f t="shared" si="44"/>
        <v>10239.540000000001</v>
      </c>
      <c r="E768" s="2">
        <f t="shared" si="45"/>
        <v>21.980983448477502</v>
      </c>
      <c r="F768" s="1">
        <v>43820</v>
      </c>
      <c r="G768" s="1" t="str">
        <f t="shared" si="46"/>
        <v>Dec</v>
      </c>
      <c r="H768" s="1" t="str">
        <f t="shared" si="47"/>
        <v>2019</v>
      </c>
      <c r="I768" t="s">
        <v>30</v>
      </c>
      <c r="J768" t="s">
        <v>71</v>
      </c>
      <c r="K768" t="s">
        <v>55</v>
      </c>
      <c r="L768" t="s">
        <v>133</v>
      </c>
      <c r="M768" t="s">
        <v>15</v>
      </c>
      <c r="N768" t="s">
        <v>926</v>
      </c>
    </row>
    <row r="769" spans="1:14" x14ac:dyDescent="0.25">
      <c r="A769" t="s">
        <v>23</v>
      </c>
      <c r="B769" s="2">
        <v>126974.92</v>
      </c>
      <c r="C769" s="2">
        <v>101516.45</v>
      </c>
      <c r="D769" s="2">
        <f t="shared" si="44"/>
        <v>25458.47</v>
      </c>
      <c r="E769" s="2">
        <f t="shared" si="45"/>
        <v>25.078172059799176</v>
      </c>
      <c r="F769" s="1">
        <v>43478</v>
      </c>
      <c r="G769" s="1" t="str">
        <f t="shared" si="46"/>
        <v>Jan</v>
      </c>
      <c r="H769" s="1" t="str">
        <f t="shared" si="47"/>
        <v>2019</v>
      </c>
      <c r="I769" t="s">
        <v>18</v>
      </c>
      <c r="J769" t="s">
        <v>25</v>
      </c>
      <c r="K769" t="s">
        <v>26</v>
      </c>
      <c r="L769" t="s">
        <v>90</v>
      </c>
      <c r="M769" t="s">
        <v>28</v>
      </c>
      <c r="N769" t="s">
        <v>927</v>
      </c>
    </row>
    <row r="770" spans="1:14" x14ac:dyDescent="0.25">
      <c r="A770" t="s">
        <v>23</v>
      </c>
      <c r="B770" s="2">
        <v>121736.23</v>
      </c>
      <c r="C770" s="2">
        <v>106214.86</v>
      </c>
      <c r="D770" s="2">
        <f t="shared" si="44"/>
        <v>15521.369999999995</v>
      </c>
      <c r="E770" s="2">
        <f t="shared" si="45"/>
        <v>14.613181244130995</v>
      </c>
      <c r="F770" s="1">
        <v>43957</v>
      </c>
      <c r="G770" s="1" t="str">
        <f t="shared" si="46"/>
        <v>May</v>
      </c>
      <c r="H770" s="1" t="str">
        <f t="shared" si="47"/>
        <v>2020</v>
      </c>
      <c r="I770" t="s">
        <v>46</v>
      </c>
      <c r="J770" t="s">
        <v>178</v>
      </c>
      <c r="K770" t="s">
        <v>26</v>
      </c>
      <c r="L770" t="s">
        <v>27</v>
      </c>
      <c r="M770" t="s">
        <v>28</v>
      </c>
      <c r="N770" t="s">
        <v>928</v>
      </c>
    </row>
    <row r="771" spans="1:14" x14ac:dyDescent="0.25">
      <c r="A771" t="s">
        <v>53</v>
      </c>
      <c r="B771" s="2">
        <v>150287.47</v>
      </c>
      <c r="C771" s="2">
        <v>123611.44</v>
      </c>
      <c r="D771" s="2">
        <f t="shared" ref="D771:D834" si="48">B771-C771</f>
        <v>26676.03</v>
      </c>
      <c r="E771" s="2">
        <f t="shared" ref="E771:E834" si="49">((B771-C771)/C771)*100</f>
        <v>21.580551120511174</v>
      </c>
      <c r="F771" s="1">
        <v>44048</v>
      </c>
      <c r="G771" s="1" t="str">
        <f t="shared" ref="G771:G834" si="50">TEXT(F771,"mmm")</f>
        <v>Aug</v>
      </c>
      <c r="H771" s="1" t="str">
        <f t="shared" ref="H771:H834" si="51">TEXT(F771,"yyyy")</f>
        <v>2020</v>
      </c>
      <c r="I771" t="s">
        <v>11</v>
      </c>
      <c r="J771" t="s">
        <v>146</v>
      </c>
      <c r="K771" t="s">
        <v>55</v>
      </c>
      <c r="L771" t="s">
        <v>144</v>
      </c>
      <c r="M771" t="s">
        <v>28</v>
      </c>
      <c r="N771" t="s">
        <v>929</v>
      </c>
    </row>
    <row r="772" spans="1:14" x14ac:dyDescent="0.25">
      <c r="A772" t="s">
        <v>17</v>
      </c>
      <c r="B772" s="2">
        <v>93007.22</v>
      </c>
      <c r="C772" s="2">
        <v>81837.05</v>
      </c>
      <c r="D772" s="2">
        <f t="shared" si="48"/>
        <v>11170.169999999998</v>
      </c>
      <c r="E772" s="2">
        <f t="shared" si="49"/>
        <v>13.649282323837427</v>
      </c>
      <c r="F772" s="1">
        <v>44144</v>
      </c>
      <c r="G772" s="1" t="str">
        <f t="shared" si="50"/>
        <v>Nov</v>
      </c>
      <c r="H772" s="1" t="str">
        <f t="shared" si="51"/>
        <v>2020</v>
      </c>
      <c r="I772" t="s">
        <v>62</v>
      </c>
      <c r="J772" t="s">
        <v>182</v>
      </c>
      <c r="K772" t="s">
        <v>20</v>
      </c>
      <c r="L772" t="s">
        <v>21</v>
      </c>
      <c r="M772" t="s">
        <v>28</v>
      </c>
      <c r="N772" t="s">
        <v>930</v>
      </c>
    </row>
    <row r="773" spans="1:14" x14ac:dyDescent="0.25">
      <c r="A773" t="s">
        <v>173</v>
      </c>
      <c r="B773" s="2">
        <v>165747.20000000001</v>
      </c>
      <c r="C773" s="2">
        <v>132912.68</v>
      </c>
      <c r="D773" s="2">
        <f t="shared" si="48"/>
        <v>32834.520000000019</v>
      </c>
      <c r="E773" s="2">
        <f t="shared" si="49"/>
        <v>24.70382810729572</v>
      </c>
      <c r="F773" s="1">
        <v>43851</v>
      </c>
      <c r="G773" s="1" t="str">
        <f t="shared" si="50"/>
        <v>Jan</v>
      </c>
      <c r="H773" s="1" t="str">
        <f t="shared" si="51"/>
        <v>2020</v>
      </c>
      <c r="I773" t="s">
        <v>11</v>
      </c>
      <c r="J773" t="s">
        <v>40</v>
      </c>
      <c r="K773" t="s">
        <v>175</v>
      </c>
      <c r="L773" t="s">
        <v>176</v>
      </c>
      <c r="M773" t="s">
        <v>28</v>
      </c>
      <c r="N773" t="s">
        <v>931</v>
      </c>
    </row>
    <row r="774" spans="1:14" x14ac:dyDescent="0.25">
      <c r="A774" t="s">
        <v>10</v>
      </c>
      <c r="B774" s="2">
        <v>177215.51</v>
      </c>
      <c r="C774" s="2">
        <v>155807.88</v>
      </c>
      <c r="D774" s="2">
        <f t="shared" si="48"/>
        <v>21407.630000000005</v>
      </c>
      <c r="E774" s="2">
        <f t="shared" si="49"/>
        <v>13.739760787451832</v>
      </c>
      <c r="F774" s="1">
        <v>43592</v>
      </c>
      <c r="G774" s="1" t="str">
        <f t="shared" si="50"/>
        <v>May</v>
      </c>
      <c r="H774" s="1" t="str">
        <f t="shared" si="51"/>
        <v>2019</v>
      </c>
      <c r="I774" t="s">
        <v>24</v>
      </c>
      <c r="J774" t="s">
        <v>132</v>
      </c>
      <c r="K774" t="s">
        <v>13</v>
      </c>
      <c r="L774" t="s">
        <v>82</v>
      </c>
      <c r="M774" t="s">
        <v>28</v>
      </c>
      <c r="N774" t="s">
        <v>932</v>
      </c>
    </row>
    <row r="775" spans="1:14" x14ac:dyDescent="0.25">
      <c r="A775" t="s">
        <v>53</v>
      </c>
      <c r="B775" s="2">
        <v>99132.04</v>
      </c>
      <c r="C775" s="2">
        <v>78819.89</v>
      </c>
      <c r="D775" s="2">
        <f t="shared" si="48"/>
        <v>20312.149999999994</v>
      </c>
      <c r="E775" s="2">
        <f t="shared" si="49"/>
        <v>25.770335381082106</v>
      </c>
      <c r="F775" s="1">
        <v>43911</v>
      </c>
      <c r="G775" s="1" t="str">
        <f t="shared" si="50"/>
        <v>Mar</v>
      </c>
      <c r="H775" s="1" t="str">
        <f t="shared" si="51"/>
        <v>2020</v>
      </c>
      <c r="I775" t="s">
        <v>60</v>
      </c>
      <c r="J775" t="s">
        <v>112</v>
      </c>
      <c r="K775" t="s">
        <v>55</v>
      </c>
      <c r="L775" t="s">
        <v>144</v>
      </c>
      <c r="M775" t="s">
        <v>28</v>
      </c>
      <c r="N775" t="s">
        <v>933</v>
      </c>
    </row>
    <row r="776" spans="1:14" x14ac:dyDescent="0.25">
      <c r="A776" t="s">
        <v>215</v>
      </c>
      <c r="B776" s="2">
        <v>180519.86</v>
      </c>
      <c r="C776" s="2">
        <v>145968.35999999999</v>
      </c>
      <c r="D776" s="2">
        <f t="shared" si="48"/>
        <v>34551.5</v>
      </c>
      <c r="E776" s="2">
        <f t="shared" si="49"/>
        <v>23.670540656893042</v>
      </c>
      <c r="F776" s="1">
        <v>43650</v>
      </c>
      <c r="G776" s="1" t="str">
        <f t="shared" si="50"/>
        <v>Jul</v>
      </c>
      <c r="H776" s="1" t="str">
        <f t="shared" si="51"/>
        <v>2019</v>
      </c>
      <c r="I776" t="s">
        <v>18</v>
      </c>
      <c r="J776" t="s">
        <v>94</v>
      </c>
      <c r="K776" t="s">
        <v>216</v>
      </c>
      <c r="L776" t="s">
        <v>217</v>
      </c>
      <c r="M776" t="s">
        <v>28</v>
      </c>
      <c r="N776" t="s">
        <v>934</v>
      </c>
    </row>
    <row r="777" spans="1:14" x14ac:dyDescent="0.25">
      <c r="A777" t="s">
        <v>53</v>
      </c>
      <c r="B777" s="2">
        <v>68173.22</v>
      </c>
      <c r="C777" s="2">
        <v>54040.91</v>
      </c>
      <c r="D777" s="2">
        <f t="shared" si="48"/>
        <v>14132.309999999998</v>
      </c>
      <c r="E777" s="2">
        <f t="shared" si="49"/>
        <v>26.151132540144118</v>
      </c>
      <c r="F777" s="1">
        <v>44149</v>
      </c>
      <c r="G777" s="1" t="str">
        <f t="shared" si="50"/>
        <v>Nov</v>
      </c>
      <c r="H777" s="1" t="str">
        <f t="shared" si="51"/>
        <v>2020</v>
      </c>
      <c r="I777" t="s">
        <v>60</v>
      </c>
      <c r="J777" t="s">
        <v>25</v>
      </c>
      <c r="K777" t="s">
        <v>55</v>
      </c>
      <c r="L777" t="s">
        <v>72</v>
      </c>
      <c r="M777" t="s">
        <v>28</v>
      </c>
      <c r="N777" t="s">
        <v>935</v>
      </c>
    </row>
    <row r="778" spans="1:14" x14ac:dyDescent="0.25">
      <c r="A778" t="s">
        <v>23</v>
      </c>
      <c r="B778" s="2">
        <v>97439.360000000001</v>
      </c>
      <c r="C778" s="2">
        <v>79773.600000000006</v>
      </c>
      <c r="D778" s="2">
        <f t="shared" si="48"/>
        <v>17665.759999999995</v>
      </c>
      <c r="E778" s="2">
        <f t="shared" si="49"/>
        <v>22.144869982049194</v>
      </c>
      <c r="F778" s="1">
        <v>43685</v>
      </c>
      <c r="G778" s="1" t="str">
        <f t="shared" si="50"/>
        <v>Aug</v>
      </c>
      <c r="H778" s="1" t="str">
        <f t="shared" si="51"/>
        <v>2019</v>
      </c>
      <c r="I778" t="s">
        <v>18</v>
      </c>
      <c r="J778" t="s">
        <v>123</v>
      </c>
      <c r="K778" t="s">
        <v>26</v>
      </c>
      <c r="L778" t="s">
        <v>219</v>
      </c>
      <c r="M778" t="s">
        <v>28</v>
      </c>
      <c r="N778" t="s">
        <v>936</v>
      </c>
    </row>
    <row r="779" spans="1:14" x14ac:dyDescent="0.25">
      <c r="A779" t="s">
        <v>10</v>
      </c>
      <c r="B779" s="2">
        <v>103638.67</v>
      </c>
      <c r="C779" s="2">
        <v>84030.23</v>
      </c>
      <c r="D779" s="2">
        <f t="shared" si="48"/>
        <v>19608.440000000002</v>
      </c>
      <c r="E779" s="2">
        <f t="shared" si="49"/>
        <v>23.334983136426025</v>
      </c>
      <c r="F779" s="1">
        <v>44126</v>
      </c>
      <c r="G779" s="1" t="str">
        <f t="shared" si="50"/>
        <v>Oct</v>
      </c>
      <c r="H779" s="1" t="str">
        <f t="shared" si="51"/>
        <v>2020</v>
      </c>
      <c r="I779" t="s">
        <v>80</v>
      </c>
      <c r="J779" t="s">
        <v>168</v>
      </c>
      <c r="K779" t="s">
        <v>13</v>
      </c>
      <c r="L779" t="s">
        <v>69</v>
      </c>
      <c r="M779" t="s">
        <v>28</v>
      </c>
      <c r="N779" t="s">
        <v>937</v>
      </c>
    </row>
    <row r="780" spans="1:14" x14ac:dyDescent="0.25">
      <c r="A780" t="s">
        <v>10</v>
      </c>
      <c r="B780" s="2">
        <v>169810.63</v>
      </c>
      <c r="C780" s="2">
        <v>145952.24</v>
      </c>
      <c r="D780" s="2">
        <f t="shared" si="48"/>
        <v>23858.390000000014</v>
      </c>
      <c r="E780" s="2">
        <f t="shared" si="49"/>
        <v>16.346710403348393</v>
      </c>
      <c r="F780" s="1">
        <v>44163</v>
      </c>
      <c r="G780" s="1" t="str">
        <f t="shared" si="50"/>
        <v>Nov</v>
      </c>
      <c r="H780" s="1" t="str">
        <f t="shared" si="51"/>
        <v>2020</v>
      </c>
      <c r="I780" t="s">
        <v>60</v>
      </c>
      <c r="J780" t="s">
        <v>237</v>
      </c>
      <c r="K780" t="s">
        <v>13</v>
      </c>
      <c r="L780" t="s">
        <v>118</v>
      </c>
      <c r="M780" t="s">
        <v>28</v>
      </c>
      <c r="N780" t="s">
        <v>938</v>
      </c>
    </row>
    <row r="781" spans="1:14" x14ac:dyDescent="0.25">
      <c r="A781" t="s">
        <v>53</v>
      </c>
      <c r="B781" s="2">
        <v>75264.84</v>
      </c>
      <c r="C781" s="2">
        <v>61694.59</v>
      </c>
      <c r="D781" s="2">
        <f t="shared" si="48"/>
        <v>13570.25</v>
      </c>
      <c r="E781" s="2">
        <f t="shared" si="49"/>
        <v>21.995850851752159</v>
      </c>
      <c r="F781" s="1">
        <v>44090</v>
      </c>
      <c r="G781" s="1" t="str">
        <f t="shared" si="50"/>
        <v>Sep</v>
      </c>
      <c r="H781" s="1" t="str">
        <f t="shared" si="51"/>
        <v>2020</v>
      </c>
      <c r="I781" t="s">
        <v>24</v>
      </c>
      <c r="J781" t="s">
        <v>68</v>
      </c>
      <c r="K781" t="s">
        <v>55</v>
      </c>
      <c r="L781" t="s">
        <v>133</v>
      </c>
      <c r="M781" t="s">
        <v>15</v>
      </c>
      <c r="N781" t="s">
        <v>939</v>
      </c>
    </row>
    <row r="782" spans="1:14" x14ac:dyDescent="0.25">
      <c r="A782" t="s">
        <v>34</v>
      </c>
      <c r="B782" s="2">
        <v>58933.16</v>
      </c>
      <c r="C782" s="2">
        <v>51855.29</v>
      </c>
      <c r="D782" s="2">
        <f t="shared" si="48"/>
        <v>7077.8700000000026</v>
      </c>
      <c r="E782" s="2">
        <f t="shared" si="49"/>
        <v>13.649272812860563</v>
      </c>
      <c r="F782" s="1">
        <v>43728</v>
      </c>
      <c r="G782" s="1" t="str">
        <f t="shared" si="50"/>
        <v>Sep</v>
      </c>
      <c r="H782" s="1" t="str">
        <f t="shared" si="51"/>
        <v>2019</v>
      </c>
      <c r="I782" t="s">
        <v>80</v>
      </c>
      <c r="J782" t="s">
        <v>237</v>
      </c>
      <c r="K782" t="s">
        <v>36</v>
      </c>
      <c r="L782" t="s">
        <v>37</v>
      </c>
      <c r="M782" t="s">
        <v>15</v>
      </c>
      <c r="N782" t="s">
        <v>940</v>
      </c>
    </row>
    <row r="783" spans="1:14" x14ac:dyDescent="0.25">
      <c r="A783" t="s">
        <v>23</v>
      </c>
      <c r="B783" s="2">
        <v>168773.6</v>
      </c>
      <c r="C783" s="2">
        <v>137398.59</v>
      </c>
      <c r="D783" s="2">
        <f t="shared" si="48"/>
        <v>31375.010000000009</v>
      </c>
      <c r="E783" s="2">
        <f t="shared" si="49"/>
        <v>22.835030548712336</v>
      </c>
      <c r="F783" s="1">
        <v>43699</v>
      </c>
      <c r="G783" s="1" t="str">
        <f t="shared" si="50"/>
        <v>Aug</v>
      </c>
      <c r="H783" s="1" t="str">
        <f t="shared" si="51"/>
        <v>2019</v>
      </c>
      <c r="I783" t="s">
        <v>18</v>
      </c>
      <c r="J783" t="s">
        <v>68</v>
      </c>
      <c r="K783" t="s">
        <v>26</v>
      </c>
      <c r="L783" t="s">
        <v>76</v>
      </c>
      <c r="M783" t="s">
        <v>28</v>
      </c>
      <c r="N783" t="s">
        <v>941</v>
      </c>
    </row>
    <row r="784" spans="1:14" x14ac:dyDescent="0.25">
      <c r="A784" t="s">
        <v>23</v>
      </c>
      <c r="B784" s="2">
        <v>152676.76999999999</v>
      </c>
      <c r="C784" s="2">
        <v>122385.7</v>
      </c>
      <c r="D784" s="2">
        <f t="shared" si="48"/>
        <v>30291.069999999992</v>
      </c>
      <c r="E784" s="2">
        <f t="shared" si="49"/>
        <v>24.750497811427312</v>
      </c>
      <c r="F784" s="1">
        <v>44019</v>
      </c>
      <c r="G784" s="1" t="str">
        <f t="shared" si="50"/>
        <v>Jul</v>
      </c>
      <c r="H784" s="1" t="str">
        <f t="shared" si="51"/>
        <v>2020</v>
      </c>
      <c r="I784" t="s">
        <v>62</v>
      </c>
      <c r="J784" t="s">
        <v>150</v>
      </c>
      <c r="K784" t="s">
        <v>26</v>
      </c>
      <c r="L784" t="s">
        <v>27</v>
      </c>
      <c r="M784" t="s">
        <v>28</v>
      </c>
      <c r="N784" t="s">
        <v>942</v>
      </c>
    </row>
    <row r="785" spans="1:14" x14ac:dyDescent="0.25">
      <c r="A785" t="s">
        <v>23</v>
      </c>
      <c r="B785" s="2">
        <v>116556.81</v>
      </c>
      <c r="C785" s="2">
        <v>95448.37</v>
      </c>
      <c r="D785" s="2">
        <f t="shared" si="48"/>
        <v>21108.440000000002</v>
      </c>
      <c r="E785" s="2">
        <f t="shared" si="49"/>
        <v>22.115034546949314</v>
      </c>
      <c r="F785" s="1">
        <v>43975</v>
      </c>
      <c r="G785" s="1" t="str">
        <f t="shared" si="50"/>
        <v>May</v>
      </c>
      <c r="H785" s="1" t="str">
        <f t="shared" si="51"/>
        <v>2020</v>
      </c>
      <c r="I785" t="s">
        <v>62</v>
      </c>
      <c r="J785" t="s">
        <v>47</v>
      </c>
      <c r="K785" t="s">
        <v>26</v>
      </c>
      <c r="L785" t="s">
        <v>90</v>
      </c>
      <c r="M785" t="s">
        <v>28</v>
      </c>
      <c r="N785" t="s">
        <v>943</v>
      </c>
    </row>
    <row r="786" spans="1:14" x14ac:dyDescent="0.25">
      <c r="A786" t="s">
        <v>53</v>
      </c>
      <c r="B786" s="2">
        <v>310539</v>
      </c>
      <c r="C786" s="2">
        <v>248275.93</v>
      </c>
      <c r="D786" s="2">
        <f t="shared" si="48"/>
        <v>62263.070000000007</v>
      </c>
      <c r="E786" s="2">
        <f t="shared" si="49"/>
        <v>25.078174110555139</v>
      </c>
      <c r="F786" s="1">
        <v>44176</v>
      </c>
      <c r="G786" s="1" t="str">
        <f t="shared" si="50"/>
        <v>Dec</v>
      </c>
      <c r="H786" s="1" t="str">
        <f t="shared" si="51"/>
        <v>2020</v>
      </c>
      <c r="I786" t="s">
        <v>80</v>
      </c>
      <c r="J786" t="s">
        <v>35</v>
      </c>
      <c r="K786" t="s">
        <v>55</v>
      </c>
      <c r="L786" t="s">
        <v>133</v>
      </c>
      <c r="M786" t="s">
        <v>28</v>
      </c>
      <c r="N786" t="s">
        <v>944</v>
      </c>
    </row>
    <row r="787" spans="1:14" x14ac:dyDescent="0.25">
      <c r="A787" t="s">
        <v>23</v>
      </c>
      <c r="B787" s="2">
        <v>106325.72</v>
      </c>
      <c r="C787" s="2">
        <v>92705.4</v>
      </c>
      <c r="D787" s="2">
        <f t="shared" si="48"/>
        <v>13620.320000000007</v>
      </c>
      <c r="E787" s="2">
        <f t="shared" si="49"/>
        <v>14.692045986533694</v>
      </c>
      <c r="F787" s="1">
        <v>43727</v>
      </c>
      <c r="G787" s="1" t="str">
        <f t="shared" si="50"/>
        <v>Sep</v>
      </c>
      <c r="H787" s="1" t="str">
        <f t="shared" si="51"/>
        <v>2019</v>
      </c>
      <c r="I787" t="s">
        <v>18</v>
      </c>
      <c r="J787" t="s">
        <v>12</v>
      </c>
      <c r="K787" t="s">
        <v>26</v>
      </c>
      <c r="L787" t="s">
        <v>32</v>
      </c>
      <c r="M787" t="s">
        <v>15</v>
      </c>
      <c r="N787" t="s">
        <v>945</v>
      </c>
    </row>
    <row r="788" spans="1:14" x14ac:dyDescent="0.25">
      <c r="A788" t="s">
        <v>10</v>
      </c>
      <c r="B788" s="2">
        <v>90602.07</v>
      </c>
      <c r="C788" s="2">
        <v>71630</v>
      </c>
      <c r="D788" s="2">
        <f t="shared" si="48"/>
        <v>18972.070000000007</v>
      </c>
      <c r="E788" s="2">
        <f t="shared" si="49"/>
        <v>26.486206896551735</v>
      </c>
      <c r="F788" s="1">
        <v>43895</v>
      </c>
      <c r="G788" s="1" t="str">
        <f t="shared" si="50"/>
        <v>Mar</v>
      </c>
      <c r="H788" s="1" t="str">
        <f t="shared" si="51"/>
        <v>2020</v>
      </c>
      <c r="I788" t="s">
        <v>80</v>
      </c>
      <c r="J788" t="s">
        <v>148</v>
      </c>
      <c r="K788" t="s">
        <v>13</v>
      </c>
      <c r="L788" t="s">
        <v>170</v>
      </c>
      <c r="M788" t="s">
        <v>28</v>
      </c>
      <c r="N788" t="s">
        <v>946</v>
      </c>
    </row>
    <row r="789" spans="1:14" x14ac:dyDescent="0.25">
      <c r="A789" t="s">
        <v>34</v>
      </c>
      <c r="B789" s="2">
        <v>120012.56</v>
      </c>
      <c r="C789" s="2">
        <v>97762.23</v>
      </c>
      <c r="D789" s="2">
        <f t="shared" si="48"/>
        <v>22250.33</v>
      </c>
      <c r="E789" s="2">
        <f t="shared" si="49"/>
        <v>22.759638359313207</v>
      </c>
      <c r="F789" s="1">
        <v>43962</v>
      </c>
      <c r="G789" s="1" t="str">
        <f t="shared" si="50"/>
        <v>May</v>
      </c>
      <c r="H789" s="1" t="str">
        <f t="shared" si="51"/>
        <v>2020</v>
      </c>
      <c r="I789" t="s">
        <v>18</v>
      </c>
      <c r="J789" t="s">
        <v>132</v>
      </c>
      <c r="K789" t="s">
        <v>36</v>
      </c>
      <c r="L789" t="s">
        <v>37</v>
      </c>
      <c r="M789" t="s">
        <v>15</v>
      </c>
      <c r="N789" t="s">
        <v>947</v>
      </c>
    </row>
    <row r="790" spans="1:14" x14ac:dyDescent="0.25">
      <c r="A790" t="s">
        <v>53</v>
      </c>
      <c r="B790" s="2">
        <v>143658.22</v>
      </c>
      <c r="C790" s="2">
        <v>123158.19</v>
      </c>
      <c r="D790" s="2">
        <f t="shared" si="48"/>
        <v>20500.03</v>
      </c>
      <c r="E790" s="2">
        <f t="shared" si="49"/>
        <v>16.645283598273082</v>
      </c>
      <c r="F790" s="1">
        <v>44134</v>
      </c>
      <c r="G790" s="1" t="str">
        <f t="shared" si="50"/>
        <v>Oct</v>
      </c>
      <c r="H790" s="1" t="str">
        <f t="shared" si="51"/>
        <v>2020</v>
      </c>
      <c r="I790" t="s">
        <v>51</v>
      </c>
      <c r="J790" t="s">
        <v>64</v>
      </c>
      <c r="K790" t="s">
        <v>55</v>
      </c>
      <c r="L790" t="s">
        <v>72</v>
      </c>
      <c r="M790" t="s">
        <v>28</v>
      </c>
      <c r="N790" t="s">
        <v>948</v>
      </c>
    </row>
    <row r="791" spans="1:14" x14ac:dyDescent="0.25">
      <c r="A791" t="s">
        <v>23</v>
      </c>
      <c r="B791" s="2">
        <v>263571.82</v>
      </c>
      <c r="C791" s="2">
        <v>216155.25</v>
      </c>
      <c r="D791" s="2">
        <f t="shared" si="48"/>
        <v>47416.570000000007</v>
      </c>
      <c r="E791" s="2">
        <f t="shared" si="49"/>
        <v>21.93634898990425</v>
      </c>
      <c r="F791" s="1">
        <v>43990</v>
      </c>
      <c r="G791" s="1" t="str">
        <f t="shared" si="50"/>
        <v>Jun</v>
      </c>
      <c r="H791" s="1" t="str">
        <f t="shared" si="51"/>
        <v>2020</v>
      </c>
      <c r="I791" t="s">
        <v>62</v>
      </c>
      <c r="J791" t="s">
        <v>210</v>
      </c>
      <c r="K791" t="s">
        <v>26</v>
      </c>
      <c r="L791" t="s">
        <v>32</v>
      </c>
      <c r="M791" t="s">
        <v>28</v>
      </c>
      <c r="N791" t="s">
        <v>949</v>
      </c>
    </row>
    <row r="792" spans="1:14" x14ac:dyDescent="0.25">
      <c r="A792" t="s">
        <v>53</v>
      </c>
      <c r="B792" s="2">
        <v>131097.04999999999</v>
      </c>
      <c r="C792" s="2">
        <v>109203.84</v>
      </c>
      <c r="D792" s="2">
        <f t="shared" si="48"/>
        <v>21893.209999999992</v>
      </c>
      <c r="E792" s="2">
        <f t="shared" si="49"/>
        <v>20.048022120833838</v>
      </c>
      <c r="F792" s="1">
        <v>44008</v>
      </c>
      <c r="G792" s="1" t="str">
        <f t="shared" si="50"/>
        <v>Jun</v>
      </c>
      <c r="H792" s="1" t="str">
        <f t="shared" si="51"/>
        <v>2020</v>
      </c>
      <c r="I792" t="s">
        <v>30</v>
      </c>
      <c r="J792" t="s">
        <v>25</v>
      </c>
      <c r="K792" t="s">
        <v>55</v>
      </c>
      <c r="L792" t="s">
        <v>56</v>
      </c>
      <c r="M792" t="s">
        <v>28</v>
      </c>
      <c r="N792" t="s">
        <v>950</v>
      </c>
    </row>
    <row r="793" spans="1:14" x14ac:dyDescent="0.25">
      <c r="A793" t="s">
        <v>138</v>
      </c>
      <c r="B793" s="2">
        <v>127830.38</v>
      </c>
      <c r="C793" s="2">
        <v>103874.97</v>
      </c>
      <c r="D793" s="2">
        <f t="shared" si="48"/>
        <v>23955.410000000003</v>
      </c>
      <c r="E793" s="2">
        <f t="shared" si="49"/>
        <v>23.061773206769644</v>
      </c>
      <c r="F793" s="1">
        <v>43972</v>
      </c>
      <c r="G793" s="1" t="str">
        <f t="shared" si="50"/>
        <v>May</v>
      </c>
      <c r="H793" s="1" t="str">
        <f t="shared" si="51"/>
        <v>2020</v>
      </c>
      <c r="I793" t="s">
        <v>18</v>
      </c>
      <c r="J793" t="s">
        <v>89</v>
      </c>
      <c r="K793" t="s">
        <v>140</v>
      </c>
      <c r="L793" t="s">
        <v>141</v>
      </c>
      <c r="M793" t="s">
        <v>28</v>
      </c>
      <c r="N793" t="s">
        <v>951</v>
      </c>
    </row>
    <row r="794" spans="1:14" x14ac:dyDescent="0.25">
      <c r="A794" t="s">
        <v>23</v>
      </c>
      <c r="B794" s="2">
        <v>129353.22</v>
      </c>
      <c r="C794" s="2">
        <v>111593.02</v>
      </c>
      <c r="D794" s="2">
        <f t="shared" si="48"/>
        <v>17760.199999999997</v>
      </c>
      <c r="E794" s="2">
        <f t="shared" si="49"/>
        <v>15.915153116207446</v>
      </c>
      <c r="F794" s="1">
        <v>43483</v>
      </c>
      <c r="G794" s="1" t="str">
        <f t="shared" si="50"/>
        <v>Jan</v>
      </c>
      <c r="H794" s="1" t="str">
        <f t="shared" si="51"/>
        <v>2019</v>
      </c>
      <c r="I794" t="s">
        <v>18</v>
      </c>
      <c r="J794" t="s">
        <v>234</v>
      </c>
      <c r="K794" t="s">
        <v>26</v>
      </c>
      <c r="L794" t="s">
        <v>76</v>
      </c>
      <c r="M794" t="s">
        <v>15</v>
      </c>
      <c r="N794" t="s">
        <v>952</v>
      </c>
    </row>
    <row r="795" spans="1:14" x14ac:dyDescent="0.25">
      <c r="A795" t="s">
        <v>10</v>
      </c>
      <c r="B795" s="2">
        <v>176473.32</v>
      </c>
      <c r="C795" s="2">
        <v>139413.92000000001</v>
      </c>
      <c r="D795" s="2">
        <f t="shared" si="48"/>
        <v>37059.399999999994</v>
      </c>
      <c r="E795" s="2">
        <f t="shared" si="49"/>
        <v>26.582281023300968</v>
      </c>
      <c r="F795" s="1">
        <v>43638</v>
      </c>
      <c r="G795" s="1" t="str">
        <f t="shared" si="50"/>
        <v>Jun</v>
      </c>
      <c r="H795" s="1" t="str">
        <f t="shared" si="51"/>
        <v>2019</v>
      </c>
      <c r="I795" t="s">
        <v>18</v>
      </c>
      <c r="J795" t="s">
        <v>64</v>
      </c>
      <c r="K795" t="s">
        <v>13</v>
      </c>
      <c r="L795" t="s">
        <v>69</v>
      </c>
      <c r="M795" t="s">
        <v>28</v>
      </c>
      <c r="N795" t="s">
        <v>953</v>
      </c>
    </row>
    <row r="796" spans="1:14" x14ac:dyDescent="0.25">
      <c r="A796" t="s">
        <v>346</v>
      </c>
      <c r="B796" s="2">
        <v>43609.57</v>
      </c>
      <c r="C796" s="2">
        <v>34634.720000000001</v>
      </c>
      <c r="D796" s="2">
        <f t="shared" si="48"/>
        <v>8974.8499999999985</v>
      </c>
      <c r="E796" s="2">
        <f t="shared" si="49"/>
        <v>25.912870091053136</v>
      </c>
      <c r="F796" s="1">
        <v>43891</v>
      </c>
      <c r="G796" s="1" t="str">
        <f t="shared" si="50"/>
        <v>Mar</v>
      </c>
      <c r="H796" s="1" t="str">
        <f t="shared" si="51"/>
        <v>2020</v>
      </c>
      <c r="I796" t="s">
        <v>51</v>
      </c>
      <c r="J796" t="s">
        <v>155</v>
      </c>
      <c r="K796" t="s">
        <v>347</v>
      </c>
      <c r="L796" t="s">
        <v>701</v>
      </c>
      <c r="M796" t="s">
        <v>28</v>
      </c>
      <c r="N796" t="s">
        <v>954</v>
      </c>
    </row>
    <row r="797" spans="1:14" x14ac:dyDescent="0.25">
      <c r="A797" t="s">
        <v>23</v>
      </c>
      <c r="B797" s="2">
        <v>137562.42000000001</v>
      </c>
      <c r="C797" s="2">
        <v>112140.88</v>
      </c>
      <c r="D797" s="2">
        <f t="shared" si="48"/>
        <v>25421.540000000008</v>
      </c>
      <c r="E797" s="2">
        <f t="shared" si="49"/>
        <v>22.669288844531991</v>
      </c>
      <c r="F797" s="1">
        <v>43935</v>
      </c>
      <c r="G797" s="1" t="str">
        <f t="shared" si="50"/>
        <v>Apr</v>
      </c>
      <c r="H797" s="1" t="str">
        <f t="shared" si="51"/>
        <v>2020</v>
      </c>
      <c r="I797" t="s">
        <v>24</v>
      </c>
      <c r="J797" t="s">
        <v>121</v>
      </c>
      <c r="K797" t="s">
        <v>26</v>
      </c>
      <c r="L797" t="s">
        <v>90</v>
      </c>
      <c r="M797" t="s">
        <v>28</v>
      </c>
      <c r="N797" t="s">
        <v>955</v>
      </c>
    </row>
    <row r="798" spans="1:14" x14ac:dyDescent="0.25">
      <c r="A798" t="s">
        <v>53</v>
      </c>
      <c r="B798" s="2">
        <v>51504.5</v>
      </c>
      <c r="C798" s="2">
        <v>44592.6</v>
      </c>
      <c r="D798" s="2">
        <f t="shared" si="48"/>
        <v>6911.9000000000015</v>
      </c>
      <c r="E798" s="2">
        <f t="shared" si="49"/>
        <v>15.500105398653591</v>
      </c>
      <c r="F798" s="1">
        <v>43730</v>
      </c>
      <c r="G798" s="1" t="str">
        <f t="shared" si="50"/>
        <v>Sep</v>
      </c>
      <c r="H798" s="1" t="str">
        <f t="shared" si="51"/>
        <v>2019</v>
      </c>
      <c r="I798" t="s">
        <v>51</v>
      </c>
      <c r="J798" t="s">
        <v>121</v>
      </c>
      <c r="K798" t="s">
        <v>55</v>
      </c>
      <c r="L798" t="s">
        <v>72</v>
      </c>
      <c r="M798" t="s">
        <v>28</v>
      </c>
      <c r="N798" t="s">
        <v>956</v>
      </c>
    </row>
    <row r="799" spans="1:14" x14ac:dyDescent="0.25">
      <c r="A799" t="s">
        <v>53</v>
      </c>
      <c r="B799" s="2">
        <v>38750.53</v>
      </c>
      <c r="C799" s="2">
        <v>31298.799999999999</v>
      </c>
      <c r="D799" s="2">
        <f t="shared" si="48"/>
        <v>7451.73</v>
      </c>
      <c r="E799" s="2">
        <f t="shared" si="49"/>
        <v>23.808356869911947</v>
      </c>
      <c r="F799" s="1">
        <v>43709</v>
      </c>
      <c r="G799" s="1" t="str">
        <f t="shared" si="50"/>
        <v>Sep</v>
      </c>
      <c r="H799" s="1" t="str">
        <f t="shared" si="51"/>
        <v>2019</v>
      </c>
      <c r="I799" t="s">
        <v>62</v>
      </c>
      <c r="J799" t="s">
        <v>35</v>
      </c>
      <c r="K799" t="s">
        <v>55</v>
      </c>
      <c r="L799" t="s">
        <v>72</v>
      </c>
      <c r="M799" t="s">
        <v>28</v>
      </c>
      <c r="N799" t="s">
        <v>957</v>
      </c>
    </row>
    <row r="800" spans="1:14" x14ac:dyDescent="0.25">
      <c r="A800" t="s">
        <v>53</v>
      </c>
      <c r="B800" s="2">
        <v>111676.46</v>
      </c>
      <c r="C800" s="2">
        <v>92791.97</v>
      </c>
      <c r="D800" s="2">
        <f t="shared" si="48"/>
        <v>18884.490000000005</v>
      </c>
      <c r="E800" s="2">
        <f t="shared" si="49"/>
        <v>20.35142696075965</v>
      </c>
      <c r="F800" s="1">
        <v>43624</v>
      </c>
      <c r="G800" s="1" t="str">
        <f t="shared" si="50"/>
        <v>Jun</v>
      </c>
      <c r="H800" s="1" t="str">
        <f t="shared" si="51"/>
        <v>2019</v>
      </c>
      <c r="I800" t="s">
        <v>30</v>
      </c>
      <c r="J800" t="s">
        <v>97</v>
      </c>
      <c r="K800" t="s">
        <v>55</v>
      </c>
      <c r="L800" t="s">
        <v>133</v>
      </c>
      <c r="M800" t="s">
        <v>28</v>
      </c>
      <c r="N800" t="s">
        <v>958</v>
      </c>
    </row>
    <row r="801" spans="1:14" x14ac:dyDescent="0.25">
      <c r="A801" t="s">
        <v>10</v>
      </c>
      <c r="B801" s="2">
        <v>46849.71</v>
      </c>
      <c r="C801" s="2">
        <v>39630.17</v>
      </c>
      <c r="D801" s="2">
        <f t="shared" si="48"/>
        <v>7219.5400000000009</v>
      </c>
      <c r="E801" s="2">
        <f t="shared" si="49"/>
        <v>18.217282439111418</v>
      </c>
      <c r="F801" s="1">
        <v>43703</v>
      </c>
      <c r="G801" s="1" t="str">
        <f t="shared" si="50"/>
        <v>Aug</v>
      </c>
      <c r="H801" s="1" t="str">
        <f t="shared" si="51"/>
        <v>2019</v>
      </c>
      <c r="I801" t="s">
        <v>30</v>
      </c>
      <c r="J801" t="s">
        <v>168</v>
      </c>
      <c r="K801" t="s">
        <v>13</v>
      </c>
      <c r="L801" t="s">
        <v>69</v>
      </c>
      <c r="M801" t="s">
        <v>28</v>
      </c>
      <c r="N801" t="s">
        <v>959</v>
      </c>
    </row>
    <row r="802" spans="1:14" x14ac:dyDescent="0.25">
      <c r="A802" t="s">
        <v>10</v>
      </c>
      <c r="B802" s="2">
        <v>296844.24</v>
      </c>
      <c r="C802" s="2">
        <v>244926.18</v>
      </c>
      <c r="D802" s="2">
        <f t="shared" si="48"/>
        <v>51918.06</v>
      </c>
      <c r="E802" s="2">
        <f t="shared" si="49"/>
        <v>21.19743181394492</v>
      </c>
      <c r="F802" s="1">
        <v>43624</v>
      </c>
      <c r="G802" s="1" t="str">
        <f t="shared" si="50"/>
        <v>Jun</v>
      </c>
      <c r="H802" s="1" t="str">
        <f t="shared" si="51"/>
        <v>2019</v>
      </c>
      <c r="I802" t="s">
        <v>139</v>
      </c>
      <c r="J802" t="s">
        <v>155</v>
      </c>
      <c r="K802" t="s">
        <v>13</v>
      </c>
      <c r="L802" t="s">
        <v>170</v>
      </c>
      <c r="M802" t="s">
        <v>28</v>
      </c>
      <c r="N802" t="s">
        <v>960</v>
      </c>
    </row>
    <row r="803" spans="1:14" x14ac:dyDescent="0.25">
      <c r="A803" t="s">
        <v>23</v>
      </c>
      <c r="B803" s="2">
        <v>163492.16</v>
      </c>
      <c r="C803" s="2">
        <v>134178.01999999999</v>
      </c>
      <c r="D803" s="2">
        <f t="shared" si="48"/>
        <v>29314.140000000014</v>
      </c>
      <c r="E803" s="2">
        <f t="shared" si="49"/>
        <v>21.847199712739847</v>
      </c>
      <c r="F803" s="1">
        <v>44055</v>
      </c>
      <c r="G803" s="1" t="str">
        <f t="shared" si="50"/>
        <v>Aug</v>
      </c>
      <c r="H803" s="1" t="str">
        <f t="shared" si="51"/>
        <v>2020</v>
      </c>
      <c r="I803" t="s">
        <v>51</v>
      </c>
      <c r="J803" t="s">
        <v>201</v>
      </c>
      <c r="K803" t="s">
        <v>26</v>
      </c>
      <c r="L803" t="s">
        <v>76</v>
      </c>
      <c r="M803" t="s">
        <v>28</v>
      </c>
      <c r="N803" t="s">
        <v>961</v>
      </c>
    </row>
    <row r="804" spans="1:14" x14ac:dyDescent="0.25">
      <c r="A804" t="s">
        <v>53</v>
      </c>
      <c r="B804" s="2">
        <v>116206.87</v>
      </c>
      <c r="C804" s="2">
        <v>93104.94</v>
      </c>
      <c r="D804" s="2">
        <f t="shared" si="48"/>
        <v>23101.929999999993</v>
      </c>
      <c r="E804" s="2">
        <f t="shared" si="49"/>
        <v>24.812786518094519</v>
      </c>
      <c r="F804" s="1">
        <v>43570</v>
      </c>
      <c r="G804" s="1" t="str">
        <f t="shared" si="50"/>
        <v>Apr</v>
      </c>
      <c r="H804" s="1" t="str">
        <f t="shared" si="51"/>
        <v>2019</v>
      </c>
      <c r="I804" t="s">
        <v>18</v>
      </c>
      <c r="J804" t="s">
        <v>116</v>
      </c>
      <c r="K804" t="s">
        <v>55</v>
      </c>
      <c r="L804" t="s">
        <v>72</v>
      </c>
      <c r="M804" t="s">
        <v>28</v>
      </c>
      <c r="N804" t="s">
        <v>962</v>
      </c>
    </row>
    <row r="805" spans="1:14" x14ac:dyDescent="0.25">
      <c r="A805" t="s">
        <v>53</v>
      </c>
      <c r="B805" s="2">
        <v>195214.72</v>
      </c>
      <c r="C805" s="2">
        <v>154649.1</v>
      </c>
      <c r="D805" s="2">
        <f t="shared" si="48"/>
        <v>40565.619999999995</v>
      </c>
      <c r="E805" s="2">
        <f t="shared" si="49"/>
        <v>26.230750777081791</v>
      </c>
      <c r="F805" s="1">
        <v>43642</v>
      </c>
      <c r="G805" s="1" t="str">
        <f t="shared" si="50"/>
        <v>Jun</v>
      </c>
      <c r="H805" s="1" t="str">
        <f t="shared" si="51"/>
        <v>2019</v>
      </c>
      <c r="I805" t="s">
        <v>11</v>
      </c>
      <c r="J805" t="s">
        <v>116</v>
      </c>
      <c r="K805" t="s">
        <v>55</v>
      </c>
      <c r="L805" t="s">
        <v>56</v>
      </c>
      <c r="M805" t="s">
        <v>28</v>
      </c>
      <c r="N805" t="s">
        <v>963</v>
      </c>
    </row>
    <row r="806" spans="1:14" x14ac:dyDescent="0.25">
      <c r="A806" t="s">
        <v>53</v>
      </c>
      <c r="B806" s="2">
        <v>168226.52</v>
      </c>
      <c r="C806" s="2">
        <v>136818.63</v>
      </c>
      <c r="D806" s="2">
        <f t="shared" si="48"/>
        <v>31407.889999999985</v>
      </c>
      <c r="E806" s="2">
        <f t="shared" si="49"/>
        <v>22.955857692771797</v>
      </c>
      <c r="F806" s="1">
        <v>43855</v>
      </c>
      <c r="G806" s="1" t="str">
        <f t="shared" si="50"/>
        <v>Jan</v>
      </c>
      <c r="H806" s="1" t="str">
        <f t="shared" si="51"/>
        <v>2020</v>
      </c>
      <c r="I806" t="s">
        <v>60</v>
      </c>
      <c r="J806" t="s">
        <v>160</v>
      </c>
      <c r="K806" t="s">
        <v>55</v>
      </c>
      <c r="L806" t="s">
        <v>144</v>
      </c>
      <c r="M806" t="s">
        <v>28</v>
      </c>
      <c r="N806" t="s">
        <v>964</v>
      </c>
    </row>
    <row r="807" spans="1:14" x14ac:dyDescent="0.25">
      <c r="A807" t="s">
        <v>10</v>
      </c>
      <c r="B807" s="2">
        <v>249842.77</v>
      </c>
      <c r="C807" s="2">
        <v>218737.35</v>
      </c>
      <c r="D807" s="2">
        <f t="shared" si="48"/>
        <v>31105.419999999984</v>
      </c>
      <c r="E807" s="2">
        <f t="shared" si="49"/>
        <v>14.22044291932767</v>
      </c>
      <c r="F807" s="1">
        <v>44021</v>
      </c>
      <c r="G807" s="1" t="str">
        <f t="shared" si="50"/>
        <v>Jul</v>
      </c>
      <c r="H807" s="1" t="str">
        <f t="shared" si="51"/>
        <v>2020</v>
      </c>
      <c r="I807" t="s">
        <v>11</v>
      </c>
      <c r="J807" t="s">
        <v>31</v>
      </c>
      <c r="K807" t="s">
        <v>13</v>
      </c>
      <c r="L807" t="s">
        <v>82</v>
      </c>
      <c r="M807" t="s">
        <v>28</v>
      </c>
      <c r="N807" t="s">
        <v>965</v>
      </c>
    </row>
    <row r="808" spans="1:14" x14ac:dyDescent="0.25">
      <c r="A808" t="s">
        <v>84</v>
      </c>
      <c r="B808" s="2">
        <v>105678.39</v>
      </c>
      <c r="C808" s="2">
        <v>89720.95</v>
      </c>
      <c r="D808" s="2">
        <f t="shared" si="48"/>
        <v>15957.440000000002</v>
      </c>
      <c r="E808" s="2">
        <f t="shared" si="49"/>
        <v>17.785634235928178</v>
      </c>
      <c r="F808" s="1">
        <v>43958</v>
      </c>
      <c r="G808" s="1" t="str">
        <f t="shared" si="50"/>
        <v>May</v>
      </c>
      <c r="H808" s="1" t="str">
        <f t="shared" si="51"/>
        <v>2020</v>
      </c>
      <c r="I808" t="s">
        <v>18</v>
      </c>
      <c r="J808" t="s">
        <v>166</v>
      </c>
      <c r="K808" t="s">
        <v>85</v>
      </c>
      <c r="L808" t="s">
        <v>86</v>
      </c>
      <c r="M808" t="s">
        <v>15</v>
      </c>
      <c r="N808" t="s">
        <v>966</v>
      </c>
    </row>
    <row r="809" spans="1:14" x14ac:dyDescent="0.25">
      <c r="A809" t="s">
        <v>23</v>
      </c>
      <c r="B809" s="2">
        <v>253580.08</v>
      </c>
      <c r="C809" s="2">
        <v>212449.39</v>
      </c>
      <c r="D809" s="2">
        <f t="shared" si="48"/>
        <v>41130.689999999973</v>
      </c>
      <c r="E809" s="2">
        <f t="shared" si="49"/>
        <v>19.360229746952896</v>
      </c>
      <c r="F809" s="1">
        <v>44018</v>
      </c>
      <c r="G809" s="1" t="str">
        <f t="shared" si="50"/>
        <v>Jul</v>
      </c>
      <c r="H809" s="1" t="str">
        <f t="shared" si="51"/>
        <v>2020</v>
      </c>
      <c r="I809" t="s">
        <v>18</v>
      </c>
      <c r="J809" t="s">
        <v>606</v>
      </c>
      <c r="K809" t="s">
        <v>26</v>
      </c>
      <c r="L809" t="s">
        <v>219</v>
      </c>
      <c r="M809" t="s">
        <v>28</v>
      </c>
      <c r="N809" t="s">
        <v>967</v>
      </c>
    </row>
    <row r="810" spans="1:14" x14ac:dyDescent="0.25">
      <c r="A810" t="s">
        <v>53</v>
      </c>
      <c r="B810" s="2">
        <v>56705.66</v>
      </c>
      <c r="C810" s="2">
        <v>46986.31</v>
      </c>
      <c r="D810" s="2">
        <f t="shared" si="48"/>
        <v>9719.3500000000058</v>
      </c>
      <c r="E810" s="2">
        <f t="shared" si="49"/>
        <v>20.685493285171798</v>
      </c>
      <c r="F810" s="1">
        <v>43497</v>
      </c>
      <c r="G810" s="1" t="str">
        <f t="shared" si="50"/>
        <v>Feb</v>
      </c>
      <c r="H810" s="1" t="str">
        <f t="shared" si="51"/>
        <v>2019</v>
      </c>
      <c r="I810" t="s">
        <v>62</v>
      </c>
      <c r="J810" t="s">
        <v>35</v>
      </c>
      <c r="K810" t="s">
        <v>55</v>
      </c>
      <c r="L810" t="s">
        <v>128</v>
      </c>
      <c r="M810" t="s">
        <v>28</v>
      </c>
      <c r="N810" t="s">
        <v>968</v>
      </c>
    </row>
    <row r="811" spans="1:14" x14ac:dyDescent="0.25">
      <c r="A811" t="s">
        <v>10</v>
      </c>
      <c r="B811" s="2">
        <v>35354.22</v>
      </c>
      <c r="C811" s="2">
        <v>30517.759999999998</v>
      </c>
      <c r="D811" s="2">
        <f t="shared" si="48"/>
        <v>4836.4600000000028</v>
      </c>
      <c r="E811" s="2">
        <f t="shared" si="49"/>
        <v>15.848017678886009</v>
      </c>
      <c r="F811" s="1">
        <v>43523</v>
      </c>
      <c r="G811" s="1" t="str">
        <f t="shared" si="50"/>
        <v>Feb</v>
      </c>
      <c r="H811" s="1" t="str">
        <f t="shared" si="51"/>
        <v>2019</v>
      </c>
      <c r="I811" t="s">
        <v>60</v>
      </c>
      <c r="J811" t="s">
        <v>210</v>
      </c>
      <c r="K811" t="s">
        <v>13</v>
      </c>
      <c r="L811" t="s">
        <v>118</v>
      </c>
      <c r="M811" t="s">
        <v>28</v>
      </c>
      <c r="N811" t="s">
        <v>969</v>
      </c>
    </row>
    <row r="812" spans="1:14" x14ac:dyDescent="0.25">
      <c r="A812" t="s">
        <v>23</v>
      </c>
      <c r="B812" s="2">
        <v>25834.34</v>
      </c>
      <c r="C812" s="2">
        <v>22450.04</v>
      </c>
      <c r="D812" s="2">
        <f t="shared" si="48"/>
        <v>3384.2999999999993</v>
      </c>
      <c r="E812" s="2">
        <f t="shared" si="49"/>
        <v>15.07480610279536</v>
      </c>
      <c r="F812" s="1">
        <v>43903</v>
      </c>
      <c r="G812" s="1" t="str">
        <f t="shared" si="50"/>
        <v>Mar</v>
      </c>
      <c r="H812" s="1" t="str">
        <f t="shared" si="51"/>
        <v>2020</v>
      </c>
      <c r="I812" t="s">
        <v>80</v>
      </c>
      <c r="J812" t="s">
        <v>89</v>
      </c>
      <c r="K812" t="s">
        <v>26</v>
      </c>
      <c r="L812" t="s">
        <v>219</v>
      </c>
      <c r="M812" t="s">
        <v>15</v>
      </c>
      <c r="N812" t="s">
        <v>970</v>
      </c>
    </row>
    <row r="813" spans="1:14" x14ac:dyDescent="0.25">
      <c r="A813" t="s">
        <v>23</v>
      </c>
      <c r="B813" s="2">
        <v>121928.48</v>
      </c>
      <c r="C813" s="2">
        <v>98408.48</v>
      </c>
      <c r="D813" s="2">
        <f t="shared" si="48"/>
        <v>23520</v>
      </c>
      <c r="E813" s="2">
        <f t="shared" si="49"/>
        <v>23.900379316904395</v>
      </c>
      <c r="F813" s="1">
        <v>43727</v>
      </c>
      <c r="G813" s="1" t="str">
        <f t="shared" si="50"/>
        <v>Sep</v>
      </c>
      <c r="H813" s="1" t="str">
        <f t="shared" si="51"/>
        <v>2019</v>
      </c>
      <c r="I813" t="s">
        <v>24</v>
      </c>
      <c r="J813" t="s">
        <v>160</v>
      </c>
      <c r="K813" t="s">
        <v>26</v>
      </c>
      <c r="L813" t="s">
        <v>219</v>
      </c>
      <c r="M813" t="s">
        <v>15</v>
      </c>
      <c r="N813" t="s">
        <v>971</v>
      </c>
    </row>
    <row r="814" spans="1:14" x14ac:dyDescent="0.25">
      <c r="A814" t="s">
        <v>53</v>
      </c>
      <c r="B814" s="2">
        <v>167935.31</v>
      </c>
      <c r="C814" s="2">
        <v>137942.06</v>
      </c>
      <c r="D814" s="2">
        <f t="shared" si="48"/>
        <v>29993.25</v>
      </c>
      <c r="E814" s="2">
        <f t="shared" si="49"/>
        <v>21.743368193863425</v>
      </c>
      <c r="F814" s="1">
        <v>43573</v>
      </c>
      <c r="G814" s="1" t="str">
        <f t="shared" si="50"/>
        <v>Apr</v>
      </c>
      <c r="H814" s="1" t="str">
        <f t="shared" si="51"/>
        <v>2019</v>
      </c>
      <c r="I814" t="s">
        <v>18</v>
      </c>
      <c r="J814" t="s">
        <v>302</v>
      </c>
      <c r="K814" t="s">
        <v>55</v>
      </c>
      <c r="L814" t="s">
        <v>72</v>
      </c>
      <c r="M814" t="s">
        <v>28</v>
      </c>
      <c r="N814" t="s">
        <v>972</v>
      </c>
    </row>
    <row r="815" spans="1:14" x14ac:dyDescent="0.25">
      <c r="A815" t="s">
        <v>23</v>
      </c>
      <c r="B815" s="2">
        <v>151151.76999999999</v>
      </c>
      <c r="C815" s="2">
        <v>124035.14</v>
      </c>
      <c r="D815" s="2">
        <f t="shared" si="48"/>
        <v>27116.62999999999</v>
      </c>
      <c r="E815" s="2">
        <f t="shared" si="49"/>
        <v>21.862054575824232</v>
      </c>
      <c r="F815" s="1">
        <v>43829</v>
      </c>
      <c r="G815" s="1" t="str">
        <f t="shared" si="50"/>
        <v>Dec</v>
      </c>
      <c r="H815" s="1" t="str">
        <f t="shared" si="51"/>
        <v>2019</v>
      </c>
      <c r="I815" t="s">
        <v>51</v>
      </c>
      <c r="J815" t="s">
        <v>71</v>
      </c>
      <c r="K815" t="s">
        <v>26</v>
      </c>
      <c r="L815" t="s">
        <v>32</v>
      </c>
      <c r="M815" t="s">
        <v>28</v>
      </c>
      <c r="N815" t="s">
        <v>973</v>
      </c>
    </row>
    <row r="816" spans="1:14" x14ac:dyDescent="0.25">
      <c r="A816" t="s">
        <v>53</v>
      </c>
      <c r="B816" s="2">
        <v>95966.17</v>
      </c>
      <c r="C816" s="2">
        <v>75976.42</v>
      </c>
      <c r="D816" s="2">
        <f t="shared" si="48"/>
        <v>19989.75</v>
      </c>
      <c r="E816" s="2">
        <f t="shared" si="49"/>
        <v>26.310465799783671</v>
      </c>
      <c r="F816" s="1">
        <v>43701</v>
      </c>
      <c r="G816" s="1" t="str">
        <f t="shared" si="50"/>
        <v>Aug</v>
      </c>
      <c r="H816" s="1" t="str">
        <f t="shared" si="51"/>
        <v>2019</v>
      </c>
      <c r="I816" t="s">
        <v>80</v>
      </c>
      <c r="J816" t="s">
        <v>974</v>
      </c>
      <c r="K816" t="s">
        <v>55</v>
      </c>
      <c r="L816" t="s">
        <v>72</v>
      </c>
      <c r="M816" t="s">
        <v>28</v>
      </c>
      <c r="N816" t="s">
        <v>975</v>
      </c>
    </row>
    <row r="817" spans="1:14" x14ac:dyDescent="0.25">
      <c r="A817" t="s">
        <v>23</v>
      </c>
      <c r="B817" s="2">
        <v>123424.43</v>
      </c>
      <c r="C817" s="2">
        <v>98171.79</v>
      </c>
      <c r="D817" s="2">
        <f t="shared" si="48"/>
        <v>25252.639999999999</v>
      </c>
      <c r="E817" s="2">
        <f t="shared" si="49"/>
        <v>25.722908790804368</v>
      </c>
      <c r="F817" s="1">
        <v>43566</v>
      </c>
      <c r="G817" s="1" t="str">
        <f t="shared" si="50"/>
        <v>Apr</v>
      </c>
      <c r="H817" s="1" t="str">
        <f t="shared" si="51"/>
        <v>2019</v>
      </c>
      <c r="I817" t="s">
        <v>24</v>
      </c>
      <c r="J817" t="s">
        <v>150</v>
      </c>
      <c r="K817" t="s">
        <v>26</v>
      </c>
      <c r="L817" t="s">
        <v>76</v>
      </c>
      <c r="M817" t="s">
        <v>28</v>
      </c>
      <c r="N817" t="s">
        <v>976</v>
      </c>
    </row>
    <row r="818" spans="1:14" x14ac:dyDescent="0.25">
      <c r="A818" t="s">
        <v>53</v>
      </c>
      <c r="B818" s="2">
        <v>128221.13</v>
      </c>
      <c r="C818" s="2">
        <v>102217.88</v>
      </c>
      <c r="D818" s="2">
        <f t="shared" si="48"/>
        <v>26003.25</v>
      </c>
      <c r="E818" s="2">
        <f t="shared" si="49"/>
        <v>25.439042562807995</v>
      </c>
      <c r="F818" s="1">
        <v>44003</v>
      </c>
      <c r="G818" s="1" t="str">
        <f t="shared" si="50"/>
        <v>Jun</v>
      </c>
      <c r="H818" s="1" t="str">
        <f t="shared" si="51"/>
        <v>2020</v>
      </c>
      <c r="I818" t="s">
        <v>24</v>
      </c>
      <c r="J818" t="s">
        <v>35</v>
      </c>
      <c r="K818" t="s">
        <v>55</v>
      </c>
      <c r="L818" t="s">
        <v>72</v>
      </c>
      <c r="M818" t="s">
        <v>28</v>
      </c>
      <c r="N818" t="s">
        <v>977</v>
      </c>
    </row>
    <row r="819" spans="1:14" x14ac:dyDescent="0.25">
      <c r="A819" t="s">
        <v>23</v>
      </c>
      <c r="B819" s="2">
        <v>204133.95</v>
      </c>
      <c r="C819" s="2">
        <v>167553.15</v>
      </c>
      <c r="D819" s="2">
        <f t="shared" si="48"/>
        <v>36580.800000000017</v>
      </c>
      <c r="E819" s="2">
        <f t="shared" si="49"/>
        <v>21.832355882297659</v>
      </c>
      <c r="F819" s="1">
        <v>43995</v>
      </c>
      <c r="G819" s="1" t="str">
        <f t="shared" si="50"/>
        <v>Jun</v>
      </c>
      <c r="H819" s="1" t="str">
        <f t="shared" si="51"/>
        <v>2020</v>
      </c>
      <c r="I819" t="s">
        <v>18</v>
      </c>
      <c r="J819" t="s">
        <v>168</v>
      </c>
      <c r="K819" t="s">
        <v>26</v>
      </c>
      <c r="L819" t="s">
        <v>76</v>
      </c>
      <c r="M819" t="s">
        <v>28</v>
      </c>
      <c r="N819" t="s">
        <v>978</v>
      </c>
    </row>
    <row r="820" spans="1:14" x14ac:dyDescent="0.25">
      <c r="A820" t="s">
        <v>10</v>
      </c>
      <c r="B820" s="2">
        <v>89376.84</v>
      </c>
      <c r="C820" s="2">
        <v>73646.52</v>
      </c>
      <c r="D820" s="2">
        <f t="shared" si="48"/>
        <v>15730.319999999992</v>
      </c>
      <c r="E820" s="2">
        <f t="shared" si="49"/>
        <v>21.359216973184871</v>
      </c>
      <c r="F820" s="1">
        <v>43513</v>
      </c>
      <c r="G820" s="1" t="str">
        <f t="shared" si="50"/>
        <v>Feb</v>
      </c>
      <c r="H820" s="1" t="str">
        <f t="shared" si="51"/>
        <v>2019</v>
      </c>
      <c r="I820" t="s">
        <v>30</v>
      </c>
      <c r="J820" t="s">
        <v>35</v>
      </c>
      <c r="K820" t="s">
        <v>13</v>
      </c>
      <c r="L820" t="s">
        <v>82</v>
      </c>
      <c r="M820" t="s">
        <v>28</v>
      </c>
      <c r="N820" t="s">
        <v>979</v>
      </c>
    </row>
    <row r="821" spans="1:14" x14ac:dyDescent="0.25">
      <c r="A821" t="s">
        <v>10</v>
      </c>
      <c r="B821" s="2">
        <v>110837.96</v>
      </c>
      <c r="C821" s="2">
        <v>92106.34</v>
      </c>
      <c r="D821" s="2">
        <f t="shared" si="48"/>
        <v>18731.62000000001</v>
      </c>
      <c r="E821" s="2">
        <f t="shared" si="49"/>
        <v>20.336949660577123</v>
      </c>
      <c r="F821" s="1">
        <v>43521</v>
      </c>
      <c r="G821" s="1" t="str">
        <f t="shared" si="50"/>
        <v>Feb</v>
      </c>
      <c r="H821" s="1" t="str">
        <f t="shared" si="51"/>
        <v>2019</v>
      </c>
      <c r="I821" t="s">
        <v>80</v>
      </c>
      <c r="J821" t="s">
        <v>210</v>
      </c>
      <c r="K821" t="s">
        <v>13</v>
      </c>
      <c r="L821" t="s">
        <v>82</v>
      </c>
      <c r="M821" t="s">
        <v>28</v>
      </c>
      <c r="N821" t="s">
        <v>980</v>
      </c>
    </row>
    <row r="822" spans="1:14" x14ac:dyDescent="0.25">
      <c r="A822" t="s">
        <v>84</v>
      </c>
      <c r="B822" s="2">
        <v>118026.37</v>
      </c>
      <c r="C822" s="2">
        <v>99873.91</v>
      </c>
      <c r="D822" s="2">
        <f t="shared" si="48"/>
        <v>18152.459999999992</v>
      </c>
      <c r="E822" s="2">
        <f t="shared" si="49"/>
        <v>18.175377333279524</v>
      </c>
      <c r="F822" s="1">
        <v>44016</v>
      </c>
      <c r="G822" s="1" t="str">
        <f t="shared" si="50"/>
        <v>Jul</v>
      </c>
      <c r="H822" s="1" t="str">
        <f t="shared" si="51"/>
        <v>2020</v>
      </c>
      <c r="I822" t="s">
        <v>51</v>
      </c>
      <c r="J822" t="s">
        <v>31</v>
      </c>
      <c r="K822" t="s">
        <v>85</v>
      </c>
      <c r="L822" t="s">
        <v>86</v>
      </c>
      <c r="M822" t="s">
        <v>28</v>
      </c>
      <c r="N822" t="s">
        <v>981</v>
      </c>
    </row>
    <row r="823" spans="1:14" x14ac:dyDescent="0.25">
      <c r="A823" t="s">
        <v>23</v>
      </c>
      <c r="B823" s="2">
        <v>177208.76</v>
      </c>
      <c r="C823" s="2">
        <v>151779.29999999999</v>
      </c>
      <c r="D823" s="2">
        <f t="shared" si="48"/>
        <v>25429.460000000021</v>
      </c>
      <c r="E823" s="2">
        <f t="shared" si="49"/>
        <v>16.754234602478746</v>
      </c>
      <c r="F823" s="1">
        <v>43467</v>
      </c>
      <c r="G823" s="1" t="str">
        <f t="shared" si="50"/>
        <v>Jan</v>
      </c>
      <c r="H823" s="1" t="str">
        <f t="shared" si="51"/>
        <v>2019</v>
      </c>
      <c r="I823" t="s">
        <v>51</v>
      </c>
      <c r="J823" t="s">
        <v>89</v>
      </c>
      <c r="K823" t="s">
        <v>26</v>
      </c>
      <c r="L823" t="s">
        <v>27</v>
      </c>
      <c r="M823" t="s">
        <v>15</v>
      </c>
      <c r="N823" t="s">
        <v>982</v>
      </c>
    </row>
    <row r="824" spans="1:14" x14ac:dyDescent="0.25">
      <c r="A824" t="s">
        <v>10</v>
      </c>
      <c r="B824" s="2">
        <v>97148.34</v>
      </c>
      <c r="C824" s="2">
        <v>77806.11</v>
      </c>
      <c r="D824" s="2">
        <f t="shared" si="48"/>
        <v>19342.229999999996</v>
      </c>
      <c r="E824" s="2">
        <f t="shared" si="49"/>
        <v>24.859525813589698</v>
      </c>
      <c r="F824" s="1">
        <v>43950</v>
      </c>
      <c r="G824" s="1" t="str">
        <f t="shared" si="50"/>
        <v>Apr</v>
      </c>
      <c r="H824" s="1" t="str">
        <f t="shared" si="51"/>
        <v>2020</v>
      </c>
      <c r="I824" t="s">
        <v>11</v>
      </c>
      <c r="J824" t="s">
        <v>89</v>
      </c>
      <c r="K824" t="s">
        <v>13</v>
      </c>
      <c r="L824" t="s">
        <v>170</v>
      </c>
      <c r="M824" t="s">
        <v>28</v>
      </c>
      <c r="N824" t="s">
        <v>983</v>
      </c>
    </row>
    <row r="825" spans="1:14" x14ac:dyDescent="0.25">
      <c r="A825" t="s">
        <v>34</v>
      </c>
      <c r="B825" s="2">
        <v>144530.35</v>
      </c>
      <c r="C825" s="2">
        <v>115407.48</v>
      </c>
      <c r="D825" s="2">
        <f t="shared" si="48"/>
        <v>29122.87000000001</v>
      </c>
      <c r="E825" s="2">
        <f t="shared" si="49"/>
        <v>25.23482013470878</v>
      </c>
      <c r="F825" s="1">
        <v>44047</v>
      </c>
      <c r="G825" s="1" t="str">
        <f t="shared" si="50"/>
        <v>Aug</v>
      </c>
      <c r="H825" s="1" t="str">
        <f t="shared" si="51"/>
        <v>2020</v>
      </c>
      <c r="I825" t="s">
        <v>139</v>
      </c>
      <c r="J825" t="s">
        <v>58</v>
      </c>
      <c r="K825" t="s">
        <v>36</v>
      </c>
      <c r="L825" t="s">
        <v>425</v>
      </c>
      <c r="M825" t="s">
        <v>28</v>
      </c>
      <c r="N825" t="s">
        <v>984</v>
      </c>
    </row>
    <row r="826" spans="1:14" x14ac:dyDescent="0.25">
      <c r="A826" t="s">
        <v>10</v>
      </c>
      <c r="B826" s="2">
        <v>45261.84</v>
      </c>
      <c r="C826" s="2">
        <v>37816.269999999997</v>
      </c>
      <c r="D826" s="2">
        <f t="shared" si="48"/>
        <v>7445.57</v>
      </c>
      <c r="E826" s="2">
        <f t="shared" si="49"/>
        <v>19.688800614127199</v>
      </c>
      <c r="F826" s="1">
        <v>44156</v>
      </c>
      <c r="G826" s="1" t="str">
        <f t="shared" si="50"/>
        <v>Nov</v>
      </c>
      <c r="H826" s="1" t="str">
        <f t="shared" si="51"/>
        <v>2020</v>
      </c>
      <c r="I826" t="s">
        <v>30</v>
      </c>
      <c r="J826" t="s">
        <v>68</v>
      </c>
      <c r="K826" t="s">
        <v>13</v>
      </c>
      <c r="L826" t="s">
        <v>14</v>
      </c>
      <c r="M826" t="s">
        <v>28</v>
      </c>
      <c r="N826" t="s">
        <v>985</v>
      </c>
    </row>
    <row r="827" spans="1:14" x14ac:dyDescent="0.25">
      <c r="A827" t="s">
        <v>101</v>
      </c>
      <c r="B827" s="2">
        <v>105277.2</v>
      </c>
      <c r="C827" s="2">
        <v>90759.47</v>
      </c>
      <c r="D827" s="2">
        <f t="shared" si="48"/>
        <v>14517.729999999996</v>
      </c>
      <c r="E827" s="2">
        <f t="shared" si="49"/>
        <v>15.995829415927613</v>
      </c>
      <c r="F827" s="1">
        <v>43790</v>
      </c>
      <c r="G827" s="1" t="str">
        <f t="shared" si="50"/>
        <v>Nov</v>
      </c>
      <c r="H827" s="1" t="str">
        <f t="shared" si="51"/>
        <v>2019</v>
      </c>
      <c r="I827" t="s">
        <v>11</v>
      </c>
      <c r="J827" t="s">
        <v>150</v>
      </c>
      <c r="K827" t="s">
        <v>103</v>
      </c>
      <c r="L827" t="s">
        <v>104</v>
      </c>
      <c r="M827" t="s">
        <v>28</v>
      </c>
      <c r="N827" t="s">
        <v>986</v>
      </c>
    </row>
    <row r="828" spans="1:14" x14ac:dyDescent="0.25">
      <c r="A828" t="s">
        <v>346</v>
      </c>
      <c r="B828" s="2">
        <v>65822.05</v>
      </c>
      <c r="C828" s="2">
        <v>54790.27</v>
      </c>
      <c r="D828" s="2">
        <f t="shared" si="48"/>
        <v>11031.780000000006</v>
      </c>
      <c r="E828" s="2">
        <f t="shared" si="49"/>
        <v>20.134560388185722</v>
      </c>
      <c r="F828" s="1">
        <v>44146</v>
      </c>
      <c r="G828" s="1" t="str">
        <f t="shared" si="50"/>
        <v>Nov</v>
      </c>
      <c r="H828" s="1" t="str">
        <f t="shared" si="51"/>
        <v>2020</v>
      </c>
      <c r="I828" t="s">
        <v>24</v>
      </c>
      <c r="J828" t="s">
        <v>116</v>
      </c>
      <c r="K828" t="s">
        <v>347</v>
      </c>
      <c r="L828" t="s">
        <v>348</v>
      </c>
      <c r="M828" t="s">
        <v>28</v>
      </c>
      <c r="N828" t="s">
        <v>987</v>
      </c>
    </row>
    <row r="829" spans="1:14" x14ac:dyDescent="0.25">
      <c r="A829" t="s">
        <v>53</v>
      </c>
      <c r="B829" s="2">
        <v>78540.62</v>
      </c>
      <c r="C829" s="2">
        <v>63987.040000000001</v>
      </c>
      <c r="D829" s="2">
        <f t="shared" si="48"/>
        <v>14553.579999999994</v>
      </c>
      <c r="E829" s="2">
        <f t="shared" si="49"/>
        <v>22.744574526341573</v>
      </c>
      <c r="F829" s="1">
        <v>43746</v>
      </c>
      <c r="G829" s="1" t="str">
        <f t="shared" si="50"/>
        <v>Oct</v>
      </c>
      <c r="H829" s="1" t="str">
        <f t="shared" si="51"/>
        <v>2019</v>
      </c>
      <c r="I829" t="s">
        <v>24</v>
      </c>
      <c r="J829" t="s">
        <v>110</v>
      </c>
      <c r="K829" t="s">
        <v>55</v>
      </c>
      <c r="L829" t="s">
        <v>128</v>
      </c>
      <c r="M829" t="s">
        <v>28</v>
      </c>
      <c r="N829" t="s">
        <v>988</v>
      </c>
    </row>
    <row r="830" spans="1:14" x14ac:dyDescent="0.25">
      <c r="A830" t="s">
        <v>138</v>
      </c>
      <c r="B830" s="2">
        <v>37636.910000000003</v>
      </c>
      <c r="C830" s="2">
        <v>30847.21</v>
      </c>
      <c r="D830" s="2">
        <f t="shared" si="48"/>
        <v>6789.7000000000044</v>
      </c>
      <c r="E830" s="2">
        <f t="shared" si="49"/>
        <v>22.010742624697677</v>
      </c>
      <c r="F830" s="1">
        <v>43906</v>
      </c>
      <c r="G830" s="1" t="str">
        <f t="shared" si="50"/>
        <v>Mar</v>
      </c>
      <c r="H830" s="1" t="str">
        <f t="shared" si="51"/>
        <v>2020</v>
      </c>
      <c r="I830" t="s">
        <v>51</v>
      </c>
      <c r="J830" t="s">
        <v>188</v>
      </c>
      <c r="K830" t="s">
        <v>140</v>
      </c>
      <c r="L830" t="s">
        <v>141</v>
      </c>
      <c r="M830" t="s">
        <v>15</v>
      </c>
      <c r="N830" t="s">
        <v>989</v>
      </c>
    </row>
    <row r="831" spans="1:14" x14ac:dyDescent="0.25">
      <c r="A831" t="s">
        <v>23</v>
      </c>
      <c r="B831" s="2">
        <v>138127.81</v>
      </c>
      <c r="C831" s="2">
        <v>115240.03</v>
      </c>
      <c r="D831" s="2">
        <f t="shared" si="48"/>
        <v>22887.78</v>
      </c>
      <c r="E831" s="2">
        <f t="shared" si="49"/>
        <v>19.860963243414638</v>
      </c>
      <c r="F831" s="1">
        <v>43975</v>
      </c>
      <c r="G831" s="1" t="str">
        <f t="shared" si="50"/>
        <v>May</v>
      </c>
      <c r="H831" s="1" t="str">
        <f t="shared" si="51"/>
        <v>2020</v>
      </c>
      <c r="I831" t="s">
        <v>51</v>
      </c>
      <c r="J831" t="s">
        <v>135</v>
      </c>
      <c r="K831" t="s">
        <v>26</v>
      </c>
      <c r="L831" t="s">
        <v>76</v>
      </c>
      <c r="M831" t="s">
        <v>28</v>
      </c>
      <c r="N831" t="s">
        <v>990</v>
      </c>
    </row>
    <row r="832" spans="1:14" x14ac:dyDescent="0.25">
      <c r="A832" t="s">
        <v>173</v>
      </c>
      <c r="B832" s="2">
        <v>37892.58</v>
      </c>
      <c r="C832" s="2">
        <v>30010.92</v>
      </c>
      <c r="D832" s="2">
        <f t="shared" si="48"/>
        <v>7881.6600000000035</v>
      </c>
      <c r="E832" s="2">
        <f t="shared" si="49"/>
        <v>26.262640398894817</v>
      </c>
      <c r="F832" s="1">
        <v>43486</v>
      </c>
      <c r="G832" s="1" t="str">
        <f t="shared" si="50"/>
        <v>Jan</v>
      </c>
      <c r="H832" s="1" t="str">
        <f t="shared" si="51"/>
        <v>2019</v>
      </c>
      <c r="I832" t="s">
        <v>80</v>
      </c>
      <c r="J832" t="s">
        <v>35</v>
      </c>
      <c r="K832" t="s">
        <v>175</v>
      </c>
      <c r="L832" t="s">
        <v>212</v>
      </c>
      <c r="M832" t="s">
        <v>28</v>
      </c>
      <c r="N832" t="s">
        <v>991</v>
      </c>
    </row>
    <row r="833" spans="1:14" x14ac:dyDescent="0.25">
      <c r="A833" t="s">
        <v>101</v>
      </c>
      <c r="B833" s="2">
        <v>65329.65</v>
      </c>
      <c r="C833" s="2">
        <v>53237.13</v>
      </c>
      <c r="D833" s="2">
        <f t="shared" si="48"/>
        <v>12092.520000000004</v>
      </c>
      <c r="E833" s="2">
        <f t="shared" si="49"/>
        <v>22.714447604519634</v>
      </c>
      <c r="F833" s="1">
        <v>43887</v>
      </c>
      <c r="G833" s="1" t="str">
        <f t="shared" si="50"/>
        <v>Feb</v>
      </c>
      <c r="H833" s="1" t="str">
        <f t="shared" si="51"/>
        <v>2020</v>
      </c>
      <c r="I833" t="s">
        <v>24</v>
      </c>
      <c r="J833" t="s">
        <v>158</v>
      </c>
      <c r="K833" t="s">
        <v>103</v>
      </c>
      <c r="L833" t="s">
        <v>104</v>
      </c>
      <c r="M833" t="s">
        <v>15</v>
      </c>
      <c r="N833" t="s">
        <v>992</v>
      </c>
    </row>
    <row r="834" spans="1:14" x14ac:dyDescent="0.25">
      <c r="A834" t="s">
        <v>53</v>
      </c>
      <c r="B834" s="2">
        <v>167072.72</v>
      </c>
      <c r="C834" s="2">
        <v>135044.88</v>
      </c>
      <c r="D834" s="2">
        <f t="shared" si="48"/>
        <v>32027.839999999997</v>
      </c>
      <c r="E834" s="2">
        <f t="shared" si="49"/>
        <v>23.716441526698382</v>
      </c>
      <c r="F834" s="1">
        <v>43759</v>
      </c>
      <c r="G834" s="1" t="str">
        <f t="shared" si="50"/>
        <v>Oct</v>
      </c>
      <c r="H834" s="1" t="str">
        <f t="shared" si="51"/>
        <v>2019</v>
      </c>
      <c r="I834" t="s">
        <v>24</v>
      </c>
      <c r="J834" t="s">
        <v>185</v>
      </c>
      <c r="K834" t="s">
        <v>55</v>
      </c>
      <c r="L834" t="s">
        <v>133</v>
      </c>
      <c r="M834" t="s">
        <v>28</v>
      </c>
      <c r="N834" t="s">
        <v>993</v>
      </c>
    </row>
    <row r="835" spans="1:14" x14ac:dyDescent="0.25">
      <c r="A835" t="s">
        <v>53</v>
      </c>
      <c r="B835" s="2">
        <v>164243.32</v>
      </c>
      <c r="C835" s="2">
        <v>134121.1</v>
      </c>
      <c r="D835" s="2">
        <f t="shared" ref="D835:D898" si="52">B835-C835</f>
        <v>30122.22</v>
      </c>
      <c r="E835" s="2">
        <f t="shared" ref="E835:E898" si="53">((B835-C835)/C835)*100</f>
        <v>22.458971779980928</v>
      </c>
      <c r="F835" s="1">
        <v>43605</v>
      </c>
      <c r="G835" s="1" t="str">
        <f t="shared" ref="G835:G898" si="54">TEXT(F835,"mmm")</f>
        <v>May</v>
      </c>
      <c r="H835" s="1" t="str">
        <f t="shared" ref="H835:H898" si="55">TEXT(F835,"yyyy")</f>
        <v>2019</v>
      </c>
      <c r="I835" t="s">
        <v>60</v>
      </c>
      <c r="J835" t="s">
        <v>112</v>
      </c>
      <c r="K835" t="s">
        <v>55</v>
      </c>
      <c r="L835" t="s">
        <v>72</v>
      </c>
      <c r="M835" t="s">
        <v>28</v>
      </c>
      <c r="N835" t="s">
        <v>994</v>
      </c>
    </row>
    <row r="836" spans="1:14" x14ac:dyDescent="0.25">
      <c r="A836" t="s">
        <v>53</v>
      </c>
      <c r="B836" s="2">
        <v>174951.18</v>
      </c>
      <c r="C836" s="2">
        <v>142690.18</v>
      </c>
      <c r="D836" s="2">
        <f t="shared" si="52"/>
        <v>32261</v>
      </c>
      <c r="E836" s="2">
        <f t="shared" si="53"/>
        <v>22.609124187803253</v>
      </c>
      <c r="F836" s="1">
        <v>43726</v>
      </c>
      <c r="G836" s="1" t="str">
        <f t="shared" si="54"/>
        <v>Sep</v>
      </c>
      <c r="H836" s="1" t="str">
        <f t="shared" si="55"/>
        <v>2019</v>
      </c>
      <c r="I836" t="s">
        <v>24</v>
      </c>
      <c r="J836" t="s">
        <v>68</v>
      </c>
      <c r="K836" t="s">
        <v>55</v>
      </c>
      <c r="L836" t="s">
        <v>72</v>
      </c>
      <c r="M836" t="s">
        <v>15</v>
      </c>
      <c r="N836" t="s">
        <v>995</v>
      </c>
    </row>
    <row r="837" spans="1:14" x14ac:dyDescent="0.25">
      <c r="A837" t="s">
        <v>23</v>
      </c>
      <c r="B837" s="2">
        <v>98521.87</v>
      </c>
      <c r="C837" s="2">
        <v>84571.17</v>
      </c>
      <c r="D837" s="2">
        <f t="shared" si="52"/>
        <v>13950.699999999997</v>
      </c>
      <c r="E837" s="2">
        <f t="shared" si="53"/>
        <v>16.495810569961368</v>
      </c>
      <c r="F837" s="1">
        <v>43832</v>
      </c>
      <c r="G837" s="1" t="str">
        <f t="shared" si="54"/>
        <v>Jan</v>
      </c>
      <c r="H837" s="1" t="str">
        <f t="shared" si="55"/>
        <v>2020</v>
      </c>
      <c r="I837" t="s">
        <v>24</v>
      </c>
      <c r="J837" t="s">
        <v>35</v>
      </c>
      <c r="K837" t="s">
        <v>26</v>
      </c>
      <c r="L837" t="s">
        <v>219</v>
      </c>
      <c r="M837" t="s">
        <v>28</v>
      </c>
      <c r="N837" t="s">
        <v>996</v>
      </c>
    </row>
    <row r="838" spans="1:14" x14ac:dyDescent="0.25">
      <c r="A838" t="s">
        <v>23</v>
      </c>
      <c r="B838" s="2">
        <v>69750.570000000007</v>
      </c>
      <c r="C838" s="2">
        <v>60731.82</v>
      </c>
      <c r="D838" s="2">
        <f t="shared" si="52"/>
        <v>9018.7500000000073</v>
      </c>
      <c r="E838" s="2">
        <f t="shared" si="53"/>
        <v>14.850123049169294</v>
      </c>
      <c r="F838" s="1">
        <v>43543</v>
      </c>
      <c r="G838" s="1" t="str">
        <f t="shared" si="54"/>
        <v>Mar</v>
      </c>
      <c r="H838" s="1" t="str">
        <f t="shared" si="55"/>
        <v>2019</v>
      </c>
      <c r="I838" t="s">
        <v>18</v>
      </c>
      <c r="J838" t="s">
        <v>35</v>
      </c>
      <c r="K838" t="s">
        <v>26</v>
      </c>
      <c r="L838" t="s">
        <v>90</v>
      </c>
      <c r="M838" t="s">
        <v>28</v>
      </c>
      <c r="N838" t="s">
        <v>997</v>
      </c>
    </row>
    <row r="839" spans="1:14" x14ac:dyDescent="0.25">
      <c r="A839" t="s">
        <v>23</v>
      </c>
      <c r="B839" s="2">
        <v>129022.02</v>
      </c>
      <c r="C839" s="2">
        <v>104585.25</v>
      </c>
      <c r="D839" s="2">
        <f t="shared" si="52"/>
        <v>24436.770000000004</v>
      </c>
      <c r="E839" s="2">
        <f t="shared" si="53"/>
        <v>23.365407645915656</v>
      </c>
      <c r="F839" s="1">
        <v>44002</v>
      </c>
      <c r="G839" s="1" t="str">
        <f t="shared" si="54"/>
        <v>Jun</v>
      </c>
      <c r="H839" s="1" t="str">
        <f t="shared" si="55"/>
        <v>2020</v>
      </c>
      <c r="I839" t="s">
        <v>80</v>
      </c>
      <c r="J839" t="s">
        <v>155</v>
      </c>
      <c r="K839" t="s">
        <v>26</v>
      </c>
      <c r="L839" t="s">
        <v>76</v>
      </c>
      <c r="M839" t="s">
        <v>28</v>
      </c>
      <c r="N839" t="s">
        <v>998</v>
      </c>
    </row>
    <row r="840" spans="1:14" x14ac:dyDescent="0.25">
      <c r="A840" t="s">
        <v>23</v>
      </c>
      <c r="B840" s="2">
        <v>41805.53</v>
      </c>
      <c r="C840" s="2">
        <v>33352.449999999997</v>
      </c>
      <c r="D840" s="2">
        <f t="shared" si="52"/>
        <v>8453.0800000000017</v>
      </c>
      <c r="E840" s="2">
        <f t="shared" si="53"/>
        <v>25.344704811790447</v>
      </c>
      <c r="F840" s="1">
        <v>43547</v>
      </c>
      <c r="G840" s="1" t="str">
        <f t="shared" si="54"/>
        <v>Mar</v>
      </c>
      <c r="H840" s="1" t="str">
        <f t="shared" si="55"/>
        <v>2019</v>
      </c>
      <c r="I840" t="s">
        <v>51</v>
      </c>
      <c r="J840" t="s">
        <v>999</v>
      </c>
      <c r="K840" t="s">
        <v>26</v>
      </c>
      <c r="L840" t="s">
        <v>219</v>
      </c>
      <c r="M840" t="s">
        <v>38</v>
      </c>
      <c r="N840" t="s">
        <v>1000</v>
      </c>
    </row>
    <row r="841" spans="1:14" x14ac:dyDescent="0.25">
      <c r="A841" t="s">
        <v>17</v>
      </c>
      <c r="B841" s="2">
        <v>145809.65</v>
      </c>
      <c r="C841" s="2">
        <v>123136.25</v>
      </c>
      <c r="D841" s="2">
        <f t="shared" si="52"/>
        <v>22673.399999999994</v>
      </c>
      <c r="E841" s="2">
        <f t="shared" si="53"/>
        <v>18.413261732430534</v>
      </c>
      <c r="F841" s="1">
        <v>43676</v>
      </c>
      <c r="G841" s="1" t="str">
        <f t="shared" si="54"/>
        <v>Jul</v>
      </c>
      <c r="H841" s="1" t="str">
        <f t="shared" si="55"/>
        <v>2019</v>
      </c>
      <c r="I841" t="s">
        <v>51</v>
      </c>
      <c r="J841" t="s">
        <v>185</v>
      </c>
      <c r="K841" t="s">
        <v>20</v>
      </c>
      <c r="L841" t="s">
        <v>353</v>
      </c>
      <c r="M841" t="s">
        <v>28</v>
      </c>
      <c r="N841" t="s">
        <v>1001</v>
      </c>
    </row>
    <row r="842" spans="1:14" x14ac:dyDescent="0.25">
      <c r="A842" t="s">
        <v>53</v>
      </c>
      <c r="B842" s="2">
        <v>29443.71</v>
      </c>
      <c r="C842" s="2">
        <v>23958.35</v>
      </c>
      <c r="D842" s="2">
        <f t="shared" si="52"/>
        <v>5485.3600000000006</v>
      </c>
      <c r="E842" s="2">
        <f t="shared" si="53"/>
        <v>22.895399724939324</v>
      </c>
      <c r="F842" s="1">
        <v>44133</v>
      </c>
      <c r="G842" s="1" t="str">
        <f t="shared" si="54"/>
        <v>Oct</v>
      </c>
      <c r="H842" s="1" t="str">
        <f t="shared" si="55"/>
        <v>2020</v>
      </c>
      <c r="I842" t="s">
        <v>51</v>
      </c>
      <c r="J842" t="s">
        <v>35</v>
      </c>
      <c r="K842" t="s">
        <v>55</v>
      </c>
      <c r="L842" t="s">
        <v>133</v>
      </c>
      <c r="M842" t="s">
        <v>28</v>
      </c>
      <c r="N842" t="s">
        <v>1002</v>
      </c>
    </row>
    <row r="843" spans="1:14" x14ac:dyDescent="0.25">
      <c r="A843" t="s">
        <v>10</v>
      </c>
      <c r="B843" s="2">
        <v>138443.23000000001</v>
      </c>
      <c r="C843" s="2">
        <v>115101.7</v>
      </c>
      <c r="D843" s="2">
        <f t="shared" si="52"/>
        <v>23341.530000000013</v>
      </c>
      <c r="E843" s="2">
        <f t="shared" si="53"/>
        <v>20.279048875907144</v>
      </c>
      <c r="F843" s="1">
        <v>43630</v>
      </c>
      <c r="G843" s="1" t="str">
        <f t="shared" si="54"/>
        <v>Jun</v>
      </c>
      <c r="H843" s="1" t="str">
        <f t="shared" si="55"/>
        <v>2019</v>
      </c>
      <c r="I843" t="s">
        <v>24</v>
      </c>
      <c r="J843" t="s">
        <v>606</v>
      </c>
      <c r="K843" t="s">
        <v>13</v>
      </c>
      <c r="L843" t="s">
        <v>82</v>
      </c>
      <c r="M843" t="s">
        <v>15</v>
      </c>
      <c r="N843" t="s">
        <v>1003</v>
      </c>
    </row>
    <row r="844" spans="1:14" x14ac:dyDescent="0.25">
      <c r="A844" t="s">
        <v>45</v>
      </c>
      <c r="B844" s="2">
        <v>102000.57</v>
      </c>
      <c r="C844" s="2">
        <v>87261.49</v>
      </c>
      <c r="D844" s="2">
        <f t="shared" si="52"/>
        <v>14739.080000000002</v>
      </c>
      <c r="E844" s="2">
        <f t="shared" si="53"/>
        <v>16.890704020754175</v>
      </c>
      <c r="F844" s="1">
        <v>43907</v>
      </c>
      <c r="G844" s="1" t="str">
        <f t="shared" si="54"/>
        <v>Mar</v>
      </c>
      <c r="H844" s="1" t="str">
        <f t="shared" si="55"/>
        <v>2020</v>
      </c>
      <c r="I844" t="s">
        <v>18</v>
      </c>
      <c r="J844" t="s">
        <v>92</v>
      </c>
      <c r="K844" t="s">
        <v>48</v>
      </c>
      <c r="L844" t="s">
        <v>66</v>
      </c>
      <c r="M844" t="s">
        <v>28</v>
      </c>
      <c r="N844" t="s">
        <v>1004</v>
      </c>
    </row>
    <row r="845" spans="1:14" x14ac:dyDescent="0.25">
      <c r="A845" t="s">
        <v>23</v>
      </c>
      <c r="B845" s="2">
        <v>53181.88</v>
      </c>
      <c r="C845" s="2">
        <v>42316.82</v>
      </c>
      <c r="D845" s="2">
        <f t="shared" si="52"/>
        <v>10865.059999999998</v>
      </c>
      <c r="E845" s="2">
        <f t="shared" si="53"/>
        <v>25.675511534184274</v>
      </c>
      <c r="F845" s="1">
        <v>43836</v>
      </c>
      <c r="G845" s="1" t="str">
        <f t="shared" si="54"/>
        <v>Jan</v>
      </c>
      <c r="H845" s="1" t="str">
        <f t="shared" si="55"/>
        <v>2020</v>
      </c>
      <c r="I845" t="s">
        <v>60</v>
      </c>
      <c r="J845" t="s">
        <v>158</v>
      </c>
      <c r="K845" t="s">
        <v>26</v>
      </c>
      <c r="L845" t="s">
        <v>90</v>
      </c>
      <c r="M845" t="s">
        <v>28</v>
      </c>
      <c r="N845" t="s">
        <v>1005</v>
      </c>
    </row>
    <row r="846" spans="1:14" x14ac:dyDescent="0.25">
      <c r="A846" t="s">
        <v>23</v>
      </c>
      <c r="B846" s="2">
        <v>99518.86</v>
      </c>
      <c r="C846" s="2">
        <v>81854.259999999995</v>
      </c>
      <c r="D846" s="2">
        <f t="shared" si="52"/>
        <v>17664.600000000006</v>
      </c>
      <c r="E846" s="2">
        <f t="shared" si="53"/>
        <v>21.580550602986339</v>
      </c>
      <c r="F846" s="1">
        <v>43536</v>
      </c>
      <c r="G846" s="1" t="str">
        <f t="shared" si="54"/>
        <v>Mar</v>
      </c>
      <c r="H846" s="1" t="str">
        <f t="shared" si="55"/>
        <v>2019</v>
      </c>
      <c r="I846" t="s">
        <v>11</v>
      </c>
      <c r="J846" t="s">
        <v>210</v>
      </c>
      <c r="K846" t="s">
        <v>26</v>
      </c>
      <c r="L846" t="s">
        <v>76</v>
      </c>
      <c r="M846" t="s">
        <v>28</v>
      </c>
      <c r="N846" t="s">
        <v>1006</v>
      </c>
    </row>
    <row r="847" spans="1:14" x14ac:dyDescent="0.25">
      <c r="A847" t="s">
        <v>23</v>
      </c>
      <c r="B847" s="2">
        <v>79288.03</v>
      </c>
      <c r="C847" s="2">
        <v>68536.570000000007</v>
      </c>
      <c r="D847" s="2">
        <f t="shared" si="52"/>
        <v>10751.459999999992</v>
      </c>
      <c r="E847" s="2">
        <f t="shared" si="53"/>
        <v>15.68718714694942</v>
      </c>
      <c r="F847" s="1">
        <v>43654</v>
      </c>
      <c r="G847" s="1" t="str">
        <f t="shared" si="54"/>
        <v>Jul</v>
      </c>
      <c r="H847" s="1" t="str">
        <f t="shared" si="55"/>
        <v>2019</v>
      </c>
      <c r="I847" t="s">
        <v>24</v>
      </c>
      <c r="J847" t="s">
        <v>35</v>
      </c>
      <c r="K847" t="s">
        <v>26</v>
      </c>
      <c r="L847" t="s">
        <v>90</v>
      </c>
      <c r="M847" t="s">
        <v>28</v>
      </c>
      <c r="N847" t="s">
        <v>1007</v>
      </c>
    </row>
    <row r="848" spans="1:14" x14ac:dyDescent="0.25">
      <c r="A848" t="s">
        <v>53</v>
      </c>
      <c r="B848" s="2">
        <v>111557.68</v>
      </c>
      <c r="C848" s="2">
        <v>92470.16</v>
      </c>
      <c r="D848" s="2">
        <f t="shared" si="52"/>
        <v>19087.51999999999</v>
      </c>
      <c r="E848" s="2">
        <f t="shared" si="53"/>
        <v>20.641815694922546</v>
      </c>
      <c r="F848" s="1">
        <v>43876</v>
      </c>
      <c r="G848" s="1" t="str">
        <f t="shared" si="54"/>
        <v>Feb</v>
      </c>
      <c r="H848" s="1" t="str">
        <f t="shared" si="55"/>
        <v>2020</v>
      </c>
      <c r="I848" t="s">
        <v>11</v>
      </c>
      <c r="J848" t="s">
        <v>31</v>
      </c>
      <c r="K848" t="s">
        <v>55</v>
      </c>
      <c r="L848" t="s">
        <v>128</v>
      </c>
      <c r="M848" t="s">
        <v>28</v>
      </c>
      <c r="N848" t="s">
        <v>1008</v>
      </c>
    </row>
    <row r="849" spans="1:14" x14ac:dyDescent="0.25">
      <c r="A849" t="s">
        <v>84</v>
      </c>
      <c r="B849" s="2">
        <v>43008.69</v>
      </c>
      <c r="C849" s="2">
        <v>34458.559999999998</v>
      </c>
      <c r="D849" s="2">
        <f t="shared" si="52"/>
        <v>8550.1300000000047</v>
      </c>
      <c r="E849" s="2">
        <f t="shared" si="53"/>
        <v>24.812789623246022</v>
      </c>
      <c r="F849" s="1">
        <v>43665</v>
      </c>
      <c r="G849" s="1" t="str">
        <f t="shared" si="54"/>
        <v>Jul</v>
      </c>
      <c r="H849" s="1" t="str">
        <f t="shared" si="55"/>
        <v>2019</v>
      </c>
      <c r="I849" t="s">
        <v>51</v>
      </c>
      <c r="J849" t="s">
        <v>648</v>
      </c>
      <c r="K849" t="s">
        <v>85</v>
      </c>
      <c r="L849" t="s">
        <v>86</v>
      </c>
      <c r="M849" t="s">
        <v>28</v>
      </c>
      <c r="N849" t="s">
        <v>1009</v>
      </c>
    </row>
    <row r="850" spans="1:14" x14ac:dyDescent="0.25">
      <c r="A850" t="s">
        <v>53</v>
      </c>
      <c r="B850" s="2">
        <v>154936.24</v>
      </c>
      <c r="C850" s="2">
        <v>135739.64000000001</v>
      </c>
      <c r="D850" s="2">
        <f t="shared" si="52"/>
        <v>19196.599999999977</v>
      </c>
      <c r="E850" s="2">
        <f t="shared" si="53"/>
        <v>14.142221093263526</v>
      </c>
      <c r="F850" s="1">
        <v>44011</v>
      </c>
      <c r="G850" s="1" t="str">
        <f t="shared" si="54"/>
        <v>Jun</v>
      </c>
      <c r="H850" s="1" t="str">
        <f t="shared" si="55"/>
        <v>2020</v>
      </c>
      <c r="I850" t="s">
        <v>11</v>
      </c>
      <c r="J850" t="s">
        <v>114</v>
      </c>
      <c r="K850" t="s">
        <v>55</v>
      </c>
      <c r="L850" t="s">
        <v>133</v>
      </c>
      <c r="M850" t="s">
        <v>28</v>
      </c>
      <c r="N850" t="s">
        <v>1010</v>
      </c>
    </row>
    <row r="851" spans="1:14" x14ac:dyDescent="0.25">
      <c r="A851" t="s">
        <v>10</v>
      </c>
      <c r="B851" s="2">
        <v>115339.49</v>
      </c>
      <c r="C851" s="2">
        <v>100691.37</v>
      </c>
      <c r="D851" s="2">
        <f t="shared" si="52"/>
        <v>14648.12000000001</v>
      </c>
      <c r="E851" s="2">
        <f t="shared" si="53"/>
        <v>14.547542654350625</v>
      </c>
      <c r="F851" s="1">
        <v>43711</v>
      </c>
      <c r="G851" s="1" t="str">
        <f t="shared" si="54"/>
        <v>Sep</v>
      </c>
      <c r="H851" s="1" t="str">
        <f t="shared" si="55"/>
        <v>2019</v>
      </c>
      <c r="I851" t="s">
        <v>62</v>
      </c>
      <c r="J851" t="s">
        <v>40</v>
      </c>
      <c r="K851" t="s">
        <v>13</v>
      </c>
      <c r="L851" t="s">
        <v>14</v>
      </c>
      <c r="M851" t="s">
        <v>15</v>
      </c>
      <c r="N851" t="s">
        <v>1011</v>
      </c>
    </row>
    <row r="852" spans="1:14" x14ac:dyDescent="0.25">
      <c r="A852" t="s">
        <v>53</v>
      </c>
      <c r="B852" s="2">
        <v>65254.5</v>
      </c>
      <c r="C852" s="2">
        <v>53919.79</v>
      </c>
      <c r="D852" s="2">
        <f t="shared" si="52"/>
        <v>11334.71</v>
      </c>
      <c r="E852" s="2">
        <f t="shared" si="53"/>
        <v>21.021428310458923</v>
      </c>
      <c r="F852" s="1">
        <v>43633</v>
      </c>
      <c r="G852" s="1" t="str">
        <f t="shared" si="54"/>
        <v>Jun</v>
      </c>
      <c r="H852" s="1" t="str">
        <f t="shared" si="55"/>
        <v>2019</v>
      </c>
      <c r="I852" t="s">
        <v>18</v>
      </c>
      <c r="J852" t="s">
        <v>71</v>
      </c>
      <c r="K852" t="s">
        <v>55</v>
      </c>
      <c r="L852" t="s">
        <v>56</v>
      </c>
      <c r="M852" t="s">
        <v>28</v>
      </c>
      <c r="N852" t="s">
        <v>1012</v>
      </c>
    </row>
    <row r="853" spans="1:14" x14ac:dyDescent="0.25">
      <c r="A853" t="s">
        <v>84</v>
      </c>
      <c r="B853" s="2">
        <v>50241.47</v>
      </c>
      <c r="C853" s="2">
        <v>43443.8</v>
      </c>
      <c r="D853" s="2">
        <f t="shared" si="52"/>
        <v>6797.6699999999983</v>
      </c>
      <c r="E853" s="2">
        <f t="shared" si="53"/>
        <v>15.647042846159861</v>
      </c>
      <c r="F853" s="1">
        <v>44121</v>
      </c>
      <c r="G853" s="1" t="str">
        <f t="shared" si="54"/>
        <v>Oct</v>
      </c>
      <c r="H853" s="1" t="str">
        <f t="shared" si="55"/>
        <v>2020</v>
      </c>
      <c r="I853" t="s">
        <v>11</v>
      </c>
      <c r="J853" t="s">
        <v>132</v>
      </c>
      <c r="K853" t="s">
        <v>85</v>
      </c>
      <c r="L853" t="s">
        <v>86</v>
      </c>
      <c r="M853" t="s">
        <v>38</v>
      </c>
      <c r="N853" t="s">
        <v>1013</v>
      </c>
    </row>
    <row r="854" spans="1:14" x14ac:dyDescent="0.25">
      <c r="A854" t="s">
        <v>45</v>
      </c>
      <c r="B854" s="2">
        <v>304337.49</v>
      </c>
      <c r="C854" s="2">
        <v>261730.24</v>
      </c>
      <c r="D854" s="2">
        <f t="shared" si="52"/>
        <v>42607.25</v>
      </c>
      <c r="E854" s="2">
        <f t="shared" si="53"/>
        <v>16.279070389420802</v>
      </c>
      <c r="F854" s="1">
        <v>43803</v>
      </c>
      <c r="G854" s="1" t="str">
        <f t="shared" si="54"/>
        <v>Dec</v>
      </c>
      <c r="H854" s="1" t="str">
        <f t="shared" si="55"/>
        <v>2019</v>
      </c>
      <c r="I854" t="s">
        <v>24</v>
      </c>
      <c r="J854" t="s">
        <v>153</v>
      </c>
      <c r="K854" t="s">
        <v>48</v>
      </c>
      <c r="L854" t="s">
        <v>66</v>
      </c>
      <c r="M854" t="s">
        <v>28</v>
      </c>
      <c r="N854" t="s">
        <v>1014</v>
      </c>
    </row>
    <row r="855" spans="1:14" x14ac:dyDescent="0.25">
      <c r="A855" t="s">
        <v>101</v>
      </c>
      <c r="B855" s="2">
        <v>95960.77</v>
      </c>
      <c r="C855" s="2">
        <v>76519.12</v>
      </c>
      <c r="D855" s="2">
        <f t="shared" si="52"/>
        <v>19441.650000000009</v>
      </c>
      <c r="E855" s="2">
        <f t="shared" si="53"/>
        <v>25.40757133641894</v>
      </c>
      <c r="F855" s="1">
        <v>44115</v>
      </c>
      <c r="G855" s="1" t="str">
        <f t="shared" si="54"/>
        <v>Oct</v>
      </c>
      <c r="H855" s="1" t="str">
        <f t="shared" si="55"/>
        <v>2020</v>
      </c>
      <c r="I855" t="s">
        <v>11</v>
      </c>
      <c r="J855" t="s">
        <v>31</v>
      </c>
      <c r="K855" t="s">
        <v>103</v>
      </c>
      <c r="L855" t="s">
        <v>162</v>
      </c>
      <c r="M855" t="s">
        <v>28</v>
      </c>
      <c r="N855" t="s">
        <v>1015</v>
      </c>
    </row>
    <row r="856" spans="1:14" x14ac:dyDescent="0.25">
      <c r="A856" t="s">
        <v>10</v>
      </c>
      <c r="B856" s="2">
        <v>152522.94</v>
      </c>
      <c r="C856" s="2">
        <v>122399.66</v>
      </c>
      <c r="D856" s="2">
        <f t="shared" si="52"/>
        <v>30123.279999999999</v>
      </c>
      <c r="E856" s="2">
        <f t="shared" si="53"/>
        <v>24.610591238570432</v>
      </c>
      <c r="F856" s="1">
        <v>43932</v>
      </c>
      <c r="G856" s="1" t="str">
        <f t="shared" si="54"/>
        <v>Apr</v>
      </c>
      <c r="H856" s="1" t="str">
        <f t="shared" si="55"/>
        <v>2020</v>
      </c>
      <c r="I856" t="s">
        <v>62</v>
      </c>
      <c r="J856" t="s">
        <v>231</v>
      </c>
      <c r="K856" t="s">
        <v>13</v>
      </c>
      <c r="L856" t="s">
        <v>14</v>
      </c>
      <c r="M856" t="s">
        <v>28</v>
      </c>
      <c r="N856" t="s">
        <v>1016</v>
      </c>
    </row>
    <row r="857" spans="1:14" x14ac:dyDescent="0.25">
      <c r="A857" t="s">
        <v>10</v>
      </c>
      <c r="B857" s="2">
        <v>63196.98</v>
      </c>
      <c r="C857" s="2">
        <v>54671.71</v>
      </c>
      <c r="D857" s="2">
        <f t="shared" si="52"/>
        <v>8525.2700000000041</v>
      </c>
      <c r="E857" s="2">
        <f t="shared" si="53"/>
        <v>15.593567495876758</v>
      </c>
      <c r="F857" s="1">
        <v>43573</v>
      </c>
      <c r="G857" s="1" t="str">
        <f t="shared" si="54"/>
        <v>Apr</v>
      </c>
      <c r="H857" s="1" t="str">
        <f t="shared" si="55"/>
        <v>2019</v>
      </c>
      <c r="I857" t="s">
        <v>60</v>
      </c>
      <c r="J857" t="s">
        <v>150</v>
      </c>
      <c r="K857" t="s">
        <v>13</v>
      </c>
      <c r="L857" t="s">
        <v>118</v>
      </c>
      <c r="M857" t="s">
        <v>28</v>
      </c>
      <c r="N857" t="s">
        <v>1017</v>
      </c>
    </row>
    <row r="858" spans="1:14" x14ac:dyDescent="0.25">
      <c r="A858" t="s">
        <v>10</v>
      </c>
      <c r="B858" s="2">
        <v>83119.87</v>
      </c>
      <c r="C858" s="2">
        <v>69604.58</v>
      </c>
      <c r="D858" s="2">
        <f t="shared" si="52"/>
        <v>13515.289999999994</v>
      </c>
      <c r="E858" s="2">
        <f t="shared" si="53"/>
        <v>19.417242371119823</v>
      </c>
      <c r="F858" s="1">
        <v>43494</v>
      </c>
      <c r="G858" s="1" t="str">
        <f t="shared" si="54"/>
        <v>Jan</v>
      </c>
      <c r="H858" s="1" t="str">
        <f t="shared" si="55"/>
        <v>2019</v>
      </c>
      <c r="I858" t="s">
        <v>24</v>
      </c>
      <c r="J858" t="s">
        <v>185</v>
      </c>
      <c r="K858" t="s">
        <v>13</v>
      </c>
      <c r="L858" t="s">
        <v>82</v>
      </c>
      <c r="M858" t="s">
        <v>28</v>
      </c>
      <c r="N858" t="s">
        <v>1018</v>
      </c>
    </row>
    <row r="859" spans="1:14" x14ac:dyDescent="0.25">
      <c r="A859" t="s">
        <v>53</v>
      </c>
      <c r="B859" s="2">
        <v>75483.45</v>
      </c>
      <c r="C859" s="2">
        <v>60077.279999999999</v>
      </c>
      <c r="D859" s="2">
        <f t="shared" si="52"/>
        <v>15406.169999999998</v>
      </c>
      <c r="E859" s="2">
        <f t="shared" si="53"/>
        <v>25.643920630228262</v>
      </c>
      <c r="F859" s="1">
        <v>43802</v>
      </c>
      <c r="G859" s="1" t="str">
        <f t="shared" si="54"/>
        <v>Dec</v>
      </c>
      <c r="H859" s="1" t="str">
        <f t="shared" si="55"/>
        <v>2019</v>
      </c>
      <c r="I859" t="s">
        <v>51</v>
      </c>
      <c r="J859" t="s">
        <v>35</v>
      </c>
      <c r="K859" t="s">
        <v>55</v>
      </c>
      <c r="L859" t="s">
        <v>133</v>
      </c>
      <c r="M859" t="s">
        <v>28</v>
      </c>
      <c r="N859" t="s">
        <v>1019</v>
      </c>
    </row>
    <row r="860" spans="1:14" x14ac:dyDescent="0.25">
      <c r="A860" t="s">
        <v>173</v>
      </c>
      <c r="B860" s="2">
        <v>65397.279999999999</v>
      </c>
      <c r="C860" s="2">
        <v>53920.06</v>
      </c>
      <c r="D860" s="2">
        <f t="shared" si="52"/>
        <v>11477.220000000001</v>
      </c>
      <c r="E860" s="2">
        <f t="shared" si="53"/>
        <v>21.285621714812635</v>
      </c>
      <c r="F860" s="1">
        <v>43910</v>
      </c>
      <c r="G860" s="1" t="str">
        <f t="shared" si="54"/>
        <v>Mar</v>
      </c>
      <c r="H860" s="1" t="str">
        <f t="shared" si="55"/>
        <v>2020</v>
      </c>
      <c r="I860" t="s">
        <v>62</v>
      </c>
      <c r="J860" t="s">
        <v>467</v>
      </c>
      <c r="K860" t="s">
        <v>175</v>
      </c>
      <c r="L860" t="s">
        <v>176</v>
      </c>
      <c r="M860" t="s">
        <v>15</v>
      </c>
      <c r="N860" t="s">
        <v>1020</v>
      </c>
    </row>
    <row r="861" spans="1:14" x14ac:dyDescent="0.25">
      <c r="A861" t="s">
        <v>53</v>
      </c>
      <c r="B861" s="2">
        <v>48890.14</v>
      </c>
      <c r="C861" s="2">
        <v>41180.160000000003</v>
      </c>
      <c r="D861" s="2">
        <f t="shared" si="52"/>
        <v>7709.9799999999959</v>
      </c>
      <c r="E861" s="2">
        <f t="shared" si="53"/>
        <v>18.722559601516835</v>
      </c>
      <c r="F861" s="1">
        <v>43605</v>
      </c>
      <c r="G861" s="1" t="str">
        <f t="shared" si="54"/>
        <v>May</v>
      </c>
      <c r="H861" s="1" t="str">
        <f t="shared" si="55"/>
        <v>2019</v>
      </c>
      <c r="I861" t="s">
        <v>24</v>
      </c>
      <c r="J861" t="s">
        <v>35</v>
      </c>
      <c r="K861" t="s">
        <v>55</v>
      </c>
      <c r="L861" t="s">
        <v>133</v>
      </c>
      <c r="M861" t="s">
        <v>28</v>
      </c>
      <c r="N861" t="s">
        <v>1021</v>
      </c>
    </row>
    <row r="862" spans="1:14" x14ac:dyDescent="0.25">
      <c r="A862" t="s">
        <v>53</v>
      </c>
      <c r="B862" s="2">
        <v>80839.75</v>
      </c>
      <c r="C862" s="2">
        <v>63936.160000000003</v>
      </c>
      <c r="D862" s="2">
        <f t="shared" si="52"/>
        <v>16903.589999999997</v>
      </c>
      <c r="E862" s="2">
        <f t="shared" si="53"/>
        <v>26.438231510932148</v>
      </c>
      <c r="F862" s="1">
        <v>43972</v>
      </c>
      <c r="G862" s="1" t="str">
        <f t="shared" si="54"/>
        <v>May</v>
      </c>
      <c r="H862" s="1" t="str">
        <f t="shared" si="55"/>
        <v>2020</v>
      </c>
      <c r="I862" t="s">
        <v>18</v>
      </c>
      <c r="J862" t="s">
        <v>12</v>
      </c>
      <c r="K862" t="s">
        <v>55</v>
      </c>
      <c r="L862" t="s">
        <v>128</v>
      </c>
      <c r="M862" t="s">
        <v>28</v>
      </c>
      <c r="N862" t="s">
        <v>1022</v>
      </c>
    </row>
    <row r="863" spans="1:14" x14ac:dyDescent="0.25">
      <c r="A863" t="s">
        <v>173</v>
      </c>
      <c r="B863" s="2">
        <v>79375.17</v>
      </c>
      <c r="C863" s="2">
        <v>64532.01</v>
      </c>
      <c r="D863" s="2">
        <f t="shared" si="52"/>
        <v>14843.159999999996</v>
      </c>
      <c r="E863" s="2">
        <f t="shared" si="53"/>
        <v>23.001236130720237</v>
      </c>
      <c r="F863" s="1">
        <v>43870</v>
      </c>
      <c r="G863" s="1" t="str">
        <f t="shared" si="54"/>
        <v>Feb</v>
      </c>
      <c r="H863" s="1" t="str">
        <f t="shared" si="55"/>
        <v>2020</v>
      </c>
      <c r="I863" t="s">
        <v>30</v>
      </c>
      <c r="J863" t="s">
        <v>31</v>
      </c>
      <c r="K863" t="s">
        <v>175</v>
      </c>
      <c r="L863" t="s">
        <v>176</v>
      </c>
      <c r="M863" t="s">
        <v>15</v>
      </c>
      <c r="N863" t="s">
        <v>1023</v>
      </c>
    </row>
    <row r="864" spans="1:14" x14ac:dyDescent="0.25">
      <c r="A864" t="s">
        <v>101</v>
      </c>
      <c r="B864" s="2">
        <v>158011.29999999999</v>
      </c>
      <c r="C864" s="2">
        <v>137390.82999999999</v>
      </c>
      <c r="D864" s="2">
        <f t="shared" si="52"/>
        <v>20620.47</v>
      </c>
      <c r="E864" s="2">
        <f t="shared" si="53"/>
        <v>15.008621754450427</v>
      </c>
      <c r="F864" s="1">
        <v>43796</v>
      </c>
      <c r="G864" s="1" t="str">
        <f t="shared" si="54"/>
        <v>Nov</v>
      </c>
      <c r="H864" s="1" t="str">
        <f t="shared" si="55"/>
        <v>2019</v>
      </c>
      <c r="I864" t="s">
        <v>30</v>
      </c>
      <c r="J864" t="s">
        <v>94</v>
      </c>
      <c r="K864" t="s">
        <v>103</v>
      </c>
      <c r="L864" t="s">
        <v>162</v>
      </c>
      <c r="M864" t="s">
        <v>28</v>
      </c>
      <c r="N864" t="s">
        <v>1024</v>
      </c>
    </row>
    <row r="865" spans="1:14" x14ac:dyDescent="0.25">
      <c r="A865" t="s">
        <v>23</v>
      </c>
      <c r="B865" s="2">
        <v>155766.23000000001</v>
      </c>
      <c r="C865" s="2">
        <v>131529</v>
      </c>
      <c r="D865" s="2">
        <f t="shared" si="52"/>
        <v>24237.23000000001</v>
      </c>
      <c r="E865" s="2">
        <f t="shared" si="53"/>
        <v>18.427289799207788</v>
      </c>
      <c r="F865" s="1">
        <v>43978</v>
      </c>
      <c r="G865" s="1" t="str">
        <f t="shared" si="54"/>
        <v>May</v>
      </c>
      <c r="H865" s="1" t="str">
        <f t="shared" si="55"/>
        <v>2020</v>
      </c>
      <c r="I865" t="s">
        <v>18</v>
      </c>
      <c r="J865" t="s">
        <v>302</v>
      </c>
      <c r="K865" t="s">
        <v>26</v>
      </c>
      <c r="L865" t="s">
        <v>32</v>
      </c>
      <c r="M865" t="s">
        <v>28</v>
      </c>
      <c r="N865" t="s">
        <v>1025</v>
      </c>
    </row>
    <row r="866" spans="1:14" x14ac:dyDescent="0.25">
      <c r="A866" t="s">
        <v>53</v>
      </c>
      <c r="B866" s="2">
        <v>19366.75</v>
      </c>
      <c r="C866" s="2">
        <v>15857.49</v>
      </c>
      <c r="D866" s="2">
        <f t="shared" si="52"/>
        <v>3509.26</v>
      </c>
      <c r="E866" s="2">
        <f t="shared" si="53"/>
        <v>22.129984001251145</v>
      </c>
      <c r="F866" s="1">
        <v>43918</v>
      </c>
      <c r="G866" s="1" t="str">
        <f t="shared" si="54"/>
        <v>Mar</v>
      </c>
      <c r="H866" s="1" t="str">
        <f t="shared" si="55"/>
        <v>2020</v>
      </c>
      <c r="I866" t="s">
        <v>18</v>
      </c>
      <c r="J866" t="s">
        <v>64</v>
      </c>
      <c r="K866" t="s">
        <v>55</v>
      </c>
      <c r="L866" t="s">
        <v>144</v>
      </c>
      <c r="M866" t="s">
        <v>28</v>
      </c>
      <c r="N866" t="s">
        <v>1026</v>
      </c>
    </row>
    <row r="867" spans="1:14" x14ac:dyDescent="0.25">
      <c r="A867" t="s">
        <v>53</v>
      </c>
      <c r="B867" s="2">
        <v>45481.24</v>
      </c>
      <c r="C867" s="2">
        <v>37317.360000000001</v>
      </c>
      <c r="D867" s="2">
        <f t="shared" si="52"/>
        <v>8163.8799999999974</v>
      </c>
      <c r="E867" s="2">
        <f t="shared" si="53"/>
        <v>21.876895900460262</v>
      </c>
      <c r="F867" s="1">
        <v>43763</v>
      </c>
      <c r="G867" s="1" t="str">
        <f t="shared" si="54"/>
        <v>Oct</v>
      </c>
      <c r="H867" s="1" t="str">
        <f t="shared" si="55"/>
        <v>2019</v>
      </c>
      <c r="I867" t="s">
        <v>60</v>
      </c>
      <c r="J867" t="s">
        <v>126</v>
      </c>
      <c r="K867" t="s">
        <v>55</v>
      </c>
      <c r="L867" t="s">
        <v>128</v>
      </c>
      <c r="M867" t="s">
        <v>28</v>
      </c>
      <c r="N867" t="s">
        <v>1027</v>
      </c>
    </row>
    <row r="868" spans="1:14" x14ac:dyDescent="0.25">
      <c r="A868" t="s">
        <v>10</v>
      </c>
      <c r="B868" s="2">
        <v>152747.92000000001</v>
      </c>
      <c r="C868" s="2">
        <v>130614.75</v>
      </c>
      <c r="D868" s="2">
        <f t="shared" si="52"/>
        <v>22133.170000000013</v>
      </c>
      <c r="E868" s="2">
        <f t="shared" si="53"/>
        <v>16.945383274094244</v>
      </c>
      <c r="F868" s="1">
        <v>43954</v>
      </c>
      <c r="G868" s="1" t="str">
        <f t="shared" si="54"/>
        <v>May</v>
      </c>
      <c r="H868" s="1" t="str">
        <f t="shared" si="55"/>
        <v>2020</v>
      </c>
      <c r="I868" t="s">
        <v>51</v>
      </c>
      <c r="J868" t="s">
        <v>97</v>
      </c>
      <c r="K868" t="s">
        <v>13</v>
      </c>
      <c r="L868" t="s">
        <v>69</v>
      </c>
      <c r="M868" t="s">
        <v>28</v>
      </c>
      <c r="N868" t="s">
        <v>1028</v>
      </c>
    </row>
    <row r="869" spans="1:14" x14ac:dyDescent="0.25">
      <c r="A869" t="s">
        <v>10</v>
      </c>
      <c r="B869" s="2">
        <v>255216</v>
      </c>
      <c r="C869" s="2">
        <v>211446.46</v>
      </c>
      <c r="D869" s="2">
        <f t="shared" si="52"/>
        <v>43769.540000000008</v>
      </c>
      <c r="E869" s="2">
        <f t="shared" si="53"/>
        <v>20.700058066708714</v>
      </c>
      <c r="F869" s="1">
        <v>43827</v>
      </c>
      <c r="G869" s="1" t="str">
        <f t="shared" si="54"/>
        <v>Dec</v>
      </c>
      <c r="H869" s="1" t="str">
        <f t="shared" si="55"/>
        <v>2019</v>
      </c>
      <c r="I869" t="s">
        <v>24</v>
      </c>
      <c r="J869" t="s">
        <v>94</v>
      </c>
      <c r="K869" t="s">
        <v>13</v>
      </c>
      <c r="L869" t="s">
        <v>170</v>
      </c>
      <c r="M869" t="s">
        <v>28</v>
      </c>
      <c r="N869" t="s">
        <v>1029</v>
      </c>
    </row>
    <row r="870" spans="1:14" x14ac:dyDescent="0.25">
      <c r="A870" t="s">
        <v>23</v>
      </c>
      <c r="B870" s="2">
        <v>154858</v>
      </c>
      <c r="C870" s="2">
        <v>135376.85999999999</v>
      </c>
      <c r="D870" s="2">
        <f t="shared" si="52"/>
        <v>19481.140000000014</v>
      </c>
      <c r="E870" s="2">
        <f t="shared" si="53"/>
        <v>14.390302744501545</v>
      </c>
      <c r="F870" s="1">
        <v>44034</v>
      </c>
      <c r="G870" s="1" t="str">
        <f t="shared" si="54"/>
        <v>Jul</v>
      </c>
      <c r="H870" s="1" t="str">
        <f t="shared" si="55"/>
        <v>2020</v>
      </c>
      <c r="I870" t="s">
        <v>18</v>
      </c>
      <c r="J870" t="s">
        <v>210</v>
      </c>
      <c r="K870" t="s">
        <v>26</v>
      </c>
      <c r="L870" t="s">
        <v>27</v>
      </c>
      <c r="M870" t="s">
        <v>28</v>
      </c>
      <c r="N870" t="s">
        <v>1030</v>
      </c>
    </row>
    <row r="871" spans="1:14" x14ac:dyDescent="0.25">
      <c r="A871" t="s">
        <v>53</v>
      </c>
      <c r="B871" s="2">
        <v>250488.42</v>
      </c>
      <c r="C871" s="2">
        <v>214142.55</v>
      </c>
      <c r="D871" s="2">
        <f t="shared" si="52"/>
        <v>36345.870000000024</v>
      </c>
      <c r="E871" s="2">
        <f t="shared" si="53"/>
        <v>16.972745491262724</v>
      </c>
      <c r="F871" s="1">
        <v>43995</v>
      </c>
      <c r="G871" s="1" t="str">
        <f t="shared" si="54"/>
        <v>Jun</v>
      </c>
      <c r="H871" s="1" t="str">
        <f t="shared" si="55"/>
        <v>2020</v>
      </c>
      <c r="I871" t="s">
        <v>51</v>
      </c>
      <c r="J871" t="s">
        <v>12</v>
      </c>
      <c r="K871" t="s">
        <v>55</v>
      </c>
      <c r="L871" t="s">
        <v>72</v>
      </c>
      <c r="M871" t="s">
        <v>28</v>
      </c>
      <c r="N871" t="s">
        <v>1031</v>
      </c>
    </row>
    <row r="872" spans="1:14" x14ac:dyDescent="0.25">
      <c r="A872" t="s">
        <v>10</v>
      </c>
      <c r="B872" s="2">
        <v>115151.22</v>
      </c>
      <c r="C872" s="2">
        <v>91430.07</v>
      </c>
      <c r="D872" s="2">
        <f t="shared" si="52"/>
        <v>23721.149999999994</v>
      </c>
      <c r="E872" s="2">
        <f t="shared" si="53"/>
        <v>25.944582564576397</v>
      </c>
      <c r="F872" s="1">
        <v>44129</v>
      </c>
      <c r="G872" s="1" t="str">
        <f t="shared" si="54"/>
        <v>Oct</v>
      </c>
      <c r="H872" s="1" t="str">
        <f t="shared" si="55"/>
        <v>2020</v>
      </c>
      <c r="I872" t="s">
        <v>51</v>
      </c>
      <c r="J872" t="s">
        <v>40</v>
      </c>
      <c r="K872" t="s">
        <v>13</v>
      </c>
      <c r="L872" t="s">
        <v>14</v>
      </c>
      <c r="M872" t="s">
        <v>28</v>
      </c>
      <c r="N872" t="s">
        <v>1032</v>
      </c>
    </row>
    <row r="873" spans="1:14" x14ac:dyDescent="0.25">
      <c r="A873" t="s">
        <v>10</v>
      </c>
      <c r="B873" s="2">
        <v>57347.48</v>
      </c>
      <c r="C873" s="2">
        <v>50041.41</v>
      </c>
      <c r="D873" s="2">
        <f t="shared" si="52"/>
        <v>7306.07</v>
      </c>
      <c r="E873" s="2">
        <f t="shared" si="53"/>
        <v>14.600048240047592</v>
      </c>
      <c r="F873" s="1">
        <v>44055</v>
      </c>
      <c r="G873" s="1" t="str">
        <f t="shared" si="54"/>
        <v>Aug</v>
      </c>
      <c r="H873" s="1" t="str">
        <f t="shared" si="55"/>
        <v>2020</v>
      </c>
      <c r="I873" t="s">
        <v>30</v>
      </c>
      <c r="J873" t="s">
        <v>35</v>
      </c>
      <c r="K873" t="s">
        <v>13</v>
      </c>
      <c r="L873" t="s">
        <v>14</v>
      </c>
      <c r="M873" t="s">
        <v>28</v>
      </c>
      <c r="N873" t="s">
        <v>1033</v>
      </c>
    </row>
    <row r="874" spans="1:14" x14ac:dyDescent="0.25">
      <c r="A874" t="s">
        <v>23</v>
      </c>
      <c r="B874" s="2">
        <v>74790.02</v>
      </c>
      <c r="C874" s="2">
        <v>64992.53</v>
      </c>
      <c r="D874" s="2">
        <f t="shared" si="52"/>
        <v>9797.4900000000052</v>
      </c>
      <c r="E874" s="2">
        <f t="shared" si="53"/>
        <v>15.074793980169728</v>
      </c>
      <c r="F874" s="1">
        <v>44001</v>
      </c>
      <c r="G874" s="1" t="str">
        <f t="shared" si="54"/>
        <v>Jun</v>
      </c>
      <c r="H874" s="1" t="str">
        <f t="shared" si="55"/>
        <v>2020</v>
      </c>
      <c r="I874" t="s">
        <v>30</v>
      </c>
      <c r="J874" t="s">
        <v>254</v>
      </c>
      <c r="K874" t="s">
        <v>26</v>
      </c>
      <c r="L874" t="s">
        <v>76</v>
      </c>
      <c r="M874" t="s">
        <v>28</v>
      </c>
      <c r="N874" t="s">
        <v>1034</v>
      </c>
    </row>
    <row r="875" spans="1:14" x14ac:dyDescent="0.25">
      <c r="A875" t="s">
        <v>53</v>
      </c>
      <c r="B875" s="2">
        <v>72749.070000000007</v>
      </c>
      <c r="C875" s="2">
        <v>59108.62</v>
      </c>
      <c r="D875" s="2">
        <f t="shared" si="52"/>
        <v>13640.450000000004</v>
      </c>
      <c r="E875" s="2">
        <f t="shared" si="53"/>
        <v>23.07692177553799</v>
      </c>
      <c r="F875" s="1">
        <v>43485</v>
      </c>
      <c r="G875" s="1" t="str">
        <f t="shared" si="54"/>
        <v>Jan</v>
      </c>
      <c r="H875" s="1" t="str">
        <f t="shared" si="55"/>
        <v>2019</v>
      </c>
      <c r="I875" t="s">
        <v>60</v>
      </c>
      <c r="J875" t="s">
        <v>35</v>
      </c>
      <c r="K875" t="s">
        <v>55</v>
      </c>
      <c r="L875" t="s">
        <v>72</v>
      </c>
      <c r="M875" t="s">
        <v>28</v>
      </c>
      <c r="N875" t="s">
        <v>1035</v>
      </c>
    </row>
    <row r="876" spans="1:14" x14ac:dyDescent="0.25">
      <c r="A876" t="s">
        <v>101</v>
      </c>
      <c r="B876" s="2">
        <v>128235.65</v>
      </c>
      <c r="C876" s="2">
        <v>103024.52</v>
      </c>
      <c r="D876" s="2">
        <f t="shared" si="52"/>
        <v>25211.12999999999</v>
      </c>
      <c r="E876" s="2">
        <f t="shared" si="53"/>
        <v>24.470999719290116</v>
      </c>
      <c r="F876" s="1">
        <v>44094</v>
      </c>
      <c r="G876" s="1" t="str">
        <f t="shared" si="54"/>
        <v>Sep</v>
      </c>
      <c r="H876" s="1" t="str">
        <f t="shared" si="55"/>
        <v>2020</v>
      </c>
      <c r="I876" t="s">
        <v>11</v>
      </c>
      <c r="J876" t="s">
        <v>210</v>
      </c>
      <c r="K876" t="s">
        <v>103</v>
      </c>
      <c r="L876" t="s">
        <v>104</v>
      </c>
      <c r="M876" t="s">
        <v>28</v>
      </c>
      <c r="N876" t="s">
        <v>1036</v>
      </c>
    </row>
    <row r="877" spans="1:14" x14ac:dyDescent="0.25">
      <c r="A877" t="s">
        <v>10</v>
      </c>
      <c r="B877" s="2">
        <v>79088.7</v>
      </c>
      <c r="C877" s="2">
        <v>67415.210000000006</v>
      </c>
      <c r="D877" s="2">
        <f t="shared" si="52"/>
        <v>11673.489999999991</v>
      </c>
      <c r="E877" s="2">
        <f t="shared" si="53"/>
        <v>17.315810482530559</v>
      </c>
      <c r="F877" s="1">
        <v>43975</v>
      </c>
      <c r="G877" s="1" t="str">
        <f t="shared" si="54"/>
        <v>May</v>
      </c>
      <c r="H877" s="1" t="str">
        <f t="shared" si="55"/>
        <v>2020</v>
      </c>
      <c r="I877" t="s">
        <v>30</v>
      </c>
      <c r="J877" t="s">
        <v>182</v>
      </c>
      <c r="K877" t="s">
        <v>13</v>
      </c>
      <c r="L877" t="s">
        <v>170</v>
      </c>
      <c r="M877" t="s">
        <v>28</v>
      </c>
      <c r="N877" t="s">
        <v>1037</v>
      </c>
    </row>
    <row r="878" spans="1:14" x14ac:dyDescent="0.25">
      <c r="A878" t="s">
        <v>45</v>
      </c>
      <c r="B878" s="2">
        <v>124537.47</v>
      </c>
      <c r="C878" s="2">
        <v>105881.76</v>
      </c>
      <c r="D878" s="2">
        <f t="shared" si="52"/>
        <v>18655.710000000006</v>
      </c>
      <c r="E878" s="2">
        <f t="shared" si="53"/>
        <v>17.619380335196549</v>
      </c>
      <c r="F878" s="1">
        <v>43732</v>
      </c>
      <c r="G878" s="1" t="str">
        <f t="shared" si="54"/>
        <v>Sep</v>
      </c>
      <c r="H878" s="1" t="str">
        <f t="shared" si="55"/>
        <v>2019</v>
      </c>
      <c r="I878" t="s">
        <v>24</v>
      </c>
      <c r="J878" t="s">
        <v>19</v>
      </c>
      <c r="K878" t="s">
        <v>48</v>
      </c>
      <c r="L878" t="s">
        <v>49</v>
      </c>
      <c r="M878" t="s">
        <v>28</v>
      </c>
      <c r="N878" t="s">
        <v>1038</v>
      </c>
    </row>
    <row r="879" spans="1:14" x14ac:dyDescent="0.25">
      <c r="A879" t="s">
        <v>10</v>
      </c>
      <c r="B879" s="2">
        <v>161192.45000000001</v>
      </c>
      <c r="C879" s="2">
        <v>135965.82999999999</v>
      </c>
      <c r="D879" s="2">
        <f t="shared" si="52"/>
        <v>25226.620000000024</v>
      </c>
      <c r="E879" s="2">
        <f t="shared" si="53"/>
        <v>18.553646897900762</v>
      </c>
      <c r="F879" s="1">
        <v>43650</v>
      </c>
      <c r="G879" s="1" t="str">
        <f t="shared" si="54"/>
        <v>Jul</v>
      </c>
      <c r="H879" s="1" t="str">
        <f t="shared" si="55"/>
        <v>2019</v>
      </c>
      <c r="I879" t="s">
        <v>24</v>
      </c>
      <c r="J879" t="s">
        <v>64</v>
      </c>
      <c r="K879" t="s">
        <v>13</v>
      </c>
      <c r="L879" t="s">
        <v>170</v>
      </c>
      <c r="M879" t="s">
        <v>28</v>
      </c>
      <c r="N879" t="s">
        <v>1039</v>
      </c>
    </row>
    <row r="880" spans="1:14" x14ac:dyDescent="0.25">
      <c r="A880" t="s">
        <v>53</v>
      </c>
      <c r="B880" s="2">
        <v>109697.86</v>
      </c>
      <c r="C880" s="2">
        <v>89853.52</v>
      </c>
      <c r="D880" s="2">
        <f t="shared" si="52"/>
        <v>19844.339999999997</v>
      </c>
      <c r="E880" s="2">
        <f t="shared" si="53"/>
        <v>22.085211575461923</v>
      </c>
      <c r="F880" s="1">
        <v>43670</v>
      </c>
      <c r="G880" s="1" t="str">
        <f t="shared" si="54"/>
        <v>Jul</v>
      </c>
      <c r="H880" s="1" t="str">
        <f t="shared" si="55"/>
        <v>2019</v>
      </c>
      <c r="I880" t="s">
        <v>30</v>
      </c>
      <c r="J880" t="s">
        <v>110</v>
      </c>
      <c r="K880" t="s">
        <v>55</v>
      </c>
      <c r="L880" t="s">
        <v>128</v>
      </c>
      <c r="M880" t="s">
        <v>28</v>
      </c>
      <c r="N880" t="s">
        <v>1040</v>
      </c>
    </row>
    <row r="881" spans="1:14" x14ac:dyDescent="0.25">
      <c r="A881" t="s">
        <v>53</v>
      </c>
      <c r="B881" s="2">
        <v>57276.26</v>
      </c>
      <c r="C881" s="2">
        <v>49223.22</v>
      </c>
      <c r="D881" s="2">
        <f t="shared" si="52"/>
        <v>8053.0400000000009</v>
      </c>
      <c r="E881" s="2">
        <f t="shared" si="53"/>
        <v>16.3602462415096</v>
      </c>
      <c r="F881" s="1">
        <v>43925</v>
      </c>
      <c r="G881" s="1" t="str">
        <f t="shared" si="54"/>
        <v>Apr</v>
      </c>
      <c r="H881" s="1" t="str">
        <f t="shared" si="55"/>
        <v>2020</v>
      </c>
      <c r="I881" t="s">
        <v>51</v>
      </c>
      <c r="J881" t="s">
        <v>35</v>
      </c>
      <c r="K881" t="s">
        <v>55</v>
      </c>
      <c r="L881" t="s">
        <v>72</v>
      </c>
      <c r="M881" t="s">
        <v>28</v>
      </c>
      <c r="N881" t="s">
        <v>1041</v>
      </c>
    </row>
    <row r="882" spans="1:14" x14ac:dyDescent="0.25">
      <c r="A882" t="s">
        <v>84</v>
      </c>
      <c r="B882" s="2">
        <v>149956.93</v>
      </c>
      <c r="C882" s="2">
        <v>130087.64</v>
      </c>
      <c r="D882" s="2">
        <f t="shared" si="52"/>
        <v>19869.289999999994</v>
      </c>
      <c r="E882" s="2">
        <f t="shared" si="53"/>
        <v>15.273772358388541</v>
      </c>
      <c r="F882" s="1">
        <v>44112</v>
      </c>
      <c r="G882" s="1" t="str">
        <f t="shared" si="54"/>
        <v>Oct</v>
      </c>
      <c r="H882" s="1" t="str">
        <f t="shared" si="55"/>
        <v>2020</v>
      </c>
      <c r="I882" t="s">
        <v>18</v>
      </c>
      <c r="J882" t="s">
        <v>150</v>
      </c>
      <c r="K882" t="s">
        <v>85</v>
      </c>
      <c r="L882" t="s">
        <v>86</v>
      </c>
      <c r="M882" t="s">
        <v>28</v>
      </c>
      <c r="N882" t="s">
        <v>1042</v>
      </c>
    </row>
    <row r="883" spans="1:14" x14ac:dyDescent="0.25">
      <c r="A883" t="s">
        <v>138</v>
      </c>
      <c r="B883" s="2">
        <v>127075.41</v>
      </c>
      <c r="C883" s="2">
        <v>110924.13</v>
      </c>
      <c r="D883" s="2">
        <f t="shared" si="52"/>
        <v>16151.279999999999</v>
      </c>
      <c r="E883" s="2">
        <f t="shared" si="53"/>
        <v>14.560655107234105</v>
      </c>
      <c r="F883" s="1">
        <v>43732</v>
      </c>
      <c r="G883" s="1" t="str">
        <f t="shared" si="54"/>
        <v>Sep</v>
      </c>
      <c r="H883" s="1" t="str">
        <f t="shared" si="55"/>
        <v>2019</v>
      </c>
      <c r="I883" t="s">
        <v>24</v>
      </c>
      <c r="J883" t="s">
        <v>123</v>
      </c>
      <c r="K883" t="s">
        <v>140</v>
      </c>
      <c r="L883" t="s">
        <v>141</v>
      </c>
      <c r="M883" t="s">
        <v>28</v>
      </c>
      <c r="N883" t="s">
        <v>1043</v>
      </c>
    </row>
    <row r="884" spans="1:14" x14ac:dyDescent="0.25">
      <c r="A884" t="s">
        <v>10</v>
      </c>
      <c r="B884" s="2">
        <v>28755.32</v>
      </c>
      <c r="C884" s="2">
        <v>23938.799999999999</v>
      </c>
      <c r="D884" s="2">
        <f t="shared" si="52"/>
        <v>4816.5200000000004</v>
      </c>
      <c r="E884" s="2">
        <f t="shared" si="53"/>
        <v>20.120139689541666</v>
      </c>
      <c r="F884" s="1">
        <v>43748</v>
      </c>
      <c r="G884" s="1" t="str">
        <f t="shared" si="54"/>
        <v>Oct</v>
      </c>
      <c r="H884" s="1" t="str">
        <f t="shared" si="55"/>
        <v>2019</v>
      </c>
      <c r="I884" t="s">
        <v>11</v>
      </c>
      <c r="J884" t="s">
        <v>102</v>
      </c>
      <c r="K884" t="s">
        <v>13</v>
      </c>
      <c r="L884" t="s">
        <v>14</v>
      </c>
      <c r="M884" t="s">
        <v>28</v>
      </c>
      <c r="N884" t="s">
        <v>1044</v>
      </c>
    </row>
    <row r="885" spans="1:14" x14ac:dyDescent="0.25">
      <c r="A885" t="s">
        <v>23</v>
      </c>
      <c r="B885" s="2">
        <v>178027.46</v>
      </c>
      <c r="C885" s="2">
        <v>144985.56</v>
      </c>
      <c r="D885" s="2">
        <f t="shared" si="52"/>
        <v>33041.899999999994</v>
      </c>
      <c r="E885" s="2">
        <f t="shared" si="53"/>
        <v>22.789786789801685</v>
      </c>
      <c r="F885" s="1">
        <v>43834</v>
      </c>
      <c r="G885" s="1" t="str">
        <f t="shared" si="54"/>
        <v>Jan</v>
      </c>
      <c r="H885" s="1" t="str">
        <f t="shared" si="55"/>
        <v>2020</v>
      </c>
      <c r="I885" t="s">
        <v>51</v>
      </c>
      <c r="J885" t="s">
        <v>64</v>
      </c>
      <c r="K885" t="s">
        <v>26</v>
      </c>
      <c r="L885" t="s">
        <v>76</v>
      </c>
      <c r="M885" t="s">
        <v>28</v>
      </c>
      <c r="N885" t="s">
        <v>1045</v>
      </c>
    </row>
    <row r="886" spans="1:14" x14ac:dyDescent="0.25">
      <c r="A886" t="s">
        <v>101</v>
      </c>
      <c r="B886" s="2">
        <v>152231.85999999999</v>
      </c>
      <c r="C886" s="2">
        <v>122303.08</v>
      </c>
      <c r="D886" s="2">
        <f t="shared" si="52"/>
        <v>29928.779999999984</v>
      </c>
      <c r="E886" s="2">
        <f t="shared" si="53"/>
        <v>24.470994516246019</v>
      </c>
      <c r="F886" s="1">
        <v>43593</v>
      </c>
      <c r="G886" s="1" t="str">
        <f t="shared" si="54"/>
        <v>May</v>
      </c>
      <c r="H886" s="1" t="str">
        <f t="shared" si="55"/>
        <v>2019</v>
      </c>
      <c r="I886" t="s">
        <v>60</v>
      </c>
      <c r="J886" t="s">
        <v>174</v>
      </c>
      <c r="K886" t="s">
        <v>103</v>
      </c>
      <c r="L886" t="s">
        <v>104</v>
      </c>
      <c r="M886" t="s">
        <v>28</v>
      </c>
      <c r="N886" t="s">
        <v>1046</v>
      </c>
    </row>
    <row r="887" spans="1:14" x14ac:dyDescent="0.25">
      <c r="A887" t="s">
        <v>10</v>
      </c>
      <c r="B887" s="2">
        <v>53957.42</v>
      </c>
      <c r="C887" s="2">
        <v>46905.19</v>
      </c>
      <c r="D887" s="2">
        <f t="shared" si="52"/>
        <v>7052.2299999999959</v>
      </c>
      <c r="E887" s="2">
        <f t="shared" si="53"/>
        <v>15.035073943842878</v>
      </c>
      <c r="F887" s="1">
        <v>43610</v>
      </c>
      <c r="G887" s="1" t="str">
        <f t="shared" si="54"/>
        <v>May</v>
      </c>
      <c r="H887" s="1" t="str">
        <f t="shared" si="55"/>
        <v>2019</v>
      </c>
      <c r="I887" t="s">
        <v>60</v>
      </c>
      <c r="J887" t="s">
        <v>35</v>
      </c>
      <c r="K887" t="s">
        <v>13</v>
      </c>
      <c r="L887" t="s">
        <v>118</v>
      </c>
      <c r="M887" t="s">
        <v>28</v>
      </c>
      <c r="N887" t="s">
        <v>1047</v>
      </c>
    </row>
    <row r="888" spans="1:14" x14ac:dyDescent="0.25">
      <c r="A888" t="s">
        <v>23</v>
      </c>
      <c r="B888" s="2">
        <v>80474.78</v>
      </c>
      <c r="C888" s="2">
        <v>66568.740000000005</v>
      </c>
      <c r="D888" s="2">
        <f t="shared" si="52"/>
        <v>13906.039999999994</v>
      </c>
      <c r="E888" s="2">
        <f t="shared" si="53"/>
        <v>20.889744946351684</v>
      </c>
      <c r="F888" s="1">
        <v>43607</v>
      </c>
      <c r="G888" s="1" t="str">
        <f t="shared" si="54"/>
        <v>May</v>
      </c>
      <c r="H888" s="1" t="str">
        <f t="shared" si="55"/>
        <v>2019</v>
      </c>
      <c r="I888" t="s">
        <v>24</v>
      </c>
      <c r="J888" t="s">
        <v>40</v>
      </c>
      <c r="K888" t="s">
        <v>26</v>
      </c>
      <c r="L888" t="s">
        <v>90</v>
      </c>
      <c r="M888" t="s">
        <v>28</v>
      </c>
      <c r="N888" t="s">
        <v>1048</v>
      </c>
    </row>
    <row r="889" spans="1:14" x14ac:dyDescent="0.25">
      <c r="A889" t="s">
        <v>101</v>
      </c>
      <c r="B889" s="2">
        <v>145439.65</v>
      </c>
      <c r="C889" s="2">
        <v>123710.97</v>
      </c>
      <c r="D889" s="2">
        <f t="shared" si="52"/>
        <v>21728.679999999993</v>
      </c>
      <c r="E889" s="2">
        <f t="shared" si="53"/>
        <v>17.564068893809491</v>
      </c>
      <c r="F889" s="1">
        <v>44107</v>
      </c>
      <c r="G889" s="1" t="str">
        <f t="shared" si="54"/>
        <v>Oct</v>
      </c>
      <c r="H889" s="1" t="str">
        <f t="shared" si="55"/>
        <v>2020</v>
      </c>
      <c r="I889" t="s">
        <v>60</v>
      </c>
      <c r="J889" t="s">
        <v>368</v>
      </c>
      <c r="K889" t="s">
        <v>103</v>
      </c>
      <c r="L889" t="s">
        <v>162</v>
      </c>
      <c r="M889" t="s">
        <v>28</v>
      </c>
      <c r="N889" t="s">
        <v>1049</v>
      </c>
    </row>
    <row r="890" spans="1:14" x14ac:dyDescent="0.25">
      <c r="A890" t="s">
        <v>53</v>
      </c>
      <c r="B890" s="2">
        <v>84035.82</v>
      </c>
      <c r="C890" s="2">
        <v>71329.600000000006</v>
      </c>
      <c r="D890" s="2">
        <f t="shared" si="52"/>
        <v>12706.220000000001</v>
      </c>
      <c r="E890" s="2">
        <f t="shared" si="53"/>
        <v>17.813390233507548</v>
      </c>
      <c r="F890" s="1">
        <v>44131</v>
      </c>
      <c r="G890" s="1" t="str">
        <f t="shared" si="54"/>
        <v>Oct</v>
      </c>
      <c r="H890" s="1" t="str">
        <f t="shared" si="55"/>
        <v>2020</v>
      </c>
      <c r="I890" t="s">
        <v>11</v>
      </c>
      <c r="J890" t="s">
        <v>35</v>
      </c>
      <c r="K890" t="s">
        <v>55</v>
      </c>
      <c r="L890" t="s">
        <v>56</v>
      </c>
      <c r="M890" t="s">
        <v>38</v>
      </c>
      <c r="N890" t="s">
        <v>1050</v>
      </c>
    </row>
    <row r="891" spans="1:14" x14ac:dyDescent="0.25">
      <c r="A891" t="s">
        <v>34</v>
      </c>
      <c r="B891" s="2">
        <v>68288.679999999993</v>
      </c>
      <c r="C891" s="2">
        <v>56754.720000000001</v>
      </c>
      <c r="D891" s="2">
        <f t="shared" si="52"/>
        <v>11533.959999999992</v>
      </c>
      <c r="E891" s="2">
        <f t="shared" si="53"/>
        <v>20.322468333911246</v>
      </c>
      <c r="F891" s="1">
        <v>44101</v>
      </c>
      <c r="G891" s="1" t="str">
        <f t="shared" si="54"/>
        <v>Sep</v>
      </c>
      <c r="H891" s="1" t="str">
        <f t="shared" si="55"/>
        <v>2020</v>
      </c>
      <c r="I891" t="s">
        <v>30</v>
      </c>
      <c r="J891" t="s">
        <v>35</v>
      </c>
      <c r="K891" t="s">
        <v>36</v>
      </c>
      <c r="L891" t="s">
        <v>37</v>
      </c>
      <c r="M891" t="s">
        <v>28</v>
      </c>
      <c r="N891" t="s">
        <v>1051</v>
      </c>
    </row>
    <row r="892" spans="1:14" x14ac:dyDescent="0.25">
      <c r="A892" t="s">
        <v>10</v>
      </c>
      <c r="B892" s="2">
        <v>100578.6</v>
      </c>
      <c r="C892" s="2">
        <v>83208.679999999993</v>
      </c>
      <c r="D892" s="2">
        <f t="shared" si="52"/>
        <v>17369.920000000013</v>
      </c>
      <c r="E892" s="2">
        <f t="shared" si="53"/>
        <v>20.875129854241184</v>
      </c>
      <c r="F892" s="1">
        <v>43479</v>
      </c>
      <c r="G892" s="1" t="str">
        <f t="shared" si="54"/>
        <v>Jan</v>
      </c>
      <c r="H892" s="1" t="str">
        <f t="shared" si="55"/>
        <v>2019</v>
      </c>
      <c r="I892" t="s">
        <v>80</v>
      </c>
      <c r="J892" t="s">
        <v>123</v>
      </c>
      <c r="K892" t="s">
        <v>13</v>
      </c>
      <c r="L892" t="s">
        <v>118</v>
      </c>
      <c r="M892" t="s">
        <v>28</v>
      </c>
      <c r="N892" t="s">
        <v>1052</v>
      </c>
    </row>
    <row r="893" spans="1:14" x14ac:dyDescent="0.25">
      <c r="A893" t="s">
        <v>53</v>
      </c>
      <c r="B893" s="2">
        <v>94925</v>
      </c>
      <c r="C893" s="2">
        <v>77572.710000000006</v>
      </c>
      <c r="D893" s="2">
        <f t="shared" si="52"/>
        <v>17352.289999999994</v>
      </c>
      <c r="E893" s="2">
        <f t="shared" si="53"/>
        <v>22.369065100342624</v>
      </c>
      <c r="F893" s="1">
        <v>43738</v>
      </c>
      <c r="G893" s="1" t="str">
        <f t="shared" si="54"/>
        <v>Sep</v>
      </c>
      <c r="H893" s="1" t="str">
        <f t="shared" si="55"/>
        <v>2019</v>
      </c>
      <c r="I893" t="s">
        <v>46</v>
      </c>
      <c r="J893" t="s">
        <v>43</v>
      </c>
      <c r="K893" t="s">
        <v>55</v>
      </c>
      <c r="L893" t="s">
        <v>144</v>
      </c>
      <c r="M893" t="s">
        <v>15</v>
      </c>
      <c r="N893" t="s">
        <v>1053</v>
      </c>
    </row>
    <row r="894" spans="1:14" x14ac:dyDescent="0.25">
      <c r="A894" t="s">
        <v>53</v>
      </c>
      <c r="B894" s="2">
        <v>105464.41</v>
      </c>
      <c r="C894" s="2">
        <v>84761.75</v>
      </c>
      <c r="D894" s="2">
        <f t="shared" si="52"/>
        <v>20702.660000000003</v>
      </c>
      <c r="E894" s="2">
        <f t="shared" si="53"/>
        <v>24.424531112205685</v>
      </c>
      <c r="F894" s="1">
        <v>43704</v>
      </c>
      <c r="G894" s="1" t="str">
        <f t="shared" si="54"/>
        <v>Aug</v>
      </c>
      <c r="H894" s="1" t="str">
        <f t="shared" si="55"/>
        <v>2019</v>
      </c>
      <c r="I894" t="s">
        <v>11</v>
      </c>
      <c r="J894" t="s">
        <v>132</v>
      </c>
      <c r="K894" t="s">
        <v>55</v>
      </c>
      <c r="L894" t="s">
        <v>144</v>
      </c>
      <c r="M894" t="s">
        <v>28</v>
      </c>
      <c r="N894" t="s">
        <v>1054</v>
      </c>
    </row>
    <row r="895" spans="1:14" x14ac:dyDescent="0.25">
      <c r="A895" t="s">
        <v>53</v>
      </c>
      <c r="B895" s="2">
        <v>155827.29999999999</v>
      </c>
      <c r="C895" s="2">
        <v>126360.36</v>
      </c>
      <c r="D895" s="2">
        <f t="shared" si="52"/>
        <v>29466.939999999988</v>
      </c>
      <c r="E895" s="2">
        <f t="shared" si="53"/>
        <v>23.319765787308604</v>
      </c>
      <c r="F895" s="1">
        <v>43585</v>
      </c>
      <c r="G895" s="1" t="str">
        <f t="shared" si="54"/>
        <v>Apr</v>
      </c>
      <c r="H895" s="1" t="str">
        <f t="shared" si="55"/>
        <v>2019</v>
      </c>
      <c r="I895" t="s">
        <v>51</v>
      </c>
      <c r="J895" t="s">
        <v>19</v>
      </c>
      <c r="K895" t="s">
        <v>55</v>
      </c>
      <c r="L895" t="s">
        <v>144</v>
      </c>
      <c r="M895" t="s">
        <v>38</v>
      </c>
      <c r="N895" t="s">
        <v>1055</v>
      </c>
    </row>
    <row r="896" spans="1:14" x14ac:dyDescent="0.25">
      <c r="A896" t="s">
        <v>23</v>
      </c>
      <c r="B896" s="2">
        <v>90994.31</v>
      </c>
      <c r="C896" s="2">
        <v>72540.66</v>
      </c>
      <c r="D896" s="2">
        <f t="shared" si="52"/>
        <v>18453.649999999994</v>
      </c>
      <c r="E896" s="2">
        <f t="shared" si="53"/>
        <v>25.439043427506714</v>
      </c>
      <c r="F896" s="1">
        <v>43960</v>
      </c>
      <c r="G896" s="1" t="str">
        <f t="shared" si="54"/>
        <v>May</v>
      </c>
      <c r="H896" s="1" t="str">
        <f t="shared" si="55"/>
        <v>2020</v>
      </c>
      <c r="I896" t="s">
        <v>80</v>
      </c>
      <c r="J896" t="s">
        <v>178</v>
      </c>
      <c r="K896" t="s">
        <v>26</v>
      </c>
      <c r="L896" t="s">
        <v>219</v>
      </c>
      <c r="M896" t="s">
        <v>28</v>
      </c>
      <c r="N896" t="s">
        <v>1056</v>
      </c>
    </row>
    <row r="897" spans="1:14" x14ac:dyDescent="0.25">
      <c r="A897" t="s">
        <v>23</v>
      </c>
      <c r="B897" s="2">
        <v>32779.67</v>
      </c>
      <c r="C897" s="2">
        <v>26800.66</v>
      </c>
      <c r="D897" s="2">
        <f t="shared" si="52"/>
        <v>5979.0099999999984</v>
      </c>
      <c r="E897" s="2">
        <f t="shared" si="53"/>
        <v>22.309189400559532</v>
      </c>
      <c r="F897" s="1">
        <v>43912</v>
      </c>
      <c r="G897" s="1" t="str">
        <f t="shared" si="54"/>
        <v>Mar</v>
      </c>
      <c r="H897" s="1" t="str">
        <f t="shared" si="55"/>
        <v>2020</v>
      </c>
      <c r="I897" t="s">
        <v>62</v>
      </c>
      <c r="J897" t="s">
        <v>234</v>
      </c>
      <c r="K897" t="s">
        <v>26</v>
      </c>
      <c r="L897" t="s">
        <v>32</v>
      </c>
      <c r="M897" t="s">
        <v>28</v>
      </c>
      <c r="N897" t="s">
        <v>1057</v>
      </c>
    </row>
    <row r="898" spans="1:14" x14ac:dyDescent="0.25">
      <c r="A898" t="s">
        <v>101</v>
      </c>
      <c r="B898" s="2">
        <v>40187.99</v>
      </c>
      <c r="C898" s="2">
        <v>32508.07</v>
      </c>
      <c r="D898" s="2">
        <f t="shared" si="52"/>
        <v>7679.9199999999983</v>
      </c>
      <c r="E898" s="2">
        <f t="shared" si="53"/>
        <v>23.624656892888439</v>
      </c>
      <c r="F898" s="1">
        <v>43973</v>
      </c>
      <c r="G898" s="1" t="str">
        <f t="shared" si="54"/>
        <v>May</v>
      </c>
      <c r="H898" s="1" t="str">
        <f t="shared" si="55"/>
        <v>2020</v>
      </c>
      <c r="I898" t="s">
        <v>18</v>
      </c>
      <c r="J898" t="s">
        <v>114</v>
      </c>
      <c r="K898" t="s">
        <v>103</v>
      </c>
      <c r="L898" t="s">
        <v>104</v>
      </c>
      <c r="M898" t="s">
        <v>28</v>
      </c>
      <c r="N898" t="s">
        <v>1058</v>
      </c>
    </row>
    <row r="899" spans="1:14" x14ac:dyDescent="0.25">
      <c r="A899" t="s">
        <v>45</v>
      </c>
      <c r="B899" s="2">
        <v>91842.59</v>
      </c>
      <c r="C899" s="2">
        <v>73979.210000000006</v>
      </c>
      <c r="D899" s="2">
        <f t="shared" ref="D899:D962" si="56">B899-C899</f>
        <v>17863.37999999999</v>
      </c>
      <c r="E899" s="2">
        <f t="shared" ref="E899:E962" si="57">((B899-C899)/C899)*100</f>
        <v>24.146486560210619</v>
      </c>
      <c r="F899" s="1">
        <v>43553</v>
      </c>
      <c r="G899" s="1" t="str">
        <f t="shared" ref="G899:G962" si="58">TEXT(F899,"mmm")</f>
        <v>Mar</v>
      </c>
      <c r="H899" s="1" t="str">
        <f t="shared" ref="H899:H962" si="59">TEXT(F899,"yyyy")</f>
        <v>2019</v>
      </c>
      <c r="I899" t="s">
        <v>18</v>
      </c>
      <c r="J899" t="s">
        <v>294</v>
      </c>
      <c r="K899" t="s">
        <v>48</v>
      </c>
      <c r="L899" t="s">
        <v>66</v>
      </c>
      <c r="M899" t="s">
        <v>28</v>
      </c>
      <c r="N899" t="s">
        <v>1059</v>
      </c>
    </row>
    <row r="900" spans="1:14" x14ac:dyDescent="0.25">
      <c r="A900" t="s">
        <v>23</v>
      </c>
      <c r="B900" s="2">
        <v>38494.71</v>
      </c>
      <c r="C900" s="2">
        <v>33113.15</v>
      </c>
      <c r="D900" s="2">
        <f t="shared" si="56"/>
        <v>5381.5599999999977</v>
      </c>
      <c r="E900" s="2">
        <f t="shared" si="57"/>
        <v>16.25203280267808</v>
      </c>
      <c r="F900" s="1">
        <v>43500</v>
      </c>
      <c r="G900" s="1" t="str">
        <f t="shared" si="58"/>
        <v>Feb</v>
      </c>
      <c r="H900" s="1" t="str">
        <f t="shared" si="59"/>
        <v>2019</v>
      </c>
      <c r="I900" t="s">
        <v>18</v>
      </c>
      <c r="J900" t="s">
        <v>64</v>
      </c>
      <c r="K900" t="s">
        <v>26</v>
      </c>
      <c r="L900" t="s">
        <v>90</v>
      </c>
      <c r="M900" t="s">
        <v>28</v>
      </c>
      <c r="N900" t="s">
        <v>1060</v>
      </c>
    </row>
    <row r="901" spans="1:14" x14ac:dyDescent="0.25">
      <c r="A901" t="s">
        <v>53</v>
      </c>
      <c r="B901" s="2">
        <v>86050.61</v>
      </c>
      <c r="C901" s="2">
        <v>75569.649999999994</v>
      </c>
      <c r="D901" s="2">
        <f t="shared" si="56"/>
        <v>10480.960000000006</v>
      </c>
      <c r="E901" s="2">
        <f t="shared" si="57"/>
        <v>13.869271592497793</v>
      </c>
      <c r="F901" s="1">
        <v>44077</v>
      </c>
      <c r="G901" s="1" t="str">
        <f t="shared" si="58"/>
        <v>Sep</v>
      </c>
      <c r="H901" s="1" t="str">
        <f t="shared" si="59"/>
        <v>2020</v>
      </c>
      <c r="I901" t="s">
        <v>24</v>
      </c>
      <c r="J901" t="s">
        <v>224</v>
      </c>
      <c r="K901" t="s">
        <v>55</v>
      </c>
      <c r="L901" t="s">
        <v>128</v>
      </c>
      <c r="M901" t="s">
        <v>28</v>
      </c>
      <c r="N901" t="s">
        <v>1061</v>
      </c>
    </row>
    <row r="902" spans="1:14" x14ac:dyDescent="0.25">
      <c r="A902" t="s">
        <v>10</v>
      </c>
      <c r="B902" s="2">
        <v>36749.51</v>
      </c>
      <c r="C902" s="2">
        <v>30101.52</v>
      </c>
      <c r="D902" s="2">
        <f t="shared" si="56"/>
        <v>6647.9900000000016</v>
      </c>
      <c r="E902" s="2">
        <f t="shared" si="57"/>
        <v>22.085230247509102</v>
      </c>
      <c r="F902" s="1">
        <v>44119</v>
      </c>
      <c r="G902" s="1" t="str">
        <f t="shared" si="58"/>
        <v>Oct</v>
      </c>
      <c r="H902" s="1" t="str">
        <f t="shared" si="59"/>
        <v>2020</v>
      </c>
      <c r="I902" t="s">
        <v>18</v>
      </c>
      <c r="J902" t="s">
        <v>19</v>
      </c>
      <c r="K902" t="s">
        <v>13</v>
      </c>
      <c r="L902" t="s">
        <v>14</v>
      </c>
      <c r="M902" t="s">
        <v>28</v>
      </c>
      <c r="N902" t="s">
        <v>1062</v>
      </c>
    </row>
    <row r="903" spans="1:14" x14ac:dyDescent="0.25">
      <c r="A903" t="s">
        <v>17</v>
      </c>
      <c r="B903" s="2">
        <v>194531.02</v>
      </c>
      <c r="C903" s="2">
        <v>158970.75</v>
      </c>
      <c r="D903" s="2">
        <f t="shared" si="56"/>
        <v>35560.26999999999</v>
      </c>
      <c r="E903" s="2">
        <f t="shared" si="57"/>
        <v>22.369064749332811</v>
      </c>
      <c r="F903" s="1">
        <v>43655</v>
      </c>
      <c r="G903" s="1" t="str">
        <f t="shared" si="58"/>
        <v>Jul</v>
      </c>
      <c r="H903" s="1" t="str">
        <f t="shared" si="59"/>
        <v>2019</v>
      </c>
      <c r="I903" t="s">
        <v>24</v>
      </c>
      <c r="J903" t="s">
        <v>40</v>
      </c>
      <c r="K903" t="s">
        <v>20</v>
      </c>
      <c r="L903" t="s">
        <v>353</v>
      </c>
      <c r="M903" t="s">
        <v>38</v>
      </c>
      <c r="N903" t="s">
        <v>1063</v>
      </c>
    </row>
    <row r="904" spans="1:14" x14ac:dyDescent="0.25">
      <c r="A904" t="s">
        <v>53</v>
      </c>
      <c r="B904" s="2">
        <v>106730.16</v>
      </c>
      <c r="C904" s="2">
        <v>89503.91</v>
      </c>
      <c r="D904" s="2">
        <f t="shared" si="56"/>
        <v>17226.25</v>
      </c>
      <c r="E904" s="2">
        <f t="shared" si="57"/>
        <v>19.24636588502111</v>
      </c>
      <c r="F904" s="1">
        <v>44042</v>
      </c>
      <c r="G904" s="1" t="str">
        <f t="shared" si="58"/>
        <v>Jul</v>
      </c>
      <c r="H904" s="1" t="str">
        <f t="shared" si="59"/>
        <v>2020</v>
      </c>
      <c r="I904" t="s">
        <v>30</v>
      </c>
      <c r="J904" t="s">
        <v>40</v>
      </c>
      <c r="K904" t="s">
        <v>55</v>
      </c>
      <c r="L904" t="s">
        <v>133</v>
      </c>
      <c r="M904" t="s">
        <v>28</v>
      </c>
      <c r="N904" t="s">
        <v>1064</v>
      </c>
    </row>
    <row r="905" spans="1:14" x14ac:dyDescent="0.25">
      <c r="A905" t="s">
        <v>215</v>
      </c>
      <c r="B905" s="2">
        <v>30177.8</v>
      </c>
      <c r="C905" s="2">
        <v>23924.959999999999</v>
      </c>
      <c r="D905" s="2">
        <f t="shared" si="56"/>
        <v>6252.84</v>
      </c>
      <c r="E905" s="2">
        <f t="shared" si="57"/>
        <v>26.13521610903425</v>
      </c>
      <c r="F905" s="1">
        <v>44110</v>
      </c>
      <c r="G905" s="1" t="str">
        <f t="shared" si="58"/>
        <v>Oct</v>
      </c>
      <c r="H905" s="1" t="str">
        <f t="shared" si="59"/>
        <v>2020</v>
      </c>
      <c r="I905" t="s">
        <v>80</v>
      </c>
      <c r="J905" t="s">
        <v>168</v>
      </c>
      <c r="K905" t="s">
        <v>216</v>
      </c>
      <c r="L905" t="s">
        <v>217</v>
      </c>
      <c r="M905" t="s">
        <v>15</v>
      </c>
      <c r="N905" t="s">
        <v>1065</v>
      </c>
    </row>
    <row r="906" spans="1:14" x14ac:dyDescent="0.25">
      <c r="A906" t="s">
        <v>23</v>
      </c>
      <c r="B906" s="2">
        <v>93902.04</v>
      </c>
      <c r="C906" s="2">
        <v>80793.31</v>
      </c>
      <c r="D906" s="2">
        <f t="shared" si="56"/>
        <v>13108.729999999996</v>
      </c>
      <c r="E906" s="2">
        <f t="shared" si="57"/>
        <v>16.225019125964756</v>
      </c>
      <c r="F906" s="1">
        <v>43891</v>
      </c>
      <c r="G906" s="1" t="str">
        <f t="shared" si="58"/>
        <v>Mar</v>
      </c>
      <c r="H906" s="1" t="str">
        <f t="shared" si="59"/>
        <v>2020</v>
      </c>
      <c r="I906" t="s">
        <v>24</v>
      </c>
      <c r="J906" t="s">
        <v>68</v>
      </c>
      <c r="K906" t="s">
        <v>26</v>
      </c>
      <c r="L906" t="s">
        <v>32</v>
      </c>
      <c r="M906" t="s">
        <v>28</v>
      </c>
      <c r="N906" t="s">
        <v>1066</v>
      </c>
    </row>
    <row r="907" spans="1:14" x14ac:dyDescent="0.25">
      <c r="A907" t="s">
        <v>215</v>
      </c>
      <c r="B907" s="2">
        <v>250483.63</v>
      </c>
      <c r="C907" s="2">
        <v>217269.5</v>
      </c>
      <c r="D907" s="2">
        <f t="shared" si="56"/>
        <v>33214.130000000005</v>
      </c>
      <c r="E907" s="2">
        <f t="shared" si="57"/>
        <v>15.287065142599401</v>
      </c>
      <c r="F907" s="1">
        <v>44015</v>
      </c>
      <c r="G907" s="1" t="str">
        <f t="shared" si="58"/>
        <v>Jul</v>
      </c>
      <c r="H907" s="1" t="str">
        <f t="shared" si="59"/>
        <v>2020</v>
      </c>
      <c r="I907" t="s">
        <v>46</v>
      </c>
      <c r="J907" t="s">
        <v>110</v>
      </c>
      <c r="K907" t="s">
        <v>216</v>
      </c>
      <c r="L907" t="s">
        <v>217</v>
      </c>
      <c r="M907" t="s">
        <v>15</v>
      </c>
      <c r="N907" t="s">
        <v>1067</v>
      </c>
    </row>
    <row r="908" spans="1:14" x14ac:dyDescent="0.25">
      <c r="A908" t="s">
        <v>10</v>
      </c>
      <c r="B908" s="2">
        <v>162142.74</v>
      </c>
      <c r="C908" s="2">
        <v>136037.76000000001</v>
      </c>
      <c r="D908" s="2">
        <f t="shared" si="56"/>
        <v>26104.979999999981</v>
      </c>
      <c r="E908" s="2">
        <f t="shared" si="57"/>
        <v>19.189510324192327</v>
      </c>
      <c r="F908" s="1">
        <v>43494</v>
      </c>
      <c r="G908" s="1" t="str">
        <f t="shared" si="58"/>
        <v>Jan</v>
      </c>
      <c r="H908" s="1" t="str">
        <f t="shared" si="59"/>
        <v>2019</v>
      </c>
      <c r="I908" t="s">
        <v>24</v>
      </c>
      <c r="J908" t="s">
        <v>112</v>
      </c>
      <c r="K908" t="s">
        <v>13</v>
      </c>
      <c r="L908" t="s">
        <v>82</v>
      </c>
      <c r="M908" t="s">
        <v>28</v>
      </c>
      <c r="N908" t="s">
        <v>1068</v>
      </c>
    </row>
    <row r="909" spans="1:14" x14ac:dyDescent="0.25">
      <c r="A909" t="s">
        <v>346</v>
      </c>
      <c r="B909" s="2">
        <v>47516.54</v>
      </c>
      <c r="C909" s="2">
        <v>38987.32</v>
      </c>
      <c r="D909" s="2">
        <f t="shared" si="56"/>
        <v>8529.2200000000012</v>
      </c>
      <c r="E909" s="2">
        <f t="shared" si="57"/>
        <v>21.87690767151987</v>
      </c>
      <c r="F909" s="1">
        <v>43839</v>
      </c>
      <c r="G909" s="1" t="str">
        <f t="shared" si="58"/>
        <v>Jan</v>
      </c>
      <c r="H909" s="1" t="str">
        <f t="shared" si="59"/>
        <v>2020</v>
      </c>
      <c r="I909" t="s">
        <v>11</v>
      </c>
      <c r="J909" t="s">
        <v>35</v>
      </c>
      <c r="K909" t="s">
        <v>347</v>
      </c>
      <c r="L909" t="s">
        <v>701</v>
      </c>
      <c r="M909" t="s">
        <v>28</v>
      </c>
      <c r="N909" t="s">
        <v>1069</v>
      </c>
    </row>
    <row r="910" spans="1:14" x14ac:dyDescent="0.25">
      <c r="A910" t="s">
        <v>215</v>
      </c>
      <c r="B910" s="2">
        <v>163546.81</v>
      </c>
      <c r="C910" s="2">
        <v>133307</v>
      </c>
      <c r="D910" s="2">
        <f t="shared" si="56"/>
        <v>30239.809999999998</v>
      </c>
      <c r="E910" s="2">
        <f t="shared" si="57"/>
        <v>22.684337656687195</v>
      </c>
      <c r="F910" s="1">
        <v>43592</v>
      </c>
      <c r="G910" s="1" t="str">
        <f t="shared" si="58"/>
        <v>May</v>
      </c>
      <c r="H910" s="1" t="str">
        <f t="shared" si="59"/>
        <v>2019</v>
      </c>
      <c r="I910" t="s">
        <v>80</v>
      </c>
      <c r="J910" t="s">
        <v>265</v>
      </c>
      <c r="K910" t="s">
        <v>216</v>
      </c>
      <c r="L910" t="s">
        <v>217</v>
      </c>
      <c r="M910" t="s">
        <v>28</v>
      </c>
      <c r="N910" t="s">
        <v>1070</v>
      </c>
    </row>
    <row r="911" spans="1:14" x14ac:dyDescent="0.25">
      <c r="A911" t="s">
        <v>53</v>
      </c>
      <c r="B911" s="2">
        <v>35437.89</v>
      </c>
      <c r="C911" s="2">
        <v>30412.799999999999</v>
      </c>
      <c r="D911" s="2">
        <f t="shared" si="56"/>
        <v>5025.09</v>
      </c>
      <c r="E911" s="2">
        <f t="shared" si="57"/>
        <v>16.522944286616163</v>
      </c>
      <c r="F911" s="1">
        <v>43864</v>
      </c>
      <c r="G911" s="1" t="str">
        <f t="shared" si="58"/>
        <v>Feb</v>
      </c>
      <c r="H911" s="1" t="str">
        <f t="shared" si="59"/>
        <v>2020</v>
      </c>
      <c r="I911" t="s">
        <v>24</v>
      </c>
      <c r="J911" t="s">
        <v>341</v>
      </c>
      <c r="K911" t="s">
        <v>55</v>
      </c>
      <c r="L911" t="s">
        <v>133</v>
      </c>
      <c r="M911" t="s">
        <v>28</v>
      </c>
      <c r="N911" t="s">
        <v>1071</v>
      </c>
    </row>
    <row r="912" spans="1:14" x14ac:dyDescent="0.25">
      <c r="A912" t="s">
        <v>96</v>
      </c>
      <c r="B912" s="2">
        <v>122889.28</v>
      </c>
      <c r="C912" s="2">
        <v>103042.66</v>
      </c>
      <c r="D912" s="2">
        <f t="shared" si="56"/>
        <v>19846.619999999995</v>
      </c>
      <c r="E912" s="2">
        <f t="shared" si="57"/>
        <v>19.26058585832314</v>
      </c>
      <c r="F912" s="1">
        <v>44162</v>
      </c>
      <c r="G912" s="1" t="str">
        <f t="shared" si="58"/>
        <v>Nov</v>
      </c>
      <c r="H912" s="1" t="str">
        <f t="shared" si="59"/>
        <v>2020</v>
      </c>
      <c r="I912" t="s">
        <v>60</v>
      </c>
      <c r="J912" t="s">
        <v>123</v>
      </c>
      <c r="K912" t="s">
        <v>98</v>
      </c>
      <c r="L912" t="s">
        <v>99</v>
      </c>
      <c r="M912" t="s">
        <v>28</v>
      </c>
      <c r="N912" t="s">
        <v>1072</v>
      </c>
    </row>
    <row r="913" spans="1:14" x14ac:dyDescent="0.25">
      <c r="A913" t="s">
        <v>106</v>
      </c>
      <c r="B913" s="2">
        <v>26490.47</v>
      </c>
      <c r="C913" s="2">
        <v>21168.53</v>
      </c>
      <c r="D913" s="2">
        <f t="shared" si="56"/>
        <v>5321.9400000000023</v>
      </c>
      <c r="E913" s="2">
        <f t="shared" si="57"/>
        <v>25.140810438892085</v>
      </c>
      <c r="F913" s="1">
        <v>43773</v>
      </c>
      <c r="G913" s="1" t="str">
        <f t="shared" si="58"/>
        <v>Nov</v>
      </c>
      <c r="H913" s="1" t="str">
        <f t="shared" si="59"/>
        <v>2019</v>
      </c>
      <c r="I913" t="s">
        <v>51</v>
      </c>
      <c r="J913" t="s">
        <v>31</v>
      </c>
      <c r="K913" t="s">
        <v>107</v>
      </c>
      <c r="L913" t="s">
        <v>108</v>
      </c>
      <c r="M913" t="s">
        <v>28</v>
      </c>
      <c r="N913" t="s">
        <v>1073</v>
      </c>
    </row>
    <row r="914" spans="1:14" x14ac:dyDescent="0.25">
      <c r="A914" t="s">
        <v>45</v>
      </c>
      <c r="B914" s="2">
        <v>173722.59</v>
      </c>
      <c r="C914" s="2">
        <v>148063.76</v>
      </c>
      <c r="D914" s="2">
        <f t="shared" si="56"/>
        <v>25658.829999999987</v>
      </c>
      <c r="E914" s="2">
        <f t="shared" si="57"/>
        <v>17.32958152622896</v>
      </c>
      <c r="F914" s="1">
        <v>43564</v>
      </c>
      <c r="G914" s="1" t="str">
        <f t="shared" si="58"/>
        <v>Apr</v>
      </c>
      <c r="H914" s="1" t="str">
        <f t="shared" si="59"/>
        <v>2019</v>
      </c>
      <c r="I914" t="s">
        <v>18</v>
      </c>
      <c r="J914" t="s">
        <v>237</v>
      </c>
      <c r="K914" t="s">
        <v>48</v>
      </c>
      <c r="L914" t="s">
        <v>74</v>
      </c>
      <c r="M914" t="s">
        <v>28</v>
      </c>
      <c r="N914" t="s">
        <v>1074</v>
      </c>
    </row>
    <row r="915" spans="1:14" x14ac:dyDescent="0.25">
      <c r="A915" t="s">
        <v>53</v>
      </c>
      <c r="B915" s="2">
        <v>76543.360000000001</v>
      </c>
      <c r="C915" s="2">
        <v>65819.64</v>
      </c>
      <c r="D915" s="2">
        <f t="shared" si="56"/>
        <v>10723.720000000001</v>
      </c>
      <c r="E915" s="2">
        <f t="shared" si="57"/>
        <v>16.292583794138043</v>
      </c>
      <c r="F915" s="1">
        <v>43545</v>
      </c>
      <c r="G915" s="1" t="str">
        <f t="shared" si="58"/>
        <v>Mar</v>
      </c>
      <c r="H915" s="1" t="str">
        <f t="shared" si="59"/>
        <v>2019</v>
      </c>
      <c r="I915" t="s">
        <v>46</v>
      </c>
      <c r="J915" t="s">
        <v>47</v>
      </c>
      <c r="K915" t="s">
        <v>55</v>
      </c>
      <c r="L915" t="s">
        <v>133</v>
      </c>
      <c r="M915" t="s">
        <v>28</v>
      </c>
      <c r="N915" t="s">
        <v>1075</v>
      </c>
    </row>
    <row r="916" spans="1:14" x14ac:dyDescent="0.25">
      <c r="A916" t="s">
        <v>10</v>
      </c>
      <c r="B916" s="2">
        <v>69626.39</v>
      </c>
      <c r="C916" s="2">
        <v>57295.56</v>
      </c>
      <c r="D916" s="2">
        <f t="shared" si="56"/>
        <v>12330.830000000002</v>
      </c>
      <c r="E916" s="2">
        <f t="shared" si="57"/>
        <v>21.521440753873428</v>
      </c>
      <c r="F916" s="1">
        <v>43631</v>
      </c>
      <c r="G916" s="1" t="str">
        <f t="shared" si="58"/>
        <v>Jun</v>
      </c>
      <c r="H916" s="1" t="str">
        <f t="shared" si="59"/>
        <v>2019</v>
      </c>
      <c r="I916" t="s">
        <v>80</v>
      </c>
      <c r="J916" t="s">
        <v>135</v>
      </c>
      <c r="K916" t="s">
        <v>13</v>
      </c>
      <c r="L916" t="s">
        <v>14</v>
      </c>
      <c r="M916" t="s">
        <v>28</v>
      </c>
      <c r="N916" t="s">
        <v>1076</v>
      </c>
    </row>
    <row r="917" spans="1:14" x14ac:dyDescent="0.25">
      <c r="A917" t="s">
        <v>53</v>
      </c>
      <c r="B917" s="2">
        <v>249915.21</v>
      </c>
      <c r="C917" s="2">
        <v>215326.95</v>
      </c>
      <c r="D917" s="2">
        <f t="shared" si="56"/>
        <v>34588.25999999998</v>
      </c>
      <c r="E917" s="2">
        <f t="shared" si="57"/>
        <v>16.063135617719926</v>
      </c>
      <c r="F917" s="1">
        <v>44180</v>
      </c>
      <c r="G917" s="1" t="str">
        <f t="shared" si="58"/>
        <v>Dec</v>
      </c>
      <c r="H917" s="1" t="str">
        <f t="shared" si="59"/>
        <v>2020</v>
      </c>
      <c r="I917" t="s">
        <v>51</v>
      </c>
      <c r="J917" t="s">
        <v>97</v>
      </c>
      <c r="K917" t="s">
        <v>55</v>
      </c>
      <c r="L917" t="s">
        <v>128</v>
      </c>
      <c r="M917" t="s">
        <v>28</v>
      </c>
      <c r="N917" t="s">
        <v>1077</v>
      </c>
    </row>
    <row r="918" spans="1:14" x14ac:dyDescent="0.25">
      <c r="A918" t="s">
        <v>23</v>
      </c>
      <c r="B918" s="2">
        <v>55790.71</v>
      </c>
      <c r="C918" s="2">
        <v>48783.4</v>
      </c>
      <c r="D918" s="2">
        <f t="shared" si="56"/>
        <v>7007.3099999999977</v>
      </c>
      <c r="E918" s="2">
        <f t="shared" si="57"/>
        <v>14.36412796156069</v>
      </c>
      <c r="F918" s="1">
        <v>44112</v>
      </c>
      <c r="G918" s="1" t="str">
        <f t="shared" si="58"/>
        <v>Oct</v>
      </c>
      <c r="H918" s="1" t="str">
        <f t="shared" si="59"/>
        <v>2020</v>
      </c>
      <c r="I918" t="s">
        <v>51</v>
      </c>
      <c r="J918" t="s">
        <v>35</v>
      </c>
      <c r="K918" t="s">
        <v>26</v>
      </c>
      <c r="L918" t="s">
        <v>76</v>
      </c>
      <c r="M918" t="s">
        <v>28</v>
      </c>
      <c r="N918" t="s">
        <v>1078</v>
      </c>
    </row>
    <row r="919" spans="1:14" x14ac:dyDescent="0.25">
      <c r="A919" t="s">
        <v>84</v>
      </c>
      <c r="B919" s="2">
        <v>77896.83</v>
      </c>
      <c r="C919" s="2">
        <v>62714.74</v>
      </c>
      <c r="D919" s="2">
        <f t="shared" si="56"/>
        <v>15182.090000000004</v>
      </c>
      <c r="E919" s="2">
        <f t="shared" si="57"/>
        <v>24.208168605976848</v>
      </c>
      <c r="F919" s="1">
        <v>43903</v>
      </c>
      <c r="G919" s="1" t="str">
        <f t="shared" si="58"/>
        <v>Mar</v>
      </c>
      <c r="H919" s="1" t="str">
        <f t="shared" si="59"/>
        <v>2020</v>
      </c>
      <c r="I919" t="s">
        <v>24</v>
      </c>
      <c r="J919" t="s">
        <v>121</v>
      </c>
      <c r="K919" t="s">
        <v>85</v>
      </c>
      <c r="L919" t="s">
        <v>86</v>
      </c>
      <c r="M919" t="s">
        <v>28</v>
      </c>
      <c r="N919" t="s">
        <v>1079</v>
      </c>
    </row>
    <row r="920" spans="1:14" x14ac:dyDescent="0.25">
      <c r="A920" t="s">
        <v>23</v>
      </c>
      <c r="B920" s="2">
        <v>104391.93</v>
      </c>
      <c r="C920" s="2">
        <v>86770.57</v>
      </c>
      <c r="D920" s="2">
        <f t="shared" si="56"/>
        <v>17621.359999999986</v>
      </c>
      <c r="E920" s="2">
        <f t="shared" si="57"/>
        <v>20.307991522932241</v>
      </c>
      <c r="F920" s="1">
        <v>43834</v>
      </c>
      <c r="G920" s="1" t="str">
        <f t="shared" si="58"/>
        <v>Jan</v>
      </c>
      <c r="H920" s="1" t="str">
        <f t="shared" si="59"/>
        <v>2020</v>
      </c>
      <c r="I920" t="s">
        <v>30</v>
      </c>
      <c r="J920" t="s">
        <v>102</v>
      </c>
      <c r="K920" t="s">
        <v>26</v>
      </c>
      <c r="L920" t="s">
        <v>219</v>
      </c>
      <c r="M920" t="s">
        <v>28</v>
      </c>
      <c r="N920" t="s">
        <v>1080</v>
      </c>
    </row>
    <row r="921" spans="1:14" x14ac:dyDescent="0.25">
      <c r="A921" t="s">
        <v>23</v>
      </c>
      <c r="B921" s="2">
        <v>57115.99</v>
      </c>
      <c r="C921" s="2">
        <v>48976.959999999999</v>
      </c>
      <c r="D921" s="2">
        <f t="shared" si="56"/>
        <v>8139.0299999999988</v>
      </c>
      <c r="E921" s="2">
        <f t="shared" si="57"/>
        <v>16.618079194788731</v>
      </c>
      <c r="F921" s="1">
        <v>43551</v>
      </c>
      <c r="G921" s="1" t="str">
        <f t="shared" si="58"/>
        <v>Mar</v>
      </c>
      <c r="H921" s="1" t="str">
        <f t="shared" si="59"/>
        <v>2019</v>
      </c>
      <c r="I921" t="s">
        <v>11</v>
      </c>
      <c r="J921" t="s">
        <v>1081</v>
      </c>
      <c r="K921" t="s">
        <v>26</v>
      </c>
      <c r="L921" t="s">
        <v>32</v>
      </c>
      <c r="M921" t="s">
        <v>15</v>
      </c>
      <c r="N921" t="s">
        <v>1082</v>
      </c>
    </row>
    <row r="922" spans="1:14" x14ac:dyDescent="0.25">
      <c r="A922" t="s">
        <v>53</v>
      </c>
      <c r="B922" s="2">
        <v>74685.850000000006</v>
      </c>
      <c r="C922" s="2">
        <v>59166.13</v>
      </c>
      <c r="D922" s="2">
        <f t="shared" si="56"/>
        <v>15519.720000000008</v>
      </c>
      <c r="E922" s="2">
        <f t="shared" si="57"/>
        <v>26.230750600047713</v>
      </c>
      <c r="F922" s="1">
        <v>43974</v>
      </c>
      <c r="G922" s="1" t="str">
        <f t="shared" si="58"/>
        <v>May</v>
      </c>
      <c r="H922" s="1" t="str">
        <f t="shared" si="59"/>
        <v>2020</v>
      </c>
      <c r="I922" t="s">
        <v>18</v>
      </c>
      <c r="J922" t="s">
        <v>203</v>
      </c>
      <c r="K922" t="s">
        <v>55</v>
      </c>
      <c r="L922" t="s">
        <v>144</v>
      </c>
      <c r="M922" t="s">
        <v>28</v>
      </c>
      <c r="N922" t="s">
        <v>1083</v>
      </c>
    </row>
    <row r="923" spans="1:14" x14ac:dyDescent="0.25">
      <c r="A923" t="s">
        <v>53</v>
      </c>
      <c r="B923" s="2">
        <v>74103.820000000007</v>
      </c>
      <c r="C923" s="2">
        <v>64811.199999999997</v>
      </c>
      <c r="D923" s="2">
        <f t="shared" si="56"/>
        <v>9292.6200000000099</v>
      </c>
      <c r="E923" s="2">
        <f t="shared" si="57"/>
        <v>14.337984792751888</v>
      </c>
      <c r="F923" s="1">
        <v>43832</v>
      </c>
      <c r="G923" s="1" t="str">
        <f t="shared" si="58"/>
        <v>Jan</v>
      </c>
      <c r="H923" s="1" t="str">
        <f t="shared" si="59"/>
        <v>2020</v>
      </c>
      <c r="I923" t="s">
        <v>51</v>
      </c>
      <c r="J923" t="s">
        <v>35</v>
      </c>
      <c r="K923" t="s">
        <v>55</v>
      </c>
      <c r="L923" t="s">
        <v>133</v>
      </c>
      <c r="M923" t="s">
        <v>28</v>
      </c>
      <c r="N923" t="s">
        <v>1084</v>
      </c>
    </row>
    <row r="924" spans="1:14" x14ac:dyDescent="0.25">
      <c r="A924" t="s">
        <v>53</v>
      </c>
      <c r="B924" s="2">
        <v>176190.16</v>
      </c>
      <c r="C924" s="2">
        <v>142273.54999999999</v>
      </c>
      <c r="D924" s="2">
        <f t="shared" si="56"/>
        <v>33916.610000000015</v>
      </c>
      <c r="E924" s="2">
        <f t="shared" si="57"/>
        <v>23.839012943727077</v>
      </c>
      <c r="F924" s="1">
        <v>43710</v>
      </c>
      <c r="G924" s="1" t="str">
        <f t="shared" si="58"/>
        <v>Sep</v>
      </c>
      <c r="H924" s="1" t="str">
        <f t="shared" si="59"/>
        <v>2019</v>
      </c>
      <c r="I924" t="s">
        <v>51</v>
      </c>
      <c r="J924" t="s">
        <v>35</v>
      </c>
      <c r="K924" t="s">
        <v>55</v>
      </c>
      <c r="L924" t="s">
        <v>56</v>
      </c>
      <c r="M924" t="s">
        <v>28</v>
      </c>
      <c r="N924" t="s">
        <v>1085</v>
      </c>
    </row>
    <row r="925" spans="1:14" x14ac:dyDescent="0.25">
      <c r="A925" t="s">
        <v>10</v>
      </c>
      <c r="B925" s="2">
        <v>185778.3</v>
      </c>
      <c r="C925" s="2">
        <v>154734.75</v>
      </c>
      <c r="D925" s="2">
        <f t="shared" si="56"/>
        <v>31043.549999999988</v>
      </c>
      <c r="E925" s="2">
        <f t="shared" si="57"/>
        <v>20.062429415499743</v>
      </c>
      <c r="F925" s="1">
        <v>44007</v>
      </c>
      <c r="G925" s="1" t="str">
        <f t="shared" si="58"/>
        <v>Jun</v>
      </c>
      <c r="H925" s="1" t="str">
        <f t="shared" si="59"/>
        <v>2020</v>
      </c>
      <c r="I925" t="s">
        <v>80</v>
      </c>
      <c r="J925" t="s">
        <v>94</v>
      </c>
      <c r="K925" t="s">
        <v>13</v>
      </c>
      <c r="L925" t="s">
        <v>170</v>
      </c>
      <c r="M925" t="s">
        <v>28</v>
      </c>
      <c r="N925" t="s">
        <v>1086</v>
      </c>
    </row>
    <row r="926" spans="1:14" x14ac:dyDescent="0.25">
      <c r="A926" t="s">
        <v>53</v>
      </c>
      <c r="B926" s="2">
        <v>212521.26</v>
      </c>
      <c r="C926" s="2">
        <v>172014.71</v>
      </c>
      <c r="D926" s="2">
        <f t="shared" si="56"/>
        <v>40506.550000000017</v>
      </c>
      <c r="E926" s="2">
        <f t="shared" si="57"/>
        <v>23.548305839657562</v>
      </c>
      <c r="F926" s="1">
        <v>43636</v>
      </c>
      <c r="G926" s="1" t="str">
        <f t="shared" si="58"/>
        <v>Jun</v>
      </c>
      <c r="H926" s="1" t="str">
        <f t="shared" si="59"/>
        <v>2019</v>
      </c>
      <c r="I926" t="s">
        <v>11</v>
      </c>
      <c r="J926" t="s">
        <v>35</v>
      </c>
      <c r="K926" t="s">
        <v>55</v>
      </c>
      <c r="L926" t="s">
        <v>128</v>
      </c>
      <c r="M926" t="s">
        <v>28</v>
      </c>
      <c r="N926" t="s">
        <v>1087</v>
      </c>
    </row>
    <row r="927" spans="1:14" x14ac:dyDescent="0.25">
      <c r="A927" t="s">
        <v>53</v>
      </c>
      <c r="B927" s="2">
        <v>40148.49</v>
      </c>
      <c r="C927" s="2">
        <v>31954.18</v>
      </c>
      <c r="D927" s="2">
        <f t="shared" si="56"/>
        <v>8194.3099999999977</v>
      </c>
      <c r="E927" s="2">
        <f t="shared" si="57"/>
        <v>25.643937663241545</v>
      </c>
      <c r="F927" s="1">
        <v>43498</v>
      </c>
      <c r="G927" s="1" t="str">
        <f t="shared" si="58"/>
        <v>Feb</v>
      </c>
      <c r="H927" s="1" t="str">
        <f t="shared" si="59"/>
        <v>2019</v>
      </c>
      <c r="I927" t="s">
        <v>80</v>
      </c>
      <c r="J927" t="s">
        <v>231</v>
      </c>
      <c r="K927" t="s">
        <v>55</v>
      </c>
      <c r="L927" t="s">
        <v>72</v>
      </c>
      <c r="M927" t="s">
        <v>28</v>
      </c>
      <c r="N927" t="s">
        <v>1088</v>
      </c>
    </row>
    <row r="928" spans="1:14" x14ac:dyDescent="0.25">
      <c r="A928" t="s">
        <v>23</v>
      </c>
      <c r="B928" s="2">
        <v>157942.65</v>
      </c>
      <c r="C928" s="2">
        <v>136620.39000000001</v>
      </c>
      <c r="D928" s="2">
        <f t="shared" si="56"/>
        <v>21322.25999999998</v>
      </c>
      <c r="E928" s="2">
        <f t="shared" si="57"/>
        <v>15.606938320114573</v>
      </c>
      <c r="F928" s="1">
        <v>44005</v>
      </c>
      <c r="G928" s="1" t="str">
        <f t="shared" si="58"/>
        <v>Jun</v>
      </c>
      <c r="H928" s="1" t="str">
        <f t="shared" si="59"/>
        <v>2020</v>
      </c>
      <c r="I928" t="s">
        <v>80</v>
      </c>
      <c r="J928" t="s">
        <v>31</v>
      </c>
      <c r="K928" t="s">
        <v>26</v>
      </c>
      <c r="L928" t="s">
        <v>219</v>
      </c>
      <c r="M928" t="s">
        <v>28</v>
      </c>
      <c r="N928" t="s">
        <v>1089</v>
      </c>
    </row>
    <row r="929" spans="1:14" x14ac:dyDescent="0.25">
      <c r="A929" t="s">
        <v>84</v>
      </c>
      <c r="B929" s="2">
        <v>172453.1</v>
      </c>
      <c r="C929" s="2">
        <v>145688.38</v>
      </c>
      <c r="D929" s="2">
        <f t="shared" si="56"/>
        <v>26764.720000000001</v>
      </c>
      <c r="E929" s="2">
        <f t="shared" si="57"/>
        <v>18.371211211216711</v>
      </c>
      <c r="F929" s="1">
        <v>44006</v>
      </c>
      <c r="G929" s="1" t="str">
        <f t="shared" si="58"/>
        <v>Jun</v>
      </c>
      <c r="H929" s="1" t="str">
        <f t="shared" si="59"/>
        <v>2020</v>
      </c>
      <c r="I929" t="s">
        <v>62</v>
      </c>
      <c r="J929" t="s">
        <v>112</v>
      </c>
      <c r="K929" t="s">
        <v>85</v>
      </c>
      <c r="L929" t="s">
        <v>86</v>
      </c>
      <c r="M929" t="s">
        <v>28</v>
      </c>
      <c r="N929" t="s">
        <v>1090</v>
      </c>
    </row>
    <row r="930" spans="1:14" x14ac:dyDescent="0.25">
      <c r="A930" t="s">
        <v>53</v>
      </c>
      <c r="B930" s="2">
        <v>203604.46</v>
      </c>
      <c r="C930" s="2">
        <v>175344.16</v>
      </c>
      <c r="D930" s="2">
        <f t="shared" si="56"/>
        <v>28260.299999999988</v>
      </c>
      <c r="E930" s="2">
        <f t="shared" si="57"/>
        <v>16.117046612787096</v>
      </c>
      <c r="F930" s="1">
        <v>43642</v>
      </c>
      <c r="G930" s="1" t="str">
        <f t="shared" si="58"/>
        <v>Jun</v>
      </c>
      <c r="H930" s="1" t="str">
        <f t="shared" si="59"/>
        <v>2019</v>
      </c>
      <c r="I930" t="s">
        <v>80</v>
      </c>
      <c r="J930" t="s">
        <v>112</v>
      </c>
      <c r="K930" t="s">
        <v>55</v>
      </c>
      <c r="L930" t="s">
        <v>128</v>
      </c>
      <c r="M930" t="s">
        <v>15</v>
      </c>
      <c r="N930" t="s">
        <v>1091</v>
      </c>
    </row>
    <row r="931" spans="1:14" x14ac:dyDescent="0.25">
      <c r="A931" t="s">
        <v>10</v>
      </c>
      <c r="B931" s="2">
        <v>251587.20000000001</v>
      </c>
      <c r="C931" s="2">
        <v>201848.41</v>
      </c>
      <c r="D931" s="2">
        <f t="shared" si="56"/>
        <v>49738.790000000008</v>
      </c>
      <c r="E931" s="2">
        <f t="shared" si="57"/>
        <v>24.641655586982335</v>
      </c>
      <c r="F931" s="1">
        <v>43630</v>
      </c>
      <c r="G931" s="1" t="str">
        <f t="shared" si="58"/>
        <v>Jun</v>
      </c>
      <c r="H931" s="1" t="str">
        <f t="shared" si="59"/>
        <v>2019</v>
      </c>
      <c r="I931" t="s">
        <v>60</v>
      </c>
      <c r="J931" t="s">
        <v>237</v>
      </c>
      <c r="K931" t="s">
        <v>13</v>
      </c>
      <c r="L931" t="s">
        <v>82</v>
      </c>
      <c r="M931" t="s">
        <v>15</v>
      </c>
      <c r="N931" t="s">
        <v>1092</v>
      </c>
    </row>
    <row r="932" spans="1:14" x14ac:dyDescent="0.25">
      <c r="A932" t="s">
        <v>10</v>
      </c>
      <c r="B932" s="2">
        <v>19930.04</v>
      </c>
      <c r="C932" s="2">
        <v>16543.93</v>
      </c>
      <c r="D932" s="2">
        <f t="shared" si="56"/>
        <v>3386.1100000000006</v>
      </c>
      <c r="E932" s="2">
        <f t="shared" si="57"/>
        <v>20.467385923417233</v>
      </c>
      <c r="F932" s="1">
        <v>43533</v>
      </c>
      <c r="G932" s="1" t="str">
        <f t="shared" si="58"/>
        <v>Mar</v>
      </c>
      <c r="H932" s="1" t="str">
        <f t="shared" si="59"/>
        <v>2019</v>
      </c>
      <c r="I932" t="s">
        <v>60</v>
      </c>
      <c r="J932" t="s">
        <v>35</v>
      </c>
      <c r="K932" t="s">
        <v>13</v>
      </c>
      <c r="L932" t="s">
        <v>69</v>
      </c>
      <c r="M932" t="s">
        <v>38</v>
      </c>
      <c r="N932" t="s">
        <v>1093</v>
      </c>
    </row>
    <row r="933" spans="1:14" x14ac:dyDescent="0.25">
      <c r="A933" t="s">
        <v>101</v>
      </c>
      <c r="B933" s="2">
        <v>149372.32</v>
      </c>
      <c r="C933" s="2">
        <v>130611.16</v>
      </c>
      <c r="D933" s="2">
        <f t="shared" si="56"/>
        <v>18761.160000000003</v>
      </c>
      <c r="E933" s="2">
        <f t="shared" si="57"/>
        <v>14.364132437075058</v>
      </c>
      <c r="F933" s="1">
        <v>44185</v>
      </c>
      <c r="G933" s="1" t="str">
        <f t="shared" si="58"/>
        <v>Dec</v>
      </c>
      <c r="H933" s="1" t="str">
        <f t="shared" si="59"/>
        <v>2020</v>
      </c>
      <c r="I933" t="s">
        <v>80</v>
      </c>
      <c r="J933" t="s">
        <v>999</v>
      </c>
      <c r="K933" t="s">
        <v>103</v>
      </c>
      <c r="L933" t="s">
        <v>104</v>
      </c>
      <c r="M933" t="s">
        <v>15</v>
      </c>
      <c r="N933" t="s">
        <v>1094</v>
      </c>
    </row>
    <row r="934" spans="1:14" x14ac:dyDescent="0.25">
      <c r="A934" t="s">
        <v>10</v>
      </c>
      <c r="B934" s="2">
        <v>25907.52</v>
      </c>
      <c r="C934" s="2">
        <v>22454.05</v>
      </c>
      <c r="D934" s="2">
        <f t="shared" si="56"/>
        <v>3453.4700000000012</v>
      </c>
      <c r="E934" s="2">
        <f t="shared" si="57"/>
        <v>15.380165270853146</v>
      </c>
      <c r="F934" s="1">
        <v>43515</v>
      </c>
      <c r="G934" s="1" t="str">
        <f t="shared" si="58"/>
        <v>Feb</v>
      </c>
      <c r="H934" s="1" t="str">
        <f t="shared" si="59"/>
        <v>2019</v>
      </c>
      <c r="I934" t="s">
        <v>11</v>
      </c>
      <c r="J934" t="s">
        <v>40</v>
      </c>
      <c r="K934" t="s">
        <v>13</v>
      </c>
      <c r="L934" t="s">
        <v>82</v>
      </c>
      <c r="M934" t="s">
        <v>28</v>
      </c>
      <c r="N934" t="s">
        <v>1095</v>
      </c>
    </row>
    <row r="935" spans="1:14" x14ac:dyDescent="0.25">
      <c r="A935" t="s">
        <v>23</v>
      </c>
      <c r="B935" s="2">
        <v>64762.89</v>
      </c>
      <c r="C935" s="2">
        <v>54238.92</v>
      </c>
      <c r="D935" s="2">
        <f t="shared" si="56"/>
        <v>10523.970000000001</v>
      </c>
      <c r="E935" s="2">
        <f t="shared" si="57"/>
        <v>19.402985900161731</v>
      </c>
      <c r="F935" s="1">
        <v>43502</v>
      </c>
      <c r="G935" s="1" t="str">
        <f t="shared" si="58"/>
        <v>Feb</v>
      </c>
      <c r="H935" s="1" t="str">
        <f t="shared" si="59"/>
        <v>2019</v>
      </c>
      <c r="I935" t="s">
        <v>80</v>
      </c>
      <c r="J935" t="s">
        <v>43</v>
      </c>
      <c r="K935" t="s">
        <v>26</v>
      </c>
      <c r="L935" t="s">
        <v>90</v>
      </c>
      <c r="M935" t="s">
        <v>28</v>
      </c>
      <c r="N935" t="s">
        <v>1096</v>
      </c>
    </row>
    <row r="936" spans="1:14" x14ac:dyDescent="0.25">
      <c r="A936" t="s">
        <v>17</v>
      </c>
      <c r="B936" s="2">
        <v>65211.07</v>
      </c>
      <c r="C936" s="2">
        <v>56883.62</v>
      </c>
      <c r="D936" s="2">
        <f t="shared" si="56"/>
        <v>8327.4499999999971</v>
      </c>
      <c r="E936" s="2">
        <f t="shared" si="57"/>
        <v>14.63945156795576</v>
      </c>
      <c r="F936" s="1">
        <v>44132</v>
      </c>
      <c r="G936" s="1" t="str">
        <f t="shared" si="58"/>
        <v>Oct</v>
      </c>
      <c r="H936" s="1" t="str">
        <f t="shared" si="59"/>
        <v>2020</v>
      </c>
      <c r="I936" t="s">
        <v>18</v>
      </c>
      <c r="J936" t="s">
        <v>19</v>
      </c>
      <c r="K936" t="s">
        <v>20</v>
      </c>
      <c r="L936" t="s">
        <v>353</v>
      </c>
      <c r="M936" t="s">
        <v>28</v>
      </c>
      <c r="N936" t="s">
        <v>1097</v>
      </c>
    </row>
    <row r="937" spans="1:14" x14ac:dyDescent="0.25">
      <c r="A937" t="s">
        <v>34</v>
      </c>
      <c r="B937" s="2">
        <v>42475.6</v>
      </c>
      <c r="C937" s="2">
        <v>35802.68</v>
      </c>
      <c r="D937" s="2">
        <f t="shared" si="56"/>
        <v>6672.9199999999983</v>
      </c>
      <c r="E937" s="2">
        <f t="shared" si="57"/>
        <v>18.638046090404401</v>
      </c>
      <c r="F937" s="1">
        <v>43509</v>
      </c>
      <c r="G937" s="1" t="str">
        <f t="shared" si="58"/>
        <v>Feb</v>
      </c>
      <c r="H937" s="1" t="str">
        <f t="shared" si="59"/>
        <v>2019</v>
      </c>
      <c r="I937" t="s">
        <v>11</v>
      </c>
      <c r="J937" t="s">
        <v>35</v>
      </c>
      <c r="K937" t="s">
        <v>36</v>
      </c>
      <c r="L937" t="s">
        <v>41</v>
      </c>
      <c r="M937" t="s">
        <v>28</v>
      </c>
      <c r="N937" t="s">
        <v>1098</v>
      </c>
    </row>
    <row r="938" spans="1:14" x14ac:dyDescent="0.25">
      <c r="A938" t="s">
        <v>23</v>
      </c>
      <c r="B938" s="2">
        <v>172340.86</v>
      </c>
      <c r="C938" s="2">
        <v>136562.9</v>
      </c>
      <c r="D938" s="2">
        <f t="shared" si="56"/>
        <v>35777.959999999992</v>
      </c>
      <c r="E938" s="2">
        <f t="shared" si="57"/>
        <v>26.198887106234558</v>
      </c>
      <c r="F938" s="1">
        <v>43930</v>
      </c>
      <c r="G938" s="1" t="str">
        <f t="shared" si="58"/>
        <v>Apr</v>
      </c>
      <c r="H938" s="1" t="str">
        <f t="shared" si="59"/>
        <v>2020</v>
      </c>
      <c r="I938" t="s">
        <v>30</v>
      </c>
      <c r="J938" t="s">
        <v>291</v>
      </c>
      <c r="K938" t="s">
        <v>26</v>
      </c>
      <c r="L938" t="s">
        <v>90</v>
      </c>
      <c r="M938" t="s">
        <v>28</v>
      </c>
      <c r="N938" t="s">
        <v>1099</v>
      </c>
    </row>
    <row r="939" spans="1:14" x14ac:dyDescent="0.25">
      <c r="A939" t="s">
        <v>173</v>
      </c>
      <c r="B939" s="2">
        <v>165709.19</v>
      </c>
      <c r="C939" s="2">
        <v>138102.04</v>
      </c>
      <c r="D939" s="2">
        <f t="shared" si="56"/>
        <v>27607.149999999994</v>
      </c>
      <c r="E939" s="2">
        <f t="shared" si="57"/>
        <v>19.990399852167275</v>
      </c>
      <c r="F939" s="1">
        <v>44113</v>
      </c>
      <c r="G939" s="1" t="str">
        <f t="shared" si="58"/>
        <v>Oct</v>
      </c>
      <c r="H939" s="1" t="str">
        <f t="shared" si="59"/>
        <v>2020</v>
      </c>
      <c r="I939" t="s">
        <v>60</v>
      </c>
      <c r="J939" t="s">
        <v>110</v>
      </c>
      <c r="K939" t="s">
        <v>175</v>
      </c>
      <c r="L939" t="s">
        <v>176</v>
      </c>
      <c r="M939" t="s">
        <v>28</v>
      </c>
      <c r="N939" t="s">
        <v>1100</v>
      </c>
    </row>
    <row r="940" spans="1:14" x14ac:dyDescent="0.25">
      <c r="A940" t="s">
        <v>138</v>
      </c>
      <c r="B940" s="2">
        <v>118409.59</v>
      </c>
      <c r="C940" s="2">
        <v>96030.18</v>
      </c>
      <c r="D940" s="2">
        <f t="shared" si="56"/>
        <v>22379.410000000003</v>
      </c>
      <c r="E940" s="2">
        <f t="shared" si="57"/>
        <v>23.304559045916612</v>
      </c>
      <c r="F940" s="1">
        <v>44110</v>
      </c>
      <c r="G940" s="1" t="str">
        <f t="shared" si="58"/>
        <v>Oct</v>
      </c>
      <c r="H940" s="1" t="str">
        <f t="shared" si="59"/>
        <v>2020</v>
      </c>
      <c r="I940" t="s">
        <v>18</v>
      </c>
      <c r="J940" t="s">
        <v>180</v>
      </c>
      <c r="K940" t="s">
        <v>140</v>
      </c>
      <c r="L940" t="s">
        <v>141</v>
      </c>
      <c r="M940" t="s">
        <v>28</v>
      </c>
      <c r="N940" t="s">
        <v>1101</v>
      </c>
    </row>
    <row r="941" spans="1:14" x14ac:dyDescent="0.25">
      <c r="A941" t="s">
        <v>53</v>
      </c>
      <c r="B941" s="2">
        <v>58416.11</v>
      </c>
      <c r="C941" s="2">
        <v>48076.46</v>
      </c>
      <c r="D941" s="2">
        <f t="shared" si="56"/>
        <v>10339.650000000001</v>
      </c>
      <c r="E941" s="2">
        <f t="shared" si="57"/>
        <v>21.5066791523336</v>
      </c>
      <c r="F941" s="1">
        <v>43967</v>
      </c>
      <c r="G941" s="1" t="str">
        <f t="shared" si="58"/>
        <v>May</v>
      </c>
      <c r="H941" s="1" t="str">
        <f t="shared" si="59"/>
        <v>2020</v>
      </c>
      <c r="I941" t="s">
        <v>51</v>
      </c>
      <c r="J941" t="s">
        <v>327</v>
      </c>
      <c r="K941" t="s">
        <v>55</v>
      </c>
      <c r="L941" t="s">
        <v>56</v>
      </c>
      <c r="M941" t="s">
        <v>28</v>
      </c>
      <c r="N941" t="s">
        <v>1102</v>
      </c>
    </row>
    <row r="942" spans="1:14" x14ac:dyDescent="0.25">
      <c r="A942" t="s">
        <v>53</v>
      </c>
      <c r="B942" s="2">
        <v>78629.19</v>
      </c>
      <c r="C942" s="2">
        <v>63359.4</v>
      </c>
      <c r="D942" s="2">
        <f t="shared" si="56"/>
        <v>15269.79</v>
      </c>
      <c r="E942" s="2">
        <f t="shared" si="57"/>
        <v>24.100275570791389</v>
      </c>
      <c r="F942" s="1">
        <v>43517</v>
      </c>
      <c r="G942" s="1" t="str">
        <f t="shared" si="58"/>
        <v>Feb</v>
      </c>
      <c r="H942" s="1" t="str">
        <f t="shared" si="59"/>
        <v>2019</v>
      </c>
      <c r="I942" t="s">
        <v>51</v>
      </c>
      <c r="J942" t="s">
        <v>35</v>
      </c>
      <c r="K942" t="s">
        <v>55</v>
      </c>
      <c r="L942" t="s">
        <v>72</v>
      </c>
      <c r="M942" t="s">
        <v>15</v>
      </c>
      <c r="N942" t="s">
        <v>1103</v>
      </c>
    </row>
    <row r="943" spans="1:14" x14ac:dyDescent="0.25">
      <c r="A943" t="s">
        <v>10</v>
      </c>
      <c r="B943" s="2">
        <v>64842.92</v>
      </c>
      <c r="C943" s="2">
        <v>56439.28</v>
      </c>
      <c r="D943" s="2">
        <f t="shared" si="56"/>
        <v>8403.64</v>
      </c>
      <c r="E943" s="2">
        <f t="shared" si="57"/>
        <v>14.889700931691543</v>
      </c>
      <c r="F943" s="1">
        <v>43737</v>
      </c>
      <c r="G943" s="1" t="str">
        <f t="shared" si="58"/>
        <v>Sep</v>
      </c>
      <c r="H943" s="1" t="str">
        <f t="shared" si="59"/>
        <v>2019</v>
      </c>
      <c r="I943" t="s">
        <v>51</v>
      </c>
      <c r="J943" t="s">
        <v>25</v>
      </c>
      <c r="K943" t="s">
        <v>13</v>
      </c>
      <c r="L943" t="s">
        <v>82</v>
      </c>
      <c r="M943" t="s">
        <v>15</v>
      </c>
      <c r="N943" t="s">
        <v>1104</v>
      </c>
    </row>
    <row r="944" spans="1:14" x14ac:dyDescent="0.25">
      <c r="A944" t="s">
        <v>96</v>
      </c>
      <c r="B944" s="2">
        <v>76183.740000000005</v>
      </c>
      <c r="C944" s="2">
        <v>61617.41</v>
      </c>
      <c r="D944" s="2">
        <f t="shared" si="56"/>
        <v>14566.330000000002</v>
      </c>
      <c r="E944" s="2">
        <f t="shared" si="57"/>
        <v>23.639958252058957</v>
      </c>
      <c r="F944" s="1">
        <v>43619</v>
      </c>
      <c r="G944" s="1" t="str">
        <f t="shared" si="58"/>
        <v>Jun</v>
      </c>
      <c r="H944" s="1" t="str">
        <f t="shared" si="59"/>
        <v>2019</v>
      </c>
      <c r="I944" t="s">
        <v>24</v>
      </c>
      <c r="J944" t="s">
        <v>47</v>
      </c>
      <c r="K944" t="s">
        <v>98</v>
      </c>
      <c r="L944" t="s">
        <v>99</v>
      </c>
      <c r="M944" t="s">
        <v>15</v>
      </c>
      <c r="N944" t="s">
        <v>1105</v>
      </c>
    </row>
    <row r="945" spans="1:14" x14ac:dyDescent="0.25">
      <c r="A945" t="s">
        <v>10</v>
      </c>
      <c r="B945" s="2">
        <v>131839.16</v>
      </c>
      <c r="C945" s="2">
        <v>115372.45</v>
      </c>
      <c r="D945" s="2">
        <f t="shared" si="56"/>
        <v>16466.710000000006</v>
      </c>
      <c r="E945" s="2">
        <f t="shared" si="57"/>
        <v>14.27265348009859</v>
      </c>
      <c r="F945" s="1">
        <v>43948</v>
      </c>
      <c r="G945" s="1" t="str">
        <f t="shared" si="58"/>
        <v>Apr</v>
      </c>
      <c r="H945" s="1" t="str">
        <f t="shared" si="59"/>
        <v>2020</v>
      </c>
      <c r="I945" t="s">
        <v>11</v>
      </c>
      <c r="J945" t="s">
        <v>182</v>
      </c>
      <c r="K945" t="s">
        <v>13</v>
      </c>
      <c r="L945" t="s">
        <v>14</v>
      </c>
      <c r="M945" t="s">
        <v>28</v>
      </c>
      <c r="N945" t="s">
        <v>1106</v>
      </c>
    </row>
    <row r="946" spans="1:14" x14ac:dyDescent="0.25">
      <c r="A946" t="s">
        <v>23</v>
      </c>
      <c r="B946" s="2">
        <v>147092.62</v>
      </c>
      <c r="C946" s="2">
        <v>117806.48</v>
      </c>
      <c r="D946" s="2">
        <f t="shared" si="56"/>
        <v>29286.14</v>
      </c>
      <c r="E946" s="2">
        <f t="shared" si="57"/>
        <v>24.859532344910061</v>
      </c>
      <c r="F946" s="1">
        <v>44135</v>
      </c>
      <c r="G946" s="1" t="str">
        <f t="shared" si="58"/>
        <v>Oct</v>
      </c>
      <c r="H946" s="1" t="str">
        <f t="shared" si="59"/>
        <v>2020</v>
      </c>
      <c r="I946" t="s">
        <v>24</v>
      </c>
      <c r="J946" t="s">
        <v>146</v>
      </c>
      <c r="K946" t="s">
        <v>26</v>
      </c>
      <c r="L946" t="s">
        <v>90</v>
      </c>
      <c r="M946" t="s">
        <v>28</v>
      </c>
      <c r="N946" t="s">
        <v>1107</v>
      </c>
    </row>
    <row r="947" spans="1:14" x14ac:dyDescent="0.25">
      <c r="A947" t="s">
        <v>17</v>
      </c>
      <c r="B947" s="2">
        <v>62011.86</v>
      </c>
      <c r="C947" s="2">
        <v>49324.23</v>
      </c>
      <c r="D947" s="2">
        <f t="shared" si="56"/>
        <v>12687.629999999997</v>
      </c>
      <c r="E947" s="2">
        <f t="shared" si="57"/>
        <v>25.722915492041125</v>
      </c>
      <c r="F947" s="1">
        <v>43482</v>
      </c>
      <c r="G947" s="1" t="str">
        <f t="shared" si="58"/>
        <v>Jan</v>
      </c>
      <c r="H947" s="1" t="str">
        <f t="shared" si="59"/>
        <v>2019</v>
      </c>
      <c r="I947" t="s">
        <v>30</v>
      </c>
      <c r="J947" t="s">
        <v>35</v>
      </c>
      <c r="K947" t="s">
        <v>20</v>
      </c>
      <c r="L947" t="s">
        <v>353</v>
      </c>
      <c r="M947" t="s">
        <v>38</v>
      </c>
      <c r="N947" t="s">
        <v>1108</v>
      </c>
    </row>
    <row r="948" spans="1:14" x14ac:dyDescent="0.25">
      <c r="A948" t="s">
        <v>23</v>
      </c>
      <c r="B948" s="2">
        <v>56763.040000000001</v>
      </c>
      <c r="C948" s="2">
        <v>47663.92</v>
      </c>
      <c r="D948" s="2">
        <f t="shared" si="56"/>
        <v>9099.1200000000026</v>
      </c>
      <c r="E948" s="2">
        <f t="shared" si="57"/>
        <v>19.090162957641763</v>
      </c>
      <c r="F948" s="1">
        <v>43688</v>
      </c>
      <c r="G948" s="1" t="str">
        <f t="shared" si="58"/>
        <v>Aug</v>
      </c>
      <c r="H948" s="1" t="str">
        <f t="shared" si="59"/>
        <v>2019</v>
      </c>
      <c r="I948" t="s">
        <v>60</v>
      </c>
      <c r="J948" t="s">
        <v>112</v>
      </c>
      <c r="K948" t="s">
        <v>26</v>
      </c>
      <c r="L948" t="s">
        <v>32</v>
      </c>
      <c r="M948" t="s">
        <v>15</v>
      </c>
      <c r="N948" t="s">
        <v>1109</v>
      </c>
    </row>
    <row r="949" spans="1:14" x14ac:dyDescent="0.25">
      <c r="A949" t="s">
        <v>23</v>
      </c>
      <c r="B949" s="2">
        <v>78057.960000000006</v>
      </c>
      <c r="C949" s="2">
        <v>67161.070000000007</v>
      </c>
      <c r="D949" s="2">
        <f t="shared" si="56"/>
        <v>10896.89</v>
      </c>
      <c r="E949" s="2">
        <f t="shared" si="57"/>
        <v>16.225009518162825</v>
      </c>
      <c r="F949" s="1">
        <v>44164</v>
      </c>
      <c r="G949" s="1" t="str">
        <f t="shared" si="58"/>
        <v>Nov</v>
      </c>
      <c r="H949" s="1" t="str">
        <f t="shared" si="59"/>
        <v>2020</v>
      </c>
      <c r="I949" t="s">
        <v>30</v>
      </c>
      <c r="J949" t="s">
        <v>58</v>
      </c>
      <c r="K949" t="s">
        <v>26</v>
      </c>
      <c r="L949" t="s">
        <v>90</v>
      </c>
      <c r="M949" t="s">
        <v>38</v>
      </c>
      <c r="N949" t="s">
        <v>1110</v>
      </c>
    </row>
    <row r="950" spans="1:14" x14ac:dyDescent="0.25">
      <c r="A950" t="s">
        <v>45</v>
      </c>
      <c r="B950" s="2">
        <v>96358.45</v>
      </c>
      <c r="C950" s="2">
        <v>80700.2</v>
      </c>
      <c r="D950" s="2">
        <f t="shared" si="56"/>
        <v>15658.25</v>
      </c>
      <c r="E950" s="2">
        <f t="shared" si="57"/>
        <v>19.402987848852916</v>
      </c>
      <c r="F950" s="1">
        <v>43628</v>
      </c>
      <c r="G950" s="1" t="str">
        <f t="shared" si="58"/>
        <v>Jun</v>
      </c>
      <c r="H950" s="1" t="str">
        <f t="shared" si="59"/>
        <v>2019</v>
      </c>
      <c r="I950" t="s">
        <v>62</v>
      </c>
      <c r="J950" t="s">
        <v>648</v>
      </c>
      <c r="K950" t="s">
        <v>48</v>
      </c>
      <c r="L950" t="s">
        <v>66</v>
      </c>
      <c r="M950" t="s">
        <v>28</v>
      </c>
      <c r="N950" t="s">
        <v>1111</v>
      </c>
    </row>
    <row r="951" spans="1:14" x14ac:dyDescent="0.25">
      <c r="A951" t="s">
        <v>53</v>
      </c>
      <c r="B951" s="2">
        <v>40535.64</v>
      </c>
      <c r="C951" s="2">
        <v>35480.85</v>
      </c>
      <c r="D951" s="2">
        <f t="shared" si="56"/>
        <v>5054.7900000000009</v>
      </c>
      <c r="E951" s="2">
        <f t="shared" si="57"/>
        <v>14.246530170500426</v>
      </c>
      <c r="F951" s="1">
        <v>43478</v>
      </c>
      <c r="G951" s="1" t="str">
        <f t="shared" si="58"/>
        <v>Jan</v>
      </c>
      <c r="H951" s="1" t="str">
        <f t="shared" si="59"/>
        <v>2019</v>
      </c>
      <c r="I951" t="s">
        <v>80</v>
      </c>
      <c r="J951" t="s">
        <v>234</v>
      </c>
      <c r="K951" t="s">
        <v>55</v>
      </c>
      <c r="L951" t="s">
        <v>128</v>
      </c>
      <c r="M951" t="s">
        <v>28</v>
      </c>
      <c r="N951" t="s">
        <v>1112</v>
      </c>
    </row>
    <row r="952" spans="1:14" x14ac:dyDescent="0.25">
      <c r="A952" t="s">
        <v>53</v>
      </c>
      <c r="B952" s="2">
        <v>96795.99</v>
      </c>
      <c r="C952" s="2">
        <v>81395.75</v>
      </c>
      <c r="D952" s="2">
        <f t="shared" si="56"/>
        <v>15400.240000000005</v>
      </c>
      <c r="E952" s="2">
        <f t="shared" si="57"/>
        <v>18.920201607577798</v>
      </c>
      <c r="F952" s="1">
        <v>43637</v>
      </c>
      <c r="G952" s="1" t="str">
        <f t="shared" si="58"/>
        <v>Jun</v>
      </c>
      <c r="H952" s="1" t="str">
        <f t="shared" si="59"/>
        <v>2019</v>
      </c>
      <c r="I952" t="s">
        <v>51</v>
      </c>
      <c r="J952" t="s">
        <v>395</v>
      </c>
      <c r="K952" t="s">
        <v>55</v>
      </c>
      <c r="L952" t="s">
        <v>144</v>
      </c>
      <c r="M952" t="s">
        <v>28</v>
      </c>
      <c r="N952" t="s">
        <v>1113</v>
      </c>
    </row>
    <row r="953" spans="1:14" x14ac:dyDescent="0.25">
      <c r="A953" t="s">
        <v>23</v>
      </c>
      <c r="B953" s="2">
        <v>122035.93</v>
      </c>
      <c r="C953" s="2">
        <v>97897.22</v>
      </c>
      <c r="D953" s="2">
        <f t="shared" si="56"/>
        <v>24138.709999999992</v>
      </c>
      <c r="E953" s="2">
        <f t="shared" si="57"/>
        <v>24.657196598636808</v>
      </c>
      <c r="F953" s="1">
        <v>44003</v>
      </c>
      <c r="G953" s="1" t="str">
        <f t="shared" si="58"/>
        <v>Jun</v>
      </c>
      <c r="H953" s="1" t="str">
        <f t="shared" si="59"/>
        <v>2020</v>
      </c>
      <c r="I953" t="s">
        <v>46</v>
      </c>
      <c r="J953" t="s">
        <v>25</v>
      </c>
      <c r="K953" t="s">
        <v>26</v>
      </c>
      <c r="L953" t="s">
        <v>32</v>
      </c>
      <c r="M953" t="s">
        <v>28</v>
      </c>
      <c r="N953" t="s">
        <v>1114</v>
      </c>
    </row>
    <row r="954" spans="1:14" x14ac:dyDescent="0.25">
      <c r="A954" t="s">
        <v>10</v>
      </c>
      <c r="B954" s="2">
        <v>89502.53</v>
      </c>
      <c r="C954" s="2">
        <v>72488.100000000006</v>
      </c>
      <c r="D954" s="2">
        <f t="shared" si="56"/>
        <v>17014.429999999993</v>
      </c>
      <c r="E954" s="2">
        <f t="shared" si="57"/>
        <v>23.472031961108087</v>
      </c>
      <c r="F954" s="1">
        <v>44135</v>
      </c>
      <c r="G954" s="1" t="str">
        <f t="shared" si="58"/>
        <v>Oct</v>
      </c>
      <c r="H954" s="1" t="str">
        <f t="shared" si="59"/>
        <v>2020</v>
      </c>
      <c r="I954" t="s">
        <v>24</v>
      </c>
      <c r="J954" t="s">
        <v>446</v>
      </c>
      <c r="K954" t="s">
        <v>13</v>
      </c>
      <c r="L954" t="s">
        <v>170</v>
      </c>
      <c r="M954" t="s">
        <v>28</v>
      </c>
      <c r="N954" t="s">
        <v>1115</v>
      </c>
    </row>
    <row r="955" spans="1:14" x14ac:dyDescent="0.25">
      <c r="A955" t="s">
        <v>23</v>
      </c>
      <c r="B955" s="2">
        <v>223233.32</v>
      </c>
      <c r="C955" s="2">
        <v>179100.09</v>
      </c>
      <c r="D955" s="2">
        <f t="shared" si="56"/>
        <v>44133.23000000001</v>
      </c>
      <c r="E955" s="2">
        <f t="shared" si="57"/>
        <v>24.641657075660884</v>
      </c>
      <c r="F955" s="1">
        <v>43644</v>
      </c>
      <c r="G955" s="1" t="str">
        <f t="shared" si="58"/>
        <v>Jun</v>
      </c>
      <c r="H955" s="1" t="str">
        <f t="shared" si="59"/>
        <v>2019</v>
      </c>
      <c r="I955" t="s">
        <v>18</v>
      </c>
      <c r="J955" t="s">
        <v>89</v>
      </c>
      <c r="K955" t="s">
        <v>26</v>
      </c>
      <c r="L955" t="s">
        <v>76</v>
      </c>
      <c r="M955" t="s">
        <v>28</v>
      </c>
      <c r="N955" t="s">
        <v>1116</v>
      </c>
    </row>
    <row r="956" spans="1:14" x14ac:dyDescent="0.25">
      <c r="A956" t="s">
        <v>17</v>
      </c>
      <c r="B956" s="2">
        <v>33190.03</v>
      </c>
      <c r="C956" s="2">
        <v>28397.39</v>
      </c>
      <c r="D956" s="2">
        <f t="shared" si="56"/>
        <v>4792.6399999999994</v>
      </c>
      <c r="E956" s="2">
        <f t="shared" si="57"/>
        <v>16.877043981858893</v>
      </c>
      <c r="F956" s="1">
        <v>44061</v>
      </c>
      <c r="G956" s="1" t="str">
        <f t="shared" si="58"/>
        <v>Aug</v>
      </c>
      <c r="H956" s="1" t="str">
        <f t="shared" si="59"/>
        <v>2020</v>
      </c>
      <c r="I956" t="s">
        <v>80</v>
      </c>
      <c r="J956" t="s">
        <v>341</v>
      </c>
      <c r="K956" t="s">
        <v>20</v>
      </c>
      <c r="L956" t="s">
        <v>21</v>
      </c>
      <c r="M956" t="s">
        <v>38</v>
      </c>
      <c r="N956" t="s">
        <v>1117</v>
      </c>
    </row>
    <row r="957" spans="1:14" x14ac:dyDescent="0.25">
      <c r="A957" t="s">
        <v>23</v>
      </c>
      <c r="B957" s="2">
        <v>82357.570000000007</v>
      </c>
      <c r="C957" s="2">
        <v>65474.27</v>
      </c>
      <c r="D957" s="2">
        <f t="shared" si="56"/>
        <v>16883.30000000001</v>
      </c>
      <c r="E957" s="2">
        <f t="shared" si="57"/>
        <v>25.786159967877474</v>
      </c>
      <c r="F957" s="1">
        <v>43515</v>
      </c>
      <c r="G957" s="1" t="str">
        <f t="shared" si="58"/>
        <v>Feb</v>
      </c>
      <c r="H957" s="1" t="str">
        <f t="shared" si="59"/>
        <v>2019</v>
      </c>
      <c r="I957" t="s">
        <v>11</v>
      </c>
      <c r="J957" t="s">
        <v>234</v>
      </c>
      <c r="K957" t="s">
        <v>26</v>
      </c>
      <c r="L957" t="s">
        <v>32</v>
      </c>
      <c r="M957" t="s">
        <v>28</v>
      </c>
      <c r="N957" t="s">
        <v>1118</v>
      </c>
    </row>
    <row r="958" spans="1:14" x14ac:dyDescent="0.25">
      <c r="A958" t="s">
        <v>173</v>
      </c>
      <c r="B958" s="2">
        <v>46857.77</v>
      </c>
      <c r="C958" s="2">
        <v>39116.870000000003</v>
      </c>
      <c r="D958" s="2">
        <f t="shared" si="56"/>
        <v>7740.8999999999942</v>
      </c>
      <c r="E958" s="2">
        <f t="shared" si="57"/>
        <v>19.789160022261481</v>
      </c>
      <c r="F958" s="1">
        <v>44001</v>
      </c>
      <c r="G958" s="1" t="str">
        <f t="shared" si="58"/>
        <v>Jun</v>
      </c>
      <c r="H958" s="1" t="str">
        <f t="shared" si="59"/>
        <v>2020</v>
      </c>
      <c r="I958" t="s">
        <v>18</v>
      </c>
      <c r="J958" t="s">
        <v>35</v>
      </c>
      <c r="K958" t="s">
        <v>175</v>
      </c>
      <c r="L958" t="s">
        <v>212</v>
      </c>
      <c r="M958" t="s">
        <v>15</v>
      </c>
      <c r="N958" t="s">
        <v>1119</v>
      </c>
    </row>
    <row r="959" spans="1:14" x14ac:dyDescent="0.25">
      <c r="A959" t="s">
        <v>45</v>
      </c>
      <c r="B959" s="2">
        <v>178560.1</v>
      </c>
      <c r="C959" s="2">
        <v>150383.32</v>
      </c>
      <c r="D959" s="2">
        <f t="shared" si="56"/>
        <v>28176.78</v>
      </c>
      <c r="E959" s="2">
        <f t="shared" si="57"/>
        <v>18.736639143224128</v>
      </c>
      <c r="F959" s="1">
        <v>44014</v>
      </c>
      <c r="G959" s="1" t="str">
        <f t="shared" si="58"/>
        <v>Jul</v>
      </c>
      <c r="H959" s="1" t="str">
        <f t="shared" si="59"/>
        <v>2020</v>
      </c>
      <c r="I959" t="s">
        <v>11</v>
      </c>
      <c r="J959" t="s">
        <v>185</v>
      </c>
      <c r="K959" t="s">
        <v>48</v>
      </c>
      <c r="L959" t="s">
        <v>49</v>
      </c>
      <c r="M959" t="s">
        <v>15</v>
      </c>
      <c r="N959" t="s">
        <v>1120</v>
      </c>
    </row>
    <row r="960" spans="1:14" x14ac:dyDescent="0.25">
      <c r="A960" t="s">
        <v>10</v>
      </c>
      <c r="B960" s="2">
        <v>173944.47</v>
      </c>
      <c r="C960" s="2">
        <v>139729.59</v>
      </c>
      <c r="D960" s="2">
        <f t="shared" si="56"/>
        <v>34214.880000000005</v>
      </c>
      <c r="E960" s="2">
        <f t="shared" si="57"/>
        <v>24.486495666379614</v>
      </c>
      <c r="F960" s="1">
        <v>44085</v>
      </c>
      <c r="G960" s="1" t="str">
        <f t="shared" si="58"/>
        <v>Sep</v>
      </c>
      <c r="H960" s="1" t="str">
        <f t="shared" si="59"/>
        <v>2020</v>
      </c>
      <c r="I960" t="s">
        <v>11</v>
      </c>
      <c r="J960" t="s">
        <v>35</v>
      </c>
      <c r="K960" t="s">
        <v>13</v>
      </c>
      <c r="L960" t="s">
        <v>14</v>
      </c>
      <c r="M960" t="s">
        <v>28</v>
      </c>
      <c r="N960" t="s">
        <v>1121</v>
      </c>
    </row>
    <row r="961" spans="1:14" x14ac:dyDescent="0.25">
      <c r="A961" t="s">
        <v>45</v>
      </c>
      <c r="B961" s="2">
        <v>176662.26</v>
      </c>
      <c r="C961" s="2">
        <v>146859.34</v>
      </c>
      <c r="D961" s="2">
        <f t="shared" si="56"/>
        <v>29802.920000000013</v>
      </c>
      <c r="E961" s="2">
        <f t="shared" si="57"/>
        <v>20.293513507550838</v>
      </c>
      <c r="F961" s="1">
        <v>44010</v>
      </c>
      <c r="G961" s="1" t="str">
        <f t="shared" si="58"/>
        <v>Jun</v>
      </c>
      <c r="H961" s="1" t="str">
        <f t="shared" si="59"/>
        <v>2020</v>
      </c>
      <c r="I961" t="s">
        <v>80</v>
      </c>
      <c r="J961" t="s">
        <v>114</v>
      </c>
      <c r="K961" t="s">
        <v>48</v>
      </c>
      <c r="L961" t="s">
        <v>66</v>
      </c>
      <c r="M961" t="s">
        <v>28</v>
      </c>
      <c r="N961" t="s">
        <v>1122</v>
      </c>
    </row>
    <row r="962" spans="1:14" x14ac:dyDescent="0.25">
      <c r="A962" t="s">
        <v>53</v>
      </c>
      <c r="B962" s="2">
        <v>133754.65</v>
      </c>
      <c r="C962" s="2">
        <v>106147.69</v>
      </c>
      <c r="D962" s="2">
        <f t="shared" si="56"/>
        <v>27606.959999999992</v>
      </c>
      <c r="E962" s="2">
        <f t="shared" si="57"/>
        <v>26.008064801033342</v>
      </c>
      <c r="F962" s="1">
        <v>44092</v>
      </c>
      <c r="G962" s="1" t="str">
        <f t="shared" si="58"/>
        <v>Sep</v>
      </c>
      <c r="H962" s="1" t="str">
        <f t="shared" si="59"/>
        <v>2020</v>
      </c>
      <c r="I962" t="s">
        <v>18</v>
      </c>
      <c r="J962" t="s">
        <v>97</v>
      </c>
      <c r="K962" t="s">
        <v>55</v>
      </c>
      <c r="L962" t="s">
        <v>133</v>
      </c>
      <c r="M962" t="s">
        <v>28</v>
      </c>
      <c r="N962" t="s">
        <v>1123</v>
      </c>
    </row>
    <row r="963" spans="1:14" x14ac:dyDescent="0.25">
      <c r="A963" t="s">
        <v>101</v>
      </c>
      <c r="B963" s="2">
        <v>159294.28</v>
      </c>
      <c r="C963" s="2">
        <v>130605.38</v>
      </c>
      <c r="D963" s="2">
        <f t="shared" ref="D963:D1001" si="60">B963-C963</f>
        <v>28688.899999999994</v>
      </c>
      <c r="E963" s="2">
        <f t="shared" ref="E963:E1001" si="61">((B963-C963)/C963)*100</f>
        <v>21.9660935866501</v>
      </c>
      <c r="F963" s="1">
        <v>44052</v>
      </c>
      <c r="G963" s="1" t="str">
        <f t="shared" ref="G963:G1001" si="62">TEXT(F963,"mmm")</f>
        <v>Aug</v>
      </c>
      <c r="H963" s="1" t="str">
        <f t="shared" ref="H963:H1001" si="63">TEXT(F963,"yyyy")</f>
        <v>2020</v>
      </c>
      <c r="I963" t="s">
        <v>24</v>
      </c>
      <c r="J963" t="s">
        <v>135</v>
      </c>
      <c r="K963" t="s">
        <v>103</v>
      </c>
      <c r="L963" t="s">
        <v>104</v>
      </c>
      <c r="M963" t="s">
        <v>28</v>
      </c>
      <c r="N963" t="s">
        <v>1124</v>
      </c>
    </row>
    <row r="964" spans="1:14" x14ac:dyDescent="0.25">
      <c r="A964" t="s">
        <v>53</v>
      </c>
      <c r="B964" s="2">
        <v>123562.02</v>
      </c>
      <c r="C964" s="2">
        <v>102927.16</v>
      </c>
      <c r="D964" s="2">
        <f t="shared" si="60"/>
        <v>20634.86</v>
      </c>
      <c r="E964" s="2">
        <f t="shared" si="61"/>
        <v>20.048022310146322</v>
      </c>
      <c r="F964" s="1">
        <v>43943</v>
      </c>
      <c r="G964" s="1" t="str">
        <f t="shared" si="62"/>
        <v>Apr</v>
      </c>
      <c r="H964" s="1" t="str">
        <f t="shared" si="63"/>
        <v>2020</v>
      </c>
      <c r="I964" t="s">
        <v>24</v>
      </c>
      <c r="J964" t="s">
        <v>148</v>
      </c>
      <c r="K964" t="s">
        <v>55</v>
      </c>
      <c r="L964" t="s">
        <v>72</v>
      </c>
      <c r="M964" t="s">
        <v>28</v>
      </c>
      <c r="N964" t="s">
        <v>1125</v>
      </c>
    </row>
    <row r="965" spans="1:14" x14ac:dyDescent="0.25">
      <c r="A965" t="s">
        <v>53</v>
      </c>
      <c r="B965" s="2">
        <v>33013.08</v>
      </c>
      <c r="C965" s="2">
        <v>26743.9</v>
      </c>
      <c r="D965" s="2">
        <f t="shared" si="60"/>
        <v>6269.18</v>
      </c>
      <c r="E965" s="2">
        <f t="shared" si="61"/>
        <v>23.441532461608066</v>
      </c>
      <c r="F965" s="1">
        <v>44163</v>
      </c>
      <c r="G965" s="1" t="str">
        <f t="shared" si="62"/>
        <v>Nov</v>
      </c>
      <c r="H965" s="1" t="str">
        <f t="shared" si="63"/>
        <v>2020</v>
      </c>
      <c r="I965" t="s">
        <v>80</v>
      </c>
      <c r="J965" t="s">
        <v>89</v>
      </c>
      <c r="K965" t="s">
        <v>55</v>
      </c>
      <c r="L965" t="s">
        <v>72</v>
      </c>
      <c r="M965" t="s">
        <v>28</v>
      </c>
      <c r="N965" t="s">
        <v>1126</v>
      </c>
    </row>
    <row r="966" spans="1:14" x14ac:dyDescent="0.25">
      <c r="A966" t="s">
        <v>23</v>
      </c>
      <c r="B966" s="2">
        <v>105340.85</v>
      </c>
      <c r="C966" s="2">
        <v>87285.43</v>
      </c>
      <c r="D966" s="2">
        <f t="shared" si="60"/>
        <v>18055.420000000013</v>
      </c>
      <c r="E966" s="2">
        <f t="shared" si="61"/>
        <v>20.685491266984666</v>
      </c>
      <c r="F966" s="1">
        <v>44061</v>
      </c>
      <c r="G966" s="1" t="str">
        <f t="shared" si="62"/>
        <v>Aug</v>
      </c>
      <c r="H966" s="1" t="str">
        <f t="shared" si="63"/>
        <v>2020</v>
      </c>
      <c r="I966" t="s">
        <v>11</v>
      </c>
      <c r="J966" t="s">
        <v>40</v>
      </c>
      <c r="K966" t="s">
        <v>26</v>
      </c>
      <c r="L966" t="s">
        <v>219</v>
      </c>
      <c r="M966" t="s">
        <v>28</v>
      </c>
      <c r="N966" t="s">
        <v>1127</v>
      </c>
    </row>
    <row r="967" spans="1:14" x14ac:dyDescent="0.25">
      <c r="A967" t="s">
        <v>34</v>
      </c>
      <c r="B967" s="2">
        <v>127143.54</v>
      </c>
      <c r="C967" s="2">
        <v>105033.28</v>
      </c>
      <c r="D967" s="2">
        <f t="shared" si="60"/>
        <v>22110.259999999995</v>
      </c>
      <c r="E967" s="2">
        <f t="shared" si="61"/>
        <v>21.050718400872555</v>
      </c>
      <c r="F967" s="1">
        <v>43741</v>
      </c>
      <c r="G967" s="1" t="str">
        <f t="shared" si="62"/>
        <v>Oct</v>
      </c>
      <c r="H967" s="1" t="str">
        <f t="shared" si="63"/>
        <v>2019</v>
      </c>
      <c r="I967" t="s">
        <v>80</v>
      </c>
      <c r="J967" t="s">
        <v>102</v>
      </c>
      <c r="K967" t="s">
        <v>36</v>
      </c>
      <c r="L967" t="s">
        <v>37</v>
      </c>
      <c r="M967" t="s">
        <v>28</v>
      </c>
      <c r="N967" t="s">
        <v>1128</v>
      </c>
    </row>
    <row r="968" spans="1:14" x14ac:dyDescent="0.25">
      <c r="A968" t="s">
        <v>23</v>
      </c>
      <c r="B968" s="2">
        <v>56570.64</v>
      </c>
      <c r="C968" s="2">
        <v>46993.23</v>
      </c>
      <c r="D968" s="2">
        <f t="shared" si="60"/>
        <v>9577.4099999999962</v>
      </c>
      <c r="E968" s="2">
        <f t="shared" si="61"/>
        <v>20.380403730494788</v>
      </c>
      <c r="F968" s="1">
        <v>44109</v>
      </c>
      <c r="G968" s="1" t="str">
        <f t="shared" si="62"/>
        <v>Oct</v>
      </c>
      <c r="H968" s="1" t="str">
        <f t="shared" si="63"/>
        <v>2020</v>
      </c>
      <c r="I968" t="s">
        <v>11</v>
      </c>
      <c r="J968" t="s">
        <v>78</v>
      </c>
      <c r="K968" t="s">
        <v>26</v>
      </c>
      <c r="L968" t="s">
        <v>27</v>
      </c>
      <c r="M968" t="s">
        <v>28</v>
      </c>
      <c r="N968" t="s">
        <v>1129</v>
      </c>
    </row>
    <row r="969" spans="1:14" x14ac:dyDescent="0.25">
      <c r="A969" t="s">
        <v>53</v>
      </c>
      <c r="B969" s="2">
        <v>75522.66</v>
      </c>
      <c r="C969" s="2">
        <v>60448.34</v>
      </c>
      <c r="D969" s="2">
        <f t="shared" si="60"/>
        <v>15074.320000000007</v>
      </c>
      <c r="E969" s="2">
        <f t="shared" si="61"/>
        <v>24.937525166117062</v>
      </c>
      <c r="F969" s="1">
        <v>43537</v>
      </c>
      <c r="G969" s="1" t="str">
        <f t="shared" si="62"/>
        <v>Mar</v>
      </c>
      <c r="H969" s="1" t="str">
        <f t="shared" si="63"/>
        <v>2019</v>
      </c>
      <c r="I969" t="s">
        <v>60</v>
      </c>
      <c r="J969" t="s">
        <v>254</v>
      </c>
      <c r="K969" t="s">
        <v>55</v>
      </c>
      <c r="L969" t="s">
        <v>128</v>
      </c>
      <c r="M969" t="s">
        <v>28</v>
      </c>
      <c r="N969" t="s">
        <v>1130</v>
      </c>
    </row>
    <row r="970" spans="1:14" x14ac:dyDescent="0.25">
      <c r="A970" t="s">
        <v>23</v>
      </c>
      <c r="B970" s="2">
        <v>87085.71</v>
      </c>
      <c r="C970" s="2">
        <v>76548.34</v>
      </c>
      <c r="D970" s="2">
        <f t="shared" si="60"/>
        <v>10537.37000000001</v>
      </c>
      <c r="E970" s="2">
        <f t="shared" si="61"/>
        <v>13.765641423445643</v>
      </c>
      <c r="F970" s="1">
        <v>44070</v>
      </c>
      <c r="G970" s="1" t="str">
        <f t="shared" si="62"/>
        <v>Aug</v>
      </c>
      <c r="H970" s="1" t="str">
        <f t="shared" si="63"/>
        <v>2020</v>
      </c>
      <c r="I970" t="s">
        <v>62</v>
      </c>
      <c r="J970" t="s">
        <v>188</v>
      </c>
      <c r="K970" t="s">
        <v>26</v>
      </c>
      <c r="L970" t="s">
        <v>27</v>
      </c>
      <c r="M970" t="s">
        <v>28</v>
      </c>
      <c r="N970" t="s">
        <v>1131</v>
      </c>
    </row>
    <row r="971" spans="1:14" x14ac:dyDescent="0.25">
      <c r="A971" t="s">
        <v>45</v>
      </c>
      <c r="B971" s="2">
        <v>290010.78999999998</v>
      </c>
      <c r="C971" s="2">
        <v>234444.72</v>
      </c>
      <c r="D971" s="2">
        <f t="shared" si="60"/>
        <v>55566.069999999978</v>
      </c>
      <c r="E971" s="2">
        <f t="shared" si="61"/>
        <v>23.701139441314769</v>
      </c>
      <c r="F971" s="1">
        <v>43824</v>
      </c>
      <c r="G971" s="1" t="str">
        <f t="shared" si="62"/>
        <v>Dec</v>
      </c>
      <c r="H971" s="1" t="str">
        <f t="shared" si="63"/>
        <v>2019</v>
      </c>
      <c r="I971" t="s">
        <v>60</v>
      </c>
      <c r="J971" t="s">
        <v>174</v>
      </c>
      <c r="K971" t="s">
        <v>48</v>
      </c>
      <c r="L971" t="s">
        <v>66</v>
      </c>
      <c r="M971" t="s">
        <v>28</v>
      </c>
      <c r="N971" t="s">
        <v>1132</v>
      </c>
    </row>
    <row r="972" spans="1:14" x14ac:dyDescent="0.25">
      <c r="A972" t="s">
        <v>106</v>
      </c>
      <c r="B972" s="2">
        <v>256603.66</v>
      </c>
      <c r="C972" s="2">
        <v>209799.15</v>
      </c>
      <c r="D972" s="2">
        <f t="shared" si="60"/>
        <v>46804.510000000009</v>
      </c>
      <c r="E972" s="2">
        <f t="shared" si="61"/>
        <v>22.309199060148725</v>
      </c>
      <c r="F972" s="1">
        <v>43673</v>
      </c>
      <c r="G972" s="1" t="str">
        <f t="shared" si="62"/>
        <v>Jul</v>
      </c>
      <c r="H972" s="1" t="str">
        <f t="shared" si="63"/>
        <v>2019</v>
      </c>
      <c r="I972" t="s">
        <v>60</v>
      </c>
      <c r="J972" t="s">
        <v>185</v>
      </c>
      <c r="K972" t="s">
        <v>107</v>
      </c>
      <c r="L972" t="s">
        <v>108</v>
      </c>
      <c r="M972" t="s">
        <v>38</v>
      </c>
      <c r="N972" t="s">
        <v>1133</v>
      </c>
    </row>
    <row r="973" spans="1:14" x14ac:dyDescent="0.25">
      <c r="A973" t="s">
        <v>45</v>
      </c>
      <c r="B973" s="2">
        <v>126074.62</v>
      </c>
      <c r="C973" s="2">
        <v>100027.6</v>
      </c>
      <c r="D973" s="2">
        <f t="shared" si="60"/>
        <v>26047.01999999999</v>
      </c>
      <c r="E973" s="2">
        <f t="shared" si="61"/>
        <v>26.039833006090308</v>
      </c>
      <c r="F973" s="1">
        <v>44142</v>
      </c>
      <c r="G973" s="1" t="str">
        <f t="shared" si="62"/>
        <v>Nov</v>
      </c>
      <c r="H973" s="1" t="str">
        <f t="shared" si="63"/>
        <v>2020</v>
      </c>
      <c r="I973" t="s">
        <v>11</v>
      </c>
      <c r="J973" t="s">
        <v>54</v>
      </c>
      <c r="K973" t="s">
        <v>48</v>
      </c>
      <c r="L973" t="s">
        <v>49</v>
      </c>
      <c r="M973" t="s">
        <v>28</v>
      </c>
      <c r="N973" t="s">
        <v>1134</v>
      </c>
    </row>
    <row r="974" spans="1:14" x14ac:dyDescent="0.25">
      <c r="A974" t="s">
        <v>10</v>
      </c>
      <c r="B974" s="2">
        <v>94085.5</v>
      </c>
      <c r="C974" s="2">
        <v>77498.23</v>
      </c>
      <c r="D974" s="2">
        <f t="shared" si="60"/>
        <v>16587.270000000004</v>
      </c>
      <c r="E974" s="2">
        <f t="shared" si="61"/>
        <v>21.40341785870465</v>
      </c>
      <c r="F974" s="1">
        <v>43849</v>
      </c>
      <c r="G974" s="1" t="str">
        <f t="shared" si="62"/>
        <v>Jan</v>
      </c>
      <c r="H974" s="1" t="str">
        <f t="shared" si="63"/>
        <v>2020</v>
      </c>
      <c r="I974" t="s">
        <v>80</v>
      </c>
      <c r="J974" t="s">
        <v>178</v>
      </c>
      <c r="K974" t="s">
        <v>13</v>
      </c>
      <c r="L974" t="s">
        <v>118</v>
      </c>
      <c r="M974" t="s">
        <v>28</v>
      </c>
      <c r="N974" t="s">
        <v>1135</v>
      </c>
    </row>
    <row r="975" spans="1:14" x14ac:dyDescent="0.25">
      <c r="A975" t="s">
        <v>23</v>
      </c>
      <c r="B975" s="2">
        <v>159216.47</v>
      </c>
      <c r="C975" s="2">
        <v>137419.74</v>
      </c>
      <c r="D975" s="2">
        <f t="shared" si="60"/>
        <v>21796.73000000001</v>
      </c>
      <c r="E975" s="2">
        <f t="shared" si="61"/>
        <v>15.861425731121317</v>
      </c>
      <c r="F975" s="1">
        <v>44008</v>
      </c>
      <c r="G975" s="1" t="str">
        <f t="shared" si="62"/>
        <v>Jun</v>
      </c>
      <c r="H975" s="1" t="str">
        <f t="shared" si="63"/>
        <v>2020</v>
      </c>
      <c r="I975" t="s">
        <v>18</v>
      </c>
      <c r="J975" t="s">
        <v>35</v>
      </c>
      <c r="K975" t="s">
        <v>26</v>
      </c>
      <c r="L975" t="s">
        <v>27</v>
      </c>
      <c r="M975" t="s">
        <v>28</v>
      </c>
      <c r="N975" t="s">
        <v>1136</v>
      </c>
    </row>
    <row r="976" spans="1:14" x14ac:dyDescent="0.25">
      <c r="A976" t="s">
        <v>23</v>
      </c>
      <c r="B976" s="2">
        <v>74958.460000000006</v>
      </c>
      <c r="C976" s="2">
        <v>65806.03</v>
      </c>
      <c r="D976" s="2">
        <f t="shared" si="60"/>
        <v>9152.4300000000076</v>
      </c>
      <c r="E976" s="2">
        <f t="shared" si="61"/>
        <v>13.908193519651629</v>
      </c>
      <c r="F976" s="1">
        <v>44048</v>
      </c>
      <c r="G976" s="1" t="str">
        <f t="shared" si="62"/>
        <v>Aug</v>
      </c>
      <c r="H976" s="1" t="str">
        <f t="shared" si="63"/>
        <v>2020</v>
      </c>
      <c r="I976" t="s">
        <v>80</v>
      </c>
      <c r="J976" t="s">
        <v>31</v>
      </c>
      <c r="K976" t="s">
        <v>26</v>
      </c>
      <c r="L976" t="s">
        <v>27</v>
      </c>
      <c r="M976" t="s">
        <v>28</v>
      </c>
      <c r="N976" t="s">
        <v>1137</v>
      </c>
    </row>
    <row r="977" spans="1:14" x14ac:dyDescent="0.25">
      <c r="A977" t="s">
        <v>10</v>
      </c>
      <c r="B977" s="2">
        <v>83897.88</v>
      </c>
      <c r="C977" s="2">
        <v>69559.73</v>
      </c>
      <c r="D977" s="2">
        <f t="shared" si="60"/>
        <v>14338.150000000009</v>
      </c>
      <c r="E977" s="2">
        <f t="shared" si="61"/>
        <v>20.612716581849885</v>
      </c>
      <c r="F977" s="1">
        <v>43542</v>
      </c>
      <c r="G977" s="1" t="str">
        <f t="shared" si="62"/>
        <v>Mar</v>
      </c>
      <c r="H977" s="1" t="str">
        <f t="shared" si="63"/>
        <v>2019</v>
      </c>
      <c r="I977" t="s">
        <v>51</v>
      </c>
      <c r="J977" t="s">
        <v>92</v>
      </c>
      <c r="K977" t="s">
        <v>13</v>
      </c>
      <c r="L977" t="s">
        <v>69</v>
      </c>
      <c r="M977" t="s">
        <v>15</v>
      </c>
      <c r="N977" t="s">
        <v>1138</v>
      </c>
    </row>
    <row r="978" spans="1:14" x14ac:dyDescent="0.25">
      <c r="A978" t="s">
        <v>10</v>
      </c>
      <c r="B978" s="2">
        <v>133055.04000000001</v>
      </c>
      <c r="C978" s="2">
        <v>105366.29</v>
      </c>
      <c r="D978" s="2">
        <f t="shared" si="60"/>
        <v>27688.750000000015</v>
      </c>
      <c r="E978" s="2">
        <f t="shared" si="61"/>
        <v>26.278565943623921</v>
      </c>
      <c r="F978" s="1">
        <v>43779</v>
      </c>
      <c r="G978" s="1" t="str">
        <f t="shared" si="62"/>
        <v>Nov</v>
      </c>
      <c r="H978" s="1" t="str">
        <f t="shared" si="63"/>
        <v>2019</v>
      </c>
      <c r="I978" t="s">
        <v>11</v>
      </c>
      <c r="J978" t="s">
        <v>166</v>
      </c>
      <c r="K978" t="s">
        <v>13</v>
      </c>
      <c r="L978" t="s">
        <v>170</v>
      </c>
      <c r="M978" t="s">
        <v>28</v>
      </c>
      <c r="N978" t="s">
        <v>1139</v>
      </c>
    </row>
    <row r="979" spans="1:14" x14ac:dyDescent="0.25">
      <c r="A979" t="s">
        <v>10</v>
      </c>
      <c r="B979" s="2">
        <v>94115.99</v>
      </c>
      <c r="C979" s="2">
        <v>75669.259999999995</v>
      </c>
      <c r="D979" s="2">
        <f t="shared" si="60"/>
        <v>18446.73000000001</v>
      </c>
      <c r="E979" s="2">
        <f t="shared" si="61"/>
        <v>24.378102812159142</v>
      </c>
      <c r="F979" s="1">
        <v>43724</v>
      </c>
      <c r="G979" s="1" t="str">
        <f t="shared" si="62"/>
        <v>Sep</v>
      </c>
      <c r="H979" s="1" t="str">
        <f t="shared" si="63"/>
        <v>2019</v>
      </c>
      <c r="I979" t="s">
        <v>51</v>
      </c>
      <c r="J979" t="s">
        <v>58</v>
      </c>
      <c r="K979" t="s">
        <v>13</v>
      </c>
      <c r="L979" t="s">
        <v>170</v>
      </c>
      <c r="M979" t="s">
        <v>28</v>
      </c>
      <c r="N979" t="s">
        <v>1140</v>
      </c>
    </row>
    <row r="980" spans="1:14" x14ac:dyDescent="0.25">
      <c r="A980" t="s">
        <v>17</v>
      </c>
      <c r="B980" s="2">
        <v>125851.79</v>
      </c>
      <c r="C980" s="2">
        <v>103777.39</v>
      </c>
      <c r="D980" s="2">
        <f t="shared" si="60"/>
        <v>22074.399999999994</v>
      </c>
      <c r="E980" s="2">
        <f t="shared" si="61"/>
        <v>21.27091459902778</v>
      </c>
      <c r="F980" s="1">
        <v>44150</v>
      </c>
      <c r="G980" s="1" t="str">
        <f t="shared" si="62"/>
        <v>Nov</v>
      </c>
      <c r="H980" s="1" t="str">
        <f t="shared" si="63"/>
        <v>2020</v>
      </c>
      <c r="I980" t="s">
        <v>18</v>
      </c>
      <c r="J980" t="s">
        <v>153</v>
      </c>
      <c r="K980" t="s">
        <v>20</v>
      </c>
      <c r="L980" t="s">
        <v>353</v>
      </c>
      <c r="M980" t="s">
        <v>28</v>
      </c>
      <c r="N980" t="s">
        <v>1141</v>
      </c>
    </row>
    <row r="981" spans="1:14" x14ac:dyDescent="0.25">
      <c r="A981" t="s">
        <v>84</v>
      </c>
      <c r="B981" s="2">
        <v>60917.85</v>
      </c>
      <c r="C981" s="2">
        <v>52736.58</v>
      </c>
      <c r="D981" s="2">
        <f t="shared" si="60"/>
        <v>8181.2699999999968</v>
      </c>
      <c r="E981" s="2">
        <f t="shared" si="61"/>
        <v>15.513463330386607</v>
      </c>
      <c r="F981" s="1">
        <v>43513</v>
      </c>
      <c r="G981" s="1" t="str">
        <f t="shared" si="62"/>
        <v>Feb</v>
      </c>
      <c r="H981" s="1" t="str">
        <f t="shared" si="63"/>
        <v>2019</v>
      </c>
      <c r="I981" t="s">
        <v>60</v>
      </c>
      <c r="J981" t="s">
        <v>174</v>
      </c>
      <c r="K981" t="s">
        <v>85</v>
      </c>
      <c r="L981" t="s">
        <v>86</v>
      </c>
      <c r="M981" t="s">
        <v>28</v>
      </c>
      <c r="N981" t="s">
        <v>1142</v>
      </c>
    </row>
    <row r="982" spans="1:14" x14ac:dyDescent="0.25">
      <c r="A982" t="s">
        <v>53</v>
      </c>
      <c r="B982" s="2">
        <v>101318.72</v>
      </c>
      <c r="C982" s="2">
        <v>86657.9</v>
      </c>
      <c r="D982" s="2">
        <f t="shared" si="60"/>
        <v>14660.820000000007</v>
      </c>
      <c r="E982" s="2">
        <f t="shared" si="61"/>
        <v>16.918042094258006</v>
      </c>
      <c r="F982" s="1">
        <v>43568</v>
      </c>
      <c r="G982" s="1" t="str">
        <f t="shared" si="62"/>
        <v>Apr</v>
      </c>
      <c r="H982" s="1" t="str">
        <f t="shared" si="63"/>
        <v>2019</v>
      </c>
      <c r="I982" t="s">
        <v>18</v>
      </c>
      <c r="J982" t="s">
        <v>19</v>
      </c>
      <c r="K982" t="s">
        <v>55</v>
      </c>
      <c r="L982" t="s">
        <v>56</v>
      </c>
      <c r="M982" t="s">
        <v>28</v>
      </c>
      <c r="N982" t="s">
        <v>1143</v>
      </c>
    </row>
    <row r="983" spans="1:14" x14ac:dyDescent="0.25">
      <c r="A983" t="s">
        <v>23</v>
      </c>
      <c r="B983" s="2">
        <v>131610.37</v>
      </c>
      <c r="C983" s="2">
        <v>106406.98</v>
      </c>
      <c r="D983" s="2">
        <f t="shared" si="60"/>
        <v>25203.39</v>
      </c>
      <c r="E983" s="2">
        <f t="shared" si="61"/>
        <v>23.685842789636542</v>
      </c>
      <c r="F983" s="1">
        <v>43951</v>
      </c>
      <c r="G983" s="1" t="str">
        <f t="shared" si="62"/>
        <v>Apr</v>
      </c>
      <c r="H983" s="1" t="str">
        <f t="shared" si="63"/>
        <v>2020</v>
      </c>
      <c r="I983" t="s">
        <v>30</v>
      </c>
      <c r="J983" t="s">
        <v>185</v>
      </c>
      <c r="K983" t="s">
        <v>26</v>
      </c>
      <c r="L983" t="s">
        <v>76</v>
      </c>
      <c r="M983" t="s">
        <v>28</v>
      </c>
      <c r="N983" t="s">
        <v>1144</v>
      </c>
    </row>
    <row r="984" spans="1:14" x14ac:dyDescent="0.25">
      <c r="A984" t="s">
        <v>53</v>
      </c>
      <c r="B984" s="2">
        <v>235042.75</v>
      </c>
      <c r="C984" s="2">
        <v>187446.59</v>
      </c>
      <c r="D984" s="2">
        <f t="shared" si="60"/>
        <v>47596.160000000003</v>
      </c>
      <c r="E984" s="2">
        <f t="shared" si="61"/>
        <v>25.391851620240203</v>
      </c>
      <c r="F984" s="1">
        <v>43824</v>
      </c>
      <c r="G984" s="1" t="str">
        <f t="shared" si="62"/>
        <v>Dec</v>
      </c>
      <c r="H984" s="1" t="str">
        <f t="shared" si="63"/>
        <v>2019</v>
      </c>
      <c r="I984" t="s">
        <v>11</v>
      </c>
      <c r="J984" t="s">
        <v>158</v>
      </c>
      <c r="K984" t="s">
        <v>55</v>
      </c>
      <c r="L984" t="s">
        <v>56</v>
      </c>
      <c r="M984" t="s">
        <v>28</v>
      </c>
      <c r="N984" t="s">
        <v>1145</v>
      </c>
    </row>
    <row r="985" spans="1:14" x14ac:dyDescent="0.25">
      <c r="A985" t="s">
        <v>173</v>
      </c>
      <c r="B985" s="2">
        <v>58921.31</v>
      </c>
      <c r="C985" s="2">
        <v>51715.23</v>
      </c>
      <c r="D985" s="2">
        <f t="shared" si="60"/>
        <v>7206.0799999999945</v>
      </c>
      <c r="E985" s="2">
        <f t="shared" si="61"/>
        <v>13.934154406738584</v>
      </c>
      <c r="F985" s="1">
        <v>44178</v>
      </c>
      <c r="G985" s="1" t="str">
        <f t="shared" si="62"/>
        <v>Dec</v>
      </c>
      <c r="H985" s="1" t="str">
        <f t="shared" si="63"/>
        <v>2020</v>
      </c>
      <c r="I985" t="s">
        <v>18</v>
      </c>
      <c r="J985" t="s">
        <v>35</v>
      </c>
      <c r="K985" t="s">
        <v>175</v>
      </c>
      <c r="L985" t="s">
        <v>176</v>
      </c>
      <c r="M985" t="s">
        <v>28</v>
      </c>
      <c r="N985" t="s">
        <v>1146</v>
      </c>
    </row>
    <row r="986" spans="1:14" x14ac:dyDescent="0.25">
      <c r="A986" t="s">
        <v>23</v>
      </c>
      <c r="B986" s="2">
        <v>101846.87</v>
      </c>
      <c r="C986" s="2">
        <v>88066.99</v>
      </c>
      <c r="D986" s="2">
        <f t="shared" si="60"/>
        <v>13779.87999999999</v>
      </c>
      <c r="E986" s="2">
        <f t="shared" si="61"/>
        <v>15.647043233792809</v>
      </c>
      <c r="F986" s="1">
        <v>43472</v>
      </c>
      <c r="G986" s="1" t="str">
        <f t="shared" si="62"/>
        <v>Jan</v>
      </c>
      <c r="H986" s="1" t="str">
        <f t="shared" si="63"/>
        <v>2019</v>
      </c>
      <c r="I986" t="s">
        <v>24</v>
      </c>
      <c r="J986" t="s">
        <v>254</v>
      </c>
      <c r="K986" t="s">
        <v>26</v>
      </c>
      <c r="L986" t="s">
        <v>32</v>
      </c>
      <c r="M986" t="s">
        <v>28</v>
      </c>
      <c r="N986" t="s">
        <v>1147</v>
      </c>
    </row>
    <row r="987" spans="1:14" x14ac:dyDescent="0.25">
      <c r="A987" t="s">
        <v>53</v>
      </c>
      <c r="B987" s="2">
        <v>95307.21</v>
      </c>
      <c r="C987" s="2">
        <v>78533.14</v>
      </c>
      <c r="D987" s="2">
        <f t="shared" si="60"/>
        <v>16774.070000000007</v>
      </c>
      <c r="E987" s="2">
        <f t="shared" si="61"/>
        <v>21.359224908108864</v>
      </c>
      <c r="F987" s="1">
        <v>43916</v>
      </c>
      <c r="G987" s="1" t="str">
        <f t="shared" si="62"/>
        <v>Mar</v>
      </c>
      <c r="H987" s="1" t="str">
        <f t="shared" si="63"/>
        <v>2020</v>
      </c>
      <c r="I987" t="s">
        <v>11</v>
      </c>
      <c r="J987" t="s">
        <v>97</v>
      </c>
      <c r="K987" t="s">
        <v>55</v>
      </c>
      <c r="L987" t="s">
        <v>72</v>
      </c>
      <c r="M987" t="s">
        <v>28</v>
      </c>
      <c r="N987" t="s">
        <v>1148</v>
      </c>
    </row>
    <row r="988" spans="1:14" x14ac:dyDescent="0.25">
      <c r="A988" t="s">
        <v>53</v>
      </c>
      <c r="B988" s="2">
        <v>232217.05</v>
      </c>
      <c r="C988" s="2">
        <v>191439.74</v>
      </c>
      <c r="D988" s="2">
        <f t="shared" si="60"/>
        <v>40777.31</v>
      </c>
      <c r="E988" s="2">
        <f t="shared" si="61"/>
        <v>21.300337119137332</v>
      </c>
      <c r="F988" s="1">
        <v>43636</v>
      </c>
      <c r="G988" s="1" t="str">
        <f t="shared" si="62"/>
        <v>Jun</v>
      </c>
      <c r="H988" s="1" t="str">
        <f t="shared" si="63"/>
        <v>2019</v>
      </c>
      <c r="I988" t="s">
        <v>30</v>
      </c>
      <c r="J988" t="s">
        <v>31</v>
      </c>
      <c r="K988" t="s">
        <v>55</v>
      </c>
      <c r="L988" t="s">
        <v>56</v>
      </c>
      <c r="M988" t="s">
        <v>15</v>
      </c>
      <c r="N988" t="s">
        <v>1149</v>
      </c>
    </row>
    <row r="989" spans="1:14" x14ac:dyDescent="0.25">
      <c r="A989" t="s">
        <v>23</v>
      </c>
      <c r="B989" s="2">
        <v>75912.59</v>
      </c>
      <c r="C989" s="2">
        <v>60145.55</v>
      </c>
      <c r="D989" s="2">
        <f t="shared" si="60"/>
        <v>15767.039999999994</v>
      </c>
      <c r="E989" s="2">
        <f t="shared" si="61"/>
        <v>26.214807246753903</v>
      </c>
      <c r="F989" s="1">
        <v>43752</v>
      </c>
      <c r="G989" s="1" t="str">
        <f t="shared" si="62"/>
        <v>Oct</v>
      </c>
      <c r="H989" s="1" t="str">
        <f t="shared" si="63"/>
        <v>2019</v>
      </c>
      <c r="I989" t="s">
        <v>62</v>
      </c>
      <c r="J989" t="s">
        <v>64</v>
      </c>
      <c r="K989" t="s">
        <v>26</v>
      </c>
      <c r="L989" t="s">
        <v>76</v>
      </c>
      <c r="M989" t="s">
        <v>15</v>
      </c>
      <c r="N989" t="s">
        <v>1150</v>
      </c>
    </row>
    <row r="990" spans="1:14" x14ac:dyDescent="0.25">
      <c r="A990" t="s">
        <v>23</v>
      </c>
      <c r="B990" s="2">
        <v>57367.93</v>
      </c>
      <c r="C990" s="2">
        <v>46255.76</v>
      </c>
      <c r="D990" s="2">
        <f t="shared" si="60"/>
        <v>11112.169999999998</v>
      </c>
      <c r="E990" s="2">
        <f t="shared" si="61"/>
        <v>24.023321636051374</v>
      </c>
      <c r="F990" s="1">
        <v>43766</v>
      </c>
      <c r="G990" s="1" t="str">
        <f t="shared" si="62"/>
        <v>Oct</v>
      </c>
      <c r="H990" s="1" t="str">
        <f t="shared" si="63"/>
        <v>2019</v>
      </c>
      <c r="I990" t="s">
        <v>24</v>
      </c>
      <c r="J990" t="s">
        <v>114</v>
      </c>
      <c r="K990" t="s">
        <v>26</v>
      </c>
      <c r="L990" t="s">
        <v>32</v>
      </c>
      <c r="M990" t="s">
        <v>15</v>
      </c>
      <c r="N990" t="s">
        <v>1151</v>
      </c>
    </row>
    <row r="991" spans="1:14" x14ac:dyDescent="0.25">
      <c r="A991" t="s">
        <v>23</v>
      </c>
      <c r="B991" s="2">
        <v>158240.24</v>
      </c>
      <c r="C991" s="2">
        <v>136561.32999999999</v>
      </c>
      <c r="D991" s="2">
        <f t="shared" si="60"/>
        <v>21678.910000000003</v>
      </c>
      <c r="E991" s="2">
        <f t="shared" si="61"/>
        <v>15.87485271269693</v>
      </c>
      <c r="F991" s="1">
        <v>44158</v>
      </c>
      <c r="G991" s="1" t="str">
        <f t="shared" si="62"/>
        <v>Nov</v>
      </c>
      <c r="H991" s="1" t="str">
        <f t="shared" si="63"/>
        <v>2020</v>
      </c>
      <c r="I991" t="s">
        <v>11</v>
      </c>
      <c r="J991" t="s">
        <v>31</v>
      </c>
      <c r="K991" t="s">
        <v>26</v>
      </c>
      <c r="L991" t="s">
        <v>219</v>
      </c>
      <c r="M991" t="s">
        <v>28</v>
      </c>
      <c r="N991" t="s">
        <v>1152</v>
      </c>
    </row>
    <row r="992" spans="1:14" x14ac:dyDescent="0.25">
      <c r="A992" t="s">
        <v>23</v>
      </c>
      <c r="B992" s="2">
        <v>97291.62</v>
      </c>
      <c r="C992" s="2">
        <v>76899.3</v>
      </c>
      <c r="D992" s="2">
        <f t="shared" si="60"/>
        <v>20392.319999999992</v>
      </c>
      <c r="E992" s="2">
        <f t="shared" si="61"/>
        <v>26.518212779570156</v>
      </c>
      <c r="F992" s="1">
        <v>43832</v>
      </c>
      <c r="G992" s="1" t="str">
        <f t="shared" si="62"/>
        <v>Jan</v>
      </c>
      <c r="H992" s="1" t="str">
        <f t="shared" si="63"/>
        <v>2020</v>
      </c>
      <c r="I992" t="s">
        <v>24</v>
      </c>
      <c r="J992" t="s">
        <v>35</v>
      </c>
      <c r="K992" t="s">
        <v>26</v>
      </c>
      <c r="L992" t="s">
        <v>90</v>
      </c>
      <c r="M992" t="s">
        <v>28</v>
      </c>
      <c r="N992" t="s">
        <v>1153</v>
      </c>
    </row>
    <row r="993" spans="1:14" x14ac:dyDescent="0.25">
      <c r="A993" t="s">
        <v>23</v>
      </c>
      <c r="B993" s="2">
        <v>83904.320000000007</v>
      </c>
      <c r="C993" s="2">
        <v>69011.3</v>
      </c>
      <c r="D993" s="2">
        <f t="shared" si="60"/>
        <v>14893.020000000004</v>
      </c>
      <c r="E993" s="2">
        <f t="shared" si="61"/>
        <v>21.580552750056881</v>
      </c>
      <c r="F993" s="1">
        <v>43989</v>
      </c>
      <c r="G993" s="1" t="str">
        <f t="shared" si="62"/>
        <v>Jun</v>
      </c>
      <c r="H993" s="1" t="str">
        <f t="shared" si="63"/>
        <v>2020</v>
      </c>
      <c r="I993" t="s">
        <v>18</v>
      </c>
      <c r="J993" t="s">
        <v>434</v>
      </c>
      <c r="K993" t="s">
        <v>26</v>
      </c>
      <c r="L993" t="s">
        <v>76</v>
      </c>
      <c r="M993" t="s">
        <v>28</v>
      </c>
      <c r="N993" t="s">
        <v>1154</v>
      </c>
    </row>
    <row r="994" spans="1:14" x14ac:dyDescent="0.25">
      <c r="A994" t="s">
        <v>45</v>
      </c>
      <c r="B994" s="2">
        <v>133696.85999999999</v>
      </c>
      <c r="C994" s="2">
        <v>109310.55</v>
      </c>
      <c r="D994" s="2">
        <f t="shared" si="60"/>
        <v>24386.309999999983</v>
      </c>
      <c r="E994" s="2">
        <f t="shared" si="61"/>
        <v>22.30920071301442</v>
      </c>
      <c r="F994" s="1">
        <v>43857</v>
      </c>
      <c r="G994" s="1" t="str">
        <f t="shared" si="62"/>
        <v>Jan</v>
      </c>
      <c r="H994" s="1" t="str">
        <f t="shared" si="63"/>
        <v>2020</v>
      </c>
      <c r="I994" t="s">
        <v>11</v>
      </c>
      <c r="J994" t="s">
        <v>19</v>
      </c>
      <c r="K994" t="s">
        <v>48</v>
      </c>
      <c r="L994" t="s">
        <v>49</v>
      </c>
      <c r="M994" t="s">
        <v>28</v>
      </c>
      <c r="N994" t="s">
        <v>1155</v>
      </c>
    </row>
    <row r="995" spans="1:14" x14ac:dyDescent="0.25">
      <c r="A995" t="s">
        <v>45</v>
      </c>
      <c r="B995" s="2">
        <v>146076.81</v>
      </c>
      <c r="C995" s="2">
        <v>123230.39999999999</v>
      </c>
      <c r="D995" s="2">
        <f t="shared" si="60"/>
        <v>22846.410000000003</v>
      </c>
      <c r="E995" s="2">
        <f t="shared" si="61"/>
        <v>18.53958925719628</v>
      </c>
      <c r="F995" s="1">
        <v>43673</v>
      </c>
      <c r="G995" s="1" t="str">
        <f t="shared" si="62"/>
        <v>Jul</v>
      </c>
      <c r="H995" s="1" t="str">
        <f t="shared" si="63"/>
        <v>2019</v>
      </c>
      <c r="I995" t="s">
        <v>51</v>
      </c>
      <c r="J995" t="s">
        <v>35</v>
      </c>
      <c r="K995" t="s">
        <v>48</v>
      </c>
      <c r="L995" t="s">
        <v>66</v>
      </c>
      <c r="M995" t="s">
        <v>28</v>
      </c>
      <c r="N995" t="s">
        <v>1156</v>
      </c>
    </row>
    <row r="996" spans="1:14" x14ac:dyDescent="0.25">
      <c r="A996" t="s">
        <v>53</v>
      </c>
      <c r="B996" s="2">
        <v>56118.05</v>
      </c>
      <c r="C996" s="2">
        <v>47711.57</v>
      </c>
      <c r="D996" s="2">
        <f t="shared" si="60"/>
        <v>8406.4800000000032</v>
      </c>
      <c r="E996" s="2">
        <f t="shared" si="61"/>
        <v>17.619374084734591</v>
      </c>
      <c r="F996" s="1">
        <v>43892</v>
      </c>
      <c r="G996" s="1" t="str">
        <f t="shared" si="62"/>
        <v>Mar</v>
      </c>
      <c r="H996" s="1" t="str">
        <f t="shared" si="63"/>
        <v>2020</v>
      </c>
      <c r="I996" t="s">
        <v>30</v>
      </c>
      <c r="J996" t="s">
        <v>160</v>
      </c>
      <c r="K996" t="s">
        <v>55</v>
      </c>
      <c r="L996" t="s">
        <v>72</v>
      </c>
      <c r="M996" t="s">
        <v>28</v>
      </c>
      <c r="N996" t="s">
        <v>1157</v>
      </c>
    </row>
    <row r="997" spans="1:14" x14ac:dyDescent="0.25">
      <c r="A997" t="s">
        <v>53</v>
      </c>
      <c r="B997" s="2">
        <v>46296.26</v>
      </c>
      <c r="C997" s="2">
        <v>40319.410000000003</v>
      </c>
      <c r="D997" s="2">
        <f t="shared" si="60"/>
        <v>5976.8499999999985</v>
      </c>
      <c r="E997" s="2">
        <f t="shared" si="61"/>
        <v>14.823753621394752</v>
      </c>
      <c r="F997" s="1">
        <v>43966</v>
      </c>
      <c r="G997" s="1" t="str">
        <f t="shared" si="62"/>
        <v>May</v>
      </c>
      <c r="H997" s="1" t="str">
        <f t="shared" si="63"/>
        <v>2020</v>
      </c>
      <c r="I997" t="s">
        <v>18</v>
      </c>
      <c r="J997" t="s">
        <v>64</v>
      </c>
      <c r="K997" t="s">
        <v>55</v>
      </c>
      <c r="L997" t="s">
        <v>72</v>
      </c>
      <c r="M997" t="s">
        <v>38</v>
      </c>
      <c r="N997" t="s">
        <v>1158</v>
      </c>
    </row>
    <row r="998" spans="1:14" x14ac:dyDescent="0.25">
      <c r="A998" t="s">
        <v>96</v>
      </c>
      <c r="B998" s="2">
        <v>118061.05</v>
      </c>
      <c r="C998" s="2">
        <v>101131.1</v>
      </c>
      <c r="D998" s="2">
        <f t="shared" si="60"/>
        <v>16929.949999999997</v>
      </c>
      <c r="E998" s="2">
        <f t="shared" si="61"/>
        <v>16.740597106132533</v>
      </c>
      <c r="F998" s="1">
        <v>44014</v>
      </c>
      <c r="G998" s="1" t="str">
        <f t="shared" si="62"/>
        <v>Jul</v>
      </c>
      <c r="H998" s="1" t="str">
        <f t="shared" si="63"/>
        <v>2020</v>
      </c>
      <c r="I998" t="s">
        <v>51</v>
      </c>
      <c r="J998" t="s">
        <v>35</v>
      </c>
      <c r="K998" t="s">
        <v>98</v>
      </c>
      <c r="L998" t="s">
        <v>99</v>
      </c>
      <c r="M998" t="s">
        <v>15</v>
      </c>
      <c r="N998" t="s">
        <v>1159</v>
      </c>
    </row>
    <row r="999" spans="1:14" x14ac:dyDescent="0.25">
      <c r="A999" t="s">
        <v>17</v>
      </c>
      <c r="B999" s="2">
        <v>74480.56</v>
      </c>
      <c r="C999" s="2">
        <v>60023.88</v>
      </c>
      <c r="D999" s="2">
        <f t="shared" si="60"/>
        <v>14456.68</v>
      </c>
      <c r="E999" s="2">
        <f t="shared" si="61"/>
        <v>24.084880884074806</v>
      </c>
      <c r="F999" s="1">
        <v>43896</v>
      </c>
      <c r="G999" s="1" t="str">
        <f t="shared" si="62"/>
        <v>Mar</v>
      </c>
      <c r="H999" s="1" t="str">
        <f t="shared" si="63"/>
        <v>2020</v>
      </c>
      <c r="I999" t="s">
        <v>24</v>
      </c>
      <c r="J999" t="s">
        <v>341</v>
      </c>
      <c r="K999" t="s">
        <v>20</v>
      </c>
      <c r="L999" t="s">
        <v>21</v>
      </c>
      <c r="M999" t="s">
        <v>28</v>
      </c>
      <c r="N999" t="s">
        <v>1160</v>
      </c>
    </row>
    <row r="1000" spans="1:14" x14ac:dyDescent="0.25">
      <c r="A1000" t="s">
        <v>34</v>
      </c>
      <c r="B1000" s="2">
        <v>87205.01</v>
      </c>
      <c r="C1000" s="2">
        <v>69171.009999999995</v>
      </c>
      <c r="D1000" s="2">
        <f t="shared" si="60"/>
        <v>18034</v>
      </c>
      <c r="E1000" s="2">
        <f t="shared" si="61"/>
        <v>26.071615840219771</v>
      </c>
      <c r="F1000" s="1">
        <v>44000</v>
      </c>
      <c r="G1000" s="1" t="str">
        <f t="shared" si="62"/>
        <v>Jun</v>
      </c>
      <c r="H1000" s="1" t="str">
        <f t="shared" si="63"/>
        <v>2020</v>
      </c>
      <c r="I1000" t="s">
        <v>18</v>
      </c>
      <c r="J1000" t="s">
        <v>35</v>
      </c>
      <c r="K1000" t="s">
        <v>36</v>
      </c>
      <c r="L1000" t="s">
        <v>425</v>
      </c>
      <c r="M1000" t="s">
        <v>38</v>
      </c>
      <c r="N1000" t="s">
        <v>1161</v>
      </c>
    </row>
    <row r="1001" spans="1:14" x14ac:dyDescent="0.25">
      <c r="A1001" t="s">
        <v>23</v>
      </c>
      <c r="B1001" s="2">
        <v>107716.72</v>
      </c>
      <c r="C1001" s="2">
        <v>86679.64</v>
      </c>
      <c r="D1001" s="2">
        <f t="shared" si="60"/>
        <v>21037.08</v>
      </c>
      <c r="E1001" s="2">
        <f t="shared" si="61"/>
        <v>24.269920825697941</v>
      </c>
      <c r="F1001" s="1">
        <v>43848</v>
      </c>
      <c r="G1001" s="1" t="str">
        <f t="shared" si="62"/>
        <v>Jan</v>
      </c>
      <c r="H1001" s="1" t="str">
        <f t="shared" si="63"/>
        <v>2020</v>
      </c>
      <c r="I1001" t="s">
        <v>46</v>
      </c>
      <c r="J1001" t="s">
        <v>94</v>
      </c>
      <c r="K1001" t="s">
        <v>26</v>
      </c>
      <c r="L1001" t="s">
        <v>219</v>
      </c>
      <c r="M1001" t="s">
        <v>15</v>
      </c>
      <c r="N1001" t="s">
        <v>1162</v>
      </c>
    </row>
  </sheetData>
  <autoFilter ref="A1:N100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topLeftCell="D9" workbookViewId="0">
      <selection activeCell="S24" sqref="S24"/>
    </sheetView>
  </sheetViews>
  <sheetFormatPr defaultRowHeight="15" x14ac:dyDescent="0.25"/>
  <cols>
    <col min="1" max="1" width="13.140625" customWidth="1"/>
    <col min="2" max="2" width="16.7109375" customWidth="1"/>
    <col min="3" max="3" width="24.140625" bestFit="1" customWidth="1"/>
  </cols>
  <sheetData>
    <row r="3" spans="1:3" x14ac:dyDescent="0.25">
      <c r="A3" s="3" t="s">
        <v>1165</v>
      </c>
      <c r="B3" t="s">
        <v>1179</v>
      </c>
      <c r="C3" t="s">
        <v>1180</v>
      </c>
    </row>
    <row r="4" spans="1:3" x14ac:dyDescent="0.25">
      <c r="A4" s="4" t="s">
        <v>1167</v>
      </c>
      <c r="B4" s="5">
        <v>51</v>
      </c>
      <c r="C4" s="5">
        <v>5215699.83</v>
      </c>
    </row>
    <row r="5" spans="1:3" x14ac:dyDescent="0.25">
      <c r="A5" s="4" t="s">
        <v>1168</v>
      </c>
      <c r="B5" s="5">
        <v>28</v>
      </c>
      <c r="C5" s="5">
        <v>1959413.0000000002</v>
      </c>
    </row>
    <row r="6" spans="1:3" x14ac:dyDescent="0.25">
      <c r="A6" s="4" t="s">
        <v>1169</v>
      </c>
      <c r="B6" s="5">
        <v>52</v>
      </c>
      <c r="C6" s="5">
        <v>3579943.8399999989</v>
      </c>
    </row>
    <row r="7" spans="1:3" x14ac:dyDescent="0.25">
      <c r="A7" s="4" t="s">
        <v>1170</v>
      </c>
      <c r="B7" s="5">
        <v>38</v>
      </c>
      <c r="C7" s="5">
        <v>4069097.78</v>
      </c>
    </row>
    <row r="8" spans="1:3" x14ac:dyDescent="0.25">
      <c r="A8" s="4" t="s">
        <v>1171</v>
      </c>
      <c r="B8" s="5">
        <v>55</v>
      </c>
      <c r="C8" s="5">
        <v>5537943.7699999986</v>
      </c>
    </row>
    <row r="9" spans="1:3" x14ac:dyDescent="0.25">
      <c r="A9" s="4" t="s">
        <v>1172</v>
      </c>
      <c r="B9" s="5">
        <v>43</v>
      </c>
      <c r="C9" s="5">
        <v>7158137.8599999994</v>
      </c>
    </row>
    <row r="10" spans="1:3" x14ac:dyDescent="0.25">
      <c r="A10" s="4" t="s">
        <v>1173</v>
      </c>
      <c r="B10" s="5">
        <v>36</v>
      </c>
      <c r="C10" s="5">
        <v>5242556.459999999</v>
      </c>
    </row>
    <row r="11" spans="1:3" x14ac:dyDescent="0.25">
      <c r="A11" s="4" t="s">
        <v>1174</v>
      </c>
      <c r="B11" s="5">
        <v>45</v>
      </c>
      <c r="C11" s="5">
        <v>4714525.21</v>
      </c>
    </row>
    <row r="12" spans="1:3" x14ac:dyDescent="0.25">
      <c r="A12" s="4" t="s">
        <v>1175</v>
      </c>
      <c r="B12" s="5">
        <v>34</v>
      </c>
      <c r="C12" s="5">
        <v>3778141.3699999996</v>
      </c>
    </row>
    <row r="13" spans="1:3" x14ac:dyDescent="0.25">
      <c r="A13" s="4" t="s">
        <v>1176</v>
      </c>
      <c r="B13" s="5">
        <v>50</v>
      </c>
      <c r="C13" s="5">
        <v>4869726.8500000006</v>
      </c>
    </row>
    <row r="14" spans="1:3" x14ac:dyDescent="0.25">
      <c r="A14" s="4" t="s">
        <v>1177</v>
      </c>
      <c r="B14" s="5">
        <v>45</v>
      </c>
      <c r="C14" s="5">
        <v>4734730.080000001</v>
      </c>
    </row>
    <row r="15" spans="1:3" x14ac:dyDescent="0.25">
      <c r="A15" s="4" t="s">
        <v>1178</v>
      </c>
      <c r="B15" s="5">
        <v>33</v>
      </c>
      <c r="C15" s="5">
        <v>5884298.2599999988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8" sqref="B8"/>
    </sheetView>
  </sheetViews>
  <sheetFormatPr defaultRowHeight="15" x14ac:dyDescent="0.25"/>
  <cols>
    <col min="1" max="1" width="13.140625" bestFit="1" customWidth="1"/>
    <col min="2" max="2" width="16.7109375" bestFit="1" customWidth="1"/>
  </cols>
  <sheetData>
    <row r="3" spans="1:2" x14ac:dyDescent="0.25">
      <c r="A3" s="3" t="s">
        <v>1165</v>
      </c>
      <c r="B3" t="s">
        <v>1179</v>
      </c>
    </row>
    <row r="4" spans="1:2" x14ac:dyDescent="0.25">
      <c r="A4" s="4" t="s">
        <v>51</v>
      </c>
      <c r="B4" s="6">
        <v>0.15151515151515152</v>
      </c>
    </row>
    <row r="5" spans="1:2" x14ac:dyDescent="0.25">
      <c r="A5" s="4" t="s">
        <v>30</v>
      </c>
      <c r="B5" s="6">
        <v>0.12121212121212122</v>
      </c>
    </row>
    <row r="6" spans="1:2" x14ac:dyDescent="0.25">
      <c r="A6" s="4" t="s">
        <v>11</v>
      </c>
      <c r="B6" s="6">
        <v>0.15151515151515152</v>
      </c>
    </row>
    <row r="7" spans="1:2" x14ac:dyDescent="0.25">
      <c r="A7" s="4" t="s">
        <v>24</v>
      </c>
      <c r="B7" s="6">
        <v>0.15151515151515152</v>
      </c>
    </row>
    <row r="8" spans="1:2" x14ac:dyDescent="0.25">
      <c r="A8" s="4" t="s">
        <v>80</v>
      </c>
      <c r="B8" s="6">
        <v>0.12121212121212122</v>
      </c>
    </row>
    <row r="9" spans="1:2" x14ac:dyDescent="0.25">
      <c r="A9" s="4" t="s">
        <v>18</v>
      </c>
      <c r="B9" s="6">
        <v>6.0606060606060608E-2</v>
      </c>
    </row>
    <row r="10" spans="1:2" x14ac:dyDescent="0.25">
      <c r="A10" s="4" t="s">
        <v>139</v>
      </c>
      <c r="B10" s="6">
        <v>3.0303030303030304E-2</v>
      </c>
    </row>
    <row r="11" spans="1:2" x14ac:dyDescent="0.25">
      <c r="A11" s="4" t="s">
        <v>62</v>
      </c>
      <c r="B11" s="6">
        <v>6.0606060606060608E-2</v>
      </c>
    </row>
    <row r="12" spans="1:2" x14ac:dyDescent="0.25">
      <c r="A12" s="4" t="s">
        <v>60</v>
      </c>
      <c r="B12" s="6">
        <v>0.15151515151515152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M34" sqref="M34"/>
    </sheetView>
  </sheetViews>
  <sheetFormatPr defaultRowHeight="15" x14ac:dyDescent="0.25"/>
  <cols>
    <col min="1" max="1" width="13.140625" bestFit="1" customWidth="1"/>
    <col min="2" max="2" width="24.140625" bestFit="1" customWidth="1"/>
  </cols>
  <sheetData>
    <row r="3" spans="1:2" x14ac:dyDescent="0.25">
      <c r="A3" s="3" t="s">
        <v>1165</v>
      </c>
      <c r="B3" t="s">
        <v>1180</v>
      </c>
    </row>
    <row r="4" spans="1:2" x14ac:dyDescent="0.25">
      <c r="A4" s="4" t="s">
        <v>408</v>
      </c>
      <c r="B4" s="6">
        <v>2.3635034094957656E-2</v>
      </c>
    </row>
    <row r="5" spans="1:2" x14ac:dyDescent="0.25">
      <c r="A5" s="4" t="s">
        <v>101</v>
      </c>
      <c r="B5" s="6">
        <v>2.5384899507116421E-2</v>
      </c>
    </row>
    <row r="6" spans="1:2" x14ac:dyDescent="0.25">
      <c r="A6" s="4" t="s">
        <v>17</v>
      </c>
      <c r="B6" s="6">
        <v>0.1067999313141547</v>
      </c>
    </row>
    <row r="7" spans="1:2" x14ac:dyDescent="0.25">
      <c r="A7" s="4" t="s">
        <v>53</v>
      </c>
      <c r="B7" s="6">
        <v>0.27134342778878778</v>
      </c>
    </row>
    <row r="8" spans="1:2" x14ac:dyDescent="0.25">
      <c r="A8" s="4" t="s">
        <v>215</v>
      </c>
      <c r="B8" s="6">
        <v>1.0531121513884649E-2</v>
      </c>
    </row>
    <row r="9" spans="1:2" x14ac:dyDescent="0.25">
      <c r="A9" s="4" t="s">
        <v>173</v>
      </c>
      <c r="B9" s="6">
        <v>5.250976010179334E-2</v>
      </c>
    </row>
    <row r="10" spans="1:2" x14ac:dyDescent="0.25">
      <c r="A10" s="4" t="s">
        <v>106</v>
      </c>
      <c r="B10" s="6">
        <v>5.0112133506978282E-2</v>
      </c>
    </row>
    <row r="11" spans="1:2" x14ac:dyDescent="0.25">
      <c r="A11" s="4" t="s">
        <v>84</v>
      </c>
      <c r="B11" s="6">
        <v>7.6389875247418207E-2</v>
      </c>
    </row>
    <row r="12" spans="1:2" x14ac:dyDescent="0.25">
      <c r="A12" s="4" t="s">
        <v>23</v>
      </c>
      <c r="B12" s="6">
        <v>7.2287110748869482E-2</v>
      </c>
    </row>
    <row r="13" spans="1:2" x14ac:dyDescent="0.25">
      <c r="A13" s="4" t="s">
        <v>10</v>
      </c>
      <c r="B13" s="6">
        <v>9.3362306892988814E-2</v>
      </c>
    </row>
    <row r="14" spans="1:2" x14ac:dyDescent="0.25">
      <c r="A14" s="4" t="s">
        <v>45</v>
      </c>
      <c r="B14" s="6">
        <v>0.21764439928305063</v>
      </c>
    </row>
    <row r="15" spans="1:2" x14ac:dyDescent="0.25">
      <c r="A15" s="4" t="s">
        <v>1166</v>
      </c>
      <c r="B15"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0"/>
  <sheetViews>
    <sheetView showGridLines="0" tabSelected="1" zoomScale="96" zoomScaleNormal="96" workbookViewId="0">
      <selection activeCell="J25" sqref="J25"/>
    </sheetView>
  </sheetViews>
  <sheetFormatPr defaultRowHeight="15" x14ac:dyDescent="0.25"/>
  <cols>
    <col min="2" max="2" width="21.140625" customWidth="1"/>
  </cols>
  <sheetData>
    <row r="1" spans="1:34" ht="56.25" customHeight="1" x14ac:dyDescent="0.25">
      <c r="A1" s="13" t="s">
        <v>1183</v>
      </c>
      <c r="B1" s="14"/>
      <c r="C1" s="14"/>
      <c r="D1" s="14"/>
      <c r="E1" s="14"/>
      <c r="F1" s="14"/>
      <c r="G1" s="14"/>
      <c r="H1" s="14"/>
      <c r="I1" s="14"/>
      <c r="J1" s="14"/>
      <c r="K1" s="14"/>
      <c r="L1" s="14"/>
      <c r="M1" s="14"/>
      <c r="N1" s="14"/>
      <c r="O1" s="7"/>
      <c r="P1" s="8"/>
      <c r="Q1" s="8"/>
      <c r="R1" s="8"/>
      <c r="S1" s="8"/>
      <c r="T1" s="8"/>
    </row>
    <row r="2" spans="1:34" x14ac:dyDescent="0.25">
      <c r="A2" s="9"/>
      <c r="B2" s="9"/>
      <c r="C2" s="9"/>
      <c r="D2" s="9"/>
      <c r="E2" s="9"/>
      <c r="F2" s="9"/>
      <c r="G2" s="9"/>
      <c r="H2" s="9"/>
      <c r="I2" s="9"/>
      <c r="J2" s="9"/>
      <c r="K2" s="9"/>
      <c r="L2" s="9"/>
      <c r="M2" s="9"/>
      <c r="N2" s="9"/>
      <c r="O2" s="9"/>
      <c r="P2" s="9"/>
      <c r="Q2" s="9"/>
      <c r="R2" s="9"/>
      <c r="S2" s="9"/>
      <c r="T2" s="9"/>
      <c r="U2" s="10"/>
      <c r="V2" s="10"/>
      <c r="W2" s="10"/>
      <c r="X2" s="10"/>
      <c r="Y2" s="10"/>
      <c r="Z2" s="10"/>
      <c r="AA2" s="10"/>
      <c r="AB2" s="10"/>
      <c r="AC2" s="10"/>
      <c r="AD2" s="10"/>
      <c r="AE2" s="10"/>
      <c r="AF2" s="10"/>
      <c r="AG2" s="10"/>
      <c r="AH2" s="10"/>
    </row>
    <row r="3" spans="1:34" ht="23.25" x14ac:dyDescent="0.35">
      <c r="A3" s="11"/>
      <c r="B3" s="9"/>
      <c r="C3" s="15" t="s">
        <v>1186</v>
      </c>
      <c r="D3" s="15"/>
      <c r="E3" s="15"/>
      <c r="F3" s="9"/>
      <c r="G3" s="9"/>
      <c r="H3" s="9"/>
      <c r="I3" s="9"/>
      <c r="J3" s="9"/>
      <c r="K3" s="9"/>
      <c r="L3" s="9"/>
      <c r="M3" s="9"/>
      <c r="N3" s="15" t="s">
        <v>1187</v>
      </c>
      <c r="O3" s="15"/>
      <c r="P3" s="15"/>
      <c r="Q3" s="9"/>
      <c r="R3" s="9"/>
      <c r="S3" s="9"/>
      <c r="T3" s="9"/>
      <c r="U3" s="10"/>
      <c r="V3" s="10"/>
      <c r="W3" s="10"/>
      <c r="X3" s="10"/>
      <c r="Y3" s="10"/>
      <c r="Z3" s="10"/>
      <c r="AA3" s="10"/>
      <c r="AB3" s="10"/>
      <c r="AC3" s="10"/>
      <c r="AD3" s="10"/>
      <c r="AE3" s="10"/>
      <c r="AF3" s="10"/>
      <c r="AG3" s="10"/>
      <c r="AH3" s="10"/>
    </row>
    <row r="4" spans="1:34" x14ac:dyDescent="0.25">
      <c r="A4" s="9"/>
      <c r="B4" s="9"/>
      <c r="C4" s="8"/>
      <c r="D4" s="8"/>
      <c r="E4" s="8"/>
      <c r="F4" s="9"/>
      <c r="G4" s="9"/>
      <c r="H4" s="9"/>
      <c r="I4" s="9"/>
      <c r="J4" s="9"/>
      <c r="K4" s="9"/>
      <c r="L4" s="9"/>
      <c r="M4" s="9"/>
      <c r="N4" s="8"/>
      <c r="O4" s="8"/>
      <c r="P4" s="8"/>
      <c r="Q4" s="9"/>
      <c r="R4" s="9"/>
      <c r="S4" s="9"/>
      <c r="T4" s="9"/>
      <c r="U4" s="10"/>
      <c r="V4" s="10"/>
      <c r="W4" s="10"/>
      <c r="X4" s="10"/>
      <c r="Y4" s="10"/>
      <c r="Z4" s="10"/>
      <c r="AA4" s="10"/>
      <c r="AB4" s="10"/>
      <c r="AC4" s="10"/>
      <c r="AD4" s="10"/>
      <c r="AE4" s="10"/>
      <c r="AF4" s="10"/>
      <c r="AG4" s="10"/>
      <c r="AH4" s="10"/>
    </row>
    <row r="5" spans="1:34" ht="23.25" x14ac:dyDescent="0.35">
      <c r="A5" s="9"/>
      <c r="B5" s="9"/>
      <c r="C5" s="16">
        <v>18992427.719999999</v>
      </c>
      <c r="D5" s="16"/>
      <c r="E5" s="16"/>
      <c r="F5" s="9"/>
      <c r="G5" s="9"/>
      <c r="H5" s="9"/>
      <c r="I5" s="9"/>
      <c r="J5" s="9"/>
      <c r="K5" s="9"/>
      <c r="L5" s="9"/>
      <c r="M5" s="9"/>
      <c r="N5" s="16">
        <v>113361738.70999999</v>
      </c>
      <c r="O5" s="16"/>
      <c r="P5" s="16"/>
      <c r="Q5" s="9"/>
      <c r="R5" s="9"/>
      <c r="S5" s="9"/>
      <c r="T5" s="9"/>
      <c r="U5" s="10"/>
      <c r="V5" s="10"/>
      <c r="W5" s="10"/>
      <c r="X5" s="10"/>
      <c r="Y5" s="10"/>
      <c r="Z5" s="10"/>
      <c r="AA5" s="10"/>
      <c r="AB5" s="10"/>
      <c r="AC5" s="10"/>
      <c r="AD5" s="10"/>
      <c r="AE5" s="10"/>
      <c r="AF5" s="10"/>
      <c r="AG5" s="10"/>
      <c r="AH5" s="10"/>
    </row>
    <row r="6" spans="1:34" ht="23.25" x14ac:dyDescent="0.35">
      <c r="A6" s="9"/>
      <c r="B6" s="9"/>
      <c r="C6" s="8"/>
      <c r="D6" s="8"/>
      <c r="E6" s="8"/>
      <c r="F6" s="9"/>
      <c r="G6" s="9"/>
      <c r="H6" s="9"/>
      <c r="I6" s="9"/>
      <c r="J6" s="9"/>
      <c r="K6" s="9"/>
      <c r="L6" s="9"/>
      <c r="M6" s="9"/>
      <c r="N6" s="12"/>
      <c r="O6" s="12"/>
      <c r="P6" s="12"/>
      <c r="Q6" s="9"/>
      <c r="R6" s="9"/>
      <c r="S6" s="9"/>
      <c r="T6" s="9"/>
      <c r="U6" s="10"/>
      <c r="V6" s="10"/>
      <c r="W6" s="10"/>
      <c r="X6" s="10"/>
      <c r="Y6" s="10"/>
      <c r="Z6" s="10"/>
      <c r="AA6" s="10"/>
      <c r="AB6" s="10"/>
      <c r="AC6" s="10"/>
      <c r="AD6" s="10"/>
      <c r="AE6" s="10"/>
      <c r="AF6" s="10"/>
      <c r="AG6" s="10"/>
      <c r="AH6" s="10"/>
    </row>
    <row r="7" spans="1:34" x14ac:dyDescent="0.25">
      <c r="A7" s="9"/>
      <c r="B7" s="9"/>
      <c r="C7" s="9"/>
      <c r="D7" s="9"/>
      <c r="E7" s="9"/>
      <c r="F7" s="9"/>
      <c r="G7" s="9"/>
      <c r="H7" s="9"/>
      <c r="I7" s="9"/>
      <c r="J7" s="9"/>
      <c r="K7" s="9"/>
      <c r="L7" s="9"/>
      <c r="M7" s="9"/>
      <c r="N7" s="9"/>
      <c r="O7" s="9"/>
      <c r="P7" s="9"/>
      <c r="Q7" s="9"/>
      <c r="R7" s="9"/>
      <c r="S7" s="9"/>
      <c r="T7" s="9"/>
      <c r="U7" s="10"/>
      <c r="V7" s="10"/>
      <c r="W7" s="10"/>
      <c r="X7" s="10"/>
      <c r="Y7" s="10"/>
      <c r="Z7" s="10"/>
      <c r="AA7" s="10"/>
      <c r="AB7" s="10"/>
      <c r="AC7" s="10"/>
      <c r="AD7" s="10"/>
      <c r="AE7" s="10"/>
      <c r="AF7" s="10"/>
      <c r="AG7" s="10"/>
      <c r="AH7" s="10"/>
    </row>
    <row r="8" spans="1:34" x14ac:dyDescent="0.25">
      <c r="A8" s="9"/>
      <c r="B8" s="9"/>
      <c r="C8" s="9"/>
      <c r="D8" s="9"/>
      <c r="E8" s="9"/>
      <c r="F8" s="9"/>
      <c r="G8" s="9"/>
      <c r="H8" s="9"/>
      <c r="I8" s="9"/>
      <c r="J8" s="9"/>
      <c r="K8" s="9"/>
      <c r="L8" s="9"/>
      <c r="M8" s="9"/>
      <c r="N8" s="9"/>
      <c r="O8" s="9"/>
      <c r="P8" s="9"/>
      <c r="Q8" s="9"/>
      <c r="R8" s="9"/>
      <c r="S8" s="9"/>
      <c r="T8" s="9"/>
      <c r="U8" s="10"/>
      <c r="V8" s="10"/>
      <c r="W8" s="10"/>
      <c r="X8" s="10"/>
      <c r="Y8" s="10"/>
      <c r="Z8" s="10"/>
      <c r="AA8" s="10"/>
      <c r="AB8" s="10"/>
      <c r="AC8" s="10"/>
      <c r="AD8" s="10"/>
      <c r="AE8" s="10"/>
      <c r="AF8" s="10"/>
      <c r="AG8" s="10"/>
      <c r="AH8" s="10"/>
    </row>
    <row r="9" spans="1:34" x14ac:dyDescent="0.25">
      <c r="A9" s="9"/>
      <c r="B9" s="9"/>
      <c r="C9" s="9"/>
      <c r="D9" s="9"/>
      <c r="E9" s="9"/>
      <c r="F9" s="9"/>
      <c r="G9" s="9"/>
      <c r="H9" s="9"/>
      <c r="I9" s="9"/>
      <c r="J9" s="9"/>
      <c r="K9" s="9"/>
      <c r="L9" s="9"/>
      <c r="M9" s="9"/>
      <c r="N9" s="9"/>
      <c r="O9" s="9"/>
      <c r="P9" s="9"/>
      <c r="Q9" s="9"/>
      <c r="R9" s="9"/>
      <c r="S9" s="9"/>
      <c r="T9" s="9"/>
      <c r="U9" s="10"/>
      <c r="V9" s="10"/>
      <c r="W9" s="10"/>
      <c r="X9" s="10"/>
      <c r="Y9" s="10"/>
      <c r="Z9" s="10"/>
      <c r="AA9" s="10"/>
      <c r="AB9" s="10"/>
      <c r="AC9" s="10"/>
      <c r="AD9" s="10"/>
      <c r="AE9" s="10"/>
      <c r="AF9" s="10"/>
      <c r="AG9" s="10"/>
      <c r="AH9" s="10"/>
    </row>
    <row r="10" spans="1:34" x14ac:dyDescent="0.25">
      <c r="A10" s="9"/>
      <c r="B10" s="9"/>
      <c r="C10" s="9"/>
      <c r="D10" s="9"/>
      <c r="E10" s="9"/>
      <c r="F10" s="9"/>
      <c r="G10" s="9"/>
      <c r="H10" s="9"/>
      <c r="I10" s="9"/>
      <c r="J10" s="9"/>
      <c r="K10" s="9"/>
      <c r="L10" s="9"/>
      <c r="M10" s="9"/>
      <c r="N10" s="9"/>
      <c r="O10" s="9"/>
      <c r="P10" s="9"/>
      <c r="Q10" s="9"/>
      <c r="R10" s="9"/>
      <c r="S10" s="9"/>
      <c r="T10" s="9"/>
      <c r="U10" s="10"/>
      <c r="V10" s="10"/>
      <c r="W10" s="10"/>
      <c r="X10" s="10"/>
      <c r="Y10" s="10"/>
      <c r="Z10" s="10"/>
      <c r="AA10" s="10"/>
      <c r="AB10" s="10"/>
      <c r="AC10" s="10"/>
      <c r="AD10" s="10"/>
      <c r="AE10" s="10"/>
      <c r="AF10" s="10"/>
      <c r="AG10" s="10"/>
      <c r="AH10" s="10"/>
    </row>
    <row r="11" spans="1:34" x14ac:dyDescent="0.25">
      <c r="A11" s="9"/>
      <c r="B11" s="9"/>
      <c r="C11" s="9"/>
      <c r="D11" s="9"/>
      <c r="E11" s="9"/>
      <c r="F11" s="9"/>
      <c r="G11" s="9"/>
      <c r="H11" s="9"/>
      <c r="I11" s="9"/>
      <c r="J11" s="9"/>
      <c r="K11" s="9"/>
      <c r="L11" s="9"/>
      <c r="M11" s="9"/>
      <c r="N11" s="9"/>
      <c r="O11" s="9"/>
      <c r="P11" s="9"/>
      <c r="Q11" s="9"/>
      <c r="R11" s="9"/>
      <c r="S11" s="9"/>
      <c r="T11" s="9"/>
      <c r="U11" s="10"/>
      <c r="V11" s="10"/>
      <c r="W11" s="10"/>
      <c r="X11" s="10"/>
      <c r="Y11" s="10"/>
      <c r="Z11" s="10"/>
      <c r="AA11" s="10"/>
      <c r="AB11" s="10"/>
      <c r="AC11" s="10"/>
      <c r="AD11" s="10"/>
      <c r="AE11" s="10"/>
      <c r="AF11" s="10"/>
      <c r="AG11" s="10"/>
      <c r="AH11" s="10"/>
    </row>
    <row r="12" spans="1:34" x14ac:dyDescent="0.25">
      <c r="A12" s="9"/>
      <c r="B12" s="9"/>
      <c r="C12" s="9"/>
      <c r="D12" s="9"/>
      <c r="E12" s="9"/>
      <c r="F12" s="9"/>
      <c r="G12" s="9"/>
      <c r="H12" s="9"/>
      <c r="I12" s="9"/>
      <c r="J12" s="9"/>
      <c r="K12" s="9"/>
      <c r="L12" s="9"/>
      <c r="M12" s="9"/>
      <c r="N12" s="9"/>
      <c r="O12" s="9"/>
      <c r="P12" s="9"/>
      <c r="Q12" s="9"/>
      <c r="R12" s="9"/>
      <c r="S12" s="9"/>
      <c r="T12" s="9"/>
      <c r="U12" s="10"/>
      <c r="V12" s="10"/>
      <c r="W12" s="10"/>
      <c r="X12" s="10"/>
      <c r="Y12" s="10"/>
      <c r="Z12" s="10"/>
      <c r="AA12" s="10"/>
      <c r="AB12" s="10"/>
      <c r="AC12" s="10"/>
      <c r="AD12" s="10"/>
      <c r="AE12" s="10"/>
      <c r="AF12" s="10"/>
      <c r="AG12" s="10"/>
      <c r="AH12" s="10"/>
    </row>
    <row r="13" spans="1:34" x14ac:dyDescent="0.25">
      <c r="A13" s="9"/>
      <c r="B13" s="9"/>
      <c r="C13" s="9"/>
      <c r="D13" s="9"/>
      <c r="E13" s="9"/>
      <c r="F13" s="9"/>
      <c r="G13" s="9"/>
      <c r="H13" s="9"/>
      <c r="I13" s="9"/>
      <c r="J13" s="9"/>
      <c r="K13" s="9"/>
      <c r="L13" s="9"/>
      <c r="M13" s="9"/>
      <c r="N13" s="9"/>
      <c r="O13" s="9"/>
      <c r="P13" s="9"/>
      <c r="Q13" s="9"/>
      <c r="R13" s="9"/>
      <c r="S13" s="9"/>
      <c r="T13" s="9"/>
      <c r="U13" s="10"/>
      <c r="V13" s="10"/>
      <c r="W13" s="10"/>
      <c r="X13" s="10"/>
      <c r="Y13" s="10"/>
      <c r="Z13" s="10"/>
      <c r="AA13" s="10"/>
      <c r="AB13" s="10"/>
      <c r="AC13" s="10"/>
      <c r="AD13" s="10"/>
      <c r="AE13" s="10"/>
      <c r="AF13" s="10"/>
      <c r="AG13" s="10"/>
      <c r="AH13" s="10"/>
    </row>
    <row r="14" spans="1:34" x14ac:dyDescent="0.25">
      <c r="A14" s="9"/>
      <c r="B14" s="9"/>
      <c r="C14" s="9"/>
      <c r="D14" s="9"/>
      <c r="E14" s="9"/>
      <c r="F14" s="9"/>
      <c r="G14" s="9"/>
      <c r="H14" s="9"/>
      <c r="I14" s="9"/>
      <c r="J14" s="9"/>
      <c r="K14" s="9"/>
      <c r="L14" s="9"/>
      <c r="M14" s="9"/>
      <c r="N14" s="9"/>
      <c r="O14" s="9"/>
      <c r="P14" s="9"/>
      <c r="Q14" s="9"/>
      <c r="R14" s="9"/>
      <c r="S14" s="9"/>
      <c r="T14" s="9"/>
      <c r="U14" s="10"/>
      <c r="V14" s="10"/>
      <c r="W14" s="10"/>
      <c r="X14" s="10"/>
      <c r="Y14" s="10"/>
      <c r="Z14" s="10"/>
      <c r="AA14" s="10"/>
      <c r="AB14" s="10"/>
      <c r="AC14" s="10"/>
      <c r="AD14" s="10"/>
      <c r="AE14" s="10"/>
      <c r="AF14" s="10"/>
      <c r="AG14" s="10"/>
      <c r="AH14" s="10"/>
    </row>
    <row r="15" spans="1:34" x14ac:dyDescent="0.25">
      <c r="A15" s="9"/>
      <c r="B15" s="9"/>
      <c r="C15" s="9"/>
      <c r="D15" s="9"/>
      <c r="E15" s="9"/>
      <c r="F15" s="9"/>
      <c r="G15" s="9"/>
      <c r="H15" s="9"/>
      <c r="I15" s="9"/>
      <c r="J15" s="9"/>
      <c r="K15" s="9"/>
      <c r="L15" s="9"/>
      <c r="M15" s="9"/>
      <c r="N15" s="9"/>
      <c r="O15" s="9"/>
      <c r="P15" s="9"/>
      <c r="Q15" s="9"/>
      <c r="R15" s="9"/>
      <c r="S15" s="9"/>
      <c r="T15" s="9"/>
      <c r="U15" s="10"/>
      <c r="V15" s="10"/>
      <c r="W15" s="10"/>
      <c r="X15" s="10"/>
      <c r="Y15" s="10"/>
      <c r="Z15" s="10"/>
      <c r="AA15" s="10"/>
      <c r="AB15" s="10"/>
      <c r="AC15" s="10"/>
      <c r="AD15" s="10"/>
      <c r="AE15" s="10"/>
      <c r="AF15" s="10"/>
      <c r="AG15" s="10"/>
      <c r="AH15" s="10"/>
    </row>
    <row r="16" spans="1:34" x14ac:dyDescent="0.25">
      <c r="A16" s="9"/>
      <c r="B16" s="9"/>
      <c r="C16" s="9"/>
      <c r="D16" s="9"/>
      <c r="E16" s="9"/>
      <c r="F16" s="9"/>
      <c r="G16" s="9"/>
      <c r="H16" s="9"/>
      <c r="I16" s="9"/>
      <c r="J16" s="9"/>
      <c r="K16" s="9"/>
      <c r="L16" s="9"/>
      <c r="M16" s="9"/>
      <c r="N16" s="9"/>
      <c r="O16" s="9"/>
      <c r="P16" s="9"/>
      <c r="Q16" s="9"/>
      <c r="R16" s="9"/>
      <c r="S16" s="9"/>
      <c r="T16" s="9"/>
      <c r="U16" s="10"/>
      <c r="V16" s="10"/>
      <c r="W16" s="10"/>
      <c r="X16" s="10"/>
      <c r="Y16" s="10"/>
      <c r="Z16" s="10"/>
      <c r="AA16" s="10"/>
      <c r="AB16" s="10"/>
      <c r="AC16" s="10"/>
      <c r="AD16" s="10"/>
      <c r="AE16" s="10"/>
      <c r="AF16" s="10"/>
      <c r="AG16" s="10"/>
      <c r="AH16" s="10"/>
    </row>
    <row r="17" spans="1:34" x14ac:dyDescent="0.25">
      <c r="A17" s="9"/>
      <c r="B17" s="9"/>
      <c r="C17" s="9"/>
      <c r="D17" s="9"/>
      <c r="E17" s="9"/>
      <c r="F17" s="9"/>
      <c r="G17" s="9"/>
      <c r="H17" s="9"/>
      <c r="I17" s="9"/>
      <c r="J17" s="9"/>
      <c r="K17" s="9"/>
      <c r="L17" s="9"/>
      <c r="M17" s="9"/>
      <c r="N17" s="9"/>
      <c r="O17" s="9"/>
      <c r="P17" s="9"/>
      <c r="Q17" s="9"/>
      <c r="R17" s="9"/>
      <c r="S17" s="9"/>
      <c r="T17" s="9"/>
      <c r="U17" s="10"/>
      <c r="V17" s="10"/>
      <c r="W17" s="10"/>
      <c r="X17" s="10"/>
      <c r="Y17" s="10"/>
      <c r="Z17" s="10"/>
      <c r="AA17" s="10"/>
      <c r="AB17" s="10"/>
      <c r="AC17" s="10"/>
      <c r="AD17" s="10"/>
      <c r="AE17" s="10"/>
      <c r="AF17" s="10"/>
      <c r="AG17" s="10"/>
      <c r="AH17" s="10"/>
    </row>
    <row r="18" spans="1:34" x14ac:dyDescent="0.25">
      <c r="A18" s="9"/>
      <c r="B18" s="9"/>
      <c r="C18" s="9"/>
      <c r="D18" s="9"/>
      <c r="E18" s="9"/>
      <c r="F18" s="9"/>
      <c r="G18" s="9"/>
      <c r="H18" s="9"/>
      <c r="I18" s="9"/>
      <c r="J18" s="9"/>
      <c r="K18" s="9"/>
      <c r="L18" s="9"/>
      <c r="M18" s="9"/>
      <c r="N18" s="9"/>
      <c r="O18" s="9"/>
      <c r="P18" s="9"/>
      <c r="Q18" s="9"/>
      <c r="R18" s="9"/>
      <c r="S18" s="9"/>
      <c r="T18" s="9"/>
      <c r="U18" s="10"/>
      <c r="V18" s="10"/>
      <c r="W18" s="10"/>
      <c r="X18" s="10"/>
      <c r="Y18" s="10"/>
      <c r="Z18" s="10"/>
      <c r="AA18" s="10"/>
      <c r="AB18" s="10"/>
      <c r="AC18" s="10"/>
      <c r="AD18" s="10"/>
      <c r="AE18" s="10"/>
      <c r="AF18" s="10"/>
      <c r="AG18" s="10"/>
      <c r="AH18" s="10"/>
    </row>
    <row r="19" spans="1:34" x14ac:dyDescent="0.25">
      <c r="A19" s="9"/>
      <c r="B19" s="9"/>
      <c r="C19" s="9"/>
      <c r="D19" s="9"/>
      <c r="E19" s="9"/>
      <c r="F19" s="9"/>
      <c r="G19" s="9"/>
      <c r="H19" s="9"/>
      <c r="I19" s="9"/>
      <c r="J19" s="9"/>
      <c r="K19" s="9"/>
      <c r="L19" s="9"/>
      <c r="M19" s="9"/>
      <c r="N19" s="9"/>
      <c r="O19" s="9"/>
      <c r="P19" s="9"/>
      <c r="Q19" s="9"/>
      <c r="R19" s="9"/>
      <c r="S19" s="9"/>
      <c r="T19" s="9"/>
      <c r="U19" s="10"/>
      <c r="V19" s="10"/>
      <c r="W19" s="10"/>
      <c r="X19" s="10"/>
      <c r="Y19" s="10"/>
      <c r="Z19" s="10"/>
      <c r="AA19" s="10"/>
      <c r="AB19" s="10"/>
      <c r="AC19" s="10"/>
      <c r="AD19" s="10"/>
      <c r="AE19" s="10"/>
      <c r="AF19" s="10"/>
      <c r="AG19" s="10"/>
      <c r="AH19" s="10"/>
    </row>
    <row r="20" spans="1:34" x14ac:dyDescent="0.25">
      <c r="A20" s="9"/>
      <c r="B20" s="9"/>
      <c r="C20" s="9"/>
      <c r="D20" s="9"/>
      <c r="E20" s="9"/>
      <c r="F20" s="9"/>
      <c r="G20" s="9"/>
      <c r="H20" s="9"/>
      <c r="I20" s="9"/>
      <c r="J20" s="9"/>
      <c r="K20" s="9"/>
      <c r="L20" s="9"/>
      <c r="M20" s="9"/>
      <c r="N20" s="9"/>
      <c r="O20" s="9"/>
      <c r="P20" s="9"/>
      <c r="Q20" s="9"/>
      <c r="R20" s="9"/>
      <c r="S20" s="9"/>
      <c r="T20" s="9"/>
      <c r="U20" s="10"/>
      <c r="V20" s="10"/>
      <c r="W20" s="10"/>
      <c r="X20" s="10"/>
      <c r="Y20" s="10"/>
      <c r="Z20" s="10"/>
      <c r="AA20" s="10"/>
      <c r="AB20" s="10"/>
      <c r="AC20" s="10"/>
      <c r="AD20" s="10"/>
      <c r="AE20" s="10"/>
      <c r="AF20" s="10"/>
      <c r="AG20" s="10"/>
      <c r="AH20" s="10"/>
    </row>
    <row r="21" spans="1:34" x14ac:dyDescent="0.25">
      <c r="A21" s="9"/>
      <c r="B21" s="9"/>
      <c r="C21" s="9"/>
      <c r="D21" s="9"/>
      <c r="E21" s="9"/>
      <c r="F21" s="9"/>
      <c r="G21" s="9"/>
      <c r="H21" s="9"/>
      <c r="I21" s="9"/>
      <c r="J21" s="9"/>
      <c r="K21" s="9"/>
      <c r="L21" s="9"/>
      <c r="M21" s="9"/>
      <c r="N21" s="9"/>
      <c r="O21" s="9"/>
      <c r="P21" s="9"/>
      <c r="Q21" s="9"/>
      <c r="R21" s="9"/>
      <c r="S21" s="9"/>
      <c r="T21" s="9"/>
      <c r="U21" s="10"/>
      <c r="V21" s="10"/>
      <c r="W21" s="10"/>
      <c r="X21" s="10"/>
      <c r="Y21" s="10"/>
      <c r="Z21" s="10"/>
      <c r="AA21" s="10"/>
      <c r="AB21" s="10"/>
      <c r="AC21" s="10"/>
      <c r="AD21" s="10"/>
      <c r="AE21" s="10"/>
      <c r="AF21" s="10"/>
      <c r="AG21" s="10"/>
      <c r="AH21" s="10"/>
    </row>
    <row r="22" spans="1:34" x14ac:dyDescent="0.25">
      <c r="A22" s="9"/>
      <c r="B22" s="9"/>
      <c r="C22" s="9"/>
      <c r="D22" s="9"/>
      <c r="E22" s="9"/>
      <c r="F22" s="9"/>
      <c r="G22" s="9"/>
      <c r="H22" s="9"/>
      <c r="I22" s="9"/>
      <c r="J22" s="9"/>
      <c r="K22" s="9"/>
      <c r="L22" s="9"/>
      <c r="M22" s="9"/>
      <c r="N22" s="9"/>
      <c r="O22" s="9"/>
      <c r="P22" s="9"/>
      <c r="Q22" s="9"/>
      <c r="R22" s="9"/>
      <c r="S22" s="9"/>
      <c r="T22" s="9"/>
      <c r="U22" s="10"/>
      <c r="V22" s="10"/>
      <c r="W22" s="10"/>
      <c r="X22" s="10"/>
      <c r="Y22" s="10"/>
      <c r="Z22" s="10"/>
      <c r="AA22" s="10"/>
      <c r="AB22" s="10"/>
      <c r="AC22" s="10"/>
      <c r="AD22" s="10"/>
      <c r="AE22" s="10"/>
      <c r="AF22" s="10"/>
      <c r="AG22" s="10"/>
      <c r="AH22" s="10"/>
    </row>
    <row r="23" spans="1:34" x14ac:dyDescent="0.25">
      <c r="A23" s="9"/>
      <c r="B23" s="9"/>
      <c r="C23" s="9"/>
      <c r="D23" s="9"/>
      <c r="E23" s="9"/>
      <c r="F23" s="9"/>
      <c r="G23" s="9"/>
      <c r="H23" s="9"/>
      <c r="I23" s="9"/>
      <c r="J23" s="9"/>
      <c r="K23" s="9"/>
      <c r="L23" s="9"/>
      <c r="M23" s="9"/>
      <c r="N23" s="9"/>
      <c r="O23" s="9"/>
      <c r="P23" s="9"/>
      <c r="Q23" s="9"/>
      <c r="R23" s="9"/>
      <c r="S23" s="9"/>
      <c r="T23" s="9"/>
      <c r="U23" s="10"/>
      <c r="V23" s="10"/>
      <c r="W23" s="10"/>
      <c r="X23" s="10"/>
      <c r="Y23" s="10"/>
      <c r="Z23" s="10"/>
      <c r="AA23" s="10"/>
      <c r="AB23" s="10"/>
      <c r="AC23" s="10"/>
      <c r="AD23" s="10"/>
      <c r="AE23" s="10"/>
      <c r="AF23" s="10"/>
      <c r="AG23" s="10"/>
      <c r="AH23" s="10"/>
    </row>
    <row r="24" spans="1:34" x14ac:dyDescent="0.25">
      <c r="A24" s="9"/>
      <c r="B24" s="9"/>
      <c r="C24" s="9"/>
      <c r="D24" s="9"/>
      <c r="E24" s="9"/>
      <c r="F24" s="9"/>
      <c r="G24" s="9"/>
      <c r="H24" s="9"/>
      <c r="I24" s="9"/>
      <c r="J24" s="9"/>
      <c r="K24" s="9"/>
      <c r="L24" s="9"/>
      <c r="M24" s="9"/>
      <c r="N24" s="9"/>
      <c r="O24" s="9"/>
      <c r="P24" s="9"/>
      <c r="Q24" s="9"/>
      <c r="R24" s="9"/>
      <c r="S24" s="9"/>
      <c r="T24" s="9"/>
      <c r="U24" s="10"/>
      <c r="V24" s="10"/>
      <c r="W24" s="10"/>
      <c r="X24" s="10"/>
      <c r="Y24" s="10"/>
      <c r="Z24" s="10"/>
      <c r="AA24" s="10"/>
      <c r="AB24" s="10"/>
      <c r="AC24" s="10"/>
      <c r="AD24" s="10"/>
      <c r="AE24" s="10"/>
      <c r="AF24" s="10"/>
      <c r="AG24" s="10"/>
      <c r="AH24" s="10"/>
    </row>
    <row r="25" spans="1:34" x14ac:dyDescent="0.25">
      <c r="A25" s="9"/>
      <c r="B25" s="9"/>
      <c r="C25" s="9"/>
      <c r="D25" s="9"/>
      <c r="E25" s="9"/>
      <c r="F25" s="9"/>
      <c r="G25" s="9"/>
      <c r="H25" s="9"/>
      <c r="I25" s="9"/>
      <c r="J25" s="9"/>
      <c r="K25" s="9"/>
      <c r="L25" s="9"/>
      <c r="M25" s="9"/>
      <c r="N25" s="9"/>
      <c r="O25" s="9"/>
      <c r="P25" s="9"/>
      <c r="Q25" s="9"/>
      <c r="R25" s="9"/>
      <c r="S25" s="9"/>
      <c r="T25" s="9"/>
      <c r="U25" s="10"/>
      <c r="V25" s="10"/>
      <c r="W25" s="10"/>
      <c r="X25" s="10"/>
      <c r="Y25" s="10"/>
      <c r="Z25" s="10"/>
      <c r="AA25" s="10"/>
      <c r="AB25" s="10"/>
      <c r="AC25" s="10"/>
      <c r="AD25" s="10"/>
      <c r="AE25" s="10"/>
      <c r="AF25" s="10"/>
      <c r="AG25" s="10"/>
      <c r="AH25" s="10"/>
    </row>
    <row r="26" spans="1:34" x14ac:dyDescent="0.25">
      <c r="A26" s="9"/>
      <c r="B26" s="9"/>
      <c r="C26" s="9"/>
      <c r="D26" s="9"/>
      <c r="E26" s="9"/>
      <c r="F26" s="9"/>
      <c r="G26" s="9"/>
      <c r="H26" s="9"/>
      <c r="I26" s="9"/>
      <c r="J26" s="9"/>
      <c r="K26" s="9"/>
      <c r="L26" s="9"/>
      <c r="M26" s="9"/>
      <c r="N26" s="9"/>
      <c r="O26" s="9"/>
      <c r="P26" s="9"/>
      <c r="Q26" s="9"/>
      <c r="R26" s="9"/>
      <c r="S26" s="9"/>
      <c r="T26" s="9"/>
      <c r="U26" s="10"/>
      <c r="V26" s="10"/>
      <c r="W26" s="10"/>
      <c r="X26" s="10"/>
      <c r="Y26" s="10"/>
      <c r="Z26" s="10"/>
      <c r="AA26" s="10"/>
      <c r="AB26" s="10"/>
      <c r="AC26" s="10"/>
      <c r="AD26" s="10"/>
      <c r="AE26" s="10"/>
      <c r="AF26" s="10"/>
      <c r="AG26" s="10"/>
      <c r="AH26" s="10"/>
    </row>
    <row r="27" spans="1:34" x14ac:dyDescent="0.25">
      <c r="A27" s="9"/>
      <c r="B27" s="9"/>
      <c r="C27" s="9"/>
      <c r="D27" s="9"/>
      <c r="E27" s="9"/>
      <c r="F27" s="9"/>
      <c r="G27" s="9"/>
      <c r="H27" s="9"/>
      <c r="I27" s="9"/>
      <c r="J27" s="9"/>
      <c r="K27" s="9"/>
      <c r="L27" s="9"/>
      <c r="M27" s="9"/>
      <c r="N27" s="9"/>
      <c r="O27" s="9"/>
      <c r="P27" s="9"/>
      <c r="Q27" s="9"/>
      <c r="R27" s="9"/>
      <c r="S27" s="9"/>
      <c r="T27" s="9"/>
      <c r="U27" s="10"/>
      <c r="V27" s="10"/>
      <c r="W27" s="10"/>
      <c r="X27" s="10"/>
      <c r="Y27" s="10"/>
      <c r="Z27" s="10"/>
      <c r="AA27" s="10"/>
      <c r="AB27" s="10"/>
      <c r="AC27" s="10"/>
      <c r="AD27" s="10"/>
      <c r="AE27" s="10"/>
      <c r="AF27" s="10"/>
      <c r="AG27" s="10"/>
      <c r="AH27" s="10"/>
    </row>
    <row r="28" spans="1:34" x14ac:dyDescent="0.25">
      <c r="A28" s="9"/>
      <c r="B28" s="9"/>
      <c r="C28" s="9"/>
      <c r="D28" s="9"/>
      <c r="E28" s="9"/>
      <c r="F28" s="9"/>
      <c r="G28" s="9"/>
      <c r="H28" s="9"/>
      <c r="I28" s="9"/>
      <c r="J28" s="9"/>
      <c r="K28" s="9"/>
      <c r="L28" s="9"/>
      <c r="M28" s="9"/>
      <c r="N28" s="9"/>
      <c r="O28" s="9"/>
      <c r="P28" s="9"/>
      <c r="Q28" s="9"/>
      <c r="R28" s="9"/>
      <c r="S28" s="9"/>
      <c r="T28" s="9"/>
      <c r="U28" s="10"/>
      <c r="V28" s="10"/>
      <c r="W28" s="10"/>
      <c r="X28" s="10"/>
      <c r="Y28" s="10"/>
      <c r="Z28" s="10"/>
      <c r="AA28" s="10"/>
      <c r="AB28" s="10"/>
      <c r="AC28" s="10"/>
      <c r="AD28" s="10"/>
      <c r="AE28" s="10"/>
      <c r="AF28" s="10"/>
      <c r="AG28" s="10"/>
      <c r="AH28" s="10"/>
    </row>
    <row r="29" spans="1:34" x14ac:dyDescent="0.25">
      <c r="A29" s="9"/>
      <c r="B29" s="9"/>
      <c r="C29" s="9"/>
      <c r="D29" s="9"/>
      <c r="E29" s="9"/>
      <c r="F29" s="9"/>
      <c r="G29" s="9"/>
      <c r="H29" s="9"/>
      <c r="I29" s="9"/>
      <c r="J29" s="9"/>
      <c r="K29" s="9"/>
      <c r="L29" s="9"/>
      <c r="M29" s="9"/>
      <c r="N29" s="9"/>
      <c r="O29" s="9"/>
      <c r="P29" s="9"/>
      <c r="Q29" s="9"/>
      <c r="R29" s="9"/>
      <c r="S29" s="9"/>
      <c r="T29" s="9"/>
      <c r="U29" s="10"/>
      <c r="V29" s="10"/>
      <c r="W29" s="10"/>
      <c r="X29" s="10"/>
      <c r="Y29" s="10"/>
      <c r="Z29" s="10"/>
      <c r="AA29" s="10"/>
      <c r="AB29" s="10"/>
      <c r="AC29" s="10"/>
      <c r="AD29" s="10"/>
      <c r="AE29" s="10"/>
      <c r="AF29" s="10"/>
      <c r="AG29" s="10"/>
      <c r="AH29" s="10"/>
    </row>
    <row r="30" spans="1:34" x14ac:dyDescent="0.25">
      <c r="A30" s="9"/>
      <c r="B30" s="9"/>
      <c r="C30" s="9"/>
      <c r="D30" s="9"/>
      <c r="E30" s="9"/>
      <c r="F30" s="9"/>
      <c r="G30" s="9"/>
      <c r="H30" s="9"/>
      <c r="I30" s="9"/>
      <c r="J30" s="9"/>
      <c r="K30" s="9"/>
      <c r="L30" s="9"/>
      <c r="M30" s="9"/>
      <c r="N30" s="9"/>
      <c r="O30" s="9"/>
      <c r="P30" s="9"/>
      <c r="Q30" s="9"/>
      <c r="R30" s="9"/>
      <c r="S30" s="9"/>
      <c r="T30" s="9"/>
      <c r="U30" s="10"/>
      <c r="V30" s="10"/>
      <c r="W30" s="10"/>
      <c r="X30" s="10"/>
      <c r="Y30" s="10"/>
      <c r="Z30" s="10"/>
      <c r="AA30" s="10"/>
      <c r="AB30" s="10"/>
      <c r="AC30" s="10"/>
      <c r="AD30" s="10"/>
      <c r="AE30" s="10"/>
      <c r="AF30" s="10"/>
      <c r="AG30" s="10"/>
      <c r="AH30" s="10"/>
    </row>
    <row r="31" spans="1:34" x14ac:dyDescent="0.25">
      <c r="A31" s="9"/>
      <c r="B31" s="9"/>
      <c r="C31" s="9"/>
      <c r="D31" s="9"/>
      <c r="E31" s="9"/>
      <c r="F31" s="9"/>
      <c r="G31" s="9"/>
      <c r="H31" s="9"/>
      <c r="I31" s="9"/>
      <c r="J31" s="9"/>
      <c r="K31" s="9"/>
      <c r="L31" s="9"/>
      <c r="M31" s="9"/>
      <c r="N31" s="9"/>
      <c r="O31" s="9"/>
      <c r="P31" s="9"/>
      <c r="Q31" s="9"/>
      <c r="R31" s="9"/>
      <c r="S31" s="9"/>
      <c r="T31" s="9"/>
      <c r="U31" s="10"/>
      <c r="V31" s="10"/>
      <c r="W31" s="10"/>
      <c r="X31" s="10"/>
      <c r="Y31" s="10"/>
      <c r="Z31" s="10"/>
      <c r="AA31" s="10"/>
      <c r="AB31" s="10"/>
      <c r="AC31" s="10"/>
      <c r="AD31" s="10"/>
      <c r="AE31" s="10"/>
      <c r="AF31" s="10"/>
      <c r="AG31" s="10"/>
      <c r="AH31" s="10"/>
    </row>
    <row r="32" spans="1:34" x14ac:dyDescent="0.25">
      <c r="A32" s="9"/>
      <c r="B32" s="9"/>
      <c r="C32" s="9"/>
      <c r="D32" s="9"/>
      <c r="E32" s="9"/>
      <c r="F32" s="9"/>
      <c r="G32" s="9"/>
      <c r="H32" s="9"/>
      <c r="I32" s="9"/>
      <c r="J32" s="9"/>
      <c r="K32" s="9"/>
      <c r="L32" s="9"/>
      <c r="M32" s="9"/>
      <c r="N32" s="9"/>
      <c r="O32" s="9"/>
      <c r="P32" s="9"/>
      <c r="Q32" s="9"/>
      <c r="R32" s="9"/>
      <c r="S32" s="9"/>
      <c r="T32" s="9"/>
      <c r="U32" s="10"/>
      <c r="V32" s="10"/>
      <c r="W32" s="10"/>
      <c r="X32" s="10"/>
      <c r="Y32" s="10"/>
      <c r="Z32" s="10"/>
      <c r="AA32" s="10"/>
      <c r="AB32" s="10"/>
      <c r="AC32" s="10"/>
      <c r="AD32" s="10"/>
      <c r="AE32" s="10"/>
      <c r="AF32" s="10"/>
      <c r="AG32" s="10"/>
      <c r="AH32" s="10"/>
    </row>
    <row r="33" spans="1:34" x14ac:dyDescent="0.25">
      <c r="A33" s="9"/>
      <c r="B33" s="9"/>
      <c r="C33" s="9"/>
      <c r="D33" s="9"/>
      <c r="E33" s="9"/>
      <c r="F33" s="9"/>
      <c r="G33" s="9"/>
      <c r="H33" s="9"/>
      <c r="I33" s="9"/>
      <c r="J33" s="9"/>
      <c r="K33" s="9"/>
      <c r="L33" s="9"/>
      <c r="M33" s="9"/>
      <c r="N33" s="9"/>
      <c r="O33" s="9"/>
      <c r="P33" s="9"/>
      <c r="Q33" s="9"/>
      <c r="R33" s="9"/>
      <c r="S33" s="9"/>
      <c r="T33" s="9"/>
      <c r="U33" s="10"/>
      <c r="V33" s="10"/>
      <c r="W33" s="10"/>
      <c r="X33" s="10"/>
      <c r="Y33" s="10"/>
      <c r="Z33" s="10"/>
      <c r="AA33" s="10"/>
      <c r="AB33" s="10"/>
      <c r="AC33" s="10"/>
      <c r="AD33" s="10"/>
      <c r="AE33" s="10"/>
      <c r="AF33" s="10"/>
      <c r="AG33" s="10"/>
      <c r="AH33" s="10"/>
    </row>
    <row r="34" spans="1:34" x14ac:dyDescent="0.25">
      <c r="A34" s="9"/>
      <c r="B34" s="9"/>
      <c r="C34" s="9"/>
      <c r="D34" s="9"/>
      <c r="E34" s="9"/>
      <c r="F34" s="9"/>
      <c r="G34" s="9"/>
      <c r="H34" s="9"/>
      <c r="I34" s="9"/>
      <c r="J34" s="9"/>
      <c r="K34" s="9"/>
      <c r="L34" s="9"/>
      <c r="M34" s="9"/>
      <c r="N34" s="9"/>
      <c r="O34" s="9"/>
      <c r="P34" s="9"/>
      <c r="Q34" s="9"/>
      <c r="R34" s="9"/>
      <c r="S34" s="9"/>
      <c r="T34" s="9"/>
      <c r="U34" s="10"/>
      <c r="V34" s="10"/>
      <c r="W34" s="10"/>
      <c r="X34" s="10"/>
      <c r="Y34" s="10"/>
      <c r="Z34" s="10"/>
      <c r="AA34" s="10"/>
      <c r="AB34" s="10"/>
      <c r="AC34" s="10"/>
      <c r="AD34" s="10"/>
      <c r="AE34" s="10"/>
      <c r="AF34" s="10"/>
      <c r="AG34" s="10"/>
      <c r="AH34" s="10"/>
    </row>
    <row r="35" spans="1:34" x14ac:dyDescent="0.25">
      <c r="A35" s="9"/>
      <c r="B35" s="9"/>
      <c r="C35" s="9"/>
      <c r="D35" s="9"/>
      <c r="E35" s="9"/>
      <c r="F35" s="9"/>
      <c r="G35" s="9"/>
      <c r="H35" s="9"/>
      <c r="I35" s="9"/>
      <c r="J35" s="9"/>
      <c r="K35" s="9"/>
      <c r="L35" s="9"/>
      <c r="M35" s="9"/>
      <c r="N35" s="9"/>
      <c r="O35" s="9"/>
      <c r="P35" s="9"/>
      <c r="Q35" s="9"/>
      <c r="R35" s="9"/>
      <c r="S35" s="9"/>
      <c r="T35" s="9"/>
      <c r="U35" s="10"/>
      <c r="V35" s="10"/>
      <c r="W35" s="10"/>
      <c r="X35" s="10"/>
      <c r="Y35" s="10"/>
      <c r="Z35" s="10"/>
      <c r="AA35" s="10"/>
      <c r="AB35" s="10"/>
      <c r="AC35" s="10"/>
      <c r="AD35" s="10"/>
      <c r="AE35" s="10"/>
      <c r="AF35" s="10"/>
      <c r="AG35" s="10"/>
      <c r="AH35" s="10"/>
    </row>
    <row r="36" spans="1:34" x14ac:dyDescent="0.25">
      <c r="A36" s="9"/>
      <c r="B36" s="9"/>
      <c r="C36" s="9"/>
      <c r="D36" s="9"/>
      <c r="E36" s="9"/>
      <c r="F36" s="9"/>
      <c r="G36" s="9"/>
      <c r="H36" s="9"/>
      <c r="I36" s="9"/>
      <c r="J36" s="9"/>
      <c r="K36" s="9"/>
      <c r="L36" s="9"/>
      <c r="M36" s="9"/>
      <c r="N36" s="9"/>
      <c r="O36" s="9"/>
      <c r="P36" s="9"/>
      <c r="Q36" s="9"/>
      <c r="R36" s="9"/>
      <c r="S36" s="9"/>
      <c r="T36" s="9"/>
      <c r="U36" s="10"/>
      <c r="V36" s="10"/>
      <c r="W36" s="10"/>
      <c r="X36" s="10"/>
      <c r="Y36" s="10"/>
      <c r="Z36" s="10"/>
      <c r="AA36" s="10"/>
      <c r="AB36" s="10"/>
      <c r="AC36" s="10"/>
      <c r="AD36" s="10"/>
      <c r="AE36" s="10"/>
      <c r="AF36" s="10"/>
      <c r="AG36" s="10"/>
      <c r="AH36" s="10"/>
    </row>
    <row r="37" spans="1:34" x14ac:dyDescent="0.25">
      <c r="A37" s="9"/>
      <c r="B37" s="9"/>
      <c r="C37" s="9"/>
      <c r="D37" s="9"/>
      <c r="E37" s="9"/>
      <c r="F37" s="9"/>
      <c r="G37" s="9"/>
      <c r="H37" s="9"/>
      <c r="I37" s="9"/>
      <c r="J37" s="9"/>
      <c r="K37" s="9"/>
      <c r="L37" s="9"/>
      <c r="M37" s="9"/>
      <c r="N37" s="9"/>
      <c r="O37" s="9"/>
      <c r="P37" s="9"/>
      <c r="Q37" s="9"/>
      <c r="R37" s="9"/>
      <c r="S37" s="9"/>
      <c r="T37" s="9"/>
      <c r="U37" s="10"/>
      <c r="V37" s="10"/>
      <c r="W37" s="10"/>
      <c r="X37" s="10"/>
      <c r="Y37" s="10"/>
      <c r="Z37" s="10"/>
      <c r="AA37" s="10"/>
      <c r="AB37" s="10"/>
      <c r="AC37" s="10"/>
      <c r="AD37" s="10"/>
      <c r="AE37" s="10"/>
      <c r="AF37" s="10"/>
      <c r="AG37" s="10"/>
      <c r="AH37" s="10"/>
    </row>
    <row r="38" spans="1:34" x14ac:dyDescent="0.25">
      <c r="A38" s="9"/>
      <c r="B38" s="9"/>
      <c r="C38" s="9"/>
      <c r="D38" s="9"/>
      <c r="E38" s="9"/>
      <c r="F38" s="9"/>
      <c r="G38" s="9"/>
      <c r="H38" s="9"/>
      <c r="I38" s="9"/>
      <c r="J38" s="9"/>
      <c r="K38" s="9"/>
      <c r="L38" s="9"/>
      <c r="M38" s="9"/>
      <c r="N38" s="9"/>
      <c r="O38" s="9"/>
      <c r="P38" s="9"/>
      <c r="Q38" s="9"/>
      <c r="R38" s="9"/>
      <c r="S38" s="9"/>
      <c r="T38" s="9"/>
      <c r="U38" s="10"/>
      <c r="V38" s="10"/>
      <c r="W38" s="10"/>
      <c r="X38" s="10"/>
      <c r="Y38" s="10"/>
      <c r="Z38" s="10"/>
      <c r="AA38" s="10"/>
      <c r="AB38" s="10"/>
      <c r="AC38" s="10"/>
      <c r="AD38" s="10"/>
      <c r="AE38" s="10"/>
      <c r="AF38" s="10"/>
      <c r="AG38" s="10"/>
      <c r="AH38" s="10"/>
    </row>
    <row r="39" spans="1:34" x14ac:dyDescent="0.25">
      <c r="A39" s="9"/>
      <c r="B39" s="9"/>
      <c r="C39" s="9"/>
      <c r="D39" s="9"/>
      <c r="E39" s="9"/>
      <c r="F39" s="9"/>
      <c r="G39" s="9"/>
      <c r="H39" s="9"/>
      <c r="I39" s="9"/>
      <c r="J39" s="9"/>
      <c r="K39" s="9"/>
      <c r="L39" s="9"/>
      <c r="M39" s="9"/>
      <c r="N39" s="9"/>
      <c r="O39" s="9"/>
      <c r="P39" s="9"/>
      <c r="Q39" s="9"/>
      <c r="R39" s="9"/>
      <c r="S39" s="9"/>
      <c r="T39" s="9"/>
      <c r="U39" s="10"/>
      <c r="V39" s="10"/>
      <c r="W39" s="10"/>
      <c r="X39" s="10"/>
      <c r="Y39" s="10"/>
      <c r="Z39" s="10"/>
      <c r="AA39" s="10"/>
      <c r="AB39" s="10"/>
      <c r="AC39" s="10"/>
      <c r="AD39" s="10"/>
      <c r="AE39" s="10"/>
      <c r="AF39" s="10"/>
      <c r="AG39" s="10"/>
      <c r="AH39" s="10"/>
    </row>
    <row r="40" spans="1:34" x14ac:dyDescent="0.25">
      <c r="A40" s="9"/>
      <c r="B40" s="9"/>
      <c r="C40" s="9"/>
      <c r="D40" s="9"/>
      <c r="E40" s="9"/>
      <c r="F40" s="9"/>
      <c r="G40" s="9"/>
      <c r="H40" s="9"/>
      <c r="I40" s="9"/>
      <c r="J40" s="9"/>
      <c r="K40" s="9"/>
      <c r="L40" s="9"/>
      <c r="M40" s="9"/>
      <c r="N40" s="9"/>
      <c r="O40" s="9"/>
      <c r="P40" s="9"/>
      <c r="Q40" s="9"/>
      <c r="R40" s="9"/>
      <c r="S40" s="9"/>
      <c r="T40" s="9"/>
      <c r="U40" s="10"/>
      <c r="V40" s="10"/>
      <c r="W40" s="10"/>
      <c r="X40" s="10"/>
      <c r="Y40" s="10"/>
      <c r="Z40" s="10"/>
      <c r="AA40" s="10"/>
      <c r="AB40" s="10"/>
      <c r="AC40" s="10"/>
      <c r="AD40" s="10"/>
      <c r="AE40" s="10"/>
      <c r="AF40" s="10"/>
      <c r="AG40" s="10"/>
      <c r="AH40" s="10"/>
    </row>
    <row r="41" spans="1:34" x14ac:dyDescent="0.25">
      <c r="A41" s="9"/>
      <c r="B41" s="9"/>
      <c r="C41" s="9"/>
      <c r="D41" s="9"/>
      <c r="E41" s="9"/>
      <c r="F41" s="9"/>
      <c r="G41" s="9"/>
      <c r="H41" s="9"/>
      <c r="I41" s="9"/>
      <c r="J41" s="9"/>
      <c r="K41" s="9"/>
      <c r="L41" s="9"/>
      <c r="M41" s="9"/>
      <c r="N41" s="9"/>
      <c r="O41" s="9"/>
      <c r="P41" s="9"/>
      <c r="Q41" s="9"/>
      <c r="R41" s="9"/>
      <c r="S41" s="9"/>
      <c r="T41" s="9"/>
      <c r="U41" s="10"/>
      <c r="V41" s="10"/>
      <c r="W41" s="10"/>
      <c r="X41" s="10"/>
      <c r="Y41" s="10"/>
      <c r="Z41" s="10"/>
      <c r="AA41" s="10"/>
      <c r="AB41" s="10"/>
      <c r="AC41" s="10"/>
      <c r="AD41" s="10"/>
      <c r="AE41" s="10"/>
      <c r="AF41" s="10"/>
      <c r="AG41" s="10"/>
      <c r="AH41" s="10"/>
    </row>
    <row r="42" spans="1:34" x14ac:dyDescent="0.25">
      <c r="A42" s="9"/>
      <c r="B42" s="9"/>
      <c r="C42" s="9"/>
      <c r="D42" s="9"/>
      <c r="E42" s="9"/>
      <c r="F42" s="9"/>
      <c r="G42" s="9"/>
      <c r="H42" s="9"/>
      <c r="I42" s="9"/>
      <c r="J42" s="9"/>
      <c r="K42" s="9"/>
      <c r="L42" s="9"/>
      <c r="M42" s="9"/>
      <c r="N42" s="9"/>
      <c r="O42" s="9"/>
      <c r="P42" s="9"/>
      <c r="Q42" s="9"/>
      <c r="R42" s="9"/>
      <c r="S42" s="9"/>
      <c r="T42" s="9"/>
      <c r="U42" s="10"/>
      <c r="V42" s="10"/>
      <c r="W42" s="10"/>
      <c r="X42" s="10"/>
      <c r="Y42" s="10"/>
      <c r="Z42" s="10"/>
      <c r="AA42" s="10"/>
      <c r="AB42" s="10"/>
      <c r="AC42" s="10"/>
      <c r="AD42" s="10"/>
      <c r="AE42" s="10"/>
      <c r="AF42" s="10"/>
      <c r="AG42" s="10"/>
      <c r="AH42" s="10"/>
    </row>
    <row r="43" spans="1:34" x14ac:dyDescent="0.25">
      <c r="A43" s="9"/>
      <c r="B43" s="9"/>
      <c r="C43" s="9"/>
      <c r="D43" s="9"/>
      <c r="E43" s="9"/>
      <c r="F43" s="9"/>
      <c r="G43" s="9"/>
      <c r="H43" s="9"/>
      <c r="I43" s="9"/>
      <c r="J43" s="9"/>
      <c r="K43" s="9"/>
      <c r="L43" s="9"/>
      <c r="M43" s="9"/>
      <c r="N43" s="9"/>
      <c r="O43" s="9"/>
      <c r="P43" s="9"/>
      <c r="Q43" s="9"/>
      <c r="R43" s="9"/>
      <c r="S43" s="9"/>
      <c r="T43" s="9"/>
      <c r="U43" s="10"/>
      <c r="V43" s="10"/>
      <c r="W43" s="10"/>
      <c r="X43" s="10"/>
      <c r="Y43" s="10"/>
      <c r="Z43" s="10"/>
      <c r="AA43" s="10"/>
      <c r="AB43" s="10"/>
      <c r="AC43" s="10"/>
      <c r="AD43" s="10"/>
      <c r="AE43" s="10"/>
      <c r="AF43" s="10"/>
      <c r="AG43" s="10"/>
      <c r="AH43" s="10"/>
    </row>
    <row r="44" spans="1:34" x14ac:dyDescent="0.25">
      <c r="A44" s="9"/>
      <c r="B44" s="9"/>
      <c r="C44" s="9"/>
      <c r="D44" s="9"/>
      <c r="E44" s="9"/>
      <c r="F44" s="9"/>
      <c r="G44" s="9"/>
      <c r="H44" s="9"/>
      <c r="I44" s="9"/>
      <c r="J44" s="9"/>
      <c r="K44" s="9"/>
      <c r="L44" s="9"/>
      <c r="M44" s="9"/>
      <c r="N44" s="9"/>
      <c r="O44" s="9"/>
      <c r="P44" s="9"/>
      <c r="Q44" s="9"/>
      <c r="R44" s="9"/>
      <c r="S44" s="9"/>
      <c r="T44" s="9"/>
      <c r="U44" s="10"/>
      <c r="V44" s="10"/>
      <c r="W44" s="10"/>
      <c r="X44" s="10"/>
      <c r="Y44" s="10"/>
      <c r="Z44" s="10"/>
      <c r="AA44" s="10"/>
      <c r="AB44" s="10"/>
      <c r="AC44" s="10"/>
      <c r="AD44" s="10"/>
      <c r="AE44" s="10"/>
      <c r="AF44" s="10"/>
      <c r="AG44" s="10"/>
      <c r="AH44" s="10"/>
    </row>
    <row r="45" spans="1:34" x14ac:dyDescent="0.25">
      <c r="A45" s="9"/>
      <c r="B45" s="9"/>
      <c r="C45" s="9"/>
      <c r="D45" s="9"/>
      <c r="E45" s="9"/>
      <c r="F45" s="9"/>
      <c r="G45" s="9"/>
      <c r="H45" s="9"/>
      <c r="I45" s="9"/>
      <c r="J45" s="9"/>
      <c r="K45" s="9"/>
      <c r="L45" s="9"/>
      <c r="M45" s="9"/>
      <c r="N45" s="9"/>
      <c r="O45" s="9"/>
      <c r="P45" s="9"/>
      <c r="Q45" s="9"/>
      <c r="R45" s="9"/>
      <c r="S45" s="9"/>
      <c r="T45" s="9"/>
      <c r="U45" s="10"/>
      <c r="V45" s="10"/>
      <c r="W45" s="10"/>
      <c r="X45" s="10"/>
      <c r="Y45" s="10"/>
      <c r="Z45" s="10"/>
      <c r="AA45" s="10"/>
      <c r="AB45" s="10"/>
      <c r="AC45" s="10"/>
      <c r="AD45" s="10"/>
      <c r="AE45" s="10"/>
      <c r="AF45" s="10"/>
      <c r="AG45" s="10"/>
      <c r="AH45" s="10"/>
    </row>
    <row r="46" spans="1:34" x14ac:dyDescent="0.25">
      <c r="A46" s="9"/>
      <c r="B46" s="9"/>
      <c r="C46" s="9"/>
      <c r="D46" s="9"/>
      <c r="E46" s="9"/>
      <c r="F46" s="9"/>
      <c r="G46" s="9"/>
      <c r="H46" s="9"/>
      <c r="I46" s="9"/>
      <c r="J46" s="9"/>
      <c r="K46" s="9"/>
      <c r="L46" s="9"/>
      <c r="M46" s="9"/>
      <c r="N46" s="9"/>
      <c r="O46" s="9"/>
      <c r="P46" s="9"/>
      <c r="Q46" s="9"/>
      <c r="R46" s="9"/>
      <c r="S46" s="9"/>
      <c r="T46" s="9"/>
      <c r="U46" s="10"/>
      <c r="V46" s="10"/>
      <c r="W46" s="10"/>
      <c r="X46" s="10"/>
      <c r="Y46" s="10"/>
      <c r="Z46" s="10"/>
      <c r="AA46" s="10"/>
      <c r="AB46" s="10"/>
      <c r="AC46" s="10"/>
      <c r="AD46" s="10"/>
      <c r="AE46" s="10"/>
      <c r="AF46" s="10"/>
      <c r="AG46" s="10"/>
      <c r="AH46" s="10"/>
    </row>
    <row r="47" spans="1:34" x14ac:dyDescent="0.25">
      <c r="A47" s="9"/>
      <c r="B47" s="9"/>
      <c r="C47" s="9"/>
      <c r="D47" s="9"/>
      <c r="E47" s="9"/>
      <c r="F47" s="9"/>
      <c r="G47" s="9"/>
      <c r="H47" s="9"/>
      <c r="I47" s="9"/>
      <c r="J47" s="9"/>
      <c r="K47" s="9"/>
      <c r="L47" s="9"/>
      <c r="M47" s="9"/>
      <c r="N47" s="9"/>
      <c r="O47" s="9"/>
      <c r="P47" s="9"/>
      <c r="Q47" s="9"/>
      <c r="R47" s="9"/>
      <c r="S47" s="9"/>
      <c r="T47" s="9"/>
      <c r="U47" s="10"/>
      <c r="V47" s="10"/>
      <c r="W47" s="10"/>
      <c r="X47" s="10"/>
      <c r="Y47" s="10"/>
      <c r="Z47" s="10"/>
      <c r="AA47" s="10"/>
      <c r="AB47" s="10"/>
      <c r="AC47" s="10"/>
      <c r="AD47" s="10"/>
      <c r="AE47" s="10"/>
      <c r="AF47" s="10"/>
      <c r="AG47" s="10"/>
      <c r="AH47" s="10"/>
    </row>
    <row r="48" spans="1:34" x14ac:dyDescent="0.25">
      <c r="A48" s="9"/>
      <c r="B48" s="9"/>
      <c r="C48" s="9"/>
      <c r="D48" s="9"/>
      <c r="E48" s="9"/>
      <c r="F48" s="9"/>
      <c r="G48" s="9"/>
      <c r="H48" s="9"/>
      <c r="I48" s="9"/>
      <c r="J48" s="9"/>
      <c r="K48" s="9"/>
      <c r="L48" s="9"/>
      <c r="M48" s="9"/>
      <c r="N48" s="9"/>
      <c r="O48" s="9"/>
      <c r="P48" s="9"/>
      <c r="Q48" s="9"/>
      <c r="R48" s="9"/>
      <c r="S48" s="9"/>
      <c r="T48" s="9"/>
      <c r="U48" s="10"/>
      <c r="V48" s="10"/>
      <c r="W48" s="10"/>
      <c r="X48" s="10"/>
      <c r="Y48" s="10"/>
      <c r="Z48" s="10"/>
      <c r="AA48" s="10"/>
      <c r="AB48" s="10"/>
      <c r="AC48" s="10"/>
      <c r="AD48" s="10"/>
      <c r="AE48" s="10"/>
      <c r="AF48" s="10"/>
      <c r="AG48" s="10"/>
      <c r="AH48" s="10"/>
    </row>
    <row r="49" spans="1:34" x14ac:dyDescent="0.25">
      <c r="A49" s="9"/>
      <c r="B49" s="9"/>
      <c r="C49" s="9"/>
      <c r="D49" s="9"/>
      <c r="E49" s="9"/>
      <c r="F49" s="9"/>
      <c r="G49" s="9"/>
      <c r="H49" s="9"/>
      <c r="I49" s="9"/>
      <c r="J49" s="9"/>
      <c r="K49" s="9"/>
      <c r="L49" s="9"/>
      <c r="M49" s="9"/>
      <c r="N49" s="9"/>
      <c r="O49" s="9"/>
      <c r="P49" s="9"/>
      <c r="Q49" s="9"/>
      <c r="R49" s="9"/>
      <c r="S49" s="9"/>
      <c r="T49" s="9"/>
      <c r="U49" s="10"/>
      <c r="V49" s="10"/>
      <c r="W49" s="10"/>
      <c r="X49" s="10"/>
      <c r="Y49" s="10"/>
      <c r="Z49" s="10"/>
      <c r="AA49" s="10"/>
      <c r="AB49" s="10"/>
      <c r="AC49" s="10"/>
      <c r="AD49" s="10"/>
      <c r="AE49" s="10"/>
      <c r="AF49" s="10"/>
      <c r="AG49" s="10"/>
      <c r="AH49" s="10"/>
    </row>
    <row r="50" spans="1:34" x14ac:dyDescent="0.25">
      <c r="A50" s="9"/>
      <c r="B50" s="9"/>
      <c r="C50" s="9"/>
      <c r="D50" s="9"/>
      <c r="E50" s="9"/>
      <c r="F50" s="9"/>
      <c r="G50" s="9"/>
      <c r="H50" s="9"/>
      <c r="I50" s="9"/>
      <c r="J50" s="9"/>
      <c r="K50" s="9"/>
      <c r="L50" s="9"/>
      <c r="M50" s="9"/>
      <c r="N50" s="9"/>
      <c r="O50" s="9"/>
      <c r="P50" s="9"/>
      <c r="Q50" s="9"/>
      <c r="R50" s="9"/>
      <c r="S50" s="9"/>
      <c r="T50" s="9"/>
      <c r="U50" s="10"/>
      <c r="V50" s="10"/>
      <c r="W50" s="10"/>
      <c r="X50" s="10"/>
      <c r="Y50" s="10"/>
      <c r="Z50" s="10"/>
      <c r="AA50" s="10"/>
      <c r="AB50" s="10"/>
      <c r="AC50" s="10"/>
      <c r="AD50" s="10"/>
      <c r="AE50" s="10"/>
      <c r="AF50" s="10"/>
      <c r="AG50" s="10"/>
      <c r="AH50" s="10"/>
    </row>
    <row r="51" spans="1:34" x14ac:dyDescent="0.25">
      <c r="A51" s="9"/>
      <c r="B51" s="9"/>
      <c r="C51" s="9"/>
      <c r="D51" s="9"/>
      <c r="E51" s="9"/>
      <c r="F51" s="9"/>
      <c r="G51" s="9"/>
      <c r="H51" s="9"/>
      <c r="I51" s="9"/>
      <c r="J51" s="9"/>
      <c r="K51" s="9"/>
      <c r="L51" s="9"/>
      <c r="M51" s="9"/>
      <c r="N51" s="9"/>
      <c r="O51" s="9"/>
      <c r="P51" s="9"/>
      <c r="Q51" s="9"/>
      <c r="R51" s="9"/>
      <c r="S51" s="9"/>
      <c r="T51" s="9"/>
      <c r="U51" s="10"/>
      <c r="V51" s="10"/>
      <c r="W51" s="10"/>
      <c r="X51" s="10"/>
      <c r="Y51" s="10"/>
      <c r="Z51" s="10"/>
      <c r="AA51" s="10"/>
      <c r="AB51" s="10"/>
      <c r="AC51" s="10"/>
      <c r="AD51" s="10"/>
      <c r="AE51" s="10"/>
      <c r="AF51" s="10"/>
      <c r="AG51" s="10"/>
      <c r="AH51" s="10"/>
    </row>
    <row r="52" spans="1:34" x14ac:dyDescent="0.25">
      <c r="A52" s="9"/>
      <c r="B52" s="9"/>
      <c r="C52" s="9"/>
      <c r="D52" s="9"/>
      <c r="E52" s="9"/>
      <c r="F52" s="9"/>
      <c r="G52" s="9"/>
      <c r="H52" s="9"/>
      <c r="I52" s="9"/>
      <c r="J52" s="9"/>
      <c r="K52" s="9"/>
      <c r="L52" s="9"/>
      <c r="M52" s="9"/>
      <c r="N52" s="9"/>
      <c r="O52" s="9"/>
      <c r="P52" s="9"/>
      <c r="Q52" s="9"/>
      <c r="R52" s="9"/>
      <c r="S52" s="9"/>
      <c r="T52" s="9"/>
      <c r="U52" s="10"/>
      <c r="V52" s="10"/>
      <c r="W52" s="10"/>
      <c r="X52" s="10"/>
      <c r="Y52" s="10"/>
      <c r="Z52" s="10"/>
      <c r="AA52" s="10"/>
      <c r="AB52" s="10"/>
      <c r="AC52" s="10"/>
      <c r="AD52" s="10"/>
      <c r="AE52" s="10"/>
      <c r="AF52" s="10"/>
      <c r="AG52" s="10"/>
      <c r="AH52" s="10"/>
    </row>
    <row r="53" spans="1:34" x14ac:dyDescent="0.25">
      <c r="A53" s="9"/>
      <c r="B53" s="9"/>
      <c r="C53" s="9"/>
      <c r="D53" s="9"/>
      <c r="E53" s="9"/>
      <c r="F53" s="9"/>
      <c r="G53" s="9"/>
      <c r="H53" s="9"/>
      <c r="I53" s="9"/>
      <c r="J53" s="9"/>
      <c r="K53" s="9"/>
      <c r="L53" s="9"/>
      <c r="M53" s="9"/>
      <c r="N53" s="9"/>
      <c r="O53" s="9"/>
      <c r="P53" s="9"/>
      <c r="Q53" s="9"/>
      <c r="R53" s="9"/>
      <c r="S53" s="9"/>
      <c r="T53" s="9"/>
      <c r="U53" s="10"/>
      <c r="V53" s="10"/>
      <c r="W53" s="10"/>
      <c r="X53" s="10"/>
      <c r="Y53" s="10"/>
      <c r="Z53" s="10"/>
      <c r="AA53" s="10"/>
      <c r="AB53" s="10"/>
      <c r="AC53" s="10"/>
      <c r="AD53" s="10"/>
      <c r="AE53" s="10"/>
      <c r="AF53" s="10"/>
      <c r="AG53" s="10"/>
      <c r="AH53" s="10"/>
    </row>
    <row r="54" spans="1:34" x14ac:dyDescent="0.25">
      <c r="A54" s="9"/>
      <c r="B54" s="9"/>
      <c r="C54" s="9"/>
      <c r="D54" s="9"/>
      <c r="E54" s="9"/>
      <c r="F54" s="9"/>
      <c r="G54" s="9"/>
      <c r="H54" s="9"/>
      <c r="I54" s="9"/>
      <c r="J54" s="9"/>
      <c r="K54" s="9"/>
      <c r="L54" s="9"/>
      <c r="M54" s="9"/>
      <c r="N54" s="9"/>
      <c r="O54" s="9"/>
      <c r="P54" s="9"/>
      <c r="Q54" s="9"/>
      <c r="R54" s="9"/>
      <c r="S54" s="9"/>
      <c r="T54" s="9"/>
      <c r="U54" s="10"/>
      <c r="V54" s="10"/>
      <c r="W54" s="10"/>
      <c r="X54" s="10"/>
      <c r="Y54" s="10"/>
      <c r="Z54" s="10"/>
      <c r="AA54" s="10"/>
      <c r="AB54" s="10"/>
      <c r="AC54" s="10"/>
      <c r="AD54" s="10"/>
      <c r="AE54" s="10"/>
      <c r="AF54" s="10"/>
      <c r="AG54" s="10"/>
      <c r="AH54" s="10"/>
    </row>
    <row r="55" spans="1:34" x14ac:dyDescent="0.25">
      <c r="A55" s="9"/>
      <c r="B55" s="9"/>
      <c r="C55" s="9"/>
      <c r="D55" s="9"/>
      <c r="E55" s="9"/>
      <c r="F55" s="9"/>
      <c r="G55" s="9"/>
      <c r="H55" s="9"/>
      <c r="I55" s="9"/>
      <c r="J55" s="9"/>
      <c r="K55" s="9"/>
      <c r="L55" s="9"/>
      <c r="M55" s="9"/>
      <c r="N55" s="9"/>
      <c r="O55" s="9"/>
      <c r="P55" s="9"/>
      <c r="Q55" s="9"/>
      <c r="R55" s="9"/>
      <c r="S55" s="9"/>
      <c r="T55" s="9"/>
      <c r="U55" s="10"/>
      <c r="V55" s="10"/>
      <c r="W55" s="10"/>
      <c r="X55" s="10"/>
      <c r="Y55" s="10"/>
      <c r="Z55" s="10"/>
      <c r="AA55" s="10"/>
      <c r="AB55" s="10"/>
      <c r="AC55" s="10"/>
      <c r="AD55" s="10"/>
      <c r="AE55" s="10"/>
      <c r="AF55" s="10"/>
      <c r="AG55" s="10"/>
      <c r="AH55" s="10"/>
    </row>
    <row r="56" spans="1:34" x14ac:dyDescent="0.25">
      <c r="A56" s="9"/>
      <c r="B56" s="9"/>
      <c r="C56" s="9"/>
      <c r="D56" s="9"/>
      <c r="E56" s="9"/>
      <c r="F56" s="9"/>
      <c r="G56" s="9"/>
      <c r="H56" s="9"/>
      <c r="I56" s="9"/>
      <c r="J56" s="9"/>
      <c r="K56" s="9"/>
      <c r="L56" s="9"/>
      <c r="M56" s="9"/>
      <c r="N56" s="9"/>
      <c r="O56" s="9"/>
      <c r="P56" s="9"/>
      <c r="Q56" s="9"/>
      <c r="R56" s="9"/>
      <c r="S56" s="9"/>
      <c r="T56" s="9"/>
      <c r="U56" s="10"/>
      <c r="V56" s="10"/>
      <c r="W56" s="10"/>
      <c r="X56" s="10"/>
      <c r="Y56" s="10"/>
      <c r="Z56" s="10"/>
      <c r="AA56" s="10"/>
      <c r="AB56" s="10"/>
      <c r="AC56" s="10"/>
      <c r="AD56" s="10"/>
      <c r="AE56" s="10"/>
      <c r="AF56" s="10"/>
      <c r="AG56" s="10"/>
      <c r="AH56" s="10"/>
    </row>
    <row r="57" spans="1:34" x14ac:dyDescent="0.25">
      <c r="A57" s="9"/>
      <c r="B57" s="9"/>
      <c r="C57" s="9"/>
      <c r="D57" s="9"/>
      <c r="E57" s="9"/>
      <c r="F57" s="9"/>
      <c r="G57" s="9"/>
      <c r="H57" s="9"/>
      <c r="I57" s="9"/>
      <c r="J57" s="9"/>
      <c r="K57" s="9"/>
      <c r="L57" s="9"/>
      <c r="M57" s="9"/>
      <c r="N57" s="9"/>
      <c r="O57" s="9"/>
      <c r="P57" s="9"/>
      <c r="Q57" s="9"/>
      <c r="R57" s="9"/>
      <c r="S57" s="9"/>
      <c r="T57" s="9"/>
      <c r="U57" s="10"/>
      <c r="V57" s="10"/>
      <c r="W57" s="10"/>
      <c r="X57" s="10"/>
      <c r="Y57" s="10"/>
      <c r="Z57" s="10"/>
      <c r="AA57" s="10"/>
      <c r="AB57" s="10"/>
      <c r="AC57" s="10"/>
      <c r="AD57" s="10"/>
      <c r="AE57" s="10"/>
      <c r="AF57" s="10"/>
      <c r="AG57" s="10"/>
      <c r="AH57" s="10"/>
    </row>
    <row r="58" spans="1:34" x14ac:dyDescent="0.25">
      <c r="A58" s="9"/>
      <c r="B58" s="9"/>
      <c r="C58" s="9"/>
      <c r="D58" s="9"/>
      <c r="E58" s="9"/>
      <c r="F58" s="9"/>
      <c r="G58" s="9"/>
      <c r="H58" s="9"/>
      <c r="I58" s="9"/>
      <c r="J58" s="9"/>
      <c r="K58" s="9"/>
      <c r="L58" s="9"/>
      <c r="M58" s="9"/>
      <c r="N58" s="9"/>
      <c r="O58" s="9"/>
      <c r="P58" s="9"/>
      <c r="Q58" s="9"/>
      <c r="R58" s="9"/>
      <c r="S58" s="9"/>
      <c r="T58" s="9"/>
      <c r="U58" s="10"/>
      <c r="V58" s="10"/>
      <c r="W58" s="10"/>
      <c r="X58" s="10"/>
      <c r="Y58" s="10"/>
      <c r="Z58" s="10"/>
      <c r="AA58" s="10"/>
      <c r="AB58" s="10"/>
      <c r="AC58" s="10"/>
      <c r="AD58" s="10"/>
      <c r="AE58" s="10"/>
      <c r="AF58" s="10"/>
      <c r="AG58" s="10"/>
      <c r="AH58" s="10"/>
    </row>
    <row r="59" spans="1:34" x14ac:dyDescent="0.25">
      <c r="A59" s="9"/>
      <c r="B59" s="9"/>
      <c r="C59" s="9"/>
      <c r="D59" s="9"/>
      <c r="E59" s="9"/>
      <c r="F59" s="9"/>
      <c r="G59" s="9"/>
      <c r="H59" s="9"/>
      <c r="I59" s="9"/>
      <c r="J59" s="9"/>
      <c r="K59" s="9"/>
      <c r="L59" s="9"/>
      <c r="M59" s="9"/>
      <c r="N59" s="9"/>
      <c r="O59" s="9"/>
      <c r="P59" s="9"/>
      <c r="Q59" s="9"/>
      <c r="R59" s="9"/>
      <c r="S59" s="9"/>
      <c r="T59" s="9"/>
      <c r="U59" s="10"/>
      <c r="V59" s="10"/>
      <c r="W59" s="10"/>
      <c r="X59" s="10"/>
      <c r="Y59" s="10"/>
      <c r="Z59" s="10"/>
      <c r="AA59" s="10"/>
      <c r="AB59" s="10"/>
      <c r="AC59" s="10"/>
      <c r="AD59" s="10"/>
      <c r="AE59" s="10"/>
      <c r="AF59" s="10"/>
      <c r="AG59" s="10"/>
      <c r="AH59" s="10"/>
    </row>
    <row r="60" spans="1:34" x14ac:dyDescent="0.25">
      <c r="A60" s="9"/>
      <c r="B60" s="9"/>
      <c r="C60" s="9"/>
      <c r="D60" s="9"/>
      <c r="E60" s="9"/>
      <c r="F60" s="9"/>
      <c r="G60" s="9"/>
      <c r="H60" s="9"/>
      <c r="I60" s="9"/>
      <c r="J60" s="9"/>
      <c r="K60" s="9"/>
      <c r="L60" s="9"/>
      <c r="M60" s="9"/>
      <c r="N60" s="9"/>
      <c r="O60" s="9"/>
      <c r="P60" s="9"/>
      <c r="Q60" s="9"/>
      <c r="R60" s="9"/>
      <c r="S60" s="9"/>
      <c r="T60" s="9"/>
    </row>
    <row r="61" spans="1:34" x14ac:dyDescent="0.25">
      <c r="A61" s="9"/>
      <c r="B61" s="9"/>
      <c r="C61" s="9"/>
      <c r="D61" s="9"/>
      <c r="E61" s="9"/>
      <c r="F61" s="9"/>
      <c r="G61" s="9"/>
      <c r="H61" s="9"/>
      <c r="I61" s="9"/>
      <c r="J61" s="9"/>
      <c r="K61" s="9"/>
      <c r="L61" s="9"/>
      <c r="M61" s="9"/>
      <c r="N61" s="9"/>
      <c r="O61" s="9"/>
      <c r="P61" s="9"/>
      <c r="Q61" s="9"/>
      <c r="R61" s="9"/>
      <c r="S61" s="9"/>
      <c r="T61" s="9"/>
    </row>
    <row r="62" spans="1:34" x14ac:dyDescent="0.25">
      <c r="A62" s="9"/>
      <c r="B62" s="9"/>
      <c r="C62" s="9"/>
      <c r="D62" s="9"/>
      <c r="E62" s="9"/>
      <c r="F62" s="9"/>
      <c r="G62" s="9"/>
      <c r="H62" s="9"/>
      <c r="I62" s="9"/>
      <c r="J62" s="9"/>
      <c r="K62" s="9"/>
      <c r="L62" s="9"/>
      <c r="M62" s="9"/>
      <c r="N62" s="9"/>
      <c r="O62" s="9"/>
      <c r="P62" s="9"/>
      <c r="Q62" s="9"/>
      <c r="R62" s="9"/>
      <c r="S62" s="9"/>
      <c r="T62" s="9"/>
    </row>
    <row r="63" spans="1:34" x14ac:dyDescent="0.25">
      <c r="A63" s="9"/>
      <c r="B63" s="9"/>
      <c r="C63" s="9"/>
      <c r="D63" s="9"/>
      <c r="E63" s="9"/>
      <c r="F63" s="9"/>
      <c r="G63" s="9"/>
      <c r="H63" s="9"/>
      <c r="I63" s="9"/>
      <c r="J63" s="9"/>
      <c r="K63" s="9"/>
      <c r="L63" s="9"/>
      <c r="M63" s="9"/>
      <c r="N63" s="9"/>
      <c r="O63" s="9"/>
      <c r="P63" s="9"/>
      <c r="Q63" s="9"/>
      <c r="R63" s="9"/>
      <c r="S63" s="9"/>
      <c r="T63" s="9"/>
    </row>
    <row r="64" spans="1:34" x14ac:dyDescent="0.25">
      <c r="A64" s="9"/>
      <c r="B64" s="9"/>
      <c r="C64" s="9"/>
      <c r="D64" s="9"/>
      <c r="E64" s="9"/>
      <c r="F64" s="9"/>
      <c r="G64" s="9"/>
      <c r="H64" s="9"/>
      <c r="I64" s="9"/>
      <c r="J64" s="9"/>
      <c r="K64" s="9"/>
      <c r="L64" s="9"/>
      <c r="M64" s="9"/>
      <c r="N64" s="9"/>
      <c r="O64" s="9"/>
      <c r="P64" s="9"/>
      <c r="Q64" s="9"/>
      <c r="R64" s="9"/>
      <c r="S64" s="9"/>
      <c r="T64" s="9"/>
    </row>
    <row r="65" spans="1:20" x14ac:dyDescent="0.25">
      <c r="A65" s="9"/>
      <c r="B65" s="9"/>
      <c r="C65" s="9"/>
      <c r="D65" s="9"/>
      <c r="E65" s="9"/>
      <c r="F65" s="9"/>
      <c r="G65" s="9"/>
      <c r="H65" s="9"/>
      <c r="I65" s="9"/>
      <c r="J65" s="9"/>
      <c r="K65" s="9"/>
      <c r="L65" s="9"/>
      <c r="M65" s="9"/>
      <c r="N65" s="9"/>
      <c r="O65" s="9"/>
      <c r="P65" s="9"/>
      <c r="Q65" s="9"/>
      <c r="R65" s="9"/>
      <c r="S65" s="9"/>
      <c r="T65" s="9"/>
    </row>
    <row r="66" spans="1:20" x14ac:dyDescent="0.25">
      <c r="A66" s="9"/>
      <c r="B66" s="9"/>
      <c r="C66" s="9"/>
      <c r="D66" s="9"/>
      <c r="E66" s="9"/>
      <c r="F66" s="9"/>
      <c r="G66" s="9"/>
      <c r="H66" s="9"/>
      <c r="I66" s="9"/>
      <c r="J66" s="9"/>
      <c r="K66" s="9"/>
      <c r="L66" s="9"/>
      <c r="M66" s="9"/>
      <c r="N66" s="9"/>
      <c r="O66" s="9"/>
      <c r="P66" s="9"/>
      <c r="Q66" s="9"/>
      <c r="R66" s="9"/>
      <c r="S66" s="9"/>
      <c r="T66" s="9"/>
    </row>
    <row r="67" spans="1:20" x14ac:dyDescent="0.25">
      <c r="A67" s="9"/>
      <c r="B67" s="9"/>
      <c r="C67" s="9"/>
      <c r="D67" s="9"/>
      <c r="E67" s="9"/>
      <c r="F67" s="9"/>
      <c r="G67" s="9"/>
      <c r="H67" s="9"/>
      <c r="I67" s="9"/>
      <c r="J67" s="9"/>
      <c r="K67" s="9"/>
      <c r="L67" s="9"/>
      <c r="M67" s="9"/>
      <c r="N67" s="9"/>
      <c r="O67" s="9"/>
      <c r="P67" s="9"/>
      <c r="Q67" s="9"/>
      <c r="R67" s="9"/>
      <c r="S67" s="9"/>
      <c r="T67" s="9"/>
    </row>
    <row r="68" spans="1:20" x14ac:dyDescent="0.25">
      <c r="A68" s="9"/>
      <c r="B68" s="9"/>
      <c r="C68" s="9"/>
      <c r="D68" s="9"/>
      <c r="E68" s="9"/>
      <c r="F68" s="9"/>
      <c r="G68" s="9"/>
      <c r="H68" s="9"/>
      <c r="I68" s="9"/>
      <c r="J68" s="9"/>
      <c r="K68" s="9"/>
      <c r="L68" s="9"/>
      <c r="M68" s="9"/>
      <c r="N68" s="9"/>
      <c r="O68" s="9"/>
      <c r="P68" s="9"/>
      <c r="Q68" s="9"/>
      <c r="R68" s="9"/>
      <c r="S68" s="9"/>
      <c r="T68" s="9"/>
    </row>
    <row r="69" spans="1:20" x14ac:dyDescent="0.25">
      <c r="A69" s="9"/>
      <c r="B69" s="9"/>
      <c r="C69" s="9"/>
      <c r="D69" s="9"/>
      <c r="E69" s="9"/>
      <c r="F69" s="9"/>
      <c r="G69" s="9"/>
      <c r="H69" s="9"/>
      <c r="I69" s="9"/>
      <c r="J69" s="9"/>
      <c r="K69" s="9"/>
      <c r="L69" s="9"/>
      <c r="M69" s="9"/>
      <c r="N69" s="9"/>
      <c r="O69" s="9"/>
      <c r="P69" s="9"/>
      <c r="Q69" s="9"/>
      <c r="R69" s="9"/>
      <c r="S69" s="9"/>
      <c r="T69" s="9"/>
    </row>
    <row r="70" spans="1:20" x14ac:dyDescent="0.25">
      <c r="A70" s="9"/>
      <c r="B70" s="9"/>
      <c r="C70" s="9"/>
      <c r="D70" s="9"/>
      <c r="E70" s="9"/>
      <c r="F70" s="9"/>
      <c r="G70" s="9"/>
      <c r="H70" s="9"/>
      <c r="I70" s="9"/>
      <c r="J70" s="9"/>
      <c r="K70" s="9"/>
      <c r="L70" s="9"/>
      <c r="M70" s="9"/>
      <c r="N70" s="9"/>
      <c r="O70" s="9"/>
      <c r="P70" s="9"/>
      <c r="Q70" s="9"/>
      <c r="R70" s="9"/>
      <c r="S70" s="9"/>
      <c r="T70" s="9"/>
    </row>
  </sheetData>
  <mergeCells count="6">
    <mergeCell ref="N6:P6"/>
    <mergeCell ref="A1:N1"/>
    <mergeCell ref="C3:E3"/>
    <mergeCell ref="C5:E5"/>
    <mergeCell ref="N3:P3"/>
    <mergeCell ref="N5: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Profit Margins</vt:lpstr>
      <vt:lpstr>Sheet5</vt:lpstr>
      <vt:lpstr>Sales-Export_2019-2020</vt:lpstr>
      <vt:lpstr>sales vs order</vt:lpstr>
      <vt:lpstr>order vs categories</vt:lpstr>
      <vt:lpstr>country vs revenue</vt:lpstr>
      <vt:lpstr>Sheet3</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dos</dc:creator>
  <cp:lastModifiedBy>Work-Home</cp:lastModifiedBy>
  <dcterms:created xsi:type="dcterms:W3CDTF">2023-08-29T07:00:18Z</dcterms:created>
  <dcterms:modified xsi:type="dcterms:W3CDTF">2023-11-16T17:54:07Z</dcterms:modified>
</cp:coreProperties>
</file>