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ushamalhotra/Desktop/MSHI/Pt. engmt/Assignment 2/"/>
    </mc:Choice>
  </mc:AlternateContent>
  <xr:revisionPtr revIDLastSave="0" documentId="13_ncr:1_{172E384F-BD38-3442-A451-03637FBFE946}" xr6:coauthVersionLast="47" xr6:coauthVersionMax="47" xr10:uidLastSave="{00000000-0000-0000-0000-000000000000}"/>
  <bookViews>
    <workbookView xWindow="0" yWindow="500" windowWidth="28800" windowHeight="15800" firstSheet="6" activeTab="12" xr2:uid="{CBCDA3F7-3CA7-4557-84B6-87A81A612E11}"/>
  </bookViews>
  <sheets>
    <sheet name="Given Data_Modified" sheetId="3" r:id="rId1"/>
    <sheet name="Average PHQ-9" sheetId="4" r:id="rId2"/>
    <sheet name="Joe PHQ Trend" sheetId="5" r:id="rId3"/>
    <sheet name="Bob PHQ Trend" sheetId="8" r:id="rId4"/>
    <sheet name="Albert PHQ Trend" sheetId="9" r:id="rId5"/>
    <sheet name="John PHQ Trend" sheetId="10" r:id="rId6"/>
    <sheet name="Susan PHQ Trend" sheetId="11" r:id="rId7"/>
    <sheet name="Nancy PHQ Trend" sheetId="12" r:id="rId8"/>
    <sheet name="Betty PHQ Trend" sheetId="13" r:id="rId9"/>
    <sheet name="Jenny PHQ Trend" sheetId="14" r:id="rId10"/>
    <sheet name="Ryan PHQ Trend" sheetId="15" r:id="rId11"/>
    <sheet name="Michelle PHQ Trend" sheetId="16" r:id="rId12"/>
    <sheet name="Trends per patient by contact" sheetId="17" r:id="rId13"/>
    <sheet name="Outreach Prioritization " sheetId="18" r:id="rId14"/>
  </sheets>
  <externalReferences>
    <externalReference r:id="rId15"/>
  </externalReferences>
  <definedNames>
    <definedName name="_xlnm._FilterDatabase" localSheetId="0" hidden="1">'Given Data_Modified'!$A$2:$G$12</definedName>
    <definedName name="Active_Inactive">'[1]Data Validation Lists'!$A$1:$A$3</definedName>
  </definedNames>
  <calcPr calcId="191029"/>
  <pivotCaches>
    <pivotCache cacheId="6" r:id="rId16"/>
    <pivotCache cacheId="7" r:id="rId17"/>
    <pivotCache cacheId="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8" l="1"/>
  <c r="N2" i="18"/>
  <c r="N27" i="18"/>
  <c r="N66" i="18"/>
  <c r="N67" i="18"/>
  <c r="N68" i="18"/>
  <c r="N69" i="18"/>
  <c r="N28" i="18"/>
  <c r="N29" i="18"/>
  <c r="N3" i="18"/>
  <c r="N4" i="18"/>
  <c r="N5" i="18"/>
  <c r="N6" i="18"/>
  <c r="N7" i="18"/>
  <c r="N30" i="18"/>
  <c r="N31" i="18"/>
  <c r="N8" i="18"/>
  <c r="N9" i="18"/>
  <c r="N10" i="18"/>
  <c r="N11" i="18"/>
  <c r="N32" i="18"/>
  <c r="N70" i="18"/>
  <c r="N71" i="18"/>
  <c r="N33" i="18"/>
  <c r="N34" i="18"/>
  <c r="N92" i="18"/>
  <c r="N93" i="18"/>
  <c r="N94" i="18"/>
  <c r="N95" i="18"/>
  <c r="N12" i="18"/>
  <c r="N13" i="18"/>
  <c r="N14" i="18"/>
  <c r="N15" i="18"/>
  <c r="N35" i="18"/>
  <c r="N36" i="18"/>
  <c r="N72" i="18"/>
  <c r="N37" i="18"/>
  <c r="N96" i="18"/>
  <c r="N97" i="18"/>
  <c r="N16" i="18"/>
  <c r="N17" i="18"/>
  <c r="N18" i="18"/>
  <c r="N73" i="18"/>
  <c r="N74" i="18"/>
  <c r="N38" i="18"/>
  <c r="N75" i="18"/>
  <c r="N76" i="18"/>
  <c r="N39" i="18"/>
  <c r="N98" i="18"/>
  <c r="N40" i="18"/>
  <c r="N41" i="18"/>
  <c r="N42" i="18"/>
  <c r="N43" i="18"/>
  <c r="N44" i="18"/>
  <c r="N45" i="18"/>
  <c r="N77" i="18"/>
  <c r="N46" i="18"/>
  <c r="N78" i="18"/>
  <c r="N79" i="18"/>
  <c r="N47" i="18"/>
  <c r="N48" i="18"/>
  <c r="N19" i="18"/>
  <c r="N20" i="18"/>
  <c r="N49" i="18"/>
  <c r="N50" i="18"/>
  <c r="N51" i="18"/>
  <c r="N99" i="18"/>
  <c r="N52" i="18"/>
  <c r="N80" i="18"/>
  <c r="N21" i="18"/>
  <c r="N22" i="18"/>
  <c r="N23" i="18"/>
  <c r="N24" i="18"/>
  <c r="N81" i="18"/>
  <c r="N53" i="18"/>
  <c r="N82" i="18"/>
  <c r="N83" i="18"/>
  <c r="N54" i="18"/>
  <c r="N100" i="18"/>
  <c r="N55" i="18"/>
  <c r="N56" i="18"/>
  <c r="N84" i="18"/>
  <c r="N85" i="18"/>
  <c r="N86" i="18"/>
  <c r="N57" i="18"/>
  <c r="N87" i="18"/>
  <c r="N88" i="18"/>
  <c r="N58" i="18"/>
  <c r="N101" i="18"/>
  <c r="N59" i="18"/>
  <c r="N60" i="18"/>
  <c r="N61" i="18"/>
  <c r="N62" i="18"/>
  <c r="N63" i="18"/>
  <c r="N64" i="18"/>
  <c r="N89" i="18"/>
  <c r="N90" i="18"/>
  <c r="N65" i="18"/>
  <c r="N91" i="18"/>
  <c r="N25" i="18"/>
  <c r="L46" i="18"/>
  <c r="L50" i="18"/>
  <c r="L52" i="18"/>
  <c r="L53" i="18"/>
  <c r="L57" i="18"/>
  <c r="L58" i="18"/>
  <c r="L64" i="18"/>
  <c r="L65" i="18"/>
  <c r="K26" i="18"/>
  <c r="L26" i="18" s="1"/>
  <c r="K2" i="18"/>
  <c r="L2" i="18" s="1"/>
  <c r="K27" i="18"/>
  <c r="L27" i="18" s="1"/>
  <c r="K66" i="18"/>
  <c r="L66" i="18" s="1"/>
  <c r="K67" i="18"/>
  <c r="L67" i="18" s="1"/>
  <c r="K68" i="18"/>
  <c r="L68" i="18" s="1"/>
  <c r="K69" i="18"/>
  <c r="L69" i="18" s="1"/>
  <c r="K28" i="18"/>
  <c r="L28" i="18" s="1"/>
  <c r="K29" i="18"/>
  <c r="L29" i="18" s="1"/>
  <c r="K3" i="18"/>
  <c r="L3" i="18" s="1"/>
  <c r="K4" i="18"/>
  <c r="L4" i="18" s="1"/>
  <c r="K5" i="18"/>
  <c r="L5" i="18" s="1"/>
  <c r="K6" i="18"/>
  <c r="L6" i="18" s="1"/>
  <c r="K7" i="18"/>
  <c r="L7" i="18" s="1"/>
  <c r="K30" i="18"/>
  <c r="L30" i="18" s="1"/>
  <c r="K31" i="18"/>
  <c r="L31" i="18" s="1"/>
  <c r="K8" i="18"/>
  <c r="L8" i="18" s="1"/>
  <c r="K9" i="18"/>
  <c r="L9" i="18" s="1"/>
  <c r="K10" i="18"/>
  <c r="L10" i="18" s="1"/>
  <c r="K11" i="18"/>
  <c r="L11" i="18" s="1"/>
  <c r="K32" i="18"/>
  <c r="L32" i="18" s="1"/>
  <c r="K70" i="18"/>
  <c r="L70" i="18" s="1"/>
  <c r="K71" i="18"/>
  <c r="L71" i="18" s="1"/>
  <c r="K33" i="18"/>
  <c r="L33" i="18" s="1"/>
  <c r="K34" i="18"/>
  <c r="L34" i="18" s="1"/>
  <c r="K92" i="18"/>
  <c r="L92" i="18" s="1"/>
  <c r="K93" i="18"/>
  <c r="L93" i="18" s="1"/>
  <c r="K94" i="18"/>
  <c r="L94" i="18" s="1"/>
  <c r="K95" i="18"/>
  <c r="L95" i="18" s="1"/>
  <c r="K12" i="18"/>
  <c r="L12" i="18" s="1"/>
  <c r="K13" i="18"/>
  <c r="L13" i="18" s="1"/>
  <c r="K14" i="18"/>
  <c r="L14" i="18" s="1"/>
  <c r="K15" i="18"/>
  <c r="L15" i="18" s="1"/>
  <c r="K35" i="18"/>
  <c r="L35" i="18" s="1"/>
  <c r="K36" i="18"/>
  <c r="L36" i="18" s="1"/>
  <c r="K72" i="18"/>
  <c r="L72" i="18" s="1"/>
  <c r="K37" i="18"/>
  <c r="L37" i="18" s="1"/>
  <c r="K96" i="18"/>
  <c r="L96" i="18" s="1"/>
  <c r="K97" i="18"/>
  <c r="L97" i="18" s="1"/>
  <c r="K16" i="18"/>
  <c r="L16" i="18" s="1"/>
  <c r="K17" i="18"/>
  <c r="L17" i="18" s="1"/>
  <c r="K18" i="18"/>
  <c r="L18" i="18" s="1"/>
  <c r="K73" i="18"/>
  <c r="L73" i="18" s="1"/>
  <c r="K74" i="18"/>
  <c r="L74" i="18" s="1"/>
  <c r="K38" i="18"/>
  <c r="L38" i="18" s="1"/>
  <c r="K75" i="18"/>
  <c r="L75" i="18" s="1"/>
  <c r="K76" i="18"/>
  <c r="L76" i="18" s="1"/>
  <c r="K39" i="18"/>
  <c r="L39" i="18" s="1"/>
  <c r="K98" i="18"/>
  <c r="L98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77" i="18"/>
  <c r="L77" i="18" s="1"/>
  <c r="K78" i="18"/>
  <c r="L78" i="18" s="1"/>
  <c r="K79" i="18"/>
  <c r="L79" i="18" s="1"/>
  <c r="K47" i="18"/>
  <c r="L47" i="18" s="1"/>
  <c r="K48" i="18"/>
  <c r="L48" i="18" s="1"/>
  <c r="K19" i="18"/>
  <c r="L19" i="18" s="1"/>
  <c r="K20" i="18"/>
  <c r="L20" i="18" s="1"/>
  <c r="K49" i="18"/>
  <c r="L49" i="18" s="1"/>
  <c r="K51" i="18"/>
  <c r="L51" i="18" s="1"/>
  <c r="K99" i="18"/>
  <c r="L99" i="18" s="1"/>
  <c r="K80" i="18"/>
  <c r="L80" i="18" s="1"/>
  <c r="K21" i="18"/>
  <c r="L21" i="18" s="1"/>
  <c r="K22" i="18"/>
  <c r="L22" i="18" s="1"/>
  <c r="K23" i="18"/>
  <c r="L23" i="18" s="1"/>
  <c r="K24" i="18"/>
  <c r="L24" i="18" s="1"/>
  <c r="K81" i="18"/>
  <c r="L81" i="18" s="1"/>
  <c r="K82" i="18"/>
  <c r="L82" i="18" s="1"/>
  <c r="K83" i="18"/>
  <c r="L83" i="18" s="1"/>
  <c r="K54" i="18"/>
  <c r="L54" i="18" s="1"/>
  <c r="K100" i="18"/>
  <c r="L100" i="18" s="1"/>
  <c r="K55" i="18"/>
  <c r="L55" i="18" s="1"/>
  <c r="K56" i="18"/>
  <c r="L56" i="18" s="1"/>
  <c r="K84" i="18"/>
  <c r="L84" i="18" s="1"/>
  <c r="K85" i="18"/>
  <c r="L85" i="18" s="1"/>
  <c r="K86" i="18"/>
  <c r="L86" i="18" s="1"/>
  <c r="K87" i="18"/>
  <c r="L87" i="18" s="1"/>
  <c r="K88" i="18"/>
  <c r="L88" i="18" s="1"/>
  <c r="K101" i="18"/>
  <c r="L101" i="18" s="1"/>
  <c r="K59" i="18"/>
  <c r="L59" i="18" s="1"/>
  <c r="K60" i="18"/>
  <c r="L60" i="18" s="1"/>
  <c r="K61" i="18"/>
  <c r="L61" i="18" s="1"/>
  <c r="K62" i="18"/>
  <c r="L62" i="18" s="1"/>
  <c r="K63" i="18"/>
  <c r="L63" i="18" s="1"/>
  <c r="K89" i="18"/>
  <c r="L89" i="18" s="1"/>
  <c r="K90" i="18"/>
  <c r="L90" i="18" s="1"/>
  <c r="K91" i="18"/>
  <c r="L91" i="18" s="1"/>
  <c r="K25" i="18"/>
  <c r="L25" i="18" s="1"/>
  <c r="F26" i="18"/>
  <c r="H26" i="18" s="1"/>
  <c r="F2" i="18"/>
  <c r="H2" i="18" s="1"/>
  <c r="F27" i="18"/>
  <c r="H27" i="18" s="1"/>
  <c r="F66" i="18"/>
  <c r="H66" i="18" s="1"/>
  <c r="F67" i="18"/>
  <c r="H67" i="18" s="1"/>
  <c r="F68" i="18"/>
  <c r="H68" i="18" s="1"/>
  <c r="F69" i="18"/>
  <c r="H69" i="18" s="1"/>
  <c r="F28" i="18"/>
  <c r="H28" i="18" s="1"/>
  <c r="F29" i="18"/>
  <c r="H29" i="18" s="1"/>
  <c r="F3" i="18"/>
  <c r="H3" i="18" s="1"/>
  <c r="F4" i="18"/>
  <c r="H4" i="18" s="1"/>
  <c r="F5" i="18"/>
  <c r="H5" i="18" s="1"/>
  <c r="F6" i="18"/>
  <c r="H6" i="18" s="1"/>
  <c r="F7" i="18"/>
  <c r="H7" i="18" s="1"/>
  <c r="F30" i="18"/>
  <c r="H30" i="18" s="1"/>
  <c r="F31" i="18"/>
  <c r="H31" i="18" s="1"/>
  <c r="F8" i="18"/>
  <c r="H8" i="18" s="1"/>
  <c r="F9" i="18"/>
  <c r="H9" i="18" s="1"/>
  <c r="F10" i="18"/>
  <c r="H10" i="18" s="1"/>
  <c r="F11" i="18"/>
  <c r="H11" i="18" s="1"/>
  <c r="F32" i="18"/>
  <c r="H32" i="18" s="1"/>
  <c r="F70" i="18"/>
  <c r="H70" i="18" s="1"/>
  <c r="F71" i="18"/>
  <c r="H71" i="18" s="1"/>
  <c r="F33" i="18"/>
  <c r="H33" i="18" s="1"/>
  <c r="F34" i="18"/>
  <c r="H34" i="18" s="1"/>
  <c r="F92" i="18"/>
  <c r="F93" i="18"/>
  <c r="F94" i="18"/>
  <c r="F95" i="18"/>
  <c r="O95" i="18" s="1"/>
  <c r="F12" i="18"/>
  <c r="H12" i="18" s="1"/>
  <c r="F13" i="18"/>
  <c r="H13" i="18" s="1"/>
  <c r="F14" i="18"/>
  <c r="H14" i="18" s="1"/>
  <c r="F15" i="18"/>
  <c r="H15" i="18" s="1"/>
  <c r="F35" i="18"/>
  <c r="H35" i="18" s="1"/>
  <c r="F36" i="18"/>
  <c r="H36" i="18" s="1"/>
  <c r="F72" i="18"/>
  <c r="H72" i="18" s="1"/>
  <c r="F37" i="18"/>
  <c r="H37" i="18" s="1"/>
  <c r="F96" i="18"/>
  <c r="O96" i="18" s="1"/>
  <c r="F97" i="18"/>
  <c r="F16" i="18"/>
  <c r="H16" i="18" s="1"/>
  <c r="F17" i="18"/>
  <c r="H17" i="18" s="1"/>
  <c r="F18" i="18"/>
  <c r="H18" i="18" s="1"/>
  <c r="F73" i="18"/>
  <c r="H73" i="18" s="1"/>
  <c r="F74" i="18"/>
  <c r="H74" i="18" s="1"/>
  <c r="F38" i="18"/>
  <c r="H38" i="18" s="1"/>
  <c r="F75" i="18"/>
  <c r="F76" i="18"/>
  <c r="H76" i="18" s="1"/>
  <c r="F39" i="18"/>
  <c r="H39" i="18" s="1"/>
  <c r="F98" i="18"/>
  <c r="F40" i="18"/>
  <c r="H40" i="18" s="1"/>
  <c r="F41" i="18"/>
  <c r="H41" i="18" s="1"/>
  <c r="F42" i="18"/>
  <c r="H42" i="18" s="1"/>
  <c r="F43" i="18"/>
  <c r="H43" i="18" s="1"/>
  <c r="F44" i="18"/>
  <c r="H44" i="18" s="1"/>
  <c r="F45" i="18"/>
  <c r="H45" i="18" s="1"/>
  <c r="F77" i="18"/>
  <c r="H77" i="18" s="1"/>
  <c r="F46" i="18"/>
  <c r="H46" i="18" s="1"/>
  <c r="F78" i="18"/>
  <c r="H78" i="18" s="1"/>
  <c r="F79" i="18"/>
  <c r="H79" i="18" s="1"/>
  <c r="F47" i="18"/>
  <c r="H47" i="18" s="1"/>
  <c r="F48" i="18"/>
  <c r="H48" i="18" s="1"/>
  <c r="F19" i="18"/>
  <c r="F20" i="18"/>
  <c r="H20" i="18" s="1"/>
  <c r="F49" i="18"/>
  <c r="H49" i="18" s="1"/>
  <c r="F50" i="18"/>
  <c r="H50" i="18" s="1"/>
  <c r="F51" i="18"/>
  <c r="F99" i="18"/>
  <c r="F52" i="18"/>
  <c r="H52" i="18" s="1"/>
  <c r="F80" i="18"/>
  <c r="F21" i="18"/>
  <c r="H21" i="18" s="1"/>
  <c r="F22" i="18"/>
  <c r="H22" i="18" s="1"/>
  <c r="F23" i="18"/>
  <c r="H23" i="18" s="1"/>
  <c r="F24" i="18"/>
  <c r="H24" i="18" s="1"/>
  <c r="F81" i="18"/>
  <c r="H81" i="18" s="1"/>
  <c r="F53" i="18"/>
  <c r="H53" i="18" s="1"/>
  <c r="F82" i="18"/>
  <c r="H82" i="18" s="1"/>
  <c r="F83" i="18"/>
  <c r="H83" i="18" s="1"/>
  <c r="F54" i="18"/>
  <c r="H54" i="18" s="1"/>
  <c r="F100" i="18"/>
  <c r="O100" i="18" s="1"/>
  <c r="F55" i="18"/>
  <c r="H55" i="18" s="1"/>
  <c r="F56" i="18"/>
  <c r="H56" i="18" s="1"/>
  <c r="F84" i="18"/>
  <c r="H84" i="18" s="1"/>
  <c r="F85" i="18"/>
  <c r="H85" i="18" s="1"/>
  <c r="F86" i="18"/>
  <c r="H86" i="18" s="1"/>
  <c r="F57" i="18"/>
  <c r="H57" i="18" s="1"/>
  <c r="F87" i="18"/>
  <c r="H87" i="18" s="1"/>
  <c r="F88" i="18"/>
  <c r="H88" i="18" s="1"/>
  <c r="F58" i="18"/>
  <c r="H58" i="18" s="1"/>
  <c r="F101" i="18"/>
  <c r="F59" i="18"/>
  <c r="H59" i="18" s="1"/>
  <c r="F60" i="18"/>
  <c r="H60" i="18" s="1"/>
  <c r="F61" i="18"/>
  <c r="H61" i="18" s="1"/>
  <c r="F62" i="18"/>
  <c r="H62" i="18" s="1"/>
  <c r="F63" i="18"/>
  <c r="H63" i="18" s="1"/>
  <c r="F64" i="18"/>
  <c r="H64" i="18" s="1"/>
  <c r="F89" i="18"/>
  <c r="F90" i="18"/>
  <c r="F65" i="18"/>
  <c r="H65" i="18" s="1"/>
  <c r="F91" i="18"/>
  <c r="F25" i="18"/>
  <c r="H25" i="18" s="1"/>
  <c r="O80" i="18" l="1"/>
  <c r="O61" i="18"/>
  <c r="O20" i="18"/>
  <c r="O89" i="18"/>
  <c r="O22" i="18"/>
  <c r="O42" i="18"/>
  <c r="O72" i="18"/>
  <c r="O94" i="18"/>
  <c r="O11" i="18"/>
  <c r="O66" i="18"/>
  <c r="O43" i="18"/>
  <c r="H19" i="18"/>
  <c r="O19" i="18" s="1"/>
  <c r="O68" i="18"/>
  <c r="O57" i="18"/>
  <c r="O47" i="18"/>
  <c r="O12" i="18"/>
  <c r="H75" i="18"/>
  <c r="O75" i="18" s="1"/>
  <c r="O67" i="18"/>
  <c r="O44" i="18"/>
  <c r="O70" i="18"/>
  <c r="O32" i="18"/>
  <c r="O91" i="18"/>
  <c r="O99" i="18"/>
  <c r="O93" i="18"/>
  <c r="O87" i="18"/>
  <c r="O25" i="18"/>
  <c r="O74" i="18"/>
  <c r="O7" i="18"/>
  <c r="O54" i="18"/>
  <c r="O52" i="18"/>
  <c r="O38" i="18"/>
  <c r="O51" i="18"/>
  <c r="O92" i="18"/>
  <c r="O63" i="18"/>
  <c r="O86" i="18"/>
  <c r="O82" i="18"/>
  <c r="O64" i="18"/>
  <c r="O6" i="18"/>
  <c r="O83" i="18"/>
  <c r="O21" i="18"/>
  <c r="O90" i="18"/>
  <c r="O101" i="18"/>
  <c r="O98" i="18"/>
  <c r="O62" i="18"/>
  <c r="O45" i="18"/>
  <c r="O76" i="18"/>
  <c r="O97" i="18"/>
  <c r="O88" i="18"/>
  <c r="O48" i="18"/>
  <c r="O37" i="18"/>
  <c r="O5" i="18"/>
  <c r="O58" i="18"/>
  <c r="O55" i="18"/>
  <c r="O23" i="18"/>
  <c r="O49" i="18"/>
  <c r="O77" i="18"/>
  <c r="O39" i="18"/>
  <c r="O16" i="18"/>
  <c r="O14" i="18"/>
  <c r="O33" i="18"/>
  <c r="O31" i="18"/>
  <c r="O28" i="18"/>
  <c r="O13" i="18"/>
  <c r="O71" i="18"/>
  <c r="O30" i="18"/>
  <c r="O69" i="18"/>
  <c r="O60" i="18"/>
  <c r="O85" i="18"/>
  <c r="O53" i="18"/>
  <c r="O79" i="18"/>
  <c r="O41" i="18"/>
  <c r="O73" i="18"/>
  <c r="O36" i="18"/>
  <c r="O10" i="18"/>
  <c r="O4" i="18"/>
  <c r="O27" i="18"/>
  <c r="O65" i="18"/>
  <c r="O59" i="18"/>
  <c r="O84" i="18"/>
  <c r="O81" i="18"/>
  <c r="O78" i="18"/>
  <c r="O40" i="18"/>
  <c r="O18" i="18"/>
  <c r="O35" i="18"/>
  <c r="O9" i="18"/>
  <c r="O3" i="18"/>
  <c r="O2" i="18"/>
  <c r="O56" i="18"/>
  <c r="O24" i="18"/>
  <c r="O50" i="18"/>
  <c r="O46" i="18"/>
  <c r="O17" i="18"/>
  <c r="O15" i="18"/>
  <c r="O34" i="18"/>
  <c r="O8" i="18"/>
  <c r="O29" i="18"/>
  <c r="O26" i="18"/>
</calcChain>
</file>

<file path=xl/sharedStrings.xml><?xml version="1.0" encoding="utf-8"?>
<sst xmlns="http://schemas.openxmlformats.org/spreadsheetml/2006/main" count="785" uniqueCount="42">
  <si>
    <t>Measurements</t>
  </si>
  <si>
    <t xml:space="preserve">Name </t>
  </si>
  <si>
    <t>Actual Contact Dates</t>
  </si>
  <si>
    <t>Type of Contact</t>
  </si>
  <si>
    <t>In person at clinic</t>
  </si>
  <si>
    <t>Phone</t>
  </si>
  <si>
    <t>Missed</t>
  </si>
  <si>
    <t>Susan Test</t>
  </si>
  <si>
    <t>Betty Test</t>
  </si>
  <si>
    <t>Patient Activation Measure (PAM)</t>
  </si>
  <si>
    <t>Self reported Medication Adherence</t>
  </si>
  <si>
    <t>Follow Up Info</t>
  </si>
  <si>
    <t>Digital</t>
  </si>
  <si>
    <t>Group</t>
  </si>
  <si>
    <t>Home</t>
  </si>
  <si>
    <t/>
  </si>
  <si>
    <t>Bob Test</t>
  </si>
  <si>
    <t>Nancy Test</t>
  </si>
  <si>
    <t>John Test</t>
  </si>
  <si>
    <t>Albert Test</t>
  </si>
  <si>
    <t>Joe Test</t>
  </si>
  <si>
    <t>Jenny Test</t>
  </si>
  <si>
    <t>Ryan Test</t>
  </si>
  <si>
    <t>Michelle Test</t>
  </si>
  <si>
    <t>Avg Steps per day</t>
  </si>
  <si>
    <t>Doses Per Day (3)</t>
  </si>
  <si>
    <t xml:space="preserve">PHQ-9 Score </t>
  </si>
  <si>
    <t>Date Follow-up Due ( 2-week / 1-month follow-up schedule)</t>
  </si>
  <si>
    <t>Row Labels</t>
  </si>
  <si>
    <t>(blank)</t>
  </si>
  <si>
    <t>Grand Total</t>
  </si>
  <si>
    <t xml:space="preserve">Sum of PHQ-9 Score </t>
  </si>
  <si>
    <t xml:space="preserve">Average of PHQ-9 Score </t>
  </si>
  <si>
    <t>Name</t>
  </si>
  <si>
    <t>PHQ-9 Score</t>
  </si>
  <si>
    <t>Column Labels</t>
  </si>
  <si>
    <t>PHQ-9 Target</t>
  </si>
  <si>
    <t>PAM Traget</t>
  </si>
  <si>
    <t>Med Adherence Target</t>
  </si>
  <si>
    <t>Med Adherence %</t>
  </si>
  <si>
    <t>Steps Target</t>
  </si>
  <si>
    <t>Urgency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</si>
</sst>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3" fontId="2" fillId="0" borderId="2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  <xf numFmtId="14" fontId="0" fillId="0" borderId="0" xfId="0" applyNumberFormat="1" applyAlignment="1">
      <alignment horizontal="left" indent="1"/>
    </xf>
    <xf numFmtId="0" fontId="2" fillId="3" borderId="0" xfId="0" applyFont="1" applyFill="1" applyAlignment="1">
      <alignment wrapText="1"/>
    </xf>
    <xf numFmtId="3" fontId="2" fillId="0" borderId="0" xfId="0" applyNumberFormat="1" applyFont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</cellXfs>
  <cellStyles count="5">
    <cellStyle name="Normal" xfId="0" builtinId="0"/>
    <cellStyle name="Normal 2" xfId="1" xr:uid="{0AE6855B-1EAB-4EE4-8EFA-186CC1B6F0B0}"/>
    <cellStyle name="Normal 3" xfId="2" xr:uid="{9D205F61-9711-4742-8F62-876A57C10289}"/>
    <cellStyle name="Normal 4" xfId="3" xr:uid="{1EBE85E5-FC35-4F90-80C1-C62222A12DEB}"/>
    <cellStyle name="Normal 4 2" xfId="4" xr:uid="{481D1883-36EB-439B-A04B-E2C85AD39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[Patient_Panel_Assignment_Kusha Malhotra.xlsx]Joe PHQ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Joe Test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'Joe PHQ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'Joe PHQ Trend'!$A$4:$A$13</c:f>
              <c:strCache>
                <c:ptCount val="9"/>
                <c:pt idx="0">
                  <c:v>0</c:v>
                </c:pt>
                <c:pt idx="1">
                  <c:v>9/9/17</c:v>
                </c:pt>
                <c:pt idx="2">
                  <c:v>9/23/17</c:v>
                </c:pt>
                <c:pt idx="3">
                  <c:v>10/7/17</c:v>
                </c:pt>
                <c:pt idx="4">
                  <c:v>10/21/17</c:v>
                </c:pt>
                <c:pt idx="5">
                  <c:v>11/4/17</c:v>
                </c:pt>
                <c:pt idx="6">
                  <c:v>11/18/17</c:v>
                </c:pt>
                <c:pt idx="7">
                  <c:v>12/4/17</c:v>
                </c:pt>
                <c:pt idx="8">
                  <c:v>12/18/17</c:v>
                </c:pt>
              </c:strCache>
            </c:strRef>
          </c:cat>
          <c:val>
            <c:numRef>
              <c:f>'Joe PHQ Trend'!$B$4:$B$13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7-3F4A-B6C2-D5036E6B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29472"/>
        <c:axId val="900260016"/>
      </c:lineChart>
      <c:catAx>
        <c:axId val="9005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60016"/>
        <c:crosses val="autoZero"/>
        <c:auto val="1"/>
        <c:lblAlgn val="ctr"/>
        <c:lblOffset val="100"/>
        <c:noMultiLvlLbl val="0"/>
      </c:catAx>
      <c:valAx>
        <c:axId val="9002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Michelle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'Michelle PHQ Trend'!$B$2:$B$11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 formatCode="General">
                  <c:v>0</c:v>
                </c:pt>
                <c:pt idx="6">
                  <c:v>42917</c:v>
                </c:pt>
                <c:pt idx="7">
                  <c:v>42948</c:v>
                </c:pt>
                <c:pt idx="8" formatCode="General">
                  <c:v>0</c:v>
                </c:pt>
                <c:pt idx="9">
                  <c:v>43009</c:v>
                </c:pt>
              </c:numCache>
            </c:numRef>
          </c:cat>
          <c:val>
            <c:numRef>
              <c:f>'Michelle PHQ Trend'!$C$2:$C$11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E-084F-912C-EC89BC6C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1647"/>
        <c:axId val="1391896895"/>
      </c:lineChart>
      <c:catAx>
        <c:axId val="139149164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96895"/>
        <c:crosses val="autoZero"/>
        <c:auto val="1"/>
        <c:lblAlgn val="ctr"/>
        <c:lblOffset val="100"/>
        <c:noMultiLvlLbl val="0"/>
      </c:catAx>
      <c:valAx>
        <c:axId val="13918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9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[Patient_Panel_Assignment_Kusha Malhotra.xlsx]Trends per patient by contact!PivotTable6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199381055102865E-2"/>
          <c:y val="2.0833333333333332E-2"/>
          <c:w val="0.88598707228392193"/>
          <c:h val="0.85945075757575762"/>
        </c:manualLayout>
      </c:layout>
      <c:lineChart>
        <c:grouping val="standard"/>
        <c:varyColors val="0"/>
        <c:ser>
          <c:idx val="0"/>
          <c:order val="0"/>
          <c:tx>
            <c:strRef>
              <c:f>'Trends per patient by contact'!$G$1:$G$2</c:f>
              <c:strCache>
                <c:ptCount val="1"/>
                <c:pt idx="0">
                  <c:v>Digital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'Trends per patient by contact'!$F$3:$F$107</c:f>
              <c:multiLvlStrCache>
                <c:ptCount val="94"/>
                <c:lvl>
                  <c:pt idx="0">
                    <c:v>0</c:v>
                  </c:pt>
                  <c:pt idx="1">
                    <c:v>9/16/16</c:v>
                  </c:pt>
                  <c:pt idx="2">
                    <c:v>9/30/16</c:v>
                  </c:pt>
                  <c:pt idx="3">
                    <c:v>10/14/16</c:v>
                  </c:pt>
                  <c:pt idx="4">
                    <c:v>11/3/16</c:v>
                  </c:pt>
                  <c:pt idx="5">
                    <c:v>8/19/17</c:v>
                  </c:pt>
                  <c:pt idx="6">
                    <c:v>9/2/17</c:v>
                  </c:pt>
                  <c:pt idx="7">
                    <c:v>9/16/17</c:v>
                  </c:pt>
                  <c:pt idx="8">
                    <c:v>9/30/17</c:v>
                  </c:pt>
                  <c:pt idx="9">
                    <c:v>0</c:v>
                  </c:pt>
                  <c:pt idx="10">
                    <c:v>1/1/17</c:v>
                  </c:pt>
                  <c:pt idx="11">
                    <c:v>2/1/17</c:v>
                  </c:pt>
                  <c:pt idx="12">
                    <c:v>3/1/17</c:v>
                  </c:pt>
                  <c:pt idx="13">
                    <c:v>4/1/17</c:v>
                  </c:pt>
                  <c:pt idx="14">
                    <c:v>5/1/17</c:v>
                  </c:pt>
                  <c:pt idx="15">
                    <c:v>7/1/17</c:v>
                  </c:pt>
                  <c:pt idx="16">
                    <c:v>8/1/17</c:v>
                  </c:pt>
                  <c:pt idx="17">
                    <c:v>10/1/17</c:v>
                  </c:pt>
                  <c:pt idx="18">
                    <c:v>0</c:v>
                  </c:pt>
                  <c:pt idx="19">
                    <c:v>12/16/16</c:v>
                  </c:pt>
                  <c:pt idx="20">
                    <c:v>12/30/16</c:v>
                  </c:pt>
                  <c:pt idx="21">
                    <c:v>1/13/17</c:v>
                  </c:pt>
                  <c:pt idx="22">
                    <c:v>1/27/17</c:v>
                  </c:pt>
                  <c:pt idx="23">
                    <c:v>2/16/17</c:v>
                  </c:pt>
                  <c:pt idx="24">
                    <c:v>4/2/17</c:v>
                  </c:pt>
                  <c:pt idx="25">
                    <c:v>9/26/17</c:v>
                  </c:pt>
                  <c:pt idx="26">
                    <c:v>10/11/17</c:v>
                  </c:pt>
                  <c:pt idx="27">
                    <c:v>1/1/17</c:v>
                  </c:pt>
                  <c:pt idx="28">
                    <c:v>2/1/17</c:v>
                  </c:pt>
                  <c:pt idx="29">
                    <c:v>3/1/17</c:v>
                  </c:pt>
                  <c:pt idx="30">
                    <c:v>4/1/17</c:v>
                  </c:pt>
                  <c:pt idx="31">
                    <c:v>5/1/17</c:v>
                  </c:pt>
                  <c:pt idx="32">
                    <c:v>6/1/17</c:v>
                  </c:pt>
                  <c:pt idx="33">
                    <c:v>7/1/17</c:v>
                  </c:pt>
                  <c:pt idx="34">
                    <c:v>8/1/17</c:v>
                  </c:pt>
                  <c:pt idx="35">
                    <c:v>9/1/17</c:v>
                  </c:pt>
                  <c:pt idx="36">
                    <c:v>10/1/17</c:v>
                  </c:pt>
                  <c:pt idx="37">
                    <c:v>0</c:v>
                  </c:pt>
                  <c:pt idx="38">
                    <c:v>9/9/17</c:v>
                  </c:pt>
                  <c:pt idx="39">
                    <c:v>9/23/17</c:v>
                  </c:pt>
                  <c:pt idx="40">
                    <c:v>10/7/17</c:v>
                  </c:pt>
                  <c:pt idx="41">
                    <c:v>10/21/17</c:v>
                  </c:pt>
                  <c:pt idx="42">
                    <c:v>11/4/17</c:v>
                  </c:pt>
                  <c:pt idx="43">
                    <c:v>11/18/17</c:v>
                  </c:pt>
                  <c:pt idx="44">
                    <c:v>12/4/17</c:v>
                  </c:pt>
                  <c:pt idx="45">
                    <c:v>12/18/17</c:v>
                  </c:pt>
                  <c:pt idx="46">
                    <c:v>0</c:v>
                  </c:pt>
                  <c:pt idx="47">
                    <c:v>5/7/17</c:v>
                  </c:pt>
                  <c:pt idx="48">
                    <c:v>5/21/17</c:v>
                  </c:pt>
                  <c:pt idx="49">
                    <c:v>6/4/17</c:v>
                  </c:pt>
                  <c:pt idx="50">
                    <c:v>6/18/17</c:v>
                  </c:pt>
                  <c:pt idx="51">
                    <c:v>7/2/17</c:v>
                  </c:pt>
                  <c:pt idx="52">
                    <c:v>7/16/17</c:v>
                  </c:pt>
                  <c:pt idx="53">
                    <c:v>7/30/17</c:v>
                  </c:pt>
                  <c:pt idx="54">
                    <c:v>8/23/17</c:v>
                  </c:pt>
                  <c:pt idx="55">
                    <c:v>9/7/17</c:v>
                  </c:pt>
                  <c:pt idx="56">
                    <c:v>0</c:v>
                  </c:pt>
                  <c:pt idx="57">
                    <c:v>1/1/17</c:v>
                  </c:pt>
                  <c:pt idx="58">
                    <c:v>2/1/17</c:v>
                  </c:pt>
                  <c:pt idx="59">
                    <c:v>3/1/17</c:v>
                  </c:pt>
                  <c:pt idx="60">
                    <c:v>4/1/17</c:v>
                  </c:pt>
                  <c:pt idx="61">
                    <c:v>5/1/17</c:v>
                  </c:pt>
                  <c:pt idx="62">
                    <c:v>7/1/17</c:v>
                  </c:pt>
                  <c:pt idx="63">
                    <c:v>8/1/17</c:v>
                  </c:pt>
                  <c:pt idx="64">
                    <c:v>10/1/17</c:v>
                  </c:pt>
                  <c:pt idx="65">
                    <c:v>0</c:v>
                  </c:pt>
                  <c:pt idx="66">
                    <c:v>1/7/17</c:v>
                  </c:pt>
                  <c:pt idx="67">
                    <c:v>1/21/17</c:v>
                  </c:pt>
                  <c:pt idx="68">
                    <c:v>2/4/17</c:v>
                  </c:pt>
                  <c:pt idx="69">
                    <c:v>2/18/17</c:v>
                  </c:pt>
                  <c:pt idx="70">
                    <c:v>3/2/17</c:v>
                  </c:pt>
                  <c:pt idx="71">
                    <c:v>3/16/17</c:v>
                  </c:pt>
                  <c:pt idx="72">
                    <c:v>3/30/17</c:v>
                  </c:pt>
                  <c:pt idx="73">
                    <c:v>4/14/17</c:v>
                  </c:pt>
                  <c:pt idx="74">
                    <c:v>4/28/17</c:v>
                  </c:pt>
                  <c:pt idx="75">
                    <c:v>0</c:v>
                  </c:pt>
                  <c:pt idx="76">
                    <c:v>1/1/17</c:v>
                  </c:pt>
                  <c:pt idx="77">
                    <c:v>2/1/17</c:v>
                  </c:pt>
                  <c:pt idx="78">
                    <c:v>3/1/17</c:v>
                  </c:pt>
                  <c:pt idx="79">
                    <c:v>4/1/17</c:v>
                  </c:pt>
                  <c:pt idx="80">
                    <c:v>5/1/17</c:v>
                  </c:pt>
                  <c:pt idx="81">
                    <c:v>7/1/17</c:v>
                  </c:pt>
                  <c:pt idx="82">
                    <c:v>8/1/17</c:v>
                  </c:pt>
                  <c:pt idx="83">
                    <c:v>9/1/17</c:v>
                  </c:pt>
                  <c:pt idx="84">
                    <c:v>10/1/17</c:v>
                  </c:pt>
                  <c:pt idx="85">
                    <c:v>0</c:v>
                  </c:pt>
                  <c:pt idx="86">
                    <c:v>4/9/17</c:v>
                  </c:pt>
                  <c:pt idx="87">
                    <c:v>4/23/17</c:v>
                  </c:pt>
                  <c:pt idx="88">
                    <c:v>5/7/17</c:v>
                  </c:pt>
                  <c:pt idx="89">
                    <c:v>5/21/17</c:v>
                  </c:pt>
                  <c:pt idx="90">
                    <c:v>6/4/17</c:v>
                  </c:pt>
                  <c:pt idx="91">
                    <c:v>7/4/17</c:v>
                  </c:pt>
                  <c:pt idx="92">
                    <c:v>7/24/17</c:v>
                  </c:pt>
                  <c:pt idx="93">
                    <c:v>9/22/17</c:v>
                  </c:pt>
                </c:lvl>
                <c:lvl>
                  <c:pt idx="0">
                    <c:v>Albert Test</c:v>
                  </c:pt>
                  <c:pt idx="9">
                    <c:v>Betty Test</c:v>
                  </c:pt>
                  <c:pt idx="18">
                    <c:v>Bob Test</c:v>
                  </c:pt>
                  <c:pt idx="27">
                    <c:v>Jenny Test</c:v>
                  </c:pt>
                  <c:pt idx="37">
                    <c:v>Joe Test</c:v>
                  </c:pt>
                  <c:pt idx="46">
                    <c:v>John Test</c:v>
                  </c:pt>
                  <c:pt idx="56">
                    <c:v>Michelle Test</c:v>
                  </c:pt>
                  <c:pt idx="65">
                    <c:v>Nancy Test</c:v>
                  </c:pt>
                  <c:pt idx="75">
                    <c:v>Ryan Test</c:v>
                  </c:pt>
                  <c:pt idx="85">
                    <c:v>Susan Test</c:v>
                  </c:pt>
                </c:lvl>
              </c:multiLvlStrCache>
            </c:multiLvlStrRef>
          </c:cat>
          <c:val>
            <c:numRef>
              <c:f>'Trends per patient by contact'!$G$3:$G$107</c:f>
              <c:numCache>
                <c:formatCode>General</c:formatCode>
                <c:ptCount val="94"/>
                <c:pt idx="1">
                  <c:v>18</c:v>
                </c:pt>
                <c:pt idx="2">
                  <c:v>19</c:v>
                </c:pt>
                <c:pt idx="4">
                  <c:v>17</c:v>
                </c:pt>
                <c:pt idx="5">
                  <c:v>19</c:v>
                </c:pt>
                <c:pt idx="7">
                  <c:v>14</c:v>
                </c:pt>
                <c:pt idx="10">
                  <c:v>22</c:v>
                </c:pt>
                <c:pt idx="11">
                  <c:v>21</c:v>
                </c:pt>
                <c:pt idx="12">
                  <c:v>18</c:v>
                </c:pt>
                <c:pt idx="13">
                  <c:v>22</c:v>
                </c:pt>
                <c:pt idx="17">
                  <c:v>15</c:v>
                </c:pt>
                <c:pt idx="19">
                  <c:v>21</c:v>
                </c:pt>
                <c:pt idx="20">
                  <c:v>19</c:v>
                </c:pt>
                <c:pt idx="25">
                  <c:v>22</c:v>
                </c:pt>
                <c:pt idx="27">
                  <c:v>22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3">
                  <c:v>20</c:v>
                </c:pt>
                <c:pt idx="38">
                  <c:v>15</c:v>
                </c:pt>
                <c:pt idx="39">
                  <c:v>13</c:v>
                </c:pt>
                <c:pt idx="40">
                  <c:v>15</c:v>
                </c:pt>
                <c:pt idx="45">
                  <c:v>6</c:v>
                </c:pt>
                <c:pt idx="47">
                  <c:v>20</c:v>
                </c:pt>
                <c:pt idx="48">
                  <c:v>21</c:v>
                </c:pt>
                <c:pt idx="49">
                  <c:v>18</c:v>
                </c:pt>
                <c:pt idx="54">
                  <c:v>14</c:v>
                </c:pt>
                <c:pt idx="55">
                  <c:v>14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6">
                  <c:v>20</c:v>
                </c:pt>
                <c:pt idx="67">
                  <c:v>21</c:v>
                </c:pt>
                <c:pt idx="68">
                  <c:v>18</c:v>
                </c:pt>
                <c:pt idx="73">
                  <c:v>17</c:v>
                </c:pt>
                <c:pt idx="74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15</c:v>
                </c:pt>
                <c:pt idx="86">
                  <c:v>22</c:v>
                </c:pt>
                <c:pt idx="87">
                  <c:v>20</c:v>
                </c:pt>
                <c:pt idx="88">
                  <c:v>17</c:v>
                </c:pt>
                <c:pt idx="89">
                  <c:v>15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F540-AE4F-0D54A81956CA}"/>
            </c:ext>
          </c:extLst>
        </c:ser>
        <c:ser>
          <c:idx val="1"/>
          <c:order val="1"/>
          <c:tx>
            <c:strRef>
              <c:f>'Trends per patient by contact'!$H$1:$H$2</c:f>
              <c:strCache>
                <c:ptCount val="1"/>
                <c:pt idx="0">
                  <c:v>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'Trends per patient by contact'!$F$3:$F$107</c:f>
              <c:multiLvlStrCache>
                <c:ptCount val="94"/>
                <c:lvl>
                  <c:pt idx="0">
                    <c:v>0</c:v>
                  </c:pt>
                  <c:pt idx="1">
                    <c:v>9/16/16</c:v>
                  </c:pt>
                  <c:pt idx="2">
                    <c:v>9/30/16</c:v>
                  </c:pt>
                  <c:pt idx="3">
                    <c:v>10/14/16</c:v>
                  </c:pt>
                  <c:pt idx="4">
                    <c:v>11/3/16</c:v>
                  </c:pt>
                  <c:pt idx="5">
                    <c:v>8/19/17</c:v>
                  </c:pt>
                  <c:pt idx="6">
                    <c:v>9/2/17</c:v>
                  </c:pt>
                  <c:pt idx="7">
                    <c:v>9/16/17</c:v>
                  </c:pt>
                  <c:pt idx="8">
                    <c:v>9/30/17</c:v>
                  </c:pt>
                  <c:pt idx="9">
                    <c:v>0</c:v>
                  </c:pt>
                  <c:pt idx="10">
                    <c:v>1/1/17</c:v>
                  </c:pt>
                  <c:pt idx="11">
                    <c:v>2/1/17</c:v>
                  </c:pt>
                  <c:pt idx="12">
                    <c:v>3/1/17</c:v>
                  </c:pt>
                  <c:pt idx="13">
                    <c:v>4/1/17</c:v>
                  </c:pt>
                  <c:pt idx="14">
                    <c:v>5/1/17</c:v>
                  </c:pt>
                  <c:pt idx="15">
                    <c:v>7/1/17</c:v>
                  </c:pt>
                  <c:pt idx="16">
                    <c:v>8/1/17</c:v>
                  </c:pt>
                  <c:pt idx="17">
                    <c:v>10/1/17</c:v>
                  </c:pt>
                  <c:pt idx="18">
                    <c:v>0</c:v>
                  </c:pt>
                  <c:pt idx="19">
                    <c:v>12/16/16</c:v>
                  </c:pt>
                  <c:pt idx="20">
                    <c:v>12/30/16</c:v>
                  </c:pt>
                  <c:pt idx="21">
                    <c:v>1/13/17</c:v>
                  </c:pt>
                  <c:pt idx="22">
                    <c:v>1/27/17</c:v>
                  </c:pt>
                  <c:pt idx="23">
                    <c:v>2/16/17</c:v>
                  </c:pt>
                  <c:pt idx="24">
                    <c:v>4/2/17</c:v>
                  </c:pt>
                  <c:pt idx="25">
                    <c:v>9/26/17</c:v>
                  </c:pt>
                  <c:pt idx="26">
                    <c:v>10/11/17</c:v>
                  </c:pt>
                  <c:pt idx="27">
                    <c:v>1/1/17</c:v>
                  </c:pt>
                  <c:pt idx="28">
                    <c:v>2/1/17</c:v>
                  </c:pt>
                  <c:pt idx="29">
                    <c:v>3/1/17</c:v>
                  </c:pt>
                  <c:pt idx="30">
                    <c:v>4/1/17</c:v>
                  </c:pt>
                  <c:pt idx="31">
                    <c:v>5/1/17</c:v>
                  </c:pt>
                  <c:pt idx="32">
                    <c:v>6/1/17</c:v>
                  </c:pt>
                  <c:pt idx="33">
                    <c:v>7/1/17</c:v>
                  </c:pt>
                  <c:pt idx="34">
                    <c:v>8/1/17</c:v>
                  </c:pt>
                  <c:pt idx="35">
                    <c:v>9/1/17</c:v>
                  </c:pt>
                  <c:pt idx="36">
                    <c:v>10/1/17</c:v>
                  </c:pt>
                  <c:pt idx="37">
                    <c:v>0</c:v>
                  </c:pt>
                  <c:pt idx="38">
                    <c:v>9/9/17</c:v>
                  </c:pt>
                  <c:pt idx="39">
                    <c:v>9/23/17</c:v>
                  </c:pt>
                  <c:pt idx="40">
                    <c:v>10/7/17</c:v>
                  </c:pt>
                  <c:pt idx="41">
                    <c:v>10/21/17</c:v>
                  </c:pt>
                  <c:pt idx="42">
                    <c:v>11/4/17</c:v>
                  </c:pt>
                  <c:pt idx="43">
                    <c:v>11/18/17</c:v>
                  </c:pt>
                  <c:pt idx="44">
                    <c:v>12/4/17</c:v>
                  </c:pt>
                  <c:pt idx="45">
                    <c:v>12/18/17</c:v>
                  </c:pt>
                  <c:pt idx="46">
                    <c:v>0</c:v>
                  </c:pt>
                  <c:pt idx="47">
                    <c:v>5/7/17</c:v>
                  </c:pt>
                  <c:pt idx="48">
                    <c:v>5/21/17</c:v>
                  </c:pt>
                  <c:pt idx="49">
                    <c:v>6/4/17</c:v>
                  </c:pt>
                  <c:pt idx="50">
                    <c:v>6/18/17</c:v>
                  </c:pt>
                  <c:pt idx="51">
                    <c:v>7/2/17</c:v>
                  </c:pt>
                  <c:pt idx="52">
                    <c:v>7/16/17</c:v>
                  </c:pt>
                  <c:pt idx="53">
                    <c:v>7/30/17</c:v>
                  </c:pt>
                  <c:pt idx="54">
                    <c:v>8/23/17</c:v>
                  </c:pt>
                  <c:pt idx="55">
                    <c:v>9/7/17</c:v>
                  </c:pt>
                  <c:pt idx="56">
                    <c:v>0</c:v>
                  </c:pt>
                  <c:pt idx="57">
                    <c:v>1/1/17</c:v>
                  </c:pt>
                  <c:pt idx="58">
                    <c:v>2/1/17</c:v>
                  </c:pt>
                  <c:pt idx="59">
                    <c:v>3/1/17</c:v>
                  </c:pt>
                  <c:pt idx="60">
                    <c:v>4/1/17</c:v>
                  </c:pt>
                  <c:pt idx="61">
                    <c:v>5/1/17</c:v>
                  </c:pt>
                  <c:pt idx="62">
                    <c:v>7/1/17</c:v>
                  </c:pt>
                  <c:pt idx="63">
                    <c:v>8/1/17</c:v>
                  </c:pt>
                  <c:pt idx="64">
                    <c:v>10/1/17</c:v>
                  </c:pt>
                  <c:pt idx="65">
                    <c:v>0</c:v>
                  </c:pt>
                  <c:pt idx="66">
                    <c:v>1/7/17</c:v>
                  </c:pt>
                  <c:pt idx="67">
                    <c:v>1/21/17</c:v>
                  </c:pt>
                  <c:pt idx="68">
                    <c:v>2/4/17</c:v>
                  </c:pt>
                  <c:pt idx="69">
                    <c:v>2/18/17</c:v>
                  </c:pt>
                  <c:pt idx="70">
                    <c:v>3/2/17</c:v>
                  </c:pt>
                  <c:pt idx="71">
                    <c:v>3/16/17</c:v>
                  </c:pt>
                  <c:pt idx="72">
                    <c:v>3/30/17</c:v>
                  </c:pt>
                  <c:pt idx="73">
                    <c:v>4/14/17</c:v>
                  </c:pt>
                  <c:pt idx="74">
                    <c:v>4/28/17</c:v>
                  </c:pt>
                  <c:pt idx="75">
                    <c:v>0</c:v>
                  </c:pt>
                  <c:pt idx="76">
                    <c:v>1/1/17</c:v>
                  </c:pt>
                  <c:pt idx="77">
                    <c:v>2/1/17</c:v>
                  </c:pt>
                  <c:pt idx="78">
                    <c:v>3/1/17</c:v>
                  </c:pt>
                  <c:pt idx="79">
                    <c:v>4/1/17</c:v>
                  </c:pt>
                  <c:pt idx="80">
                    <c:v>5/1/17</c:v>
                  </c:pt>
                  <c:pt idx="81">
                    <c:v>7/1/17</c:v>
                  </c:pt>
                  <c:pt idx="82">
                    <c:v>8/1/17</c:v>
                  </c:pt>
                  <c:pt idx="83">
                    <c:v>9/1/17</c:v>
                  </c:pt>
                  <c:pt idx="84">
                    <c:v>10/1/17</c:v>
                  </c:pt>
                  <c:pt idx="85">
                    <c:v>0</c:v>
                  </c:pt>
                  <c:pt idx="86">
                    <c:v>4/9/17</c:v>
                  </c:pt>
                  <c:pt idx="87">
                    <c:v>4/23/17</c:v>
                  </c:pt>
                  <c:pt idx="88">
                    <c:v>5/7/17</c:v>
                  </c:pt>
                  <c:pt idx="89">
                    <c:v>5/21/17</c:v>
                  </c:pt>
                  <c:pt idx="90">
                    <c:v>6/4/17</c:v>
                  </c:pt>
                  <c:pt idx="91">
                    <c:v>7/4/17</c:v>
                  </c:pt>
                  <c:pt idx="92">
                    <c:v>7/24/17</c:v>
                  </c:pt>
                  <c:pt idx="93">
                    <c:v>9/22/17</c:v>
                  </c:pt>
                </c:lvl>
                <c:lvl>
                  <c:pt idx="0">
                    <c:v>Albert Test</c:v>
                  </c:pt>
                  <c:pt idx="9">
                    <c:v>Betty Test</c:v>
                  </c:pt>
                  <c:pt idx="18">
                    <c:v>Bob Test</c:v>
                  </c:pt>
                  <c:pt idx="27">
                    <c:v>Jenny Test</c:v>
                  </c:pt>
                  <c:pt idx="37">
                    <c:v>Joe Test</c:v>
                  </c:pt>
                  <c:pt idx="46">
                    <c:v>John Test</c:v>
                  </c:pt>
                  <c:pt idx="56">
                    <c:v>Michelle Test</c:v>
                  </c:pt>
                  <c:pt idx="65">
                    <c:v>Nancy Test</c:v>
                  </c:pt>
                  <c:pt idx="75">
                    <c:v>Ryan Test</c:v>
                  </c:pt>
                  <c:pt idx="85">
                    <c:v>Susan Test</c:v>
                  </c:pt>
                </c:lvl>
              </c:multiLvlStrCache>
            </c:multiLvlStrRef>
          </c:cat>
          <c:val>
            <c:numRef>
              <c:f>'Trends per patient by contact'!$H$3:$H$107</c:f>
              <c:numCache>
                <c:formatCode>General</c:formatCode>
                <c:ptCount val="94"/>
                <c:pt idx="6">
                  <c:v>12</c:v>
                </c:pt>
                <c:pt idx="23">
                  <c:v>9</c:v>
                </c:pt>
                <c:pt idx="4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F540-AE4F-0D54A81956CA}"/>
            </c:ext>
          </c:extLst>
        </c:ser>
        <c:ser>
          <c:idx val="2"/>
          <c:order val="2"/>
          <c:tx>
            <c:strRef>
              <c:f>'Trends per patient by contact'!$I$1:$I$2</c:f>
              <c:strCache>
                <c:ptCount val="1"/>
                <c:pt idx="0">
                  <c:v>Home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'Trends per patient by contact'!$F$3:$F$107</c:f>
              <c:multiLvlStrCache>
                <c:ptCount val="94"/>
                <c:lvl>
                  <c:pt idx="0">
                    <c:v>0</c:v>
                  </c:pt>
                  <c:pt idx="1">
                    <c:v>9/16/16</c:v>
                  </c:pt>
                  <c:pt idx="2">
                    <c:v>9/30/16</c:v>
                  </c:pt>
                  <c:pt idx="3">
                    <c:v>10/14/16</c:v>
                  </c:pt>
                  <c:pt idx="4">
                    <c:v>11/3/16</c:v>
                  </c:pt>
                  <c:pt idx="5">
                    <c:v>8/19/17</c:v>
                  </c:pt>
                  <c:pt idx="6">
                    <c:v>9/2/17</c:v>
                  </c:pt>
                  <c:pt idx="7">
                    <c:v>9/16/17</c:v>
                  </c:pt>
                  <c:pt idx="8">
                    <c:v>9/30/17</c:v>
                  </c:pt>
                  <c:pt idx="9">
                    <c:v>0</c:v>
                  </c:pt>
                  <c:pt idx="10">
                    <c:v>1/1/17</c:v>
                  </c:pt>
                  <c:pt idx="11">
                    <c:v>2/1/17</c:v>
                  </c:pt>
                  <c:pt idx="12">
                    <c:v>3/1/17</c:v>
                  </c:pt>
                  <c:pt idx="13">
                    <c:v>4/1/17</c:v>
                  </c:pt>
                  <c:pt idx="14">
                    <c:v>5/1/17</c:v>
                  </c:pt>
                  <c:pt idx="15">
                    <c:v>7/1/17</c:v>
                  </c:pt>
                  <c:pt idx="16">
                    <c:v>8/1/17</c:v>
                  </c:pt>
                  <c:pt idx="17">
                    <c:v>10/1/17</c:v>
                  </c:pt>
                  <c:pt idx="18">
                    <c:v>0</c:v>
                  </c:pt>
                  <c:pt idx="19">
                    <c:v>12/16/16</c:v>
                  </c:pt>
                  <c:pt idx="20">
                    <c:v>12/30/16</c:v>
                  </c:pt>
                  <c:pt idx="21">
                    <c:v>1/13/17</c:v>
                  </c:pt>
                  <c:pt idx="22">
                    <c:v>1/27/17</c:v>
                  </c:pt>
                  <c:pt idx="23">
                    <c:v>2/16/17</c:v>
                  </c:pt>
                  <c:pt idx="24">
                    <c:v>4/2/17</c:v>
                  </c:pt>
                  <c:pt idx="25">
                    <c:v>9/26/17</c:v>
                  </c:pt>
                  <c:pt idx="26">
                    <c:v>10/11/17</c:v>
                  </c:pt>
                  <c:pt idx="27">
                    <c:v>1/1/17</c:v>
                  </c:pt>
                  <c:pt idx="28">
                    <c:v>2/1/17</c:v>
                  </c:pt>
                  <c:pt idx="29">
                    <c:v>3/1/17</c:v>
                  </c:pt>
                  <c:pt idx="30">
                    <c:v>4/1/17</c:v>
                  </c:pt>
                  <c:pt idx="31">
                    <c:v>5/1/17</c:v>
                  </c:pt>
                  <c:pt idx="32">
                    <c:v>6/1/17</c:v>
                  </c:pt>
                  <c:pt idx="33">
                    <c:v>7/1/17</c:v>
                  </c:pt>
                  <c:pt idx="34">
                    <c:v>8/1/17</c:v>
                  </c:pt>
                  <c:pt idx="35">
                    <c:v>9/1/17</c:v>
                  </c:pt>
                  <c:pt idx="36">
                    <c:v>10/1/17</c:v>
                  </c:pt>
                  <c:pt idx="37">
                    <c:v>0</c:v>
                  </c:pt>
                  <c:pt idx="38">
                    <c:v>9/9/17</c:v>
                  </c:pt>
                  <c:pt idx="39">
                    <c:v>9/23/17</c:v>
                  </c:pt>
                  <c:pt idx="40">
                    <c:v>10/7/17</c:v>
                  </c:pt>
                  <c:pt idx="41">
                    <c:v>10/21/17</c:v>
                  </c:pt>
                  <c:pt idx="42">
                    <c:v>11/4/17</c:v>
                  </c:pt>
                  <c:pt idx="43">
                    <c:v>11/18/17</c:v>
                  </c:pt>
                  <c:pt idx="44">
                    <c:v>12/4/17</c:v>
                  </c:pt>
                  <c:pt idx="45">
                    <c:v>12/18/17</c:v>
                  </c:pt>
                  <c:pt idx="46">
                    <c:v>0</c:v>
                  </c:pt>
                  <c:pt idx="47">
                    <c:v>5/7/17</c:v>
                  </c:pt>
                  <c:pt idx="48">
                    <c:v>5/21/17</c:v>
                  </c:pt>
                  <c:pt idx="49">
                    <c:v>6/4/17</c:v>
                  </c:pt>
                  <c:pt idx="50">
                    <c:v>6/18/17</c:v>
                  </c:pt>
                  <c:pt idx="51">
                    <c:v>7/2/17</c:v>
                  </c:pt>
                  <c:pt idx="52">
                    <c:v>7/16/17</c:v>
                  </c:pt>
                  <c:pt idx="53">
                    <c:v>7/30/17</c:v>
                  </c:pt>
                  <c:pt idx="54">
                    <c:v>8/23/17</c:v>
                  </c:pt>
                  <c:pt idx="55">
                    <c:v>9/7/17</c:v>
                  </c:pt>
                  <c:pt idx="56">
                    <c:v>0</c:v>
                  </c:pt>
                  <c:pt idx="57">
                    <c:v>1/1/17</c:v>
                  </c:pt>
                  <c:pt idx="58">
                    <c:v>2/1/17</c:v>
                  </c:pt>
                  <c:pt idx="59">
                    <c:v>3/1/17</c:v>
                  </c:pt>
                  <c:pt idx="60">
                    <c:v>4/1/17</c:v>
                  </c:pt>
                  <c:pt idx="61">
                    <c:v>5/1/17</c:v>
                  </c:pt>
                  <c:pt idx="62">
                    <c:v>7/1/17</c:v>
                  </c:pt>
                  <c:pt idx="63">
                    <c:v>8/1/17</c:v>
                  </c:pt>
                  <c:pt idx="64">
                    <c:v>10/1/17</c:v>
                  </c:pt>
                  <c:pt idx="65">
                    <c:v>0</c:v>
                  </c:pt>
                  <c:pt idx="66">
                    <c:v>1/7/17</c:v>
                  </c:pt>
                  <c:pt idx="67">
                    <c:v>1/21/17</c:v>
                  </c:pt>
                  <c:pt idx="68">
                    <c:v>2/4/17</c:v>
                  </c:pt>
                  <c:pt idx="69">
                    <c:v>2/18/17</c:v>
                  </c:pt>
                  <c:pt idx="70">
                    <c:v>3/2/17</c:v>
                  </c:pt>
                  <c:pt idx="71">
                    <c:v>3/16/17</c:v>
                  </c:pt>
                  <c:pt idx="72">
                    <c:v>3/30/17</c:v>
                  </c:pt>
                  <c:pt idx="73">
                    <c:v>4/14/17</c:v>
                  </c:pt>
                  <c:pt idx="74">
                    <c:v>4/28/17</c:v>
                  </c:pt>
                  <c:pt idx="75">
                    <c:v>0</c:v>
                  </c:pt>
                  <c:pt idx="76">
                    <c:v>1/1/17</c:v>
                  </c:pt>
                  <c:pt idx="77">
                    <c:v>2/1/17</c:v>
                  </c:pt>
                  <c:pt idx="78">
                    <c:v>3/1/17</c:v>
                  </c:pt>
                  <c:pt idx="79">
                    <c:v>4/1/17</c:v>
                  </c:pt>
                  <c:pt idx="80">
                    <c:v>5/1/17</c:v>
                  </c:pt>
                  <c:pt idx="81">
                    <c:v>7/1/17</c:v>
                  </c:pt>
                  <c:pt idx="82">
                    <c:v>8/1/17</c:v>
                  </c:pt>
                  <c:pt idx="83">
                    <c:v>9/1/17</c:v>
                  </c:pt>
                  <c:pt idx="84">
                    <c:v>10/1/17</c:v>
                  </c:pt>
                  <c:pt idx="85">
                    <c:v>0</c:v>
                  </c:pt>
                  <c:pt idx="86">
                    <c:v>4/9/17</c:v>
                  </c:pt>
                  <c:pt idx="87">
                    <c:v>4/23/17</c:v>
                  </c:pt>
                  <c:pt idx="88">
                    <c:v>5/7/17</c:v>
                  </c:pt>
                  <c:pt idx="89">
                    <c:v>5/21/17</c:v>
                  </c:pt>
                  <c:pt idx="90">
                    <c:v>6/4/17</c:v>
                  </c:pt>
                  <c:pt idx="91">
                    <c:v>7/4/17</c:v>
                  </c:pt>
                  <c:pt idx="92">
                    <c:v>7/24/17</c:v>
                  </c:pt>
                  <c:pt idx="93">
                    <c:v>9/22/17</c:v>
                  </c:pt>
                </c:lvl>
                <c:lvl>
                  <c:pt idx="0">
                    <c:v>Albert Test</c:v>
                  </c:pt>
                  <c:pt idx="9">
                    <c:v>Betty Test</c:v>
                  </c:pt>
                  <c:pt idx="18">
                    <c:v>Bob Test</c:v>
                  </c:pt>
                  <c:pt idx="27">
                    <c:v>Jenny Test</c:v>
                  </c:pt>
                  <c:pt idx="37">
                    <c:v>Joe Test</c:v>
                  </c:pt>
                  <c:pt idx="46">
                    <c:v>John Test</c:v>
                  </c:pt>
                  <c:pt idx="56">
                    <c:v>Michelle Test</c:v>
                  </c:pt>
                  <c:pt idx="65">
                    <c:v>Nancy Test</c:v>
                  </c:pt>
                  <c:pt idx="75">
                    <c:v>Ryan Test</c:v>
                  </c:pt>
                  <c:pt idx="85">
                    <c:v>Susan Test</c:v>
                  </c:pt>
                </c:lvl>
              </c:multiLvlStrCache>
            </c:multiLvlStrRef>
          </c:cat>
          <c:val>
            <c:numRef>
              <c:f>'Trends per patient by contact'!$I$3:$I$107</c:f>
              <c:numCache>
                <c:formatCode>General</c:formatCode>
                <c:ptCount val="94"/>
                <c:pt idx="3">
                  <c:v>17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C-F540-AE4F-0D54A81956CA}"/>
            </c:ext>
          </c:extLst>
        </c:ser>
        <c:ser>
          <c:idx val="3"/>
          <c:order val="3"/>
          <c:tx>
            <c:strRef>
              <c:f>'Trends per patient by contact'!$J$1:$J$2</c:f>
              <c:strCache>
                <c:ptCount val="1"/>
                <c:pt idx="0">
                  <c:v>In person at clinic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'Trends per patient by contact'!$F$3:$F$107</c:f>
              <c:multiLvlStrCache>
                <c:ptCount val="94"/>
                <c:lvl>
                  <c:pt idx="0">
                    <c:v>0</c:v>
                  </c:pt>
                  <c:pt idx="1">
                    <c:v>9/16/16</c:v>
                  </c:pt>
                  <c:pt idx="2">
                    <c:v>9/30/16</c:v>
                  </c:pt>
                  <c:pt idx="3">
                    <c:v>10/14/16</c:v>
                  </c:pt>
                  <c:pt idx="4">
                    <c:v>11/3/16</c:v>
                  </c:pt>
                  <c:pt idx="5">
                    <c:v>8/19/17</c:v>
                  </c:pt>
                  <c:pt idx="6">
                    <c:v>9/2/17</c:v>
                  </c:pt>
                  <c:pt idx="7">
                    <c:v>9/16/17</c:v>
                  </c:pt>
                  <c:pt idx="8">
                    <c:v>9/30/17</c:v>
                  </c:pt>
                  <c:pt idx="9">
                    <c:v>0</c:v>
                  </c:pt>
                  <c:pt idx="10">
                    <c:v>1/1/17</c:v>
                  </c:pt>
                  <c:pt idx="11">
                    <c:v>2/1/17</c:v>
                  </c:pt>
                  <c:pt idx="12">
                    <c:v>3/1/17</c:v>
                  </c:pt>
                  <c:pt idx="13">
                    <c:v>4/1/17</c:v>
                  </c:pt>
                  <c:pt idx="14">
                    <c:v>5/1/17</c:v>
                  </c:pt>
                  <c:pt idx="15">
                    <c:v>7/1/17</c:v>
                  </c:pt>
                  <c:pt idx="16">
                    <c:v>8/1/17</c:v>
                  </c:pt>
                  <c:pt idx="17">
                    <c:v>10/1/17</c:v>
                  </c:pt>
                  <c:pt idx="18">
                    <c:v>0</c:v>
                  </c:pt>
                  <c:pt idx="19">
                    <c:v>12/16/16</c:v>
                  </c:pt>
                  <c:pt idx="20">
                    <c:v>12/30/16</c:v>
                  </c:pt>
                  <c:pt idx="21">
                    <c:v>1/13/17</c:v>
                  </c:pt>
                  <c:pt idx="22">
                    <c:v>1/27/17</c:v>
                  </c:pt>
                  <c:pt idx="23">
                    <c:v>2/16/17</c:v>
                  </c:pt>
                  <c:pt idx="24">
                    <c:v>4/2/17</c:v>
                  </c:pt>
                  <c:pt idx="25">
                    <c:v>9/26/17</c:v>
                  </c:pt>
                  <c:pt idx="26">
                    <c:v>10/11/17</c:v>
                  </c:pt>
                  <c:pt idx="27">
                    <c:v>1/1/17</c:v>
                  </c:pt>
                  <c:pt idx="28">
                    <c:v>2/1/17</c:v>
                  </c:pt>
                  <c:pt idx="29">
                    <c:v>3/1/17</c:v>
                  </c:pt>
                  <c:pt idx="30">
                    <c:v>4/1/17</c:v>
                  </c:pt>
                  <c:pt idx="31">
                    <c:v>5/1/17</c:v>
                  </c:pt>
                  <c:pt idx="32">
                    <c:v>6/1/17</c:v>
                  </c:pt>
                  <c:pt idx="33">
                    <c:v>7/1/17</c:v>
                  </c:pt>
                  <c:pt idx="34">
                    <c:v>8/1/17</c:v>
                  </c:pt>
                  <c:pt idx="35">
                    <c:v>9/1/17</c:v>
                  </c:pt>
                  <c:pt idx="36">
                    <c:v>10/1/17</c:v>
                  </c:pt>
                  <c:pt idx="37">
                    <c:v>0</c:v>
                  </c:pt>
                  <c:pt idx="38">
                    <c:v>9/9/17</c:v>
                  </c:pt>
                  <c:pt idx="39">
                    <c:v>9/23/17</c:v>
                  </c:pt>
                  <c:pt idx="40">
                    <c:v>10/7/17</c:v>
                  </c:pt>
                  <c:pt idx="41">
                    <c:v>10/21/17</c:v>
                  </c:pt>
                  <c:pt idx="42">
                    <c:v>11/4/17</c:v>
                  </c:pt>
                  <c:pt idx="43">
                    <c:v>11/18/17</c:v>
                  </c:pt>
                  <c:pt idx="44">
                    <c:v>12/4/17</c:v>
                  </c:pt>
                  <c:pt idx="45">
                    <c:v>12/18/17</c:v>
                  </c:pt>
                  <c:pt idx="46">
                    <c:v>0</c:v>
                  </c:pt>
                  <c:pt idx="47">
                    <c:v>5/7/17</c:v>
                  </c:pt>
                  <c:pt idx="48">
                    <c:v>5/21/17</c:v>
                  </c:pt>
                  <c:pt idx="49">
                    <c:v>6/4/17</c:v>
                  </c:pt>
                  <c:pt idx="50">
                    <c:v>6/18/17</c:v>
                  </c:pt>
                  <c:pt idx="51">
                    <c:v>7/2/17</c:v>
                  </c:pt>
                  <c:pt idx="52">
                    <c:v>7/16/17</c:v>
                  </c:pt>
                  <c:pt idx="53">
                    <c:v>7/30/17</c:v>
                  </c:pt>
                  <c:pt idx="54">
                    <c:v>8/23/17</c:v>
                  </c:pt>
                  <c:pt idx="55">
                    <c:v>9/7/17</c:v>
                  </c:pt>
                  <c:pt idx="56">
                    <c:v>0</c:v>
                  </c:pt>
                  <c:pt idx="57">
                    <c:v>1/1/17</c:v>
                  </c:pt>
                  <c:pt idx="58">
                    <c:v>2/1/17</c:v>
                  </c:pt>
                  <c:pt idx="59">
                    <c:v>3/1/17</c:v>
                  </c:pt>
                  <c:pt idx="60">
                    <c:v>4/1/17</c:v>
                  </c:pt>
                  <c:pt idx="61">
                    <c:v>5/1/17</c:v>
                  </c:pt>
                  <c:pt idx="62">
                    <c:v>7/1/17</c:v>
                  </c:pt>
                  <c:pt idx="63">
                    <c:v>8/1/17</c:v>
                  </c:pt>
                  <c:pt idx="64">
                    <c:v>10/1/17</c:v>
                  </c:pt>
                  <c:pt idx="65">
                    <c:v>0</c:v>
                  </c:pt>
                  <c:pt idx="66">
                    <c:v>1/7/17</c:v>
                  </c:pt>
                  <c:pt idx="67">
                    <c:v>1/21/17</c:v>
                  </c:pt>
                  <c:pt idx="68">
                    <c:v>2/4/17</c:v>
                  </c:pt>
                  <c:pt idx="69">
                    <c:v>2/18/17</c:v>
                  </c:pt>
                  <c:pt idx="70">
                    <c:v>3/2/17</c:v>
                  </c:pt>
                  <c:pt idx="71">
                    <c:v>3/16/17</c:v>
                  </c:pt>
                  <c:pt idx="72">
                    <c:v>3/30/17</c:v>
                  </c:pt>
                  <c:pt idx="73">
                    <c:v>4/14/17</c:v>
                  </c:pt>
                  <c:pt idx="74">
                    <c:v>4/28/17</c:v>
                  </c:pt>
                  <c:pt idx="75">
                    <c:v>0</c:v>
                  </c:pt>
                  <c:pt idx="76">
                    <c:v>1/1/17</c:v>
                  </c:pt>
                  <c:pt idx="77">
                    <c:v>2/1/17</c:v>
                  </c:pt>
                  <c:pt idx="78">
                    <c:v>3/1/17</c:v>
                  </c:pt>
                  <c:pt idx="79">
                    <c:v>4/1/17</c:v>
                  </c:pt>
                  <c:pt idx="80">
                    <c:v>5/1/17</c:v>
                  </c:pt>
                  <c:pt idx="81">
                    <c:v>7/1/17</c:v>
                  </c:pt>
                  <c:pt idx="82">
                    <c:v>8/1/17</c:v>
                  </c:pt>
                  <c:pt idx="83">
                    <c:v>9/1/17</c:v>
                  </c:pt>
                  <c:pt idx="84">
                    <c:v>10/1/17</c:v>
                  </c:pt>
                  <c:pt idx="85">
                    <c:v>0</c:v>
                  </c:pt>
                  <c:pt idx="86">
                    <c:v>4/9/17</c:v>
                  </c:pt>
                  <c:pt idx="87">
                    <c:v>4/23/17</c:v>
                  </c:pt>
                  <c:pt idx="88">
                    <c:v>5/7/17</c:v>
                  </c:pt>
                  <c:pt idx="89">
                    <c:v>5/21/17</c:v>
                  </c:pt>
                  <c:pt idx="90">
                    <c:v>6/4/17</c:v>
                  </c:pt>
                  <c:pt idx="91">
                    <c:v>7/4/17</c:v>
                  </c:pt>
                  <c:pt idx="92">
                    <c:v>7/24/17</c:v>
                  </c:pt>
                  <c:pt idx="93">
                    <c:v>9/22/17</c:v>
                  </c:pt>
                </c:lvl>
                <c:lvl>
                  <c:pt idx="0">
                    <c:v>Albert Test</c:v>
                  </c:pt>
                  <c:pt idx="9">
                    <c:v>Betty Test</c:v>
                  </c:pt>
                  <c:pt idx="18">
                    <c:v>Bob Test</c:v>
                  </c:pt>
                  <c:pt idx="27">
                    <c:v>Jenny Test</c:v>
                  </c:pt>
                  <c:pt idx="37">
                    <c:v>Joe Test</c:v>
                  </c:pt>
                  <c:pt idx="46">
                    <c:v>John Test</c:v>
                  </c:pt>
                  <c:pt idx="56">
                    <c:v>Michelle Test</c:v>
                  </c:pt>
                  <c:pt idx="65">
                    <c:v>Nancy Test</c:v>
                  </c:pt>
                  <c:pt idx="75">
                    <c:v>Ryan Test</c:v>
                  </c:pt>
                  <c:pt idx="85">
                    <c:v>Susan Test</c:v>
                  </c:pt>
                </c:lvl>
              </c:multiLvlStrCache>
            </c:multiLvlStrRef>
          </c:cat>
          <c:val>
            <c:numRef>
              <c:f>'Trends per patient by contact'!$J$3:$J$107</c:f>
              <c:numCache>
                <c:formatCode>General</c:formatCode>
                <c:ptCount val="94"/>
                <c:pt idx="14">
                  <c:v>14</c:v>
                </c:pt>
                <c:pt idx="16">
                  <c:v>8</c:v>
                </c:pt>
                <c:pt idx="22">
                  <c:v>10</c:v>
                </c:pt>
                <c:pt idx="31">
                  <c:v>15</c:v>
                </c:pt>
                <c:pt idx="34">
                  <c:v>13</c:v>
                </c:pt>
                <c:pt idx="36">
                  <c:v>10</c:v>
                </c:pt>
                <c:pt idx="42">
                  <c:v>11</c:v>
                </c:pt>
                <c:pt idx="43">
                  <c:v>9</c:v>
                </c:pt>
                <c:pt idx="50">
                  <c:v>16</c:v>
                </c:pt>
                <c:pt idx="52">
                  <c:v>14</c:v>
                </c:pt>
                <c:pt idx="61">
                  <c:v>8</c:v>
                </c:pt>
                <c:pt idx="63">
                  <c:v>6</c:v>
                </c:pt>
                <c:pt idx="64">
                  <c:v>6</c:v>
                </c:pt>
                <c:pt idx="69">
                  <c:v>16</c:v>
                </c:pt>
                <c:pt idx="71">
                  <c:v>14</c:v>
                </c:pt>
                <c:pt idx="80">
                  <c:v>9</c:v>
                </c:pt>
                <c:pt idx="82">
                  <c:v>9</c:v>
                </c:pt>
                <c:pt idx="84">
                  <c:v>5</c:v>
                </c:pt>
                <c:pt idx="90">
                  <c:v>13</c:v>
                </c:pt>
                <c:pt idx="9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C-F540-AE4F-0D54A81956CA}"/>
            </c:ext>
          </c:extLst>
        </c:ser>
        <c:ser>
          <c:idx val="4"/>
          <c:order val="4"/>
          <c:tx>
            <c:strRef>
              <c:f>'Trends per patient by contact'!$K$1:$K$2</c:f>
              <c:strCache>
                <c:ptCount val="1"/>
                <c:pt idx="0">
                  <c:v>Missed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'Trends per patient by contact'!$F$3:$F$107</c:f>
              <c:multiLvlStrCache>
                <c:ptCount val="94"/>
                <c:lvl>
                  <c:pt idx="0">
                    <c:v>0</c:v>
                  </c:pt>
                  <c:pt idx="1">
                    <c:v>9/16/16</c:v>
                  </c:pt>
                  <c:pt idx="2">
                    <c:v>9/30/16</c:v>
                  </c:pt>
                  <c:pt idx="3">
                    <c:v>10/14/16</c:v>
                  </c:pt>
                  <c:pt idx="4">
                    <c:v>11/3/16</c:v>
                  </c:pt>
                  <c:pt idx="5">
                    <c:v>8/19/17</c:v>
                  </c:pt>
                  <c:pt idx="6">
                    <c:v>9/2/17</c:v>
                  </c:pt>
                  <c:pt idx="7">
                    <c:v>9/16/17</c:v>
                  </c:pt>
                  <c:pt idx="8">
                    <c:v>9/30/17</c:v>
                  </c:pt>
                  <c:pt idx="9">
                    <c:v>0</c:v>
                  </c:pt>
                  <c:pt idx="10">
                    <c:v>1/1/17</c:v>
                  </c:pt>
                  <c:pt idx="11">
                    <c:v>2/1/17</c:v>
                  </c:pt>
                  <c:pt idx="12">
                    <c:v>3/1/17</c:v>
                  </c:pt>
                  <c:pt idx="13">
                    <c:v>4/1/17</c:v>
                  </c:pt>
                  <c:pt idx="14">
                    <c:v>5/1/17</c:v>
                  </c:pt>
                  <c:pt idx="15">
                    <c:v>7/1/17</c:v>
                  </c:pt>
                  <c:pt idx="16">
                    <c:v>8/1/17</c:v>
                  </c:pt>
                  <c:pt idx="17">
                    <c:v>10/1/17</c:v>
                  </c:pt>
                  <c:pt idx="18">
                    <c:v>0</c:v>
                  </c:pt>
                  <c:pt idx="19">
                    <c:v>12/16/16</c:v>
                  </c:pt>
                  <c:pt idx="20">
                    <c:v>12/30/16</c:v>
                  </c:pt>
                  <c:pt idx="21">
                    <c:v>1/13/17</c:v>
                  </c:pt>
                  <c:pt idx="22">
                    <c:v>1/27/17</c:v>
                  </c:pt>
                  <c:pt idx="23">
                    <c:v>2/16/17</c:v>
                  </c:pt>
                  <c:pt idx="24">
                    <c:v>4/2/17</c:v>
                  </c:pt>
                  <c:pt idx="25">
                    <c:v>9/26/17</c:v>
                  </c:pt>
                  <c:pt idx="26">
                    <c:v>10/11/17</c:v>
                  </c:pt>
                  <c:pt idx="27">
                    <c:v>1/1/17</c:v>
                  </c:pt>
                  <c:pt idx="28">
                    <c:v>2/1/17</c:v>
                  </c:pt>
                  <c:pt idx="29">
                    <c:v>3/1/17</c:v>
                  </c:pt>
                  <c:pt idx="30">
                    <c:v>4/1/17</c:v>
                  </c:pt>
                  <c:pt idx="31">
                    <c:v>5/1/17</c:v>
                  </c:pt>
                  <c:pt idx="32">
                    <c:v>6/1/17</c:v>
                  </c:pt>
                  <c:pt idx="33">
                    <c:v>7/1/17</c:v>
                  </c:pt>
                  <c:pt idx="34">
                    <c:v>8/1/17</c:v>
                  </c:pt>
                  <c:pt idx="35">
                    <c:v>9/1/17</c:v>
                  </c:pt>
                  <c:pt idx="36">
                    <c:v>10/1/17</c:v>
                  </c:pt>
                  <c:pt idx="37">
                    <c:v>0</c:v>
                  </c:pt>
                  <c:pt idx="38">
                    <c:v>9/9/17</c:v>
                  </c:pt>
                  <c:pt idx="39">
                    <c:v>9/23/17</c:v>
                  </c:pt>
                  <c:pt idx="40">
                    <c:v>10/7/17</c:v>
                  </c:pt>
                  <c:pt idx="41">
                    <c:v>10/21/17</c:v>
                  </c:pt>
                  <c:pt idx="42">
                    <c:v>11/4/17</c:v>
                  </c:pt>
                  <c:pt idx="43">
                    <c:v>11/18/17</c:v>
                  </c:pt>
                  <c:pt idx="44">
                    <c:v>12/4/17</c:v>
                  </c:pt>
                  <c:pt idx="45">
                    <c:v>12/18/17</c:v>
                  </c:pt>
                  <c:pt idx="46">
                    <c:v>0</c:v>
                  </c:pt>
                  <c:pt idx="47">
                    <c:v>5/7/17</c:v>
                  </c:pt>
                  <c:pt idx="48">
                    <c:v>5/21/17</c:v>
                  </c:pt>
                  <c:pt idx="49">
                    <c:v>6/4/17</c:v>
                  </c:pt>
                  <c:pt idx="50">
                    <c:v>6/18/17</c:v>
                  </c:pt>
                  <c:pt idx="51">
                    <c:v>7/2/17</c:v>
                  </c:pt>
                  <c:pt idx="52">
                    <c:v>7/16/17</c:v>
                  </c:pt>
                  <c:pt idx="53">
                    <c:v>7/30/17</c:v>
                  </c:pt>
                  <c:pt idx="54">
                    <c:v>8/23/17</c:v>
                  </c:pt>
                  <c:pt idx="55">
                    <c:v>9/7/17</c:v>
                  </c:pt>
                  <c:pt idx="56">
                    <c:v>0</c:v>
                  </c:pt>
                  <c:pt idx="57">
                    <c:v>1/1/17</c:v>
                  </c:pt>
                  <c:pt idx="58">
                    <c:v>2/1/17</c:v>
                  </c:pt>
                  <c:pt idx="59">
                    <c:v>3/1/17</c:v>
                  </c:pt>
                  <c:pt idx="60">
                    <c:v>4/1/17</c:v>
                  </c:pt>
                  <c:pt idx="61">
                    <c:v>5/1/17</c:v>
                  </c:pt>
                  <c:pt idx="62">
                    <c:v>7/1/17</c:v>
                  </c:pt>
                  <c:pt idx="63">
                    <c:v>8/1/17</c:v>
                  </c:pt>
                  <c:pt idx="64">
                    <c:v>10/1/17</c:v>
                  </c:pt>
                  <c:pt idx="65">
                    <c:v>0</c:v>
                  </c:pt>
                  <c:pt idx="66">
                    <c:v>1/7/17</c:v>
                  </c:pt>
                  <c:pt idx="67">
                    <c:v>1/21/17</c:v>
                  </c:pt>
                  <c:pt idx="68">
                    <c:v>2/4/17</c:v>
                  </c:pt>
                  <c:pt idx="69">
                    <c:v>2/18/17</c:v>
                  </c:pt>
                  <c:pt idx="70">
                    <c:v>3/2/17</c:v>
                  </c:pt>
                  <c:pt idx="71">
                    <c:v>3/16/17</c:v>
                  </c:pt>
                  <c:pt idx="72">
                    <c:v>3/30/17</c:v>
                  </c:pt>
                  <c:pt idx="73">
                    <c:v>4/14/17</c:v>
                  </c:pt>
                  <c:pt idx="74">
                    <c:v>4/28/17</c:v>
                  </c:pt>
                  <c:pt idx="75">
                    <c:v>0</c:v>
                  </c:pt>
                  <c:pt idx="76">
                    <c:v>1/1/17</c:v>
                  </c:pt>
                  <c:pt idx="77">
                    <c:v>2/1/17</c:v>
                  </c:pt>
                  <c:pt idx="78">
                    <c:v>3/1/17</c:v>
                  </c:pt>
                  <c:pt idx="79">
                    <c:v>4/1/17</c:v>
                  </c:pt>
                  <c:pt idx="80">
                    <c:v>5/1/17</c:v>
                  </c:pt>
                  <c:pt idx="81">
                    <c:v>7/1/17</c:v>
                  </c:pt>
                  <c:pt idx="82">
                    <c:v>8/1/17</c:v>
                  </c:pt>
                  <c:pt idx="83">
                    <c:v>9/1/17</c:v>
                  </c:pt>
                  <c:pt idx="84">
                    <c:v>10/1/17</c:v>
                  </c:pt>
                  <c:pt idx="85">
                    <c:v>0</c:v>
                  </c:pt>
                  <c:pt idx="86">
                    <c:v>4/9/17</c:v>
                  </c:pt>
                  <c:pt idx="87">
                    <c:v>4/23/17</c:v>
                  </c:pt>
                  <c:pt idx="88">
                    <c:v>5/7/17</c:v>
                  </c:pt>
                  <c:pt idx="89">
                    <c:v>5/21/17</c:v>
                  </c:pt>
                  <c:pt idx="90">
                    <c:v>6/4/17</c:v>
                  </c:pt>
                  <c:pt idx="91">
                    <c:v>7/4/17</c:v>
                  </c:pt>
                  <c:pt idx="92">
                    <c:v>7/24/17</c:v>
                  </c:pt>
                  <c:pt idx="93">
                    <c:v>9/22/17</c:v>
                  </c:pt>
                </c:lvl>
                <c:lvl>
                  <c:pt idx="0">
                    <c:v>Albert Test</c:v>
                  </c:pt>
                  <c:pt idx="9">
                    <c:v>Betty Test</c:v>
                  </c:pt>
                  <c:pt idx="18">
                    <c:v>Bob Test</c:v>
                  </c:pt>
                  <c:pt idx="27">
                    <c:v>Jenny Test</c:v>
                  </c:pt>
                  <c:pt idx="37">
                    <c:v>Joe Test</c:v>
                  </c:pt>
                  <c:pt idx="46">
                    <c:v>John Test</c:v>
                  </c:pt>
                  <c:pt idx="56">
                    <c:v>Michelle Test</c:v>
                  </c:pt>
                  <c:pt idx="65">
                    <c:v>Nancy Test</c:v>
                  </c:pt>
                  <c:pt idx="75">
                    <c:v>Ryan Test</c:v>
                  </c:pt>
                  <c:pt idx="85">
                    <c:v>Susan Test</c:v>
                  </c:pt>
                </c:lvl>
              </c:multiLvlStrCache>
            </c:multiLvlStrRef>
          </c:cat>
          <c:val>
            <c:numRef>
              <c:f>'Trends per patient by contact'!$K$3:$K$107</c:f>
              <c:numCache>
                <c:formatCode>General</c:formatCode>
                <c:ptCount val="94"/>
                <c:pt idx="0">
                  <c:v>0</c:v>
                </c:pt>
                <c:pt idx="9">
                  <c:v>0</c:v>
                </c:pt>
                <c:pt idx="18">
                  <c:v>0</c:v>
                </c:pt>
                <c:pt idx="32">
                  <c:v>0</c:v>
                </c:pt>
                <c:pt idx="35">
                  <c:v>0</c:v>
                </c:pt>
                <c:pt idx="37">
                  <c:v>0</c:v>
                </c:pt>
                <c:pt idx="46">
                  <c:v>0</c:v>
                </c:pt>
                <c:pt idx="56">
                  <c:v>0</c:v>
                </c:pt>
                <c:pt idx="65">
                  <c:v>0</c:v>
                </c:pt>
                <c:pt idx="75">
                  <c:v>0</c:v>
                </c:pt>
                <c:pt idx="83">
                  <c:v>0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C-F540-AE4F-0D54A81956CA}"/>
            </c:ext>
          </c:extLst>
        </c:ser>
        <c:ser>
          <c:idx val="5"/>
          <c:order val="5"/>
          <c:tx>
            <c:strRef>
              <c:f>'Trends per patient by contact'!$L$1:$L$2</c:f>
              <c:strCache>
                <c:ptCount val="1"/>
                <c:pt idx="0">
                  <c:v>Phone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'Trends per patient by contact'!$F$3:$F$107</c:f>
              <c:multiLvlStrCache>
                <c:ptCount val="94"/>
                <c:lvl>
                  <c:pt idx="0">
                    <c:v>0</c:v>
                  </c:pt>
                  <c:pt idx="1">
                    <c:v>9/16/16</c:v>
                  </c:pt>
                  <c:pt idx="2">
                    <c:v>9/30/16</c:v>
                  </c:pt>
                  <c:pt idx="3">
                    <c:v>10/14/16</c:v>
                  </c:pt>
                  <c:pt idx="4">
                    <c:v>11/3/16</c:v>
                  </c:pt>
                  <c:pt idx="5">
                    <c:v>8/19/17</c:v>
                  </c:pt>
                  <c:pt idx="6">
                    <c:v>9/2/17</c:v>
                  </c:pt>
                  <c:pt idx="7">
                    <c:v>9/16/17</c:v>
                  </c:pt>
                  <c:pt idx="8">
                    <c:v>9/30/17</c:v>
                  </c:pt>
                  <c:pt idx="9">
                    <c:v>0</c:v>
                  </c:pt>
                  <c:pt idx="10">
                    <c:v>1/1/17</c:v>
                  </c:pt>
                  <c:pt idx="11">
                    <c:v>2/1/17</c:v>
                  </c:pt>
                  <c:pt idx="12">
                    <c:v>3/1/17</c:v>
                  </c:pt>
                  <c:pt idx="13">
                    <c:v>4/1/17</c:v>
                  </c:pt>
                  <c:pt idx="14">
                    <c:v>5/1/17</c:v>
                  </c:pt>
                  <c:pt idx="15">
                    <c:v>7/1/17</c:v>
                  </c:pt>
                  <c:pt idx="16">
                    <c:v>8/1/17</c:v>
                  </c:pt>
                  <c:pt idx="17">
                    <c:v>10/1/17</c:v>
                  </c:pt>
                  <c:pt idx="18">
                    <c:v>0</c:v>
                  </c:pt>
                  <c:pt idx="19">
                    <c:v>12/16/16</c:v>
                  </c:pt>
                  <c:pt idx="20">
                    <c:v>12/30/16</c:v>
                  </c:pt>
                  <c:pt idx="21">
                    <c:v>1/13/17</c:v>
                  </c:pt>
                  <c:pt idx="22">
                    <c:v>1/27/17</c:v>
                  </c:pt>
                  <c:pt idx="23">
                    <c:v>2/16/17</c:v>
                  </c:pt>
                  <c:pt idx="24">
                    <c:v>4/2/17</c:v>
                  </c:pt>
                  <c:pt idx="25">
                    <c:v>9/26/17</c:v>
                  </c:pt>
                  <c:pt idx="26">
                    <c:v>10/11/17</c:v>
                  </c:pt>
                  <c:pt idx="27">
                    <c:v>1/1/17</c:v>
                  </c:pt>
                  <c:pt idx="28">
                    <c:v>2/1/17</c:v>
                  </c:pt>
                  <c:pt idx="29">
                    <c:v>3/1/17</c:v>
                  </c:pt>
                  <c:pt idx="30">
                    <c:v>4/1/17</c:v>
                  </c:pt>
                  <c:pt idx="31">
                    <c:v>5/1/17</c:v>
                  </c:pt>
                  <c:pt idx="32">
                    <c:v>6/1/17</c:v>
                  </c:pt>
                  <c:pt idx="33">
                    <c:v>7/1/17</c:v>
                  </c:pt>
                  <c:pt idx="34">
                    <c:v>8/1/17</c:v>
                  </c:pt>
                  <c:pt idx="35">
                    <c:v>9/1/17</c:v>
                  </c:pt>
                  <c:pt idx="36">
                    <c:v>10/1/17</c:v>
                  </c:pt>
                  <c:pt idx="37">
                    <c:v>0</c:v>
                  </c:pt>
                  <c:pt idx="38">
                    <c:v>9/9/17</c:v>
                  </c:pt>
                  <c:pt idx="39">
                    <c:v>9/23/17</c:v>
                  </c:pt>
                  <c:pt idx="40">
                    <c:v>10/7/17</c:v>
                  </c:pt>
                  <c:pt idx="41">
                    <c:v>10/21/17</c:v>
                  </c:pt>
                  <c:pt idx="42">
                    <c:v>11/4/17</c:v>
                  </c:pt>
                  <c:pt idx="43">
                    <c:v>11/18/17</c:v>
                  </c:pt>
                  <c:pt idx="44">
                    <c:v>12/4/17</c:v>
                  </c:pt>
                  <c:pt idx="45">
                    <c:v>12/18/17</c:v>
                  </c:pt>
                  <c:pt idx="46">
                    <c:v>0</c:v>
                  </c:pt>
                  <c:pt idx="47">
                    <c:v>5/7/17</c:v>
                  </c:pt>
                  <c:pt idx="48">
                    <c:v>5/21/17</c:v>
                  </c:pt>
                  <c:pt idx="49">
                    <c:v>6/4/17</c:v>
                  </c:pt>
                  <c:pt idx="50">
                    <c:v>6/18/17</c:v>
                  </c:pt>
                  <c:pt idx="51">
                    <c:v>7/2/17</c:v>
                  </c:pt>
                  <c:pt idx="52">
                    <c:v>7/16/17</c:v>
                  </c:pt>
                  <c:pt idx="53">
                    <c:v>7/30/17</c:v>
                  </c:pt>
                  <c:pt idx="54">
                    <c:v>8/23/17</c:v>
                  </c:pt>
                  <c:pt idx="55">
                    <c:v>9/7/17</c:v>
                  </c:pt>
                  <c:pt idx="56">
                    <c:v>0</c:v>
                  </c:pt>
                  <c:pt idx="57">
                    <c:v>1/1/17</c:v>
                  </c:pt>
                  <c:pt idx="58">
                    <c:v>2/1/17</c:v>
                  </c:pt>
                  <c:pt idx="59">
                    <c:v>3/1/17</c:v>
                  </c:pt>
                  <c:pt idx="60">
                    <c:v>4/1/17</c:v>
                  </c:pt>
                  <c:pt idx="61">
                    <c:v>5/1/17</c:v>
                  </c:pt>
                  <c:pt idx="62">
                    <c:v>7/1/17</c:v>
                  </c:pt>
                  <c:pt idx="63">
                    <c:v>8/1/17</c:v>
                  </c:pt>
                  <c:pt idx="64">
                    <c:v>10/1/17</c:v>
                  </c:pt>
                  <c:pt idx="65">
                    <c:v>0</c:v>
                  </c:pt>
                  <c:pt idx="66">
                    <c:v>1/7/17</c:v>
                  </c:pt>
                  <c:pt idx="67">
                    <c:v>1/21/17</c:v>
                  </c:pt>
                  <c:pt idx="68">
                    <c:v>2/4/17</c:v>
                  </c:pt>
                  <c:pt idx="69">
                    <c:v>2/18/17</c:v>
                  </c:pt>
                  <c:pt idx="70">
                    <c:v>3/2/17</c:v>
                  </c:pt>
                  <c:pt idx="71">
                    <c:v>3/16/17</c:v>
                  </c:pt>
                  <c:pt idx="72">
                    <c:v>3/30/17</c:v>
                  </c:pt>
                  <c:pt idx="73">
                    <c:v>4/14/17</c:v>
                  </c:pt>
                  <c:pt idx="74">
                    <c:v>4/28/17</c:v>
                  </c:pt>
                  <c:pt idx="75">
                    <c:v>0</c:v>
                  </c:pt>
                  <c:pt idx="76">
                    <c:v>1/1/17</c:v>
                  </c:pt>
                  <c:pt idx="77">
                    <c:v>2/1/17</c:v>
                  </c:pt>
                  <c:pt idx="78">
                    <c:v>3/1/17</c:v>
                  </c:pt>
                  <c:pt idx="79">
                    <c:v>4/1/17</c:v>
                  </c:pt>
                  <c:pt idx="80">
                    <c:v>5/1/17</c:v>
                  </c:pt>
                  <c:pt idx="81">
                    <c:v>7/1/17</c:v>
                  </c:pt>
                  <c:pt idx="82">
                    <c:v>8/1/17</c:v>
                  </c:pt>
                  <c:pt idx="83">
                    <c:v>9/1/17</c:v>
                  </c:pt>
                  <c:pt idx="84">
                    <c:v>10/1/17</c:v>
                  </c:pt>
                  <c:pt idx="85">
                    <c:v>0</c:v>
                  </c:pt>
                  <c:pt idx="86">
                    <c:v>4/9/17</c:v>
                  </c:pt>
                  <c:pt idx="87">
                    <c:v>4/23/17</c:v>
                  </c:pt>
                  <c:pt idx="88">
                    <c:v>5/7/17</c:v>
                  </c:pt>
                  <c:pt idx="89">
                    <c:v>5/21/17</c:v>
                  </c:pt>
                  <c:pt idx="90">
                    <c:v>6/4/17</c:v>
                  </c:pt>
                  <c:pt idx="91">
                    <c:v>7/4/17</c:v>
                  </c:pt>
                  <c:pt idx="92">
                    <c:v>7/24/17</c:v>
                  </c:pt>
                  <c:pt idx="93">
                    <c:v>9/22/17</c:v>
                  </c:pt>
                </c:lvl>
                <c:lvl>
                  <c:pt idx="0">
                    <c:v>Albert Test</c:v>
                  </c:pt>
                  <c:pt idx="9">
                    <c:v>Betty Test</c:v>
                  </c:pt>
                  <c:pt idx="18">
                    <c:v>Bob Test</c:v>
                  </c:pt>
                  <c:pt idx="27">
                    <c:v>Jenny Test</c:v>
                  </c:pt>
                  <c:pt idx="37">
                    <c:v>Joe Test</c:v>
                  </c:pt>
                  <c:pt idx="46">
                    <c:v>John Test</c:v>
                  </c:pt>
                  <c:pt idx="56">
                    <c:v>Michelle Test</c:v>
                  </c:pt>
                  <c:pt idx="65">
                    <c:v>Nancy Test</c:v>
                  </c:pt>
                  <c:pt idx="75">
                    <c:v>Ryan Test</c:v>
                  </c:pt>
                  <c:pt idx="85">
                    <c:v>Susan Test</c:v>
                  </c:pt>
                </c:lvl>
              </c:multiLvlStrCache>
            </c:multiLvlStrRef>
          </c:cat>
          <c:val>
            <c:numRef>
              <c:f>'Trends per patient by contact'!$L$3:$L$107</c:f>
              <c:numCache>
                <c:formatCode>General</c:formatCode>
                <c:ptCount val="94"/>
                <c:pt idx="8">
                  <c:v>10</c:v>
                </c:pt>
                <c:pt idx="15">
                  <c:v>12</c:v>
                </c:pt>
                <c:pt idx="21">
                  <c:v>15</c:v>
                </c:pt>
                <c:pt idx="24">
                  <c:v>15</c:v>
                </c:pt>
                <c:pt idx="41">
                  <c:v>12</c:v>
                </c:pt>
                <c:pt idx="51">
                  <c:v>14</c:v>
                </c:pt>
                <c:pt idx="53">
                  <c:v>11</c:v>
                </c:pt>
                <c:pt idx="62">
                  <c:v>8</c:v>
                </c:pt>
                <c:pt idx="70">
                  <c:v>14</c:v>
                </c:pt>
                <c:pt idx="72">
                  <c:v>11</c:v>
                </c:pt>
                <c:pt idx="81">
                  <c:v>8</c:v>
                </c:pt>
                <c:pt idx="9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C-F540-AE4F-0D54A81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11472"/>
        <c:axId val="1254421999"/>
      </c:lineChart>
      <c:catAx>
        <c:axId val="14876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21999"/>
        <c:crosses val="autoZero"/>
        <c:auto val="1"/>
        <c:lblAlgn val="ctr"/>
        <c:lblOffset val="100"/>
        <c:noMultiLvlLbl val="0"/>
      </c:catAx>
      <c:valAx>
        <c:axId val="12544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25034491695311"/>
          <c:y val="0.40722396206156047"/>
          <c:w val="9.2749655083046861E-2"/>
          <c:h val="0.19312768432355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'Bob PHQ Trend'!$B$2:$B$11</c:f>
              <c:numCache>
                <c:formatCode>m/d/yy</c:formatCode>
                <c:ptCount val="10"/>
                <c:pt idx="0">
                  <c:v>42720</c:v>
                </c:pt>
                <c:pt idx="1">
                  <c:v>42734</c:v>
                </c:pt>
                <c:pt idx="2">
                  <c:v>42748</c:v>
                </c:pt>
                <c:pt idx="3">
                  <c:v>42762</c:v>
                </c:pt>
                <c:pt idx="4">
                  <c:v>42782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42827</c:v>
                </c:pt>
                <c:pt idx="8">
                  <c:v>43004</c:v>
                </c:pt>
                <c:pt idx="9">
                  <c:v>43019</c:v>
                </c:pt>
              </c:numCache>
            </c:numRef>
          </c:cat>
          <c:val>
            <c:numRef>
              <c:f>'Bob PHQ Trend'!$C$2:$C$11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22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3-624E-A0BD-6AABA894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51456"/>
        <c:axId val="1466831984"/>
      </c:lineChart>
      <c:catAx>
        <c:axId val="14614514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31984"/>
        <c:crosses val="autoZero"/>
        <c:auto val="1"/>
        <c:lblAlgn val="ctr"/>
        <c:lblOffset val="100"/>
        <c:noMultiLvlLbl val="0"/>
      </c:catAx>
      <c:valAx>
        <c:axId val="14668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Alber</a:t>
            </a:r>
            <a:r>
              <a:rPr lang="en-US" baseline="0"/>
              <a:t>t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'Albert PHQ Trend'!$B$2:$B$11</c:f>
              <c:numCache>
                <c:formatCode>m/d/yy</c:formatCode>
                <c:ptCount val="10"/>
                <c:pt idx="0">
                  <c:v>42629</c:v>
                </c:pt>
                <c:pt idx="1">
                  <c:v>42643</c:v>
                </c:pt>
                <c:pt idx="2">
                  <c:v>42657</c:v>
                </c:pt>
                <c:pt idx="3">
                  <c:v>42677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42966</c:v>
                </c:pt>
                <c:pt idx="7">
                  <c:v>42980</c:v>
                </c:pt>
                <c:pt idx="8">
                  <c:v>42994</c:v>
                </c:pt>
                <c:pt idx="9">
                  <c:v>43008</c:v>
                </c:pt>
              </c:numCache>
            </c:numRef>
          </c:cat>
          <c:val>
            <c:numRef>
              <c:f>'Albert PHQ Trend'!$C$2:$C$11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3-1945-BAC7-E65F51D9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25743"/>
        <c:axId val="1439576351"/>
      </c:lineChart>
      <c:catAx>
        <c:axId val="143922574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76351"/>
        <c:crosses val="autoZero"/>
        <c:auto val="1"/>
        <c:lblAlgn val="ctr"/>
        <c:lblOffset val="100"/>
        <c:noMultiLvlLbl val="0"/>
      </c:catAx>
      <c:valAx>
        <c:axId val="14395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2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'John PHQ Trend'!$B$2:$B$11</c:f>
              <c:numCache>
                <c:formatCode>m/d/yy</c:formatCode>
                <c:ptCount val="10"/>
                <c:pt idx="0">
                  <c:v>42862</c:v>
                </c:pt>
                <c:pt idx="1">
                  <c:v>42876</c:v>
                </c:pt>
                <c:pt idx="2">
                  <c:v>42890</c:v>
                </c:pt>
                <c:pt idx="3">
                  <c:v>42904</c:v>
                </c:pt>
                <c:pt idx="4">
                  <c:v>42918</c:v>
                </c:pt>
                <c:pt idx="5">
                  <c:v>42932</c:v>
                </c:pt>
                <c:pt idx="6">
                  <c:v>42946</c:v>
                </c:pt>
                <c:pt idx="7" formatCode="General">
                  <c:v>0</c:v>
                </c:pt>
                <c:pt idx="8">
                  <c:v>42970</c:v>
                </c:pt>
                <c:pt idx="9">
                  <c:v>42985</c:v>
                </c:pt>
              </c:numCache>
            </c:numRef>
          </c:cat>
          <c:val>
            <c:numRef>
              <c:f>'John PHQ Trend'!$C$2:$C$11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8-B949-A7B7-A543962E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253040"/>
        <c:axId val="1298831776"/>
      </c:lineChart>
      <c:catAx>
        <c:axId val="9272530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31776"/>
        <c:crosses val="autoZero"/>
        <c:auto val="1"/>
        <c:lblAlgn val="ctr"/>
        <c:lblOffset val="100"/>
        <c:noMultiLvlLbl val="0"/>
      </c:catAx>
      <c:valAx>
        <c:axId val="1298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'Susan PHQ Trend'!$B$2:$B$11</c:f>
              <c:numCache>
                <c:formatCode>m/d/yy</c:formatCode>
                <c:ptCount val="10"/>
                <c:pt idx="0">
                  <c:v>42834</c:v>
                </c:pt>
                <c:pt idx="1">
                  <c:v>42848</c:v>
                </c:pt>
                <c:pt idx="2">
                  <c:v>42862</c:v>
                </c:pt>
                <c:pt idx="3">
                  <c:v>42876</c:v>
                </c:pt>
                <c:pt idx="4">
                  <c:v>42890</c:v>
                </c:pt>
                <c:pt idx="5" formatCode="General">
                  <c:v>0</c:v>
                </c:pt>
                <c:pt idx="6">
                  <c:v>42920</c:v>
                </c:pt>
                <c:pt idx="7">
                  <c:v>42940</c:v>
                </c:pt>
                <c:pt idx="8" formatCode="General">
                  <c:v>0</c:v>
                </c:pt>
                <c:pt idx="9">
                  <c:v>43000</c:v>
                </c:pt>
              </c:numCache>
            </c:numRef>
          </c:cat>
          <c:val>
            <c:numRef>
              <c:f>'Susan PHQ Trend'!$C$2:$C$11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2B4D-8ECD-2F4AAEEC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465312"/>
        <c:axId val="1461473952"/>
      </c:lineChart>
      <c:catAx>
        <c:axId val="15054653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73952"/>
        <c:crosses val="autoZero"/>
        <c:auto val="1"/>
        <c:lblAlgn val="ctr"/>
        <c:lblOffset val="100"/>
        <c:noMultiLvlLbl val="0"/>
      </c:catAx>
      <c:valAx>
        <c:axId val="14614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Nancy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'Nancy PHQ Trend'!$B$2:$B$11</c:f>
              <c:numCache>
                <c:formatCode>m/d/yy</c:formatCode>
                <c:ptCount val="10"/>
                <c:pt idx="0">
                  <c:v>42742</c:v>
                </c:pt>
                <c:pt idx="1">
                  <c:v>42756</c:v>
                </c:pt>
                <c:pt idx="2">
                  <c:v>42770</c:v>
                </c:pt>
                <c:pt idx="3">
                  <c:v>42784</c:v>
                </c:pt>
                <c:pt idx="4">
                  <c:v>42796</c:v>
                </c:pt>
                <c:pt idx="5">
                  <c:v>42810</c:v>
                </c:pt>
                <c:pt idx="6">
                  <c:v>42824</c:v>
                </c:pt>
                <c:pt idx="7" formatCode="General">
                  <c:v>0</c:v>
                </c:pt>
                <c:pt idx="8">
                  <c:v>42839</c:v>
                </c:pt>
                <c:pt idx="9">
                  <c:v>42853</c:v>
                </c:pt>
              </c:numCache>
            </c:numRef>
          </c:cat>
          <c:val>
            <c:numRef>
              <c:f>'Nancy PHQ Trend'!$C$2:$C$11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0548-ABF0-AD49AB2A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517840"/>
        <c:axId val="1421417231"/>
      </c:lineChart>
      <c:catAx>
        <c:axId val="1505517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7231"/>
        <c:crosses val="autoZero"/>
        <c:auto val="1"/>
        <c:lblAlgn val="ctr"/>
        <c:lblOffset val="100"/>
        <c:noMultiLvlLbl val="0"/>
      </c:catAx>
      <c:valAx>
        <c:axId val="14214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'Betty PHQ Trend'!$B$2:$B$11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 formatCode="General">
                  <c:v>0</c:v>
                </c:pt>
                <c:pt idx="6">
                  <c:v>42917</c:v>
                </c:pt>
                <c:pt idx="7">
                  <c:v>42948</c:v>
                </c:pt>
                <c:pt idx="8" formatCode="General">
                  <c:v>0</c:v>
                </c:pt>
                <c:pt idx="9">
                  <c:v>43009</c:v>
                </c:pt>
              </c:numCache>
            </c:numRef>
          </c:cat>
          <c:val>
            <c:numRef>
              <c:f>'Betty PHQ Trend'!$C$2:$C$11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22</c:v>
                </c:pt>
                <c:pt idx="4">
                  <c:v>14</c:v>
                </c:pt>
                <c:pt idx="5">
                  <c:v>0</c:v>
                </c:pt>
                <c:pt idx="6">
                  <c:v>12</c:v>
                </c:pt>
                <c:pt idx="7">
                  <c:v>8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6-7145-A43F-E0707B15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17023"/>
        <c:axId val="1464159856"/>
      </c:lineChart>
      <c:catAx>
        <c:axId val="125501702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59856"/>
        <c:crosses val="autoZero"/>
        <c:auto val="1"/>
        <c:lblAlgn val="ctr"/>
        <c:lblOffset val="100"/>
        <c:noMultiLvlLbl val="0"/>
      </c:catAx>
      <c:valAx>
        <c:axId val="14641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'Jenny PHQ Trend'!$B$2:$B$11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'Jenny PHQ Trend'!$C$2:$C$11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15</c:v>
                </c:pt>
                <c:pt idx="5">
                  <c:v>0</c:v>
                </c:pt>
                <c:pt idx="6">
                  <c:v>20</c:v>
                </c:pt>
                <c:pt idx="7">
                  <c:v>13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F-FB44-81E4-30CD861A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54271"/>
        <c:axId val="1439608399"/>
      </c:lineChart>
      <c:dateAx>
        <c:axId val="125475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08399"/>
        <c:crosses val="autoZero"/>
        <c:auto val="1"/>
        <c:lblOffset val="100"/>
        <c:baseTimeUnit val="months"/>
      </c:dateAx>
      <c:valAx>
        <c:axId val="14396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5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'Ryan PHQ Trend'!$B$2:$B$11</c:f>
              <c:numCache>
                <c:formatCode>m/d/yy</c:formatCode>
                <c:ptCount val="1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 formatCode="General">
                  <c:v>0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</c:numCache>
            </c:numRef>
          </c:cat>
          <c:val>
            <c:numRef>
              <c:f>'Ryan PHQ Trend'!$C$2:$C$11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9</c:v>
                </c:pt>
                <c:pt idx="5">
                  <c:v>0</c:v>
                </c:pt>
                <c:pt idx="6">
                  <c:v>8</c:v>
                </c:pt>
                <c:pt idx="7">
                  <c:v>9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C-3943-A4EF-88E23BA5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076048"/>
        <c:axId val="1391601407"/>
      </c:lineChart>
      <c:catAx>
        <c:axId val="15040760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01407"/>
        <c:crosses val="autoZero"/>
        <c:auto val="1"/>
        <c:lblAlgn val="ctr"/>
        <c:lblOffset val="100"/>
        <c:noMultiLvlLbl val="0"/>
      </c:catAx>
      <c:valAx>
        <c:axId val="13916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31750</xdr:rowOff>
    </xdr:from>
    <xdr:to>
      <xdr:col>7</xdr:col>
      <xdr:colOff>311150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3BC1E-9173-70BD-C7DB-FDA061DA0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82550</xdr:rowOff>
    </xdr:from>
    <xdr:to>
      <xdr:col>9</xdr:col>
      <xdr:colOff>139700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6FAE7-8A2E-4056-6C63-3E164AE7A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109</xdr:row>
      <xdr:rowOff>177800</xdr:rowOff>
    </xdr:from>
    <xdr:to>
      <xdr:col>16</xdr:col>
      <xdr:colOff>431800</xdr:colOff>
      <xdr:row>145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53A4E9-70A4-D4F3-C204-5381DF25C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146050</xdr:rowOff>
    </xdr:from>
    <xdr:to>
      <xdr:col>9</xdr:col>
      <xdr:colOff>171450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C320A-4F20-C6D3-C1F4-0424240F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88900</xdr:rowOff>
    </xdr:from>
    <xdr:to>
      <xdr:col>9</xdr:col>
      <xdr:colOff>120650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9EE4-421E-1C29-01F2-134CBB470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184150</xdr:rowOff>
    </xdr:from>
    <xdr:to>
      <xdr:col>9</xdr:col>
      <xdr:colOff>469900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B07F5-5B3D-A8A2-CBC1-82D3EA975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19050</xdr:rowOff>
    </xdr:from>
    <xdr:to>
      <xdr:col>9</xdr:col>
      <xdr:colOff>38100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65979-5760-DB49-960C-08BFB2631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8</xdr:col>
      <xdr:colOff>711200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799CC-A2E5-C147-5182-40BB6216C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146050</xdr:rowOff>
    </xdr:from>
    <xdr:to>
      <xdr:col>9</xdr:col>
      <xdr:colOff>12700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10C2A-2654-3ECC-3872-D772B7CE1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107950</xdr:rowOff>
    </xdr:from>
    <xdr:to>
      <xdr:col>8</xdr:col>
      <xdr:colOff>736600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D79EF-EA17-02F8-9630-5A1A3ABBB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12700</xdr:rowOff>
    </xdr:from>
    <xdr:to>
      <xdr:col>8</xdr:col>
      <xdr:colOff>685800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346E1-13F4-CB68-4321-87664161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mba/AppData/Local/Temp/patient-tracking-spreadsheet-example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load Overview - DO NOT EDIT"/>
      <sheetName val="Patient Tracking"/>
      <sheetName val="Caseload Overview"/>
      <sheetName val="Caseload Overview - BACKUP"/>
      <sheetName val="Data Validation Lists"/>
      <sheetName val="Data Prep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A1" t="str">
            <v>Active</v>
          </cell>
        </row>
        <row r="2">
          <cell r="A2" t="str">
            <v>Relapse Prevention</v>
          </cell>
        </row>
        <row r="3">
          <cell r="A3" t="str">
            <v>Inactive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 Malhotra" refreshedDate="45604.750362384257" createdVersion="8" refreshedVersion="8" minRefreshableVersion="3" recordCount="109" xr:uid="{245BFA6F-2A61-C941-8D24-30EA34198C39}">
  <cacheSource type="worksheet">
    <worksheetSource ref="A2:I111" sheet="Given Data_Modified"/>
  </cacheSource>
  <cacheFields count="9">
    <cacheField name="Name " numFmtId="0">
      <sharedItems containsBlank="1" count="11">
        <s v="Joe Test"/>
        <m/>
        <s v="Bob Test"/>
        <s v="Albert Test"/>
        <s v="John Test"/>
        <s v="Susan Test"/>
        <s v="Nancy Test"/>
        <s v="Betty Test"/>
        <s v="Jenny Test"/>
        <s v="Ryan Test"/>
        <s v="Michelle Test"/>
      </sharedItems>
    </cacheField>
    <cacheField name="Date Follow-up Due ( 2-week / 1-month follow-up schedule)" numFmtId="0">
      <sharedItems containsDate="1" containsBlank="1" containsMixedTypes="1" minDate="1899-12-31T00:00:00" maxDate="2018-01-16T00:00:00"/>
    </cacheField>
    <cacheField name="Actual Contact Dates" numFmtId="0">
      <sharedItems containsDate="1" containsString="0" containsBlank="1" containsMixedTypes="1" minDate="1899-12-31T00:00:00" maxDate="2017-12-19T00:00:00" count="59">
        <d v="2017-09-09T00:00:00"/>
        <d v="2017-09-23T00:00:00"/>
        <d v="2017-10-07T00:00:00"/>
        <d v="2017-10-21T00:00:00"/>
        <d v="2017-11-04T00:00:00"/>
        <d v="2017-11-18T00:00:00"/>
        <d v="2017-12-04T00:00:00"/>
        <d v="2017-12-18T00:00:00"/>
        <n v="0"/>
        <m/>
        <d v="2016-12-16T00:00:00"/>
        <d v="2016-12-30T00:00:00"/>
        <d v="2017-01-13T00:00:00"/>
        <d v="2017-01-27T00:00:00"/>
        <d v="2017-02-16T00:00:00"/>
        <d v="2017-04-02T00:00:00"/>
        <d v="2017-09-26T00:00:00"/>
        <d v="2017-10-11T00:00:00"/>
        <d v="2016-09-16T00:00:00"/>
        <d v="2016-09-30T00:00:00"/>
        <d v="2016-10-14T00:00:00"/>
        <d v="2016-11-03T00:00:00"/>
        <d v="2017-08-19T00:00:00"/>
        <d v="2017-09-02T00:00:00"/>
        <d v="2017-09-16T00:00:00"/>
        <d v="2017-09-30T00:00:00"/>
        <d v="2017-05-07T00:00:00"/>
        <d v="2017-05-21T00:00:00"/>
        <d v="2017-06-04T00:00:00"/>
        <d v="2017-06-18T00:00:00"/>
        <d v="2017-07-02T00:00:00"/>
        <d v="2017-07-16T00:00:00"/>
        <d v="2017-07-30T00:00:00"/>
        <d v="2017-08-23T00:00:00"/>
        <d v="2017-09-07T00:00:00"/>
        <d v="2017-04-09T00:00:00"/>
        <d v="2017-04-23T00:00:00"/>
        <d v="2017-07-04T00:00:00"/>
        <d v="2017-07-24T00:00:00"/>
        <d v="2017-09-22T00:00:00"/>
        <d v="2017-01-07T00:00:00"/>
        <d v="2017-01-21T00:00:00"/>
        <d v="2017-02-04T00:00:00"/>
        <d v="2017-02-18T00:00:00"/>
        <d v="2017-03-02T00:00:00"/>
        <d v="2017-03-16T00:00:00"/>
        <d v="2017-03-30T00:00:00"/>
        <d v="2017-04-14T00:00:00"/>
        <d v="2017-04-28T00:00:00"/>
        <d v="2017-01-01T00:00:00"/>
        <d v="2017-02-01T00:00:00"/>
        <d v="2017-03-01T00:00:00"/>
        <d v="2017-04-01T00:00:00"/>
        <d v="2017-05-01T00:00:00"/>
        <d v="2017-07-01T00:00:00"/>
        <d v="2017-08-01T00:00:00"/>
        <d v="2017-10-01T00:00:00"/>
        <d v="2017-06-01T00:00:00"/>
        <d v="2017-09-01T00:00:00"/>
      </sharedItems>
    </cacheField>
    <cacheField name="Type of Contact" numFmtId="0">
      <sharedItems containsBlank="1" count="7">
        <s v="Digital"/>
        <s v="Phone"/>
        <s v="In person at clinic"/>
        <s v="Group"/>
        <s v="Missed"/>
        <m/>
        <s v="Home"/>
      </sharedItems>
    </cacheField>
    <cacheField name="PHQ-9 Score " numFmtId="0">
      <sharedItems containsString="0" containsBlank="1" containsNumber="1" containsInteger="1" minValue="0" maxValue="22" count="19">
        <n v="15"/>
        <n v="13"/>
        <n v="12"/>
        <n v="11"/>
        <n v="9"/>
        <n v="8"/>
        <n v="6"/>
        <n v="0"/>
        <m/>
        <n v="21"/>
        <n v="19"/>
        <n v="10"/>
        <n v="22"/>
        <n v="18"/>
        <n v="17"/>
        <n v="14"/>
        <n v="20"/>
        <n v="16"/>
        <n v="5"/>
      </sharedItems>
    </cacheField>
    <cacheField name="Patient Activation Measure (PAM)" numFmtId="0">
      <sharedItems containsString="0" containsBlank="1" containsNumber="1" containsInteger="1" minValue="0" maxValue="4"/>
    </cacheField>
    <cacheField name="Doses Per Day (3)" numFmtId="0">
      <sharedItems containsString="0" containsBlank="1" containsNumber="1" containsInteger="1" minValue="0" maxValue="3"/>
    </cacheField>
    <cacheField name="Self reported Medication Adherence" numFmtId="0">
      <sharedItems containsString="0" containsBlank="1" containsNumber="1" containsInteger="1" minValue="0" maxValue="3"/>
    </cacheField>
    <cacheField name="Avg Steps per day" numFmtId="0">
      <sharedItems containsString="0" containsBlank="1" containsNumber="1" containsInteger="1" minValue="0" maxValue="14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 Malhotra" refreshedDate="45605.022922916665" createdVersion="8" refreshedVersion="8" minRefreshableVersion="3" recordCount="10" xr:uid="{3275D3CE-710D-FC4E-A753-8923893F27FF}">
  <cacheSource type="worksheet">
    <worksheetSource ref="A2:I12" sheet="Given Data_Modified"/>
  </cacheSource>
  <cacheFields count="9">
    <cacheField name="Name " numFmtId="0">
      <sharedItems/>
    </cacheField>
    <cacheField name="Date Follow-up Due ( 2-week / 1-month follow-up schedule)" numFmtId="14">
      <sharedItems containsSemiMixedTypes="0" containsNonDate="0" containsDate="1" containsString="0" minDate="2017-09-09T00:00:00" maxDate="2018-01-16T00:00:00"/>
    </cacheField>
    <cacheField name="Actual Contact Dates" numFmtId="0">
      <sharedItems containsSemiMixedTypes="0" containsDate="1" containsString="0" containsMixedTypes="1" minDate="1899-12-31T00:00:00" maxDate="2017-12-19T00:00:00" count="9">
        <d v="2017-09-09T00:00:00"/>
        <d v="2017-09-23T00:00:00"/>
        <d v="2017-10-07T00:00:00"/>
        <d v="2017-10-21T00:00:00"/>
        <d v="2017-11-04T00:00:00"/>
        <d v="2017-11-18T00:00:00"/>
        <d v="2017-12-04T00:00:00"/>
        <d v="2017-12-18T00:00:00"/>
        <n v="0"/>
      </sharedItems>
    </cacheField>
    <cacheField name="Type of Contact" numFmtId="0">
      <sharedItems/>
    </cacheField>
    <cacheField name="PHQ-9 Score " numFmtId="0">
      <sharedItems containsSemiMixedTypes="0" containsString="0" containsNumber="1" containsInteger="1" minValue="0" maxValue="15" count="8">
        <n v="15"/>
        <n v="13"/>
        <n v="12"/>
        <n v="11"/>
        <n v="9"/>
        <n v="8"/>
        <n v="6"/>
        <n v="0"/>
      </sharedItems>
    </cacheField>
    <cacheField name="Patient Activation Measure (PAM)" numFmtId="0">
      <sharedItems containsSemiMixedTypes="0" containsString="0" containsNumber="1" containsInteger="1" minValue="0" maxValue="3"/>
    </cacheField>
    <cacheField name="Doses Per Day (3)" numFmtId="0">
      <sharedItems containsSemiMixedTypes="0" containsString="0" containsNumber="1" containsInteger="1" minValue="3" maxValue="3"/>
    </cacheField>
    <cacheField name="Self reported Medication Adherence" numFmtId="0">
      <sharedItems containsSemiMixedTypes="0" containsString="0" containsNumber="1" containsInteger="1" minValue="0" maxValue="3"/>
    </cacheField>
    <cacheField name="Avg Steps per day" numFmtId="0">
      <sharedItems containsSemiMixedTypes="0" containsString="0" containsNumber="1" containsInteger="1" minValue="0" maxValue="124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 Malhotra" refreshedDate="45605.533170138886" createdVersion="8" refreshedVersion="8" minRefreshableVersion="3" recordCount="100" xr:uid="{86A2BE93-AEA6-1942-9933-083A99625E10}">
  <cacheSource type="worksheet">
    <worksheetSource ref="A1:D101" sheet="Trends per patient by contact"/>
  </cacheSource>
  <cacheFields count="4">
    <cacheField name="Name " numFmtId="0">
      <sharedItems count="10">
        <s v="Joe Test"/>
        <s v="Bob Test"/>
        <s v="Albert Test"/>
        <s v="John Test"/>
        <s v="Susan Test"/>
        <s v="Nancy Test"/>
        <s v="Betty Test"/>
        <s v="Jenny Test"/>
        <s v="Ryan Test"/>
        <s v="Michelle Test"/>
      </sharedItems>
    </cacheField>
    <cacheField name="Actual Contact Dates" numFmtId="0">
      <sharedItems containsSemiMixedTypes="0" containsDate="1" containsString="0" containsMixedTypes="1" minDate="1899-12-31T00:00:00" maxDate="2017-12-19T00:00:00" count="58">
        <d v="2017-09-09T00:00:00"/>
        <d v="2017-09-23T00:00:00"/>
        <d v="2017-10-07T00:00:00"/>
        <d v="2017-10-21T00:00:00"/>
        <d v="2017-11-04T00:00:00"/>
        <d v="2017-11-18T00:00:00"/>
        <d v="2017-12-04T00:00:00"/>
        <d v="2017-12-18T00:00:00"/>
        <n v="0"/>
        <d v="2016-12-16T00:00:00"/>
        <d v="2016-12-30T00:00:00"/>
        <d v="2017-01-13T00:00:00"/>
        <d v="2017-01-27T00:00:00"/>
        <d v="2017-02-16T00:00:00"/>
        <d v="2017-04-02T00:00:00"/>
        <d v="2017-09-26T00:00:00"/>
        <d v="2017-10-11T00:00:00"/>
        <d v="2016-09-16T00:00:00"/>
        <d v="2016-09-30T00:00:00"/>
        <d v="2016-10-14T00:00:00"/>
        <d v="2016-11-03T00:00:00"/>
        <d v="2017-08-19T00:00:00"/>
        <d v="2017-09-02T00:00:00"/>
        <d v="2017-09-16T00:00:00"/>
        <d v="2017-09-30T00:00:00"/>
        <d v="2017-05-07T00:00:00"/>
        <d v="2017-05-21T00:00:00"/>
        <d v="2017-06-04T00:00:00"/>
        <d v="2017-06-18T00:00:00"/>
        <d v="2017-07-02T00:00:00"/>
        <d v="2017-07-16T00:00:00"/>
        <d v="2017-07-30T00:00:00"/>
        <d v="2017-08-23T00:00:00"/>
        <d v="2017-09-07T00:00:00"/>
        <d v="2017-04-09T00:00:00"/>
        <d v="2017-04-23T00:00:00"/>
        <d v="2017-07-04T00:00:00"/>
        <d v="2017-07-24T00:00:00"/>
        <d v="2017-09-22T00:00:00"/>
        <d v="2017-01-07T00:00:00"/>
        <d v="2017-01-21T00:00:00"/>
        <d v="2017-02-04T00:00:00"/>
        <d v="2017-02-18T00:00:00"/>
        <d v="2017-03-02T00:00:00"/>
        <d v="2017-03-16T00:00:00"/>
        <d v="2017-03-30T00:00:00"/>
        <d v="2017-04-14T00:00:00"/>
        <d v="2017-04-28T00:00:00"/>
        <d v="2017-01-01T00:00:00"/>
        <d v="2017-02-01T00:00:00"/>
        <d v="2017-03-01T00:00:00"/>
        <d v="2017-04-01T00:00:00"/>
        <d v="2017-05-01T00:00:00"/>
        <d v="2017-07-01T00:00:00"/>
        <d v="2017-08-01T00:00:00"/>
        <d v="2017-10-01T00:00:00"/>
        <d v="2017-06-01T00:00:00"/>
        <d v="2017-09-01T00:00:00"/>
      </sharedItems>
    </cacheField>
    <cacheField name="Type of Contact" numFmtId="0">
      <sharedItems count="6">
        <s v="Digital"/>
        <s v="Phone"/>
        <s v="In person at clinic"/>
        <s v="Group"/>
        <s v="Missed"/>
        <s v="Home"/>
      </sharedItems>
    </cacheField>
    <cacheField name="PHQ-9 Score " numFmtId="0">
      <sharedItems containsSemiMixedTypes="0" containsString="0" containsNumber="1" containsInteger="1" minValue="0" maxValue="22" count="18">
        <n v="15"/>
        <n v="13"/>
        <n v="12"/>
        <n v="11"/>
        <n v="9"/>
        <n v="8"/>
        <n v="6"/>
        <n v="0"/>
        <n v="21"/>
        <n v="19"/>
        <n v="10"/>
        <n v="22"/>
        <n v="18"/>
        <n v="17"/>
        <n v="14"/>
        <n v="20"/>
        <n v="1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d v="2017-09-09T00:00:00"/>
    <x v="0"/>
    <x v="0"/>
    <x v="0"/>
    <n v="1"/>
    <n v="3"/>
    <n v="2"/>
    <n v="11000"/>
  </r>
  <r>
    <x v="0"/>
    <d v="2017-09-23T00:00:00"/>
    <x v="1"/>
    <x v="0"/>
    <x v="1"/>
    <n v="1"/>
    <n v="3"/>
    <n v="1"/>
    <n v="10323"/>
  </r>
  <r>
    <x v="0"/>
    <d v="2017-10-07T00:00:00"/>
    <x v="2"/>
    <x v="0"/>
    <x v="0"/>
    <n v="1"/>
    <n v="3"/>
    <n v="2"/>
    <n v="9232"/>
  </r>
  <r>
    <x v="0"/>
    <d v="2017-10-21T00:00:00"/>
    <x v="3"/>
    <x v="1"/>
    <x v="2"/>
    <n v="1"/>
    <n v="3"/>
    <n v="2"/>
    <n v="10210"/>
  </r>
  <r>
    <x v="0"/>
    <d v="2017-11-04T00:00:00"/>
    <x v="4"/>
    <x v="2"/>
    <x v="3"/>
    <n v="2"/>
    <n v="3"/>
    <n v="3"/>
    <n v="11212"/>
  </r>
  <r>
    <x v="0"/>
    <d v="2017-11-18T00:00:00"/>
    <x v="5"/>
    <x v="2"/>
    <x v="4"/>
    <n v="2"/>
    <n v="3"/>
    <n v="3"/>
    <n v="11098"/>
  </r>
  <r>
    <x v="0"/>
    <d v="2017-12-04T00:00:00"/>
    <x v="6"/>
    <x v="3"/>
    <x v="5"/>
    <n v="3"/>
    <n v="3"/>
    <n v="3"/>
    <n v="12432"/>
  </r>
  <r>
    <x v="0"/>
    <d v="2017-12-18T00:00:00"/>
    <x v="7"/>
    <x v="0"/>
    <x v="6"/>
    <n v="2"/>
    <n v="3"/>
    <n v="3"/>
    <n v="11987"/>
  </r>
  <r>
    <x v="0"/>
    <d v="2018-01-01T00:00:00"/>
    <x v="8"/>
    <x v="4"/>
    <x v="7"/>
    <n v="0"/>
    <n v="3"/>
    <n v="0"/>
    <n v="0"/>
  </r>
  <r>
    <x v="0"/>
    <d v="2018-01-15T00:00:00"/>
    <x v="8"/>
    <x v="4"/>
    <x v="7"/>
    <n v="0"/>
    <n v="3"/>
    <n v="0"/>
    <n v="0"/>
  </r>
  <r>
    <x v="1"/>
    <m/>
    <x v="9"/>
    <x v="5"/>
    <x v="8"/>
    <m/>
    <m/>
    <m/>
    <m/>
  </r>
  <r>
    <x v="2"/>
    <d v="2016-12-16T00:00:00"/>
    <x v="10"/>
    <x v="0"/>
    <x v="9"/>
    <n v="1"/>
    <n v="3"/>
    <n v="1"/>
    <n v="5435"/>
  </r>
  <r>
    <x v="2"/>
    <d v="2016-12-30T00:00:00"/>
    <x v="11"/>
    <x v="0"/>
    <x v="10"/>
    <n v="1"/>
    <n v="3"/>
    <n v="1"/>
    <n v="4325"/>
  </r>
  <r>
    <x v="2"/>
    <d v="2017-01-13T00:00:00"/>
    <x v="12"/>
    <x v="1"/>
    <x v="0"/>
    <n v="1"/>
    <n v="3"/>
    <n v="1"/>
    <n v="6789"/>
  </r>
  <r>
    <x v="2"/>
    <d v="2017-01-27T00:00:00"/>
    <x v="13"/>
    <x v="2"/>
    <x v="11"/>
    <n v="1"/>
    <n v="3"/>
    <n v="1"/>
    <n v="7123"/>
  </r>
  <r>
    <x v="2"/>
    <d v="2017-02-16T00:00:00"/>
    <x v="14"/>
    <x v="3"/>
    <x v="4"/>
    <n v="1"/>
    <n v="3"/>
    <n v="1"/>
    <n v="7890"/>
  </r>
  <r>
    <x v="2"/>
    <s v=""/>
    <x v="8"/>
    <x v="4"/>
    <x v="7"/>
    <n v="0"/>
    <n v="3"/>
    <n v="0"/>
    <n v="0"/>
  </r>
  <r>
    <x v="2"/>
    <s v=""/>
    <x v="8"/>
    <x v="4"/>
    <x v="7"/>
    <n v="0"/>
    <n v="3"/>
    <n v="0"/>
    <n v="0"/>
  </r>
  <r>
    <x v="2"/>
    <d v="2017-04-02T00:00:00"/>
    <x v="15"/>
    <x v="1"/>
    <x v="0"/>
    <n v="1"/>
    <n v="3"/>
    <n v="0"/>
    <n v="6321"/>
  </r>
  <r>
    <x v="2"/>
    <d v="2017-09-26T00:00:00"/>
    <x v="16"/>
    <x v="0"/>
    <x v="12"/>
    <n v="1"/>
    <n v="3"/>
    <n v="0"/>
    <n v="5980"/>
  </r>
  <r>
    <x v="2"/>
    <d v="2017-10-11T00:00:00"/>
    <x v="17"/>
    <x v="6"/>
    <x v="0"/>
    <n v="1"/>
    <n v="3"/>
    <n v="1"/>
    <n v="5123"/>
  </r>
  <r>
    <x v="1"/>
    <m/>
    <x v="9"/>
    <x v="5"/>
    <x v="8"/>
    <m/>
    <m/>
    <m/>
    <m/>
  </r>
  <r>
    <x v="3"/>
    <d v="2016-09-16T00:00:00"/>
    <x v="18"/>
    <x v="0"/>
    <x v="13"/>
    <n v="1"/>
    <n v="3"/>
    <n v="2"/>
    <n v="9875"/>
  </r>
  <r>
    <x v="3"/>
    <d v="2016-09-30T00:00:00"/>
    <x v="19"/>
    <x v="0"/>
    <x v="10"/>
    <n v="3"/>
    <n v="3"/>
    <n v="2"/>
    <n v="10453"/>
  </r>
  <r>
    <x v="3"/>
    <d v="2016-10-14T00:00:00"/>
    <x v="20"/>
    <x v="6"/>
    <x v="14"/>
    <n v="3"/>
    <n v="3"/>
    <n v="3"/>
    <n v="11234"/>
  </r>
  <r>
    <x v="3"/>
    <d v="2016-11-03T00:00:00"/>
    <x v="21"/>
    <x v="0"/>
    <x v="14"/>
    <n v="3"/>
    <n v="3"/>
    <n v="3"/>
    <n v="11987"/>
  </r>
  <r>
    <x v="3"/>
    <n v="0"/>
    <x v="8"/>
    <x v="4"/>
    <x v="7"/>
    <n v="0"/>
    <n v="3"/>
    <n v="0"/>
    <n v="0"/>
  </r>
  <r>
    <x v="3"/>
    <n v="0"/>
    <x v="8"/>
    <x v="4"/>
    <x v="7"/>
    <n v="0"/>
    <n v="3"/>
    <n v="0"/>
    <n v="0"/>
  </r>
  <r>
    <x v="3"/>
    <d v="2017-08-19T00:00:00"/>
    <x v="22"/>
    <x v="0"/>
    <x v="10"/>
    <n v="4"/>
    <n v="3"/>
    <n v="3"/>
    <n v="12112"/>
  </r>
  <r>
    <x v="3"/>
    <d v="2017-09-02T00:00:00"/>
    <x v="23"/>
    <x v="3"/>
    <x v="2"/>
    <n v="4"/>
    <n v="3"/>
    <n v="3"/>
    <n v="12987"/>
  </r>
  <r>
    <x v="3"/>
    <d v="2017-09-16T00:00:00"/>
    <x v="24"/>
    <x v="0"/>
    <x v="15"/>
    <n v="4"/>
    <n v="3"/>
    <n v="3"/>
    <n v="13021"/>
  </r>
  <r>
    <x v="3"/>
    <d v="2017-09-30T00:00:00"/>
    <x v="25"/>
    <x v="1"/>
    <x v="11"/>
    <n v="4"/>
    <n v="3"/>
    <n v="3"/>
    <n v="13254"/>
  </r>
  <r>
    <x v="1"/>
    <m/>
    <x v="9"/>
    <x v="5"/>
    <x v="8"/>
    <m/>
    <m/>
    <m/>
    <m/>
  </r>
  <r>
    <x v="4"/>
    <d v="2017-05-07T00:00:00"/>
    <x v="26"/>
    <x v="0"/>
    <x v="16"/>
    <n v="1"/>
    <n v="3"/>
    <n v="1"/>
    <n v="8756"/>
  </r>
  <r>
    <x v="4"/>
    <d v="2017-05-21T00:00:00"/>
    <x v="27"/>
    <x v="0"/>
    <x v="9"/>
    <n v="1"/>
    <n v="3"/>
    <n v="1"/>
    <n v="7886"/>
  </r>
  <r>
    <x v="4"/>
    <d v="2017-06-04T00:00:00"/>
    <x v="28"/>
    <x v="0"/>
    <x v="13"/>
    <n v="1"/>
    <n v="3"/>
    <n v="2"/>
    <n v="9832"/>
  </r>
  <r>
    <x v="4"/>
    <d v="2017-06-18T00:00:00"/>
    <x v="29"/>
    <x v="2"/>
    <x v="17"/>
    <n v="1"/>
    <n v="3"/>
    <n v="2"/>
    <n v="9213"/>
  </r>
  <r>
    <x v="4"/>
    <d v="2017-07-02T00:00:00"/>
    <x v="30"/>
    <x v="1"/>
    <x v="15"/>
    <n v="3"/>
    <n v="3"/>
    <n v="2"/>
    <n v="10689"/>
  </r>
  <r>
    <x v="4"/>
    <d v="2017-07-16T00:00:00"/>
    <x v="31"/>
    <x v="2"/>
    <x v="15"/>
    <n v="3"/>
    <n v="3"/>
    <n v="2"/>
    <n v="11980"/>
  </r>
  <r>
    <x v="4"/>
    <d v="2017-07-30T00:00:00"/>
    <x v="32"/>
    <x v="1"/>
    <x v="3"/>
    <n v="3"/>
    <n v="3"/>
    <n v="3"/>
    <n v="12003"/>
  </r>
  <r>
    <x v="4"/>
    <n v="0"/>
    <x v="8"/>
    <x v="4"/>
    <x v="7"/>
    <n v="0"/>
    <n v="3"/>
    <n v="0"/>
    <n v="0"/>
  </r>
  <r>
    <x v="4"/>
    <d v="2017-08-23T00:00:00"/>
    <x v="33"/>
    <x v="0"/>
    <x v="15"/>
    <n v="4"/>
    <n v="3"/>
    <n v="3"/>
    <n v="11236"/>
  </r>
  <r>
    <x v="4"/>
    <d v="2017-09-07T00:00:00"/>
    <x v="34"/>
    <x v="0"/>
    <x v="15"/>
    <n v="4"/>
    <n v="3"/>
    <n v="3"/>
    <n v="12045"/>
  </r>
  <r>
    <x v="1"/>
    <m/>
    <x v="9"/>
    <x v="5"/>
    <x v="8"/>
    <m/>
    <m/>
    <m/>
    <m/>
  </r>
  <r>
    <x v="5"/>
    <d v="2017-04-09T00:00:00"/>
    <x v="35"/>
    <x v="0"/>
    <x v="12"/>
    <n v="1"/>
    <n v="3"/>
    <n v="2"/>
    <n v="8021"/>
  </r>
  <r>
    <x v="5"/>
    <d v="2017-04-23T00:00:00"/>
    <x v="36"/>
    <x v="0"/>
    <x v="16"/>
    <n v="1"/>
    <n v="3"/>
    <n v="1"/>
    <n v="9213"/>
  </r>
  <r>
    <x v="5"/>
    <d v="2017-05-07T00:00:00"/>
    <x v="26"/>
    <x v="0"/>
    <x v="14"/>
    <n v="2"/>
    <n v="3"/>
    <n v="2"/>
    <n v="8954"/>
  </r>
  <r>
    <x v="5"/>
    <d v="2017-05-21T00:00:00"/>
    <x v="27"/>
    <x v="0"/>
    <x v="0"/>
    <n v="2"/>
    <n v="3"/>
    <n v="3"/>
    <n v="10234"/>
  </r>
  <r>
    <x v="5"/>
    <d v="2017-06-04T00:00:00"/>
    <x v="28"/>
    <x v="2"/>
    <x v="1"/>
    <n v="3"/>
    <n v="3"/>
    <n v="3"/>
    <n v="10765"/>
  </r>
  <r>
    <x v="5"/>
    <d v="2017-06-18T00:00:00"/>
    <x v="8"/>
    <x v="4"/>
    <x v="7"/>
    <n v="0"/>
    <n v="3"/>
    <n v="0"/>
    <n v="0"/>
  </r>
  <r>
    <x v="5"/>
    <d v="2017-07-04T00:00:00"/>
    <x v="37"/>
    <x v="1"/>
    <x v="2"/>
    <n v="3"/>
    <n v="3"/>
    <n v="3"/>
    <n v="11098"/>
  </r>
  <r>
    <x v="5"/>
    <d v="2017-07-24T00:00:00"/>
    <x v="38"/>
    <x v="2"/>
    <x v="2"/>
    <n v="3"/>
    <n v="3"/>
    <n v="3"/>
    <n v="12034"/>
  </r>
  <r>
    <x v="5"/>
    <d v="2017-08-07T00:00:00"/>
    <x v="8"/>
    <x v="4"/>
    <x v="7"/>
    <n v="0"/>
    <n v="3"/>
    <n v="0"/>
    <n v="0"/>
  </r>
  <r>
    <x v="5"/>
    <d v="2017-09-22T00:00:00"/>
    <x v="39"/>
    <x v="0"/>
    <x v="0"/>
    <n v="4"/>
    <n v="3"/>
    <n v="3"/>
    <n v="13011"/>
  </r>
  <r>
    <x v="1"/>
    <m/>
    <x v="9"/>
    <x v="5"/>
    <x v="8"/>
    <m/>
    <m/>
    <m/>
    <m/>
  </r>
  <r>
    <x v="6"/>
    <d v="2017-01-07T00:00:00"/>
    <x v="40"/>
    <x v="0"/>
    <x v="16"/>
    <n v="1"/>
    <n v="3"/>
    <n v="3"/>
    <n v="8021"/>
  </r>
  <r>
    <x v="6"/>
    <d v="2017-01-21T00:00:00"/>
    <x v="41"/>
    <x v="0"/>
    <x v="9"/>
    <n v="1"/>
    <n v="3"/>
    <n v="3"/>
    <n v="9213"/>
  </r>
  <r>
    <x v="6"/>
    <d v="2017-02-04T00:00:00"/>
    <x v="42"/>
    <x v="0"/>
    <x v="13"/>
    <n v="2"/>
    <n v="3"/>
    <n v="3"/>
    <n v="8954"/>
  </r>
  <r>
    <x v="6"/>
    <d v="2017-02-18T00:00:00"/>
    <x v="43"/>
    <x v="2"/>
    <x v="17"/>
    <n v="2"/>
    <n v="3"/>
    <n v="3"/>
    <n v="8021"/>
  </r>
  <r>
    <x v="6"/>
    <d v="2017-03-02T00:00:00"/>
    <x v="44"/>
    <x v="1"/>
    <x v="15"/>
    <n v="2"/>
    <n v="3"/>
    <n v="3"/>
    <n v="9213"/>
  </r>
  <r>
    <x v="6"/>
    <d v="2017-03-16T00:00:00"/>
    <x v="45"/>
    <x v="2"/>
    <x v="15"/>
    <n v="3"/>
    <n v="3"/>
    <n v="3"/>
    <n v="8954"/>
  </r>
  <r>
    <x v="6"/>
    <d v="2017-03-30T00:00:00"/>
    <x v="46"/>
    <x v="1"/>
    <x v="3"/>
    <n v="3"/>
    <n v="3"/>
    <n v="3"/>
    <n v="10234"/>
  </r>
  <r>
    <x v="6"/>
    <n v="0"/>
    <x v="8"/>
    <x v="4"/>
    <x v="7"/>
    <n v="0"/>
    <n v="0"/>
    <n v="0"/>
    <n v="0"/>
  </r>
  <r>
    <x v="6"/>
    <d v="2017-04-14T00:00:00"/>
    <x v="47"/>
    <x v="0"/>
    <x v="14"/>
    <n v="3"/>
    <n v="3"/>
    <n v="3"/>
    <n v="10765"/>
  </r>
  <r>
    <x v="6"/>
    <d v="2017-04-28T00:00:00"/>
    <x v="48"/>
    <x v="0"/>
    <x v="14"/>
    <n v="3"/>
    <n v="3"/>
    <n v="3"/>
    <n v="10765"/>
  </r>
  <r>
    <x v="1"/>
    <m/>
    <x v="9"/>
    <x v="5"/>
    <x v="8"/>
    <m/>
    <m/>
    <m/>
    <m/>
  </r>
  <r>
    <x v="7"/>
    <d v="2017-01-01T00:00:00"/>
    <x v="49"/>
    <x v="0"/>
    <x v="12"/>
    <n v="1"/>
    <n v="3"/>
    <n v="3"/>
    <n v="3453"/>
  </r>
  <r>
    <x v="7"/>
    <d v="2017-02-01T00:00:00"/>
    <x v="50"/>
    <x v="0"/>
    <x v="9"/>
    <n v="1"/>
    <n v="3"/>
    <n v="3"/>
    <n v="4321"/>
  </r>
  <r>
    <x v="7"/>
    <d v="2017-03-01T00:00:00"/>
    <x v="51"/>
    <x v="0"/>
    <x v="13"/>
    <n v="2"/>
    <n v="3"/>
    <n v="2"/>
    <n v="5678"/>
  </r>
  <r>
    <x v="7"/>
    <d v="2017-04-01T00:00:00"/>
    <x v="52"/>
    <x v="0"/>
    <x v="12"/>
    <n v="2"/>
    <n v="3"/>
    <n v="2"/>
    <n v="5489"/>
  </r>
  <r>
    <x v="7"/>
    <d v="2017-05-01T00:00:00"/>
    <x v="53"/>
    <x v="2"/>
    <x v="15"/>
    <n v="3"/>
    <n v="3"/>
    <n v="3"/>
    <n v="9087"/>
  </r>
  <r>
    <x v="7"/>
    <d v="2017-06-01T00:00:00"/>
    <x v="8"/>
    <x v="4"/>
    <x v="7"/>
    <n v="0"/>
    <n v="0"/>
    <n v="0"/>
    <n v="0"/>
  </r>
  <r>
    <x v="7"/>
    <d v="2017-07-01T00:00:00"/>
    <x v="54"/>
    <x v="1"/>
    <x v="2"/>
    <n v="4"/>
    <n v="3"/>
    <n v="2"/>
    <n v="9873"/>
  </r>
  <r>
    <x v="7"/>
    <d v="2017-08-01T00:00:00"/>
    <x v="55"/>
    <x v="2"/>
    <x v="5"/>
    <n v="4"/>
    <n v="3"/>
    <n v="3"/>
    <n v="10973"/>
  </r>
  <r>
    <x v="7"/>
    <d v="2017-09-01T00:00:00"/>
    <x v="8"/>
    <x v="4"/>
    <x v="7"/>
    <n v="0"/>
    <n v="0"/>
    <n v="0"/>
    <n v="0"/>
  </r>
  <r>
    <x v="7"/>
    <d v="2017-10-01T00:00:00"/>
    <x v="56"/>
    <x v="0"/>
    <x v="0"/>
    <n v="4"/>
    <n v="3"/>
    <n v="2"/>
    <n v="11632"/>
  </r>
  <r>
    <x v="1"/>
    <m/>
    <x v="9"/>
    <x v="5"/>
    <x v="8"/>
    <m/>
    <m/>
    <m/>
    <m/>
  </r>
  <r>
    <x v="8"/>
    <d v="2017-01-01T00:00:00"/>
    <x v="49"/>
    <x v="0"/>
    <x v="12"/>
    <n v="1"/>
    <n v="3"/>
    <n v="1"/>
    <n v="8965"/>
  </r>
  <r>
    <x v="8"/>
    <d v="2017-02-01T00:00:00"/>
    <x v="50"/>
    <x v="0"/>
    <x v="16"/>
    <n v="1"/>
    <n v="3"/>
    <n v="1"/>
    <n v="9325"/>
  </r>
  <r>
    <x v="8"/>
    <d v="2017-03-01T00:00:00"/>
    <x v="51"/>
    <x v="0"/>
    <x v="10"/>
    <n v="2"/>
    <n v="3"/>
    <n v="2"/>
    <n v="9452"/>
  </r>
  <r>
    <x v="8"/>
    <d v="2017-04-01T00:00:00"/>
    <x v="52"/>
    <x v="0"/>
    <x v="13"/>
    <n v="2"/>
    <n v="3"/>
    <n v="2"/>
    <n v="9452"/>
  </r>
  <r>
    <x v="8"/>
    <d v="2017-05-01T00:00:00"/>
    <x v="53"/>
    <x v="2"/>
    <x v="0"/>
    <n v="2"/>
    <n v="3"/>
    <n v="3"/>
    <n v="10372"/>
  </r>
  <r>
    <x v="8"/>
    <d v="2017-06-01T00:00:00"/>
    <x v="57"/>
    <x v="4"/>
    <x v="7"/>
    <n v="0"/>
    <n v="0"/>
    <n v="0"/>
    <n v="0"/>
  </r>
  <r>
    <x v="8"/>
    <d v="2017-07-01T00:00:00"/>
    <x v="54"/>
    <x v="0"/>
    <x v="16"/>
    <n v="3"/>
    <n v="3"/>
    <n v="3"/>
    <n v="10990"/>
  </r>
  <r>
    <x v="8"/>
    <d v="2017-08-01T00:00:00"/>
    <x v="55"/>
    <x v="2"/>
    <x v="1"/>
    <n v="3"/>
    <n v="3"/>
    <n v="3"/>
    <n v="12523"/>
  </r>
  <r>
    <x v="8"/>
    <d v="2017-09-01T00:00:00"/>
    <x v="58"/>
    <x v="4"/>
    <x v="7"/>
    <n v="0"/>
    <n v="3"/>
    <n v="0"/>
    <n v="0"/>
  </r>
  <r>
    <x v="8"/>
    <d v="2017-10-01T00:00:00"/>
    <x v="56"/>
    <x v="2"/>
    <x v="11"/>
    <n v="4"/>
    <n v="3"/>
    <n v="3"/>
    <n v="13678"/>
  </r>
  <r>
    <x v="1"/>
    <m/>
    <x v="9"/>
    <x v="5"/>
    <x v="8"/>
    <m/>
    <m/>
    <m/>
    <m/>
  </r>
  <r>
    <x v="9"/>
    <d v="2017-01-01T00:00:00"/>
    <x v="49"/>
    <x v="0"/>
    <x v="14"/>
    <n v="1"/>
    <n v="3"/>
    <n v="2"/>
    <n v="10254"/>
  </r>
  <r>
    <x v="9"/>
    <d v="2017-02-01T00:00:00"/>
    <x v="50"/>
    <x v="0"/>
    <x v="14"/>
    <n v="1"/>
    <n v="3"/>
    <n v="2"/>
    <n v="11234"/>
  </r>
  <r>
    <x v="9"/>
    <d v="2017-03-01T00:00:00"/>
    <x v="51"/>
    <x v="0"/>
    <x v="17"/>
    <n v="2"/>
    <n v="3"/>
    <n v="3"/>
    <n v="11987"/>
  </r>
  <r>
    <x v="9"/>
    <d v="2017-04-01T00:00:00"/>
    <x v="52"/>
    <x v="0"/>
    <x v="0"/>
    <n v="2"/>
    <n v="3"/>
    <n v="3"/>
    <n v="11982"/>
  </r>
  <r>
    <x v="9"/>
    <d v="2017-05-01T00:00:00"/>
    <x v="53"/>
    <x v="2"/>
    <x v="4"/>
    <n v="3"/>
    <n v="3"/>
    <n v="3"/>
    <n v="12762"/>
  </r>
  <r>
    <x v="9"/>
    <d v="2017-06-01T00:00:00"/>
    <x v="8"/>
    <x v="4"/>
    <x v="7"/>
    <n v="0"/>
    <n v="0"/>
    <n v="0"/>
    <n v="0"/>
  </r>
  <r>
    <x v="9"/>
    <d v="2017-07-01T00:00:00"/>
    <x v="54"/>
    <x v="1"/>
    <x v="5"/>
    <n v="3"/>
    <n v="3"/>
    <n v="3"/>
    <n v="14523"/>
  </r>
  <r>
    <x v="9"/>
    <d v="2017-08-01T00:00:00"/>
    <x v="55"/>
    <x v="2"/>
    <x v="4"/>
    <n v="3"/>
    <n v="3"/>
    <n v="3"/>
    <n v="12872"/>
  </r>
  <r>
    <x v="9"/>
    <d v="2017-09-01T00:00:00"/>
    <x v="58"/>
    <x v="4"/>
    <x v="7"/>
    <n v="0"/>
    <n v="0"/>
    <n v="0"/>
    <n v="0"/>
  </r>
  <r>
    <x v="9"/>
    <d v="2017-10-01T00:00:00"/>
    <x v="56"/>
    <x v="2"/>
    <x v="18"/>
    <n v="4"/>
    <n v="3"/>
    <n v="3"/>
    <n v="11908"/>
  </r>
  <r>
    <x v="1"/>
    <m/>
    <x v="9"/>
    <x v="5"/>
    <x v="8"/>
    <m/>
    <m/>
    <m/>
    <m/>
  </r>
  <r>
    <x v="10"/>
    <d v="2017-01-01T00:00:00"/>
    <x v="49"/>
    <x v="0"/>
    <x v="11"/>
    <n v="1"/>
    <n v="3"/>
    <n v="2"/>
    <n v="14523"/>
  </r>
  <r>
    <x v="10"/>
    <d v="2017-02-01T00:00:00"/>
    <x v="50"/>
    <x v="0"/>
    <x v="11"/>
    <n v="1"/>
    <n v="3"/>
    <n v="2"/>
    <n v="14098"/>
  </r>
  <r>
    <x v="10"/>
    <d v="2017-03-01T00:00:00"/>
    <x v="51"/>
    <x v="0"/>
    <x v="4"/>
    <n v="1"/>
    <n v="3"/>
    <n v="2"/>
    <n v="13980"/>
  </r>
  <r>
    <x v="10"/>
    <d v="2017-04-01T00:00:00"/>
    <x v="52"/>
    <x v="0"/>
    <x v="4"/>
    <n v="3"/>
    <n v="3"/>
    <n v="2"/>
    <n v="14112"/>
  </r>
  <r>
    <x v="10"/>
    <d v="2017-05-01T00:00:00"/>
    <x v="53"/>
    <x v="2"/>
    <x v="5"/>
    <n v="3"/>
    <n v="3"/>
    <n v="2"/>
    <n v="14760"/>
  </r>
  <r>
    <x v="10"/>
    <d v="2017-06-01T00:00:00"/>
    <x v="8"/>
    <x v="4"/>
    <x v="7"/>
    <n v="0"/>
    <n v="0"/>
    <n v="0"/>
    <n v="0"/>
  </r>
  <r>
    <x v="10"/>
    <d v="2017-07-01T00:00:00"/>
    <x v="54"/>
    <x v="1"/>
    <x v="5"/>
    <n v="4"/>
    <n v="3"/>
    <n v="2"/>
    <n v="11325"/>
  </r>
  <r>
    <x v="10"/>
    <d v="2017-08-01T00:00:00"/>
    <x v="55"/>
    <x v="2"/>
    <x v="6"/>
    <n v="4"/>
    <n v="3"/>
    <n v="2"/>
    <n v="12863"/>
  </r>
  <r>
    <x v="10"/>
    <d v="2017-09-01T00:00:00"/>
    <x v="8"/>
    <x v="4"/>
    <x v="7"/>
    <n v="0"/>
    <n v="0"/>
    <n v="0"/>
    <n v="0"/>
  </r>
  <r>
    <x v="10"/>
    <d v="2017-10-01T00:00:00"/>
    <x v="56"/>
    <x v="2"/>
    <x v="6"/>
    <n v="4"/>
    <n v="3"/>
    <n v="2"/>
    <n v="145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Joe Test"/>
    <d v="2017-09-09T00:00:00"/>
    <x v="0"/>
    <s v="Digital"/>
    <x v="0"/>
    <n v="1"/>
    <n v="3"/>
    <n v="2"/>
    <n v="11000"/>
  </r>
  <r>
    <s v="Joe Test"/>
    <d v="2017-09-23T00:00:00"/>
    <x v="1"/>
    <s v="Digital"/>
    <x v="1"/>
    <n v="1"/>
    <n v="3"/>
    <n v="1"/>
    <n v="10323"/>
  </r>
  <r>
    <s v="Joe Test"/>
    <d v="2017-10-07T00:00:00"/>
    <x v="2"/>
    <s v="Digital"/>
    <x v="0"/>
    <n v="1"/>
    <n v="3"/>
    <n v="2"/>
    <n v="9232"/>
  </r>
  <r>
    <s v="Joe Test"/>
    <d v="2017-10-21T00:00:00"/>
    <x v="3"/>
    <s v="Phone"/>
    <x v="2"/>
    <n v="1"/>
    <n v="3"/>
    <n v="2"/>
    <n v="10210"/>
  </r>
  <r>
    <s v="Joe Test"/>
    <d v="2017-11-04T00:00:00"/>
    <x v="4"/>
    <s v="In person at clinic"/>
    <x v="3"/>
    <n v="2"/>
    <n v="3"/>
    <n v="3"/>
    <n v="11212"/>
  </r>
  <r>
    <s v="Joe Test"/>
    <d v="2017-11-18T00:00:00"/>
    <x v="5"/>
    <s v="In person at clinic"/>
    <x v="4"/>
    <n v="2"/>
    <n v="3"/>
    <n v="3"/>
    <n v="11098"/>
  </r>
  <r>
    <s v="Joe Test"/>
    <d v="2017-12-04T00:00:00"/>
    <x v="6"/>
    <s v="Group"/>
    <x v="5"/>
    <n v="3"/>
    <n v="3"/>
    <n v="3"/>
    <n v="12432"/>
  </r>
  <r>
    <s v="Joe Test"/>
    <d v="2017-12-18T00:00:00"/>
    <x v="7"/>
    <s v="Digital"/>
    <x v="6"/>
    <n v="2"/>
    <n v="3"/>
    <n v="3"/>
    <n v="11987"/>
  </r>
  <r>
    <s v="Joe Test"/>
    <d v="2018-01-01T00:00:00"/>
    <x v="8"/>
    <s v="Missed"/>
    <x v="7"/>
    <n v="0"/>
    <n v="3"/>
    <n v="0"/>
    <n v="0"/>
  </r>
  <r>
    <s v="Joe Test"/>
    <d v="2018-01-15T00:00:00"/>
    <x v="8"/>
    <s v="Missed"/>
    <x v="7"/>
    <n v="0"/>
    <n v="3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</r>
  <r>
    <x v="0"/>
    <x v="1"/>
    <x v="0"/>
    <x v="1"/>
  </r>
  <r>
    <x v="0"/>
    <x v="2"/>
    <x v="0"/>
    <x v="0"/>
  </r>
  <r>
    <x v="0"/>
    <x v="3"/>
    <x v="1"/>
    <x v="2"/>
  </r>
  <r>
    <x v="0"/>
    <x v="4"/>
    <x v="2"/>
    <x v="3"/>
  </r>
  <r>
    <x v="0"/>
    <x v="5"/>
    <x v="2"/>
    <x v="4"/>
  </r>
  <r>
    <x v="0"/>
    <x v="6"/>
    <x v="3"/>
    <x v="5"/>
  </r>
  <r>
    <x v="0"/>
    <x v="7"/>
    <x v="0"/>
    <x v="6"/>
  </r>
  <r>
    <x v="0"/>
    <x v="8"/>
    <x v="4"/>
    <x v="7"/>
  </r>
  <r>
    <x v="0"/>
    <x v="8"/>
    <x v="4"/>
    <x v="7"/>
  </r>
  <r>
    <x v="1"/>
    <x v="9"/>
    <x v="0"/>
    <x v="8"/>
  </r>
  <r>
    <x v="1"/>
    <x v="10"/>
    <x v="0"/>
    <x v="9"/>
  </r>
  <r>
    <x v="1"/>
    <x v="11"/>
    <x v="1"/>
    <x v="0"/>
  </r>
  <r>
    <x v="1"/>
    <x v="12"/>
    <x v="2"/>
    <x v="10"/>
  </r>
  <r>
    <x v="1"/>
    <x v="13"/>
    <x v="3"/>
    <x v="4"/>
  </r>
  <r>
    <x v="1"/>
    <x v="8"/>
    <x v="4"/>
    <x v="7"/>
  </r>
  <r>
    <x v="1"/>
    <x v="8"/>
    <x v="4"/>
    <x v="7"/>
  </r>
  <r>
    <x v="1"/>
    <x v="14"/>
    <x v="1"/>
    <x v="0"/>
  </r>
  <r>
    <x v="1"/>
    <x v="15"/>
    <x v="0"/>
    <x v="11"/>
  </r>
  <r>
    <x v="1"/>
    <x v="16"/>
    <x v="5"/>
    <x v="0"/>
  </r>
  <r>
    <x v="2"/>
    <x v="17"/>
    <x v="0"/>
    <x v="12"/>
  </r>
  <r>
    <x v="2"/>
    <x v="18"/>
    <x v="0"/>
    <x v="9"/>
  </r>
  <r>
    <x v="2"/>
    <x v="19"/>
    <x v="5"/>
    <x v="13"/>
  </r>
  <r>
    <x v="2"/>
    <x v="20"/>
    <x v="0"/>
    <x v="13"/>
  </r>
  <r>
    <x v="2"/>
    <x v="8"/>
    <x v="4"/>
    <x v="7"/>
  </r>
  <r>
    <x v="2"/>
    <x v="8"/>
    <x v="4"/>
    <x v="7"/>
  </r>
  <r>
    <x v="2"/>
    <x v="21"/>
    <x v="0"/>
    <x v="9"/>
  </r>
  <r>
    <x v="2"/>
    <x v="22"/>
    <x v="3"/>
    <x v="2"/>
  </r>
  <r>
    <x v="2"/>
    <x v="23"/>
    <x v="0"/>
    <x v="14"/>
  </r>
  <r>
    <x v="2"/>
    <x v="24"/>
    <x v="1"/>
    <x v="10"/>
  </r>
  <r>
    <x v="3"/>
    <x v="25"/>
    <x v="0"/>
    <x v="15"/>
  </r>
  <r>
    <x v="3"/>
    <x v="26"/>
    <x v="0"/>
    <x v="8"/>
  </r>
  <r>
    <x v="3"/>
    <x v="27"/>
    <x v="0"/>
    <x v="12"/>
  </r>
  <r>
    <x v="3"/>
    <x v="28"/>
    <x v="2"/>
    <x v="16"/>
  </r>
  <r>
    <x v="3"/>
    <x v="29"/>
    <x v="1"/>
    <x v="14"/>
  </r>
  <r>
    <x v="3"/>
    <x v="30"/>
    <x v="2"/>
    <x v="14"/>
  </r>
  <r>
    <x v="3"/>
    <x v="31"/>
    <x v="1"/>
    <x v="3"/>
  </r>
  <r>
    <x v="3"/>
    <x v="8"/>
    <x v="4"/>
    <x v="7"/>
  </r>
  <r>
    <x v="3"/>
    <x v="32"/>
    <x v="0"/>
    <x v="14"/>
  </r>
  <r>
    <x v="3"/>
    <x v="33"/>
    <x v="0"/>
    <x v="14"/>
  </r>
  <r>
    <x v="4"/>
    <x v="34"/>
    <x v="0"/>
    <x v="11"/>
  </r>
  <r>
    <x v="4"/>
    <x v="35"/>
    <x v="0"/>
    <x v="15"/>
  </r>
  <r>
    <x v="4"/>
    <x v="25"/>
    <x v="0"/>
    <x v="13"/>
  </r>
  <r>
    <x v="4"/>
    <x v="26"/>
    <x v="0"/>
    <x v="0"/>
  </r>
  <r>
    <x v="4"/>
    <x v="27"/>
    <x v="2"/>
    <x v="1"/>
  </r>
  <r>
    <x v="4"/>
    <x v="8"/>
    <x v="4"/>
    <x v="7"/>
  </r>
  <r>
    <x v="4"/>
    <x v="36"/>
    <x v="1"/>
    <x v="2"/>
  </r>
  <r>
    <x v="4"/>
    <x v="37"/>
    <x v="2"/>
    <x v="2"/>
  </r>
  <r>
    <x v="4"/>
    <x v="8"/>
    <x v="4"/>
    <x v="7"/>
  </r>
  <r>
    <x v="4"/>
    <x v="38"/>
    <x v="0"/>
    <x v="0"/>
  </r>
  <r>
    <x v="5"/>
    <x v="39"/>
    <x v="0"/>
    <x v="15"/>
  </r>
  <r>
    <x v="5"/>
    <x v="40"/>
    <x v="0"/>
    <x v="8"/>
  </r>
  <r>
    <x v="5"/>
    <x v="41"/>
    <x v="0"/>
    <x v="12"/>
  </r>
  <r>
    <x v="5"/>
    <x v="42"/>
    <x v="2"/>
    <x v="16"/>
  </r>
  <r>
    <x v="5"/>
    <x v="43"/>
    <x v="1"/>
    <x v="14"/>
  </r>
  <r>
    <x v="5"/>
    <x v="44"/>
    <x v="2"/>
    <x v="14"/>
  </r>
  <r>
    <x v="5"/>
    <x v="45"/>
    <x v="1"/>
    <x v="3"/>
  </r>
  <r>
    <x v="5"/>
    <x v="8"/>
    <x v="4"/>
    <x v="7"/>
  </r>
  <r>
    <x v="5"/>
    <x v="46"/>
    <x v="0"/>
    <x v="13"/>
  </r>
  <r>
    <x v="5"/>
    <x v="47"/>
    <x v="0"/>
    <x v="13"/>
  </r>
  <r>
    <x v="6"/>
    <x v="48"/>
    <x v="0"/>
    <x v="11"/>
  </r>
  <r>
    <x v="6"/>
    <x v="49"/>
    <x v="0"/>
    <x v="8"/>
  </r>
  <r>
    <x v="6"/>
    <x v="50"/>
    <x v="0"/>
    <x v="12"/>
  </r>
  <r>
    <x v="6"/>
    <x v="51"/>
    <x v="0"/>
    <x v="11"/>
  </r>
  <r>
    <x v="6"/>
    <x v="52"/>
    <x v="2"/>
    <x v="14"/>
  </r>
  <r>
    <x v="6"/>
    <x v="8"/>
    <x v="4"/>
    <x v="7"/>
  </r>
  <r>
    <x v="6"/>
    <x v="53"/>
    <x v="1"/>
    <x v="2"/>
  </r>
  <r>
    <x v="6"/>
    <x v="54"/>
    <x v="2"/>
    <x v="5"/>
  </r>
  <r>
    <x v="6"/>
    <x v="8"/>
    <x v="4"/>
    <x v="7"/>
  </r>
  <r>
    <x v="6"/>
    <x v="55"/>
    <x v="0"/>
    <x v="0"/>
  </r>
  <r>
    <x v="7"/>
    <x v="48"/>
    <x v="0"/>
    <x v="11"/>
  </r>
  <r>
    <x v="7"/>
    <x v="49"/>
    <x v="0"/>
    <x v="15"/>
  </r>
  <r>
    <x v="7"/>
    <x v="50"/>
    <x v="0"/>
    <x v="9"/>
  </r>
  <r>
    <x v="7"/>
    <x v="51"/>
    <x v="0"/>
    <x v="12"/>
  </r>
  <r>
    <x v="7"/>
    <x v="52"/>
    <x v="2"/>
    <x v="0"/>
  </r>
  <r>
    <x v="7"/>
    <x v="56"/>
    <x v="4"/>
    <x v="7"/>
  </r>
  <r>
    <x v="7"/>
    <x v="53"/>
    <x v="0"/>
    <x v="15"/>
  </r>
  <r>
    <x v="7"/>
    <x v="54"/>
    <x v="2"/>
    <x v="1"/>
  </r>
  <r>
    <x v="7"/>
    <x v="57"/>
    <x v="4"/>
    <x v="7"/>
  </r>
  <r>
    <x v="7"/>
    <x v="55"/>
    <x v="2"/>
    <x v="10"/>
  </r>
  <r>
    <x v="8"/>
    <x v="48"/>
    <x v="0"/>
    <x v="13"/>
  </r>
  <r>
    <x v="8"/>
    <x v="49"/>
    <x v="0"/>
    <x v="13"/>
  </r>
  <r>
    <x v="8"/>
    <x v="50"/>
    <x v="0"/>
    <x v="16"/>
  </r>
  <r>
    <x v="8"/>
    <x v="51"/>
    <x v="0"/>
    <x v="0"/>
  </r>
  <r>
    <x v="8"/>
    <x v="52"/>
    <x v="2"/>
    <x v="4"/>
  </r>
  <r>
    <x v="8"/>
    <x v="8"/>
    <x v="4"/>
    <x v="7"/>
  </r>
  <r>
    <x v="8"/>
    <x v="53"/>
    <x v="1"/>
    <x v="5"/>
  </r>
  <r>
    <x v="8"/>
    <x v="54"/>
    <x v="2"/>
    <x v="4"/>
  </r>
  <r>
    <x v="8"/>
    <x v="57"/>
    <x v="4"/>
    <x v="7"/>
  </r>
  <r>
    <x v="8"/>
    <x v="55"/>
    <x v="2"/>
    <x v="17"/>
  </r>
  <r>
    <x v="9"/>
    <x v="48"/>
    <x v="0"/>
    <x v="10"/>
  </r>
  <r>
    <x v="9"/>
    <x v="49"/>
    <x v="0"/>
    <x v="10"/>
  </r>
  <r>
    <x v="9"/>
    <x v="50"/>
    <x v="0"/>
    <x v="4"/>
  </r>
  <r>
    <x v="9"/>
    <x v="51"/>
    <x v="0"/>
    <x v="4"/>
  </r>
  <r>
    <x v="9"/>
    <x v="52"/>
    <x v="2"/>
    <x v="5"/>
  </r>
  <r>
    <x v="9"/>
    <x v="8"/>
    <x v="4"/>
    <x v="7"/>
  </r>
  <r>
    <x v="9"/>
    <x v="53"/>
    <x v="1"/>
    <x v="5"/>
  </r>
  <r>
    <x v="9"/>
    <x v="54"/>
    <x v="2"/>
    <x v="6"/>
  </r>
  <r>
    <x v="9"/>
    <x v="8"/>
    <x v="4"/>
    <x v="7"/>
  </r>
  <r>
    <x v="9"/>
    <x v="55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69B8D-BE0F-044F-A9FE-9EB26BBBF8F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/>
    <pivotField showAll="0"/>
    <pivotField axis="axisRow" showAll="0">
      <items count="8">
        <item x="0"/>
        <item x="3"/>
        <item x="6"/>
        <item x="2"/>
        <item x="4"/>
        <item x="1"/>
        <item x="5"/>
        <item t="default"/>
      </items>
    </pivotField>
    <pivotField dataField="1" showAll="0">
      <items count="20">
        <item x="7"/>
        <item x="18"/>
        <item x="6"/>
        <item x="5"/>
        <item x="4"/>
        <item x="11"/>
        <item x="3"/>
        <item x="2"/>
        <item x="1"/>
        <item x="15"/>
        <item x="0"/>
        <item x="17"/>
        <item x="14"/>
        <item x="13"/>
        <item x="10"/>
        <item x="16"/>
        <item x="9"/>
        <item x="12"/>
        <item x="8"/>
        <item t="default"/>
      </items>
    </pivotField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HQ-9 Score 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87C5C-0E54-D545-8E33-0C70288FB80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B13" firstHeaderRow="1" firstDataRow="1" firstDataCol="1"/>
  <pivotFields count="9">
    <pivotField showAll="0"/>
    <pivotField numFmtId="14" showAll="0"/>
    <pivotField axis="axisRow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HQ-9 Score 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D6308-5BCC-6141-8F46-5E20DDBA1388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1:M107" firstHeaderRow="1" firstDataRow="2" firstDataCol="1"/>
  <pivotFields count="4">
    <pivotField axis="axisRow" showAll="0">
      <items count="11">
        <item x="2"/>
        <item x="6"/>
        <item x="1"/>
        <item x="7"/>
        <item x="0"/>
        <item x="3"/>
        <item x="9"/>
        <item x="5"/>
        <item x="8"/>
        <item x="4"/>
        <item t="default"/>
      </items>
    </pivotField>
    <pivotField axis="axisRow" showAll="0">
      <items count="59">
        <item x="8"/>
        <item x="17"/>
        <item x="18"/>
        <item x="19"/>
        <item x="20"/>
        <item x="9"/>
        <item x="10"/>
        <item x="48"/>
        <item x="39"/>
        <item x="11"/>
        <item x="40"/>
        <item x="12"/>
        <item x="49"/>
        <item x="41"/>
        <item x="13"/>
        <item x="42"/>
        <item x="50"/>
        <item x="43"/>
        <item x="44"/>
        <item x="45"/>
        <item x="51"/>
        <item x="14"/>
        <item x="34"/>
        <item x="46"/>
        <item x="35"/>
        <item x="47"/>
        <item x="52"/>
        <item x="25"/>
        <item x="26"/>
        <item x="56"/>
        <item x="27"/>
        <item x="28"/>
        <item x="53"/>
        <item x="29"/>
        <item x="36"/>
        <item x="30"/>
        <item x="37"/>
        <item x="31"/>
        <item x="54"/>
        <item x="21"/>
        <item x="32"/>
        <item x="57"/>
        <item x="22"/>
        <item x="33"/>
        <item x="0"/>
        <item x="23"/>
        <item x="38"/>
        <item x="1"/>
        <item x="15"/>
        <item x="24"/>
        <item x="55"/>
        <item x="2"/>
        <item x="16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3"/>
        <item x="5"/>
        <item x="2"/>
        <item x="4"/>
        <item x="1"/>
        <item t="default"/>
      </items>
    </pivotField>
    <pivotField dataField="1" showAll="0">
      <items count="19">
        <item x="7"/>
        <item x="17"/>
        <item x="6"/>
        <item x="5"/>
        <item x="4"/>
        <item x="10"/>
        <item x="3"/>
        <item x="2"/>
        <item x="1"/>
        <item x="14"/>
        <item x="0"/>
        <item x="16"/>
        <item x="13"/>
        <item x="12"/>
        <item x="9"/>
        <item x="15"/>
        <item x="8"/>
        <item x="11"/>
        <item t="default"/>
      </items>
    </pivotField>
  </pivotFields>
  <rowFields count="2">
    <field x="0"/>
    <field x="1"/>
  </rowFields>
  <rowItems count="105">
    <i>
      <x/>
    </i>
    <i r="1">
      <x/>
    </i>
    <i r="1">
      <x v="1"/>
    </i>
    <i r="1">
      <x v="2"/>
    </i>
    <i r="1">
      <x v="3"/>
    </i>
    <i r="1">
      <x v="4"/>
    </i>
    <i r="1">
      <x v="39"/>
    </i>
    <i r="1">
      <x v="42"/>
    </i>
    <i r="1">
      <x v="45"/>
    </i>
    <i r="1">
      <x v="49"/>
    </i>
    <i>
      <x v="1"/>
    </i>
    <i r="1">
      <x/>
    </i>
    <i r="1">
      <x v="7"/>
    </i>
    <i r="1">
      <x v="12"/>
    </i>
    <i r="1">
      <x v="16"/>
    </i>
    <i r="1">
      <x v="20"/>
    </i>
    <i r="1">
      <x v="26"/>
    </i>
    <i r="1">
      <x v="32"/>
    </i>
    <i r="1">
      <x v="38"/>
    </i>
    <i r="1">
      <x v="50"/>
    </i>
    <i>
      <x v="2"/>
    </i>
    <i r="1">
      <x/>
    </i>
    <i r="1">
      <x v="5"/>
    </i>
    <i r="1">
      <x v="6"/>
    </i>
    <i r="1">
      <x v="9"/>
    </i>
    <i r="1">
      <x v="11"/>
    </i>
    <i r="1">
      <x v="14"/>
    </i>
    <i r="1">
      <x v="21"/>
    </i>
    <i r="1">
      <x v="48"/>
    </i>
    <i r="1">
      <x v="52"/>
    </i>
    <i>
      <x v="3"/>
    </i>
    <i r="1">
      <x v="7"/>
    </i>
    <i r="1">
      <x v="12"/>
    </i>
    <i r="1">
      <x v="16"/>
    </i>
    <i r="1">
      <x v="20"/>
    </i>
    <i r="1">
      <x v="26"/>
    </i>
    <i r="1">
      <x v="29"/>
    </i>
    <i r="1">
      <x v="32"/>
    </i>
    <i r="1">
      <x v="38"/>
    </i>
    <i r="1">
      <x v="41"/>
    </i>
    <i r="1">
      <x v="50"/>
    </i>
    <i>
      <x v="4"/>
    </i>
    <i r="1">
      <x/>
    </i>
    <i r="1">
      <x v="44"/>
    </i>
    <i r="1">
      <x v="47"/>
    </i>
    <i r="1">
      <x v="51"/>
    </i>
    <i r="1">
      <x v="53"/>
    </i>
    <i r="1">
      <x v="54"/>
    </i>
    <i r="1">
      <x v="55"/>
    </i>
    <i r="1">
      <x v="56"/>
    </i>
    <i r="1">
      <x v="57"/>
    </i>
    <i>
      <x v="5"/>
    </i>
    <i r="1">
      <x/>
    </i>
    <i r="1">
      <x v="27"/>
    </i>
    <i r="1">
      <x v="28"/>
    </i>
    <i r="1">
      <x v="30"/>
    </i>
    <i r="1">
      <x v="31"/>
    </i>
    <i r="1">
      <x v="33"/>
    </i>
    <i r="1">
      <x v="35"/>
    </i>
    <i r="1">
      <x v="37"/>
    </i>
    <i r="1">
      <x v="40"/>
    </i>
    <i r="1">
      <x v="43"/>
    </i>
    <i>
      <x v="6"/>
    </i>
    <i r="1">
      <x/>
    </i>
    <i r="1">
      <x v="7"/>
    </i>
    <i r="1">
      <x v="12"/>
    </i>
    <i r="1">
      <x v="16"/>
    </i>
    <i r="1">
      <x v="20"/>
    </i>
    <i r="1">
      <x v="26"/>
    </i>
    <i r="1">
      <x v="32"/>
    </i>
    <i r="1">
      <x v="38"/>
    </i>
    <i r="1">
      <x v="50"/>
    </i>
    <i>
      <x v="7"/>
    </i>
    <i r="1">
      <x/>
    </i>
    <i r="1">
      <x v="8"/>
    </i>
    <i r="1">
      <x v="10"/>
    </i>
    <i r="1">
      <x v="13"/>
    </i>
    <i r="1">
      <x v="15"/>
    </i>
    <i r="1">
      <x v="17"/>
    </i>
    <i r="1">
      <x v="18"/>
    </i>
    <i r="1">
      <x v="19"/>
    </i>
    <i r="1">
      <x v="23"/>
    </i>
    <i r="1">
      <x v="25"/>
    </i>
    <i>
      <x v="8"/>
    </i>
    <i r="1">
      <x/>
    </i>
    <i r="1">
      <x v="7"/>
    </i>
    <i r="1">
      <x v="12"/>
    </i>
    <i r="1">
      <x v="16"/>
    </i>
    <i r="1">
      <x v="20"/>
    </i>
    <i r="1">
      <x v="26"/>
    </i>
    <i r="1">
      <x v="32"/>
    </i>
    <i r="1">
      <x v="38"/>
    </i>
    <i r="1">
      <x v="41"/>
    </i>
    <i r="1">
      <x v="50"/>
    </i>
    <i>
      <x v="9"/>
    </i>
    <i r="1">
      <x/>
    </i>
    <i r="1">
      <x v="22"/>
    </i>
    <i r="1">
      <x v="24"/>
    </i>
    <i r="1">
      <x v="27"/>
    </i>
    <i r="1">
      <x v="28"/>
    </i>
    <i r="1">
      <x v="30"/>
    </i>
    <i r="1">
      <x v="34"/>
    </i>
    <i r="1">
      <x v="36"/>
    </i>
    <i r="1">
      <x v="4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HQ-9 Score " fld="3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6257-9D12-4CD9-B504-5656E8C90F06}">
  <dimension ref="A1:N111"/>
  <sheetViews>
    <sheetView workbookViewId="0">
      <pane ySplit="2" topLeftCell="A68" activePane="bottomLeft" state="frozen"/>
      <selection pane="bottomLeft" activeCell="A2" sqref="A2:I111"/>
    </sheetView>
  </sheetViews>
  <sheetFormatPr baseColWidth="10" defaultColWidth="8.83203125" defaultRowHeight="11" x14ac:dyDescent="0.15"/>
  <cols>
    <col min="1" max="1" width="9" style="1" customWidth="1"/>
    <col min="2" max="2" width="18.1640625" style="1" bestFit="1" customWidth="1"/>
    <col min="3" max="3" width="13.5" style="1" bestFit="1" customWidth="1"/>
    <col min="4" max="4" width="11.83203125" style="1" bestFit="1" customWidth="1"/>
    <col min="5" max="5" width="14.5" style="1" customWidth="1"/>
    <col min="6" max="6" width="10.1640625" style="1" bestFit="1" customWidth="1"/>
    <col min="7" max="8" width="8.5" style="1" bestFit="1" customWidth="1"/>
    <col min="9" max="13" width="8.83203125" style="1"/>
    <col min="14" max="14" width="25.5" style="1" customWidth="1"/>
    <col min="15" max="16384" width="8.83203125" style="1"/>
  </cols>
  <sheetData>
    <row r="1" spans="1:14" ht="10.25" customHeight="1" x14ac:dyDescent="0.15">
      <c r="A1" s="6"/>
      <c r="B1" s="18" t="s">
        <v>11</v>
      </c>
      <c r="C1" s="18"/>
      <c r="D1" s="18"/>
      <c r="E1" s="19" t="s">
        <v>0</v>
      </c>
      <c r="F1" s="20"/>
      <c r="G1" s="20"/>
      <c r="H1" s="20"/>
      <c r="I1" s="20"/>
    </row>
    <row r="2" spans="1:14" ht="36" x14ac:dyDescent="0.15">
      <c r="A2" s="2" t="s">
        <v>1</v>
      </c>
      <c r="B2" s="2" t="s">
        <v>27</v>
      </c>
      <c r="C2" s="2" t="s">
        <v>2</v>
      </c>
      <c r="D2" s="2" t="s">
        <v>3</v>
      </c>
      <c r="E2" s="2" t="s">
        <v>26</v>
      </c>
      <c r="F2" s="2" t="s">
        <v>9</v>
      </c>
      <c r="G2" s="2" t="s">
        <v>25</v>
      </c>
      <c r="H2" s="2" t="s">
        <v>10</v>
      </c>
      <c r="I2" s="2" t="s">
        <v>24</v>
      </c>
    </row>
    <row r="3" spans="1:14" ht="12" x14ac:dyDescent="0.15">
      <c r="A3" s="3" t="s">
        <v>20</v>
      </c>
      <c r="B3" s="4">
        <v>42987</v>
      </c>
      <c r="C3" s="4">
        <v>42987</v>
      </c>
      <c r="D3" s="3" t="s">
        <v>12</v>
      </c>
      <c r="E3" s="3">
        <v>15</v>
      </c>
      <c r="F3" s="3">
        <v>1</v>
      </c>
      <c r="G3" s="3">
        <v>3</v>
      </c>
      <c r="H3" s="3">
        <v>2</v>
      </c>
      <c r="I3" s="7">
        <v>11000</v>
      </c>
    </row>
    <row r="4" spans="1:14" ht="12" x14ac:dyDescent="0.15">
      <c r="A4" s="3" t="s">
        <v>20</v>
      </c>
      <c r="B4" s="4">
        <v>43001</v>
      </c>
      <c r="C4" s="4">
        <v>43001</v>
      </c>
      <c r="D4" s="3" t="s">
        <v>12</v>
      </c>
      <c r="E4" s="3">
        <v>13</v>
      </c>
      <c r="F4" s="3">
        <v>1</v>
      </c>
      <c r="G4" s="3">
        <v>3</v>
      </c>
      <c r="H4" s="3">
        <v>1</v>
      </c>
      <c r="I4" s="7">
        <v>10323</v>
      </c>
      <c r="N4" s="8"/>
    </row>
    <row r="5" spans="1:14" ht="12" x14ac:dyDescent="0.15">
      <c r="A5" s="3" t="s">
        <v>20</v>
      </c>
      <c r="B5" s="4">
        <v>43015</v>
      </c>
      <c r="C5" s="4">
        <v>43015</v>
      </c>
      <c r="D5" s="3" t="s">
        <v>12</v>
      </c>
      <c r="E5" s="3">
        <v>15</v>
      </c>
      <c r="F5" s="3">
        <v>1</v>
      </c>
      <c r="G5" s="3">
        <v>3</v>
      </c>
      <c r="H5" s="3">
        <v>2</v>
      </c>
      <c r="I5" s="7">
        <v>9232</v>
      </c>
    </row>
    <row r="6" spans="1:14" ht="12" x14ac:dyDescent="0.15">
      <c r="A6" s="3" t="s">
        <v>20</v>
      </c>
      <c r="B6" s="4">
        <v>43029</v>
      </c>
      <c r="C6" s="4">
        <v>43029</v>
      </c>
      <c r="D6" s="3" t="s">
        <v>5</v>
      </c>
      <c r="E6" s="3">
        <v>12</v>
      </c>
      <c r="F6" s="3">
        <v>1</v>
      </c>
      <c r="G6" s="3">
        <v>3</v>
      </c>
      <c r="H6" s="3">
        <v>2</v>
      </c>
      <c r="I6" s="7">
        <v>10210</v>
      </c>
    </row>
    <row r="7" spans="1:14" ht="12" x14ac:dyDescent="0.15">
      <c r="A7" s="3" t="s">
        <v>20</v>
      </c>
      <c r="B7" s="4">
        <v>43043</v>
      </c>
      <c r="C7" s="4">
        <v>43043</v>
      </c>
      <c r="D7" s="3" t="s">
        <v>4</v>
      </c>
      <c r="E7" s="3">
        <v>11</v>
      </c>
      <c r="F7" s="3">
        <v>2</v>
      </c>
      <c r="G7" s="3">
        <v>3</v>
      </c>
      <c r="H7" s="3">
        <v>3</v>
      </c>
      <c r="I7" s="7">
        <v>11212</v>
      </c>
    </row>
    <row r="8" spans="1:14" ht="12" x14ac:dyDescent="0.15">
      <c r="A8" s="3" t="s">
        <v>20</v>
      </c>
      <c r="B8" s="4">
        <v>43057</v>
      </c>
      <c r="C8" s="4">
        <v>43057</v>
      </c>
      <c r="D8" s="3" t="s">
        <v>4</v>
      </c>
      <c r="E8" s="3">
        <v>9</v>
      </c>
      <c r="F8" s="3">
        <v>2</v>
      </c>
      <c r="G8" s="3">
        <v>3</v>
      </c>
      <c r="H8" s="3">
        <v>3</v>
      </c>
      <c r="I8" s="7">
        <v>11098</v>
      </c>
    </row>
    <row r="9" spans="1:14" ht="12" x14ac:dyDescent="0.15">
      <c r="A9" s="3" t="s">
        <v>20</v>
      </c>
      <c r="B9" s="4">
        <v>43073</v>
      </c>
      <c r="C9" s="4">
        <v>43073</v>
      </c>
      <c r="D9" s="3" t="s">
        <v>13</v>
      </c>
      <c r="E9" s="3">
        <v>8</v>
      </c>
      <c r="F9" s="3">
        <v>3</v>
      </c>
      <c r="G9" s="3">
        <v>3</v>
      </c>
      <c r="H9" s="3">
        <v>3</v>
      </c>
      <c r="I9" s="7">
        <v>12432</v>
      </c>
    </row>
    <row r="10" spans="1:14" ht="12" x14ac:dyDescent="0.15">
      <c r="A10" s="3" t="s">
        <v>20</v>
      </c>
      <c r="B10" s="4">
        <v>43087</v>
      </c>
      <c r="C10" s="4">
        <v>43087</v>
      </c>
      <c r="D10" s="3" t="s">
        <v>12</v>
      </c>
      <c r="E10" s="3">
        <v>6</v>
      </c>
      <c r="F10" s="3">
        <v>2</v>
      </c>
      <c r="G10" s="3">
        <v>3</v>
      </c>
      <c r="H10" s="3">
        <v>3</v>
      </c>
      <c r="I10" s="7">
        <v>11987</v>
      </c>
    </row>
    <row r="11" spans="1:14" ht="12" x14ac:dyDescent="0.15">
      <c r="A11" s="3" t="s">
        <v>20</v>
      </c>
      <c r="B11" s="4">
        <v>43101</v>
      </c>
      <c r="C11" s="3">
        <v>0</v>
      </c>
      <c r="D11" s="3" t="s">
        <v>6</v>
      </c>
      <c r="E11" s="3">
        <v>0</v>
      </c>
      <c r="F11" s="3">
        <v>0</v>
      </c>
      <c r="G11" s="3">
        <v>3</v>
      </c>
      <c r="H11" s="3">
        <v>0</v>
      </c>
      <c r="I11" s="3">
        <v>0</v>
      </c>
    </row>
    <row r="12" spans="1:14" ht="12" x14ac:dyDescent="0.15">
      <c r="A12" s="3" t="s">
        <v>20</v>
      </c>
      <c r="B12" s="4">
        <v>43115</v>
      </c>
      <c r="C12" s="3">
        <v>0</v>
      </c>
      <c r="D12" s="3" t="s">
        <v>6</v>
      </c>
      <c r="E12" s="3">
        <v>0</v>
      </c>
      <c r="F12" s="3">
        <v>0</v>
      </c>
      <c r="G12" s="3">
        <v>3</v>
      </c>
      <c r="H12" s="3">
        <v>0</v>
      </c>
      <c r="I12" s="3">
        <v>0</v>
      </c>
    </row>
    <row r="13" spans="1:14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14" ht="12" x14ac:dyDescent="0.15">
      <c r="A14" s="3" t="s">
        <v>16</v>
      </c>
      <c r="B14" s="4">
        <v>42720</v>
      </c>
      <c r="C14" s="4">
        <v>42720</v>
      </c>
      <c r="D14" s="3" t="s">
        <v>12</v>
      </c>
      <c r="E14" s="3">
        <v>21</v>
      </c>
      <c r="F14" s="3">
        <v>1</v>
      </c>
      <c r="G14" s="3">
        <v>3</v>
      </c>
      <c r="H14" s="3">
        <v>1</v>
      </c>
      <c r="I14" s="7">
        <v>5435</v>
      </c>
    </row>
    <row r="15" spans="1:14" ht="12" x14ac:dyDescent="0.15">
      <c r="A15" s="3" t="s">
        <v>16</v>
      </c>
      <c r="B15" s="4">
        <v>42734</v>
      </c>
      <c r="C15" s="4">
        <v>42734</v>
      </c>
      <c r="D15" s="3" t="s">
        <v>12</v>
      </c>
      <c r="E15" s="3">
        <v>19</v>
      </c>
      <c r="F15" s="3">
        <v>1</v>
      </c>
      <c r="G15" s="3">
        <v>3</v>
      </c>
      <c r="H15" s="3">
        <v>1</v>
      </c>
      <c r="I15" s="7">
        <v>4325</v>
      </c>
    </row>
    <row r="16" spans="1:14" ht="12" x14ac:dyDescent="0.15">
      <c r="A16" s="3" t="s">
        <v>16</v>
      </c>
      <c r="B16" s="4">
        <v>42748</v>
      </c>
      <c r="C16" s="4">
        <v>42748</v>
      </c>
      <c r="D16" s="3" t="s">
        <v>5</v>
      </c>
      <c r="E16" s="3">
        <v>15</v>
      </c>
      <c r="F16" s="3">
        <v>1</v>
      </c>
      <c r="G16" s="3">
        <v>3</v>
      </c>
      <c r="H16" s="3">
        <v>1</v>
      </c>
      <c r="I16" s="7">
        <v>6789</v>
      </c>
    </row>
    <row r="17" spans="1:9" ht="12" x14ac:dyDescent="0.15">
      <c r="A17" s="3" t="s">
        <v>16</v>
      </c>
      <c r="B17" s="4">
        <v>42762</v>
      </c>
      <c r="C17" s="4">
        <v>42762</v>
      </c>
      <c r="D17" s="3" t="s">
        <v>4</v>
      </c>
      <c r="E17" s="3">
        <v>10</v>
      </c>
      <c r="F17" s="3">
        <v>1</v>
      </c>
      <c r="G17" s="3">
        <v>3</v>
      </c>
      <c r="H17" s="3">
        <v>1</v>
      </c>
      <c r="I17" s="7">
        <v>7123</v>
      </c>
    </row>
    <row r="18" spans="1:9" ht="12" x14ac:dyDescent="0.15">
      <c r="A18" s="3" t="s">
        <v>16</v>
      </c>
      <c r="B18" s="4">
        <v>42782</v>
      </c>
      <c r="C18" s="4">
        <v>42782</v>
      </c>
      <c r="D18" s="3" t="s">
        <v>13</v>
      </c>
      <c r="E18" s="3">
        <v>9</v>
      </c>
      <c r="F18" s="3">
        <v>1</v>
      </c>
      <c r="G18" s="3">
        <v>3</v>
      </c>
      <c r="H18" s="3">
        <v>1</v>
      </c>
      <c r="I18" s="7">
        <v>7890</v>
      </c>
    </row>
    <row r="19" spans="1:9" ht="12" x14ac:dyDescent="0.15">
      <c r="A19" s="3" t="s">
        <v>16</v>
      </c>
      <c r="B19" s="3" t="s">
        <v>15</v>
      </c>
      <c r="C19" s="3">
        <v>0</v>
      </c>
      <c r="D19" s="3" t="s">
        <v>6</v>
      </c>
      <c r="E19" s="3">
        <v>0</v>
      </c>
      <c r="F19" s="3">
        <v>0</v>
      </c>
      <c r="G19" s="3">
        <v>3</v>
      </c>
      <c r="H19" s="3">
        <v>0</v>
      </c>
      <c r="I19" s="3">
        <v>0</v>
      </c>
    </row>
    <row r="20" spans="1:9" ht="12" x14ac:dyDescent="0.15">
      <c r="A20" s="3" t="s">
        <v>16</v>
      </c>
      <c r="B20" s="3" t="s">
        <v>15</v>
      </c>
      <c r="C20" s="3">
        <v>0</v>
      </c>
      <c r="D20" s="3" t="s">
        <v>6</v>
      </c>
      <c r="E20" s="3">
        <v>0</v>
      </c>
      <c r="F20" s="3">
        <v>0</v>
      </c>
      <c r="G20" s="3">
        <v>3</v>
      </c>
      <c r="H20" s="3">
        <v>0</v>
      </c>
      <c r="I20" s="3">
        <v>0</v>
      </c>
    </row>
    <row r="21" spans="1:9" ht="12" x14ac:dyDescent="0.15">
      <c r="A21" s="3" t="s">
        <v>16</v>
      </c>
      <c r="B21" s="4">
        <v>42827</v>
      </c>
      <c r="C21" s="4">
        <v>42827</v>
      </c>
      <c r="D21" s="3" t="s">
        <v>5</v>
      </c>
      <c r="E21" s="3">
        <v>15</v>
      </c>
      <c r="F21" s="3">
        <v>1</v>
      </c>
      <c r="G21" s="3">
        <v>3</v>
      </c>
      <c r="H21" s="3">
        <v>0</v>
      </c>
      <c r="I21" s="7">
        <v>6321</v>
      </c>
    </row>
    <row r="22" spans="1:9" ht="12" x14ac:dyDescent="0.15">
      <c r="A22" s="3" t="s">
        <v>16</v>
      </c>
      <c r="B22" s="4">
        <v>43004</v>
      </c>
      <c r="C22" s="4">
        <v>43004</v>
      </c>
      <c r="D22" s="3" t="s">
        <v>12</v>
      </c>
      <c r="E22" s="3">
        <v>22</v>
      </c>
      <c r="F22" s="3">
        <v>1</v>
      </c>
      <c r="G22" s="3">
        <v>3</v>
      </c>
      <c r="H22" s="3">
        <v>0</v>
      </c>
      <c r="I22" s="7">
        <v>5980</v>
      </c>
    </row>
    <row r="23" spans="1:9" ht="12" x14ac:dyDescent="0.15">
      <c r="A23" s="3" t="s">
        <v>16</v>
      </c>
      <c r="B23" s="4">
        <v>43019</v>
      </c>
      <c r="C23" s="4">
        <v>43019</v>
      </c>
      <c r="D23" s="3" t="s">
        <v>14</v>
      </c>
      <c r="E23" s="3">
        <v>15</v>
      </c>
      <c r="F23" s="3">
        <v>1</v>
      </c>
      <c r="G23" s="3">
        <v>3</v>
      </c>
      <c r="H23" s="3">
        <v>1</v>
      </c>
      <c r="I23" s="7">
        <v>5123</v>
      </c>
    </row>
    <row r="24" spans="1:9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2" x14ac:dyDescent="0.15">
      <c r="A25" s="3" t="s">
        <v>19</v>
      </c>
      <c r="B25" s="4">
        <v>42629</v>
      </c>
      <c r="C25" s="4">
        <v>42629</v>
      </c>
      <c r="D25" s="3" t="s">
        <v>12</v>
      </c>
      <c r="E25" s="3">
        <v>18</v>
      </c>
      <c r="F25" s="3">
        <v>1</v>
      </c>
      <c r="G25" s="3">
        <v>3</v>
      </c>
      <c r="H25" s="3">
        <v>2</v>
      </c>
      <c r="I25" s="7">
        <v>9875</v>
      </c>
    </row>
    <row r="26" spans="1:9" ht="12" x14ac:dyDescent="0.15">
      <c r="A26" s="3" t="s">
        <v>19</v>
      </c>
      <c r="B26" s="4">
        <v>42643</v>
      </c>
      <c r="C26" s="4">
        <v>42643</v>
      </c>
      <c r="D26" s="3" t="s">
        <v>12</v>
      </c>
      <c r="E26" s="3">
        <v>19</v>
      </c>
      <c r="F26" s="3">
        <v>3</v>
      </c>
      <c r="G26" s="3">
        <v>3</v>
      </c>
      <c r="H26" s="3">
        <v>2</v>
      </c>
      <c r="I26" s="7">
        <v>10453</v>
      </c>
    </row>
    <row r="27" spans="1:9" ht="12" x14ac:dyDescent="0.15">
      <c r="A27" s="3" t="s">
        <v>19</v>
      </c>
      <c r="B27" s="4">
        <v>42657</v>
      </c>
      <c r="C27" s="4">
        <v>42657</v>
      </c>
      <c r="D27" s="3" t="s">
        <v>14</v>
      </c>
      <c r="E27" s="3">
        <v>17</v>
      </c>
      <c r="F27" s="3">
        <v>3</v>
      </c>
      <c r="G27" s="3">
        <v>3</v>
      </c>
      <c r="H27" s="3">
        <v>3</v>
      </c>
      <c r="I27" s="7">
        <v>11234</v>
      </c>
    </row>
    <row r="28" spans="1:9" ht="12" x14ac:dyDescent="0.15">
      <c r="A28" s="3" t="s">
        <v>19</v>
      </c>
      <c r="B28" s="4">
        <v>42677</v>
      </c>
      <c r="C28" s="4">
        <v>42677</v>
      </c>
      <c r="D28" s="3" t="s">
        <v>12</v>
      </c>
      <c r="E28" s="3">
        <v>17</v>
      </c>
      <c r="F28" s="3">
        <v>3</v>
      </c>
      <c r="G28" s="3">
        <v>3</v>
      </c>
      <c r="H28" s="3">
        <v>3</v>
      </c>
      <c r="I28" s="7">
        <v>11987</v>
      </c>
    </row>
    <row r="29" spans="1:9" ht="12" x14ac:dyDescent="0.15">
      <c r="A29" s="3" t="s">
        <v>19</v>
      </c>
      <c r="B29" s="3">
        <v>0</v>
      </c>
      <c r="C29" s="3">
        <v>0</v>
      </c>
      <c r="D29" s="3" t="s">
        <v>6</v>
      </c>
      <c r="E29" s="3">
        <v>0</v>
      </c>
      <c r="F29" s="3">
        <v>0</v>
      </c>
      <c r="G29" s="3">
        <v>3</v>
      </c>
      <c r="H29" s="3">
        <v>0</v>
      </c>
      <c r="I29" s="3">
        <v>0</v>
      </c>
    </row>
    <row r="30" spans="1:9" ht="12" x14ac:dyDescent="0.15">
      <c r="A30" s="3" t="s">
        <v>19</v>
      </c>
      <c r="B30" s="3">
        <v>0</v>
      </c>
      <c r="C30" s="3">
        <v>0</v>
      </c>
      <c r="D30" s="3" t="s">
        <v>6</v>
      </c>
      <c r="E30" s="3">
        <v>0</v>
      </c>
      <c r="F30" s="3">
        <v>0</v>
      </c>
      <c r="G30" s="3">
        <v>3</v>
      </c>
      <c r="H30" s="3">
        <v>0</v>
      </c>
      <c r="I30" s="3">
        <v>0</v>
      </c>
    </row>
    <row r="31" spans="1:9" ht="12" x14ac:dyDescent="0.15">
      <c r="A31" s="3" t="s">
        <v>19</v>
      </c>
      <c r="B31" s="4">
        <v>42966</v>
      </c>
      <c r="C31" s="4">
        <v>42966</v>
      </c>
      <c r="D31" s="3" t="s">
        <v>12</v>
      </c>
      <c r="E31" s="3">
        <v>19</v>
      </c>
      <c r="F31" s="3">
        <v>4</v>
      </c>
      <c r="G31" s="3">
        <v>3</v>
      </c>
      <c r="H31" s="3">
        <v>3</v>
      </c>
      <c r="I31" s="7">
        <v>12112</v>
      </c>
    </row>
    <row r="32" spans="1:9" ht="12" x14ac:dyDescent="0.15">
      <c r="A32" s="3" t="s">
        <v>19</v>
      </c>
      <c r="B32" s="4">
        <v>42980</v>
      </c>
      <c r="C32" s="4">
        <v>42980</v>
      </c>
      <c r="D32" s="3" t="s">
        <v>13</v>
      </c>
      <c r="E32" s="3">
        <v>12</v>
      </c>
      <c r="F32" s="3">
        <v>4</v>
      </c>
      <c r="G32" s="3">
        <v>3</v>
      </c>
      <c r="H32" s="3">
        <v>3</v>
      </c>
      <c r="I32" s="7">
        <v>12987</v>
      </c>
    </row>
    <row r="33" spans="1:9" ht="12" x14ac:dyDescent="0.15">
      <c r="A33" s="3" t="s">
        <v>19</v>
      </c>
      <c r="B33" s="4">
        <v>42994</v>
      </c>
      <c r="C33" s="4">
        <v>42994</v>
      </c>
      <c r="D33" s="3" t="s">
        <v>12</v>
      </c>
      <c r="E33" s="3">
        <v>14</v>
      </c>
      <c r="F33" s="3">
        <v>4</v>
      </c>
      <c r="G33" s="3">
        <v>3</v>
      </c>
      <c r="H33" s="3">
        <v>3</v>
      </c>
      <c r="I33" s="7">
        <v>13021</v>
      </c>
    </row>
    <row r="34" spans="1:9" ht="12" x14ac:dyDescent="0.15">
      <c r="A34" s="3" t="s">
        <v>19</v>
      </c>
      <c r="B34" s="4">
        <v>43008</v>
      </c>
      <c r="C34" s="4">
        <v>43008</v>
      </c>
      <c r="D34" s="3" t="s">
        <v>5</v>
      </c>
      <c r="E34" s="3">
        <v>10</v>
      </c>
      <c r="F34" s="3">
        <v>4</v>
      </c>
      <c r="G34" s="3">
        <v>3</v>
      </c>
      <c r="H34" s="3">
        <v>3</v>
      </c>
      <c r="I34" s="7">
        <v>13254</v>
      </c>
    </row>
    <row r="35" spans="1:9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2" x14ac:dyDescent="0.15">
      <c r="A36" s="3" t="s">
        <v>18</v>
      </c>
      <c r="B36" s="4">
        <v>42862</v>
      </c>
      <c r="C36" s="4">
        <v>42862</v>
      </c>
      <c r="D36" s="3" t="s">
        <v>12</v>
      </c>
      <c r="E36" s="3">
        <v>20</v>
      </c>
      <c r="F36" s="3">
        <v>1</v>
      </c>
      <c r="G36" s="3">
        <v>3</v>
      </c>
      <c r="H36" s="3">
        <v>1</v>
      </c>
      <c r="I36" s="7">
        <v>8756</v>
      </c>
    </row>
    <row r="37" spans="1:9" ht="12" x14ac:dyDescent="0.15">
      <c r="A37" s="3" t="s">
        <v>18</v>
      </c>
      <c r="B37" s="4">
        <v>42876</v>
      </c>
      <c r="C37" s="4">
        <v>42876</v>
      </c>
      <c r="D37" s="3" t="s">
        <v>12</v>
      </c>
      <c r="E37" s="3">
        <v>21</v>
      </c>
      <c r="F37" s="3">
        <v>1</v>
      </c>
      <c r="G37" s="3">
        <v>3</v>
      </c>
      <c r="H37" s="3">
        <v>1</v>
      </c>
      <c r="I37" s="7">
        <v>7886</v>
      </c>
    </row>
    <row r="38" spans="1:9" ht="12" x14ac:dyDescent="0.15">
      <c r="A38" s="3" t="s">
        <v>18</v>
      </c>
      <c r="B38" s="4">
        <v>42890</v>
      </c>
      <c r="C38" s="4">
        <v>42890</v>
      </c>
      <c r="D38" s="3" t="s">
        <v>12</v>
      </c>
      <c r="E38" s="3">
        <v>18</v>
      </c>
      <c r="F38" s="3">
        <v>1</v>
      </c>
      <c r="G38" s="3">
        <v>3</v>
      </c>
      <c r="H38" s="3">
        <v>2</v>
      </c>
      <c r="I38" s="7">
        <v>9832</v>
      </c>
    </row>
    <row r="39" spans="1:9" ht="12" x14ac:dyDescent="0.15">
      <c r="A39" s="3" t="s">
        <v>18</v>
      </c>
      <c r="B39" s="4">
        <v>42904</v>
      </c>
      <c r="C39" s="4">
        <v>42904</v>
      </c>
      <c r="D39" s="3" t="s">
        <v>4</v>
      </c>
      <c r="E39" s="3">
        <v>16</v>
      </c>
      <c r="F39" s="3">
        <v>1</v>
      </c>
      <c r="G39" s="3">
        <v>3</v>
      </c>
      <c r="H39" s="3">
        <v>2</v>
      </c>
      <c r="I39" s="7">
        <v>9213</v>
      </c>
    </row>
    <row r="40" spans="1:9" ht="12" x14ac:dyDescent="0.15">
      <c r="A40" s="3" t="s">
        <v>18</v>
      </c>
      <c r="B40" s="4">
        <v>42918</v>
      </c>
      <c r="C40" s="4">
        <v>42918</v>
      </c>
      <c r="D40" s="3" t="s">
        <v>5</v>
      </c>
      <c r="E40" s="3">
        <v>14</v>
      </c>
      <c r="F40" s="3">
        <v>3</v>
      </c>
      <c r="G40" s="3">
        <v>3</v>
      </c>
      <c r="H40" s="3">
        <v>2</v>
      </c>
      <c r="I40" s="7">
        <v>10689</v>
      </c>
    </row>
    <row r="41" spans="1:9" ht="12" x14ac:dyDescent="0.15">
      <c r="A41" s="3" t="s">
        <v>18</v>
      </c>
      <c r="B41" s="4">
        <v>42932</v>
      </c>
      <c r="C41" s="4">
        <v>42932</v>
      </c>
      <c r="D41" s="3" t="s">
        <v>4</v>
      </c>
      <c r="E41" s="3">
        <v>14</v>
      </c>
      <c r="F41" s="3">
        <v>3</v>
      </c>
      <c r="G41" s="3">
        <v>3</v>
      </c>
      <c r="H41" s="3">
        <v>2</v>
      </c>
      <c r="I41" s="7">
        <v>11980</v>
      </c>
    </row>
    <row r="42" spans="1:9" ht="12" x14ac:dyDescent="0.15">
      <c r="A42" s="3" t="s">
        <v>18</v>
      </c>
      <c r="B42" s="4">
        <v>42946</v>
      </c>
      <c r="C42" s="4">
        <v>42946</v>
      </c>
      <c r="D42" s="3" t="s">
        <v>5</v>
      </c>
      <c r="E42" s="3">
        <v>11</v>
      </c>
      <c r="F42" s="3">
        <v>3</v>
      </c>
      <c r="G42" s="3">
        <v>3</v>
      </c>
      <c r="H42" s="3">
        <v>3</v>
      </c>
      <c r="I42" s="7">
        <v>12003</v>
      </c>
    </row>
    <row r="43" spans="1:9" ht="12" x14ac:dyDescent="0.15">
      <c r="A43" s="3" t="s">
        <v>18</v>
      </c>
      <c r="B43" s="3">
        <v>0</v>
      </c>
      <c r="C43" s="3">
        <v>0</v>
      </c>
      <c r="D43" s="3" t="s">
        <v>6</v>
      </c>
      <c r="E43" s="3">
        <v>0</v>
      </c>
      <c r="F43" s="3">
        <v>0</v>
      </c>
      <c r="G43" s="3">
        <v>3</v>
      </c>
      <c r="H43" s="3">
        <v>0</v>
      </c>
      <c r="I43" s="7">
        <v>0</v>
      </c>
    </row>
    <row r="44" spans="1:9" ht="12" x14ac:dyDescent="0.15">
      <c r="A44" s="3" t="s">
        <v>18</v>
      </c>
      <c r="B44" s="4">
        <v>42970</v>
      </c>
      <c r="C44" s="4">
        <v>42970</v>
      </c>
      <c r="D44" s="3" t="s">
        <v>12</v>
      </c>
      <c r="E44" s="3">
        <v>14</v>
      </c>
      <c r="F44" s="3">
        <v>4</v>
      </c>
      <c r="G44" s="3">
        <v>3</v>
      </c>
      <c r="H44" s="3">
        <v>3</v>
      </c>
      <c r="I44" s="7">
        <v>11236</v>
      </c>
    </row>
    <row r="45" spans="1:9" ht="12" x14ac:dyDescent="0.15">
      <c r="A45" s="3" t="s">
        <v>18</v>
      </c>
      <c r="B45" s="4">
        <v>42985</v>
      </c>
      <c r="C45" s="4">
        <v>42985</v>
      </c>
      <c r="D45" s="3" t="s">
        <v>12</v>
      </c>
      <c r="E45" s="3">
        <v>14</v>
      </c>
      <c r="F45" s="3">
        <v>4</v>
      </c>
      <c r="G45" s="3">
        <v>3</v>
      </c>
      <c r="H45" s="3">
        <v>3</v>
      </c>
      <c r="I45" s="7">
        <v>12045</v>
      </c>
    </row>
    <row r="46" spans="1:9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2" x14ac:dyDescent="0.15">
      <c r="A47" s="3" t="s">
        <v>7</v>
      </c>
      <c r="B47" s="4">
        <v>42834</v>
      </c>
      <c r="C47" s="4">
        <v>42834</v>
      </c>
      <c r="D47" s="3" t="s">
        <v>12</v>
      </c>
      <c r="E47" s="3">
        <v>22</v>
      </c>
      <c r="F47" s="3">
        <v>1</v>
      </c>
      <c r="G47" s="3">
        <v>3</v>
      </c>
      <c r="H47" s="3">
        <v>2</v>
      </c>
      <c r="I47" s="7">
        <v>8021</v>
      </c>
    </row>
    <row r="48" spans="1:9" ht="12" x14ac:dyDescent="0.15">
      <c r="A48" s="3" t="s">
        <v>7</v>
      </c>
      <c r="B48" s="4">
        <v>42848</v>
      </c>
      <c r="C48" s="4">
        <v>42848</v>
      </c>
      <c r="D48" s="3" t="s">
        <v>12</v>
      </c>
      <c r="E48" s="3">
        <v>20</v>
      </c>
      <c r="F48" s="3">
        <v>1</v>
      </c>
      <c r="G48" s="3">
        <v>3</v>
      </c>
      <c r="H48" s="3">
        <v>1</v>
      </c>
      <c r="I48" s="7">
        <v>9213</v>
      </c>
    </row>
    <row r="49" spans="1:9" ht="12" x14ac:dyDescent="0.15">
      <c r="A49" s="3" t="s">
        <v>7</v>
      </c>
      <c r="B49" s="4">
        <v>42862</v>
      </c>
      <c r="C49" s="4">
        <v>42862</v>
      </c>
      <c r="D49" s="3" t="s">
        <v>12</v>
      </c>
      <c r="E49" s="3">
        <v>17</v>
      </c>
      <c r="F49" s="3">
        <v>2</v>
      </c>
      <c r="G49" s="3">
        <v>3</v>
      </c>
      <c r="H49" s="3">
        <v>2</v>
      </c>
      <c r="I49" s="7">
        <v>8954</v>
      </c>
    </row>
    <row r="50" spans="1:9" ht="12" x14ac:dyDescent="0.15">
      <c r="A50" s="3" t="s">
        <v>7</v>
      </c>
      <c r="B50" s="4">
        <v>42876</v>
      </c>
      <c r="C50" s="4">
        <v>42876</v>
      </c>
      <c r="D50" s="3" t="s">
        <v>12</v>
      </c>
      <c r="E50" s="3">
        <v>15</v>
      </c>
      <c r="F50" s="3">
        <v>2</v>
      </c>
      <c r="G50" s="3">
        <v>3</v>
      </c>
      <c r="H50" s="3">
        <v>3</v>
      </c>
      <c r="I50" s="7">
        <v>10234</v>
      </c>
    </row>
    <row r="51" spans="1:9" ht="12" x14ac:dyDescent="0.15">
      <c r="A51" s="3" t="s">
        <v>7</v>
      </c>
      <c r="B51" s="4">
        <v>42890</v>
      </c>
      <c r="C51" s="4">
        <v>42890</v>
      </c>
      <c r="D51" s="3" t="s">
        <v>4</v>
      </c>
      <c r="E51" s="3">
        <v>13</v>
      </c>
      <c r="F51" s="3">
        <v>3</v>
      </c>
      <c r="G51" s="3">
        <v>3</v>
      </c>
      <c r="H51" s="3">
        <v>3</v>
      </c>
      <c r="I51" s="7">
        <v>10765</v>
      </c>
    </row>
    <row r="52" spans="1:9" ht="12" x14ac:dyDescent="0.15">
      <c r="A52" s="3" t="s">
        <v>7</v>
      </c>
      <c r="B52" s="4">
        <v>42904</v>
      </c>
      <c r="C52" s="3">
        <v>0</v>
      </c>
      <c r="D52" s="3" t="s">
        <v>6</v>
      </c>
      <c r="E52" s="3">
        <v>0</v>
      </c>
      <c r="F52" s="3">
        <v>0</v>
      </c>
      <c r="G52" s="3">
        <v>3</v>
      </c>
      <c r="H52" s="3">
        <v>0</v>
      </c>
      <c r="I52" s="3">
        <v>0</v>
      </c>
    </row>
    <row r="53" spans="1:9" ht="12" x14ac:dyDescent="0.15">
      <c r="A53" s="3" t="s">
        <v>7</v>
      </c>
      <c r="B53" s="4">
        <v>42920</v>
      </c>
      <c r="C53" s="4">
        <v>42920</v>
      </c>
      <c r="D53" s="3" t="s">
        <v>5</v>
      </c>
      <c r="E53" s="3">
        <v>12</v>
      </c>
      <c r="F53" s="3">
        <v>3</v>
      </c>
      <c r="G53" s="3">
        <v>3</v>
      </c>
      <c r="H53" s="3">
        <v>3</v>
      </c>
      <c r="I53" s="7">
        <v>11098</v>
      </c>
    </row>
    <row r="54" spans="1:9" ht="12" x14ac:dyDescent="0.15">
      <c r="A54" s="3" t="s">
        <v>7</v>
      </c>
      <c r="B54" s="4">
        <v>42940</v>
      </c>
      <c r="C54" s="4">
        <v>42940</v>
      </c>
      <c r="D54" s="3" t="s">
        <v>4</v>
      </c>
      <c r="E54" s="3">
        <v>12</v>
      </c>
      <c r="F54" s="3">
        <v>3</v>
      </c>
      <c r="G54" s="3">
        <v>3</v>
      </c>
      <c r="H54" s="3">
        <v>3</v>
      </c>
      <c r="I54" s="7">
        <v>12034</v>
      </c>
    </row>
    <row r="55" spans="1:9" ht="12" x14ac:dyDescent="0.15">
      <c r="A55" s="3" t="s">
        <v>7</v>
      </c>
      <c r="B55" s="4">
        <v>42954</v>
      </c>
      <c r="C55" s="3">
        <v>0</v>
      </c>
      <c r="D55" s="3" t="s">
        <v>6</v>
      </c>
      <c r="E55" s="3">
        <v>0</v>
      </c>
      <c r="F55" s="3">
        <v>0</v>
      </c>
      <c r="G55" s="3">
        <v>3</v>
      </c>
      <c r="H55" s="3">
        <v>0</v>
      </c>
      <c r="I55" s="3">
        <v>0</v>
      </c>
    </row>
    <row r="56" spans="1:9" ht="12" x14ac:dyDescent="0.15">
      <c r="A56" s="3" t="s">
        <v>7</v>
      </c>
      <c r="B56" s="4">
        <v>43000</v>
      </c>
      <c r="C56" s="4">
        <v>43000</v>
      </c>
      <c r="D56" s="3" t="s">
        <v>12</v>
      </c>
      <c r="E56" s="3">
        <v>15</v>
      </c>
      <c r="F56" s="3">
        <v>4</v>
      </c>
      <c r="G56" s="3">
        <v>3</v>
      </c>
      <c r="H56" s="3">
        <v>3</v>
      </c>
      <c r="I56" s="7">
        <v>13011</v>
      </c>
    </row>
    <row r="57" spans="1:9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2" x14ac:dyDescent="0.15">
      <c r="A58" s="3" t="s">
        <v>17</v>
      </c>
      <c r="B58" s="4">
        <v>42742</v>
      </c>
      <c r="C58" s="4">
        <v>42742</v>
      </c>
      <c r="D58" s="3" t="s">
        <v>12</v>
      </c>
      <c r="E58" s="3">
        <v>20</v>
      </c>
      <c r="F58" s="3">
        <v>1</v>
      </c>
      <c r="G58" s="3">
        <v>3</v>
      </c>
      <c r="H58" s="3">
        <v>3</v>
      </c>
      <c r="I58" s="7">
        <v>8021</v>
      </c>
    </row>
    <row r="59" spans="1:9" ht="12" x14ac:dyDescent="0.15">
      <c r="A59" s="3" t="s">
        <v>17</v>
      </c>
      <c r="B59" s="4">
        <v>42756</v>
      </c>
      <c r="C59" s="4">
        <v>42756</v>
      </c>
      <c r="D59" s="3" t="s">
        <v>12</v>
      </c>
      <c r="E59" s="3">
        <v>21</v>
      </c>
      <c r="F59" s="3">
        <v>1</v>
      </c>
      <c r="G59" s="3">
        <v>3</v>
      </c>
      <c r="H59" s="3">
        <v>3</v>
      </c>
      <c r="I59" s="7">
        <v>9213</v>
      </c>
    </row>
    <row r="60" spans="1:9" ht="12" x14ac:dyDescent="0.15">
      <c r="A60" s="3" t="s">
        <v>17</v>
      </c>
      <c r="B60" s="4">
        <v>42770</v>
      </c>
      <c r="C60" s="4">
        <v>42770</v>
      </c>
      <c r="D60" s="3" t="s">
        <v>12</v>
      </c>
      <c r="E60" s="3">
        <v>18</v>
      </c>
      <c r="F60" s="3">
        <v>2</v>
      </c>
      <c r="G60" s="3">
        <v>3</v>
      </c>
      <c r="H60" s="3">
        <v>3</v>
      </c>
      <c r="I60" s="7">
        <v>8954</v>
      </c>
    </row>
    <row r="61" spans="1:9" ht="12" x14ac:dyDescent="0.15">
      <c r="A61" s="3" t="s">
        <v>17</v>
      </c>
      <c r="B61" s="4">
        <v>42784</v>
      </c>
      <c r="C61" s="4">
        <v>42784</v>
      </c>
      <c r="D61" s="3" t="s">
        <v>4</v>
      </c>
      <c r="E61" s="3">
        <v>16</v>
      </c>
      <c r="F61" s="3">
        <v>2</v>
      </c>
      <c r="G61" s="3">
        <v>3</v>
      </c>
      <c r="H61" s="3">
        <v>3</v>
      </c>
      <c r="I61" s="7">
        <v>8021</v>
      </c>
    </row>
    <row r="62" spans="1:9" ht="12" x14ac:dyDescent="0.15">
      <c r="A62" s="3" t="s">
        <v>17</v>
      </c>
      <c r="B62" s="4">
        <v>42796</v>
      </c>
      <c r="C62" s="4">
        <v>42796</v>
      </c>
      <c r="D62" s="3" t="s">
        <v>5</v>
      </c>
      <c r="E62" s="3">
        <v>14</v>
      </c>
      <c r="F62" s="3">
        <v>2</v>
      </c>
      <c r="G62" s="3">
        <v>3</v>
      </c>
      <c r="H62" s="3">
        <v>3</v>
      </c>
      <c r="I62" s="7">
        <v>9213</v>
      </c>
    </row>
    <row r="63" spans="1:9" ht="12" x14ac:dyDescent="0.15">
      <c r="A63" s="3" t="s">
        <v>17</v>
      </c>
      <c r="B63" s="4">
        <v>42810</v>
      </c>
      <c r="C63" s="4">
        <v>42810</v>
      </c>
      <c r="D63" s="3" t="s">
        <v>4</v>
      </c>
      <c r="E63" s="3">
        <v>14</v>
      </c>
      <c r="F63" s="3">
        <v>3</v>
      </c>
      <c r="G63" s="3">
        <v>3</v>
      </c>
      <c r="H63" s="3">
        <v>3</v>
      </c>
      <c r="I63" s="7">
        <v>8954</v>
      </c>
    </row>
    <row r="64" spans="1:9" ht="12" x14ac:dyDescent="0.15">
      <c r="A64" s="3" t="s">
        <v>17</v>
      </c>
      <c r="B64" s="4">
        <v>42824</v>
      </c>
      <c r="C64" s="4">
        <v>42824</v>
      </c>
      <c r="D64" s="3" t="s">
        <v>5</v>
      </c>
      <c r="E64" s="3">
        <v>11</v>
      </c>
      <c r="F64" s="3">
        <v>3</v>
      </c>
      <c r="G64" s="3">
        <v>3</v>
      </c>
      <c r="H64" s="3">
        <v>3</v>
      </c>
      <c r="I64" s="7">
        <v>10234</v>
      </c>
    </row>
    <row r="65" spans="1:9" ht="12" x14ac:dyDescent="0.15">
      <c r="A65" s="3" t="s">
        <v>17</v>
      </c>
      <c r="B65" s="3">
        <v>0</v>
      </c>
      <c r="C65" s="3">
        <v>0</v>
      </c>
      <c r="D65" s="3" t="s">
        <v>6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ht="12" x14ac:dyDescent="0.15">
      <c r="A66" s="3" t="s">
        <v>17</v>
      </c>
      <c r="B66" s="4">
        <v>42839</v>
      </c>
      <c r="C66" s="4">
        <v>42839</v>
      </c>
      <c r="D66" s="3" t="s">
        <v>12</v>
      </c>
      <c r="E66" s="3">
        <v>17</v>
      </c>
      <c r="F66" s="3">
        <v>3</v>
      </c>
      <c r="G66" s="3">
        <v>3</v>
      </c>
      <c r="H66" s="3">
        <v>3</v>
      </c>
      <c r="I66" s="7">
        <v>10765</v>
      </c>
    </row>
    <row r="67" spans="1:9" ht="12" x14ac:dyDescent="0.15">
      <c r="A67" s="3" t="s">
        <v>17</v>
      </c>
      <c r="B67" s="4">
        <v>42853</v>
      </c>
      <c r="C67" s="4">
        <v>42853</v>
      </c>
      <c r="D67" s="3" t="s">
        <v>12</v>
      </c>
      <c r="E67" s="3">
        <v>17</v>
      </c>
      <c r="F67" s="3">
        <v>3</v>
      </c>
      <c r="G67" s="3">
        <v>3</v>
      </c>
      <c r="H67" s="3">
        <v>3</v>
      </c>
      <c r="I67" s="7">
        <v>10765</v>
      </c>
    </row>
    <row r="68" spans="1:9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2" x14ac:dyDescent="0.15">
      <c r="A69" s="3" t="s">
        <v>8</v>
      </c>
      <c r="B69" s="4">
        <v>42736</v>
      </c>
      <c r="C69" s="4">
        <v>42736</v>
      </c>
      <c r="D69" s="3" t="s">
        <v>12</v>
      </c>
      <c r="E69" s="3">
        <v>22</v>
      </c>
      <c r="F69" s="3">
        <v>1</v>
      </c>
      <c r="G69" s="3">
        <v>3</v>
      </c>
      <c r="H69" s="3">
        <v>3</v>
      </c>
      <c r="I69" s="7">
        <v>3453</v>
      </c>
    </row>
    <row r="70" spans="1:9" ht="12" x14ac:dyDescent="0.15">
      <c r="A70" s="3" t="s">
        <v>8</v>
      </c>
      <c r="B70" s="4">
        <v>42767</v>
      </c>
      <c r="C70" s="4">
        <v>42767</v>
      </c>
      <c r="D70" s="3" t="s">
        <v>12</v>
      </c>
      <c r="E70" s="3">
        <v>21</v>
      </c>
      <c r="F70" s="3">
        <v>1</v>
      </c>
      <c r="G70" s="3">
        <v>3</v>
      </c>
      <c r="H70" s="3">
        <v>3</v>
      </c>
      <c r="I70" s="7">
        <v>4321</v>
      </c>
    </row>
    <row r="71" spans="1:9" ht="12" x14ac:dyDescent="0.15">
      <c r="A71" s="3" t="s">
        <v>8</v>
      </c>
      <c r="B71" s="4">
        <v>42795</v>
      </c>
      <c r="C71" s="4">
        <v>42795</v>
      </c>
      <c r="D71" s="3" t="s">
        <v>12</v>
      </c>
      <c r="E71" s="3">
        <v>18</v>
      </c>
      <c r="F71" s="3">
        <v>2</v>
      </c>
      <c r="G71" s="3">
        <v>3</v>
      </c>
      <c r="H71" s="3">
        <v>2</v>
      </c>
      <c r="I71" s="7">
        <v>5678</v>
      </c>
    </row>
    <row r="72" spans="1:9" ht="12" x14ac:dyDescent="0.15">
      <c r="A72" s="3" t="s">
        <v>8</v>
      </c>
      <c r="B72" s="4">
        <v>42826</v>
      </c>
      <c r="C72" s="4">
        <v>42826</v>
      </c>
      <c r="D72" s="3" t="s">
        <v>12</v>
      </c>
      <c r="E72" s="3">
        <v>22</v>
      </c>
      <c r="F72" s="3">
        <v>2</v>
      </c>
      <c r="G72" s="3">
        <v>3</v>
      </c>
      <c r="H72" s="3">
        <v>2</v>
      </c>
      <c r="I72" s="7">
        <v>5489</v>
      </c>
    </row>
    <row r="73" spans="1:9" ht="12" x14ac:dyDescent="0.15">
      <c r="A73" s="3" t="s">
        <v>8</v>
      </c>
      <c r="B73" s="4">
        <v>42856</v>
      </c>
      <c r="C73" s="4">
        <v>42856</v>
      </c>
      <c r="D73" s="3" t="s">
        <v>4</v>
      </c>
      <c r="E73" s="3">
        <v>14</v>
      </c>
      <c r="F73" s="3">
        <v>3</v>
      </c>
      <c r="G73" s="3">
        <v>3</v>
      </c>
      <c r="H73" s="3">
        <v>3</v>
      </c>
      <c r="I73" s="7">
        <v>9087</v>
      </c>
    </row>
    <row r="74" spans="1:9" ht="12" x14ac:dyDescent="0.15">
      <c r="A74" s="3" t="s">
        <v>8</v>
      </c>
      <c r="B74" s="4">
        <v>42887</v>
      </c>
      <c r="C74" s="3">
        <v>0</v>
      </c>
      <c r="D74" s="3" t="s">
        <v>6</v>
      </c>
      <c r="E74" s="3">
        <v>0</v>
      </c>
      <c r="F74" s="3">
        <v>0</v>
      </c>
      <c r="G74" s="3">
        <v>0</v>
      </c>
      <c r="H74" s="3">
        <v>0</v>
      </c>
      <c r="I74" s="7">
        <v>0</v>
      </c>
    </row>
    <row r="75" spans="1:9" ht="12" x14ac:dyDescent="0.15">
      <c r="A75" s="3" t="s">
        <v>8</v>
      </c>
      <c r="B75" s="4">
        <v>42917</v>
      </c>
      <c r="C75" s="4">
        <v>42917</v>
      </c>
      <c r="D75" s="3" t="s">
        <v>5</v>
      </c>
      <c r="E75" s="3">
        <v>12</v>
      </c>
      <c r="F75" s="3">
        <v>4</v>
      </c>
      <c r="G75" s="3">
        <v>3</v>
      </c>
      <c r="H75" s="3">
        <v>2</v>
      </c>
      <c r="I75" s="7">
        <v>9873</v>
      </c>
    </row>
    <row r="76" spans="1:9" ht="12" x14ac:dyDescent="0.15">
      <c r="A76" s="3" t="s">
        <v>8</v>
      </c>
      <c r="B76" s="4">
        <v>42948</v>
      </c>
      <c r="C76" s="4">
        <v>42948</v>
      </c>
      <c r="D76" s="3" t="s">
        <v>4</v>
      </c>
      <c r="E76" s="3">
        <v>8</v>
      </c>
      <c r="F76" s="3">
        <v>4</v>
      </c>
      <c r="G76" s="3">
        <v>3</v>
      </c>
      <c r="H76" s="3">
        <v>3</v>
      </c>
      <c r="I76" s="7">
        <v>10973</v>
      </c>
    </row>
    <row r="77" spans="1:9" ht="12" x14ac:dyDescent="0.15">
      <c r="A77" s="3" t="s">
        <v>8</v>
      </c>
      <c r="B77" s="4">
        <v>42979</v>
      </c>
      <c r="C77" s="3">
        <v>0</v>
      </c>
      <c r="D77" s="3" t="s">
        <v>6</v>
      </c>
      <c r="E77" s="3">
        <v>0</v>
      </c>
      <c r="F77" s="3">
        <v>0</v>
      </c>
      <c r="G77" s="3">
        <v>0</v>
      </c>
      <c r="H77" s="3">
        <v>0</v>
      </c>
      <c r="I77" s="7">
        <v>0</v>
      </c>
    </row>
    <row r="78" spans="1:9" ht="12" x14ac:dyDescent="0.15">
      <c r="A78" s="3" t="s">
        <v>8</v>
      </c>
      <c r="B78" s="4">
        <v>43009</v>
      </c>
      <c r="C78" s="4">
        <v>43009</v>
      </c>
      <c r="D78" s="3" t="s">
        <v>12</v>
      </c>
      <c r="E78" s="3">
        <v>15</v>
      </c>
      <c r="F78" s="3">
        <v>4</v>
      </c>
      <c r="G78" s="3">
        <v>3</v>
      </c>
      <c r="H78" s="3">
        <v>2</v>
      </c>
      <c r="I78" s="7">
        <v>11632</v>
      </c>
    </row>
    <row r="79" spans="1:9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2" x14ac:dyDescent="0.15">
      <c r="A80" s="3" t="s">
        <v>21</v>
      </c>
      <c r="B80" s="4">
        <v>42736</v>
      </c>
      <c r="C80" s="4">
        <v>42736</v>
      </c>
      <c r="D80" s="3" t="s">
        <v>12</v>
      </c>
      <c r="E80" s="3">
        <v>22</v>
      </c>
      <c r="F80" s="3">
        <v>1</v>
      </c>
      <c r="G80" s="3">
        <v>3</v>
      </c>
      <c r="H80" s="3">
        <v>1</v>
      </c>
      <c r="I80" s="7">
        <v>8965</v>
      </c>
    </row>
    <row r="81" spans="1:9" ht="12" x14ac:dyDescent="0.15">
      <c r="A81" s="3" t="s">
        <v>21</v>
      </c>
      <c r="B81" s="4">
        <v>42767</v>
      </c>
      <c r="C81" s="4">
        <v>42767</v>
      </c>
      <c r="D81" s="3" t="s">
        <v>12</v>
      </c>
      <c r="E81" s="3">
        <v>20</v>
      </c>
      <c r="F81" s="3">
        <v>1</v>
      </c>
      <c r="G81" s="3">
        <v>3</v>
      </c>
      <c r="H81" s="3">
        <v>1</v>
      </c>
      <c r="I81" s="7">
        <v>9325</v>
      </c>
    </row>
    <row r="82" spans="1:9" ht="12" x14ac:dyDescent="0.15">
      <c r="A82" s="3" t="s">
        <v>21</v>
      </c>
      <c r="B82" s="4">
        <v>42795</v>
      </c>
      <c r="C82" s="4">
        <v>42795</v>
      </c>
      <c r="D82" s="3" t="s">
        <v>12</v>
      </c>
      <c r="E82" s="3">
        <v>19</v>
      </c>
      <c r="F82" s="3">
        <v>2</v>
      </c>
      <c r="G82" s="3">
        <v>3</v>
      </c>
      <c r="H82" s="3">
        <v>2</v>
      </c>
      <c r="I82" s="7">
        <v>9452</v>
      </c>
    </row>
    <row r="83" spans="1:9" ht="12" x14ac:dyDescent="0.15">
      <c r="A83" s="3" t="s">
        <v>21</v>
      </c>
      <c r="B83" s="4">
        <v>42826</v>
      </c>
      <c r="C83" s="4">
        <v>42826</v>
      </c>
      <c r="D83" s="3" t="s">
        <v>12</v>
      </c>
      <c r="E83" s="3">
        <v>18</v>
      </c>
      <c r="F83" s="3">
        <v>2</v>
      </c>
      <c r="G83" s="3">
        <v>3</v>
      </c>
      <c r="H83" s="3">
        <v>2</v>
      </c>
      <c r="I83" s="7">
        <v>9452</v>
      </c>
    </row>
    <row r="84" spans="1:9" ht="12" x14ac:dyDescent="0.15">
      <c r="A84" s="3" t="s">
        <v>21</v>
      </c>
      <c r="B84" s="4">
        <v>42856</v>
      </c>
      <c r="C84" s="4">
        <v>42856</v>
      </c>
      <c r="D84" s="3" t="s">
        <v>4</v>
      </c>
      <c r="E84" s="3">
        <v>15</v>
      </c>
      <c r="F84" s="3">
        <v>2</v>
      </c>
      <c r="G84" s="3">
        <v>3</v>
      </c>
      <c r="H84" s="3">
        <v>3</v>
      </c>
      <c r="I84" s="7">
        <v>10372</v>
      </c>
    </row>
    <row r="85" spans="1:9" ht="12" x14ac:dyDescent="0.15">
      <c r="A85" s="3" t="s">
        <v>21</v>
      </c>
      <c r="B85" s="4">
        <v>42887</v>
      </c>
      <c r="C85" s="4">
        <v>42887</v>
      </c>
      <c r="D85" s="3" t="s">
        <v>6</v>
      </c>
      <c r="E85" s="3">
        <v>0</v>
      </c>
      <c r="F85" s="3">
        <v>0</v>
      </c>
      <c r="G85" s="3">
        <v>0</v>
      </c>
      <c r="H85" s="3">
        <v>0</v>
      </c>
      <c r="I85" s="7">
        <v>0</v>
      </c>
    </row>
    <row r="86" spans="1:9" ht="12" x14ac:dyDescent="0.15">
      <c r="A86" s="3" t="s">
        <v>21</v>
      </c>
      <c r="B86" s="4">
        <v>42917</v>
      </c>
      <c r="C86" s="4">
        <v>42917</v>
      </c>
      <c r="D86" s="3" t="s">
        <v>12</v>
      </c>
      <c r="E86" s="3">
        <v>20</v>
      </c>
      <c r="F86" s="3">
        <v>3</v>
      </c>
      <c r="G86" s="3">
        <v>3</v>
      </c>
      <c r="H86" s="3">
        <v>3</v>
      </c>
      <c r="I86" s="7">
        <v>10990</v>
      </c>
    </row>
    <row r="87" spans="1:9" ht="12" x14ac:dyDescent="0.15">
      <c r="A87" s="3" t="s">
        <v>21</v>
      </c>
      <c r="B87" s="4">
        <v>42948</v>
      </c>
      <c r="C87" s="4">
        <v>42948</v>
      </c>
      <c r="D87" s="3" t="s">
        <v>4</v>
      </c>
      <c r="E87" s="3">
        <v>13</v>
      </c>
      <c r="F87" s="3">
        <v>3</v>
      </c>
      <c r="G87" s="3">
        <v>3</v>
      </c>
      <c r="H87" s="3">
        <v>3</v>
      </c>
      <c r="I87" s="7">
        <v>12523</v>
      </c>
    </row>
    <row r="88" spans="1:9" ht="12" x14ac:dyDescent="0.15">
      <c r="A88" s="3" t="s">
        <v>21</v>
      </c>
      <c r="B88" s="4">
        <v>42979</v>
      </c>
      <c r="C88" s="4">
        <v>42979</v>
      </c>
      <c r="D88" s="3" t="s">
        <v>6</v>
      </c>
      <c r="E88" s="3">
        <v>0</v>
      </c>
      <c r="F88" s="3">
        <v>0</v>
      </c>
      <c r="G88" s="3">
        <v>3</v>
      </c>
      <c r="H88" s="3">
        <v>0</v>
      </c>
      <c r="I88" s="7">
        <v>0</v>
      </c>
    </row>
    <row r="89" spans="1:9" ht="12" x14ac:dyDescent="0.15">
      <c r="A89" s="3" t="s">
        <v>21</v>
      </c>
      <c r="B89" s="4">
        <v>43009</v>
      </c>
      <c r="C89" s="4">
        <v>43009</v>
      </c>
      <c r="D89" s="3" t="s">
        <v>4</v>
      </c>
      <c r="E89" s="3">
        <v>10</v>
      </c>
      <c r="F89" s="3">
        <v>4</v>
      </c>
      <c r="G89" s="3">
        <v>3</v>
      </c>
      <c r="H89" s="3">
        <v>3</v>
      </c>
      <c r="I89" s="7">
        <v>13678</v>
      </c>
    </row>
    <row r="90" spans="1:9" x14ac:dyDescent="0.15">
      <c r="A90" s="5"/>
      <c r="B90" s="5"/>
      <c r="C90" s="5"/>
      <c r="D90" s="5"/>
      <c r="E90" s="5"/>
      <c r="F90" s="5"/>
      <c r="G90" s="5"/>
      <c r="H90" s="5"/>
      <c r="I90" s="9"/>
    </row>
    <row r="91" spans="1:9" ht="12" x14ac:dyDescent="0.15">
      <c r="A91" s="3" t="s">
        <v>22</v>
      </c>
      <c r="B91" s="4">
        <v>42736</v>
      </c>
      <c r="C91" s="4">
        <v>42736</v>
      </c>
      <c r="D91" s="3" t="s">
        <v>12</v>
      </c>
      <c r="E91" s="3">
        <v>17</v>
      </c>
      <c r="F91" s="3">
        <v>1</v>
      </c>
      <c r="G91" s="3">
        <v>3</v>
      </c>
      <c r="H91" s="3">
        <v>2</v>
      </c>
      <c r="I91" s="7">
        <v>10254</v>
      </c>
    </row>
    <row r="92" spans="1:9" ht="12" x14ac:dyDescent="0.15">
      <c r="A92" s="3" t="s">
        <v>22</v>
      </c>
      <c r="B92" s="4">
        <v>42767</v>
      </c>
      <c r="C92" s="4">
        <v>42767</v>
      </c>
      <c r="D92" s="3" t="s">
        <v>12</v>
      </c>
      <c r="E92" s="3">
        <v>17</v>
      </c>
      <c r="F92" s="3">
        <v>1</v>
      </c>
      <c r="G92" s="3">
        <v>3</v>
      </c>
      <c r="H92" s="3">
        <v>2</v>
      </c>
      <c r="I92" s="7">
        <v>11234</v>
      </c>
    </row>
    <row r="93" spans="1:9" ht="12" x14ac:dyDescent="0.15">
      <c r="A93" s="3" t="s">
        <v>22</v>
      </c>
      <c r="B93" s="4">
        <v>42795</v>
      </c>
      <c r="C93" s="4">
        <v>42795</v>
      </c>
      <c r="D93" s="3" t="s">
        <v>12</v>
      </c>
      <c r="E93" s="3">
        <v>16</v>
      </c>
      <c r="F93" s="3">
        <v>2</v>
      </c>
      <c r="G93" s="3">
        <v>3</v>
      </c>
      <c r="H93" s="3">
        <v>3</v>
      </c>
      <c r="I93" s="7">
        <v>11987</v>
      </c>
    </row>
    <row r="94" spans="1:9" ht="12" x14ac:dyDescent="0.15">
      <c r="A94" s="3" t="s">
        <v>22</v>
      </c>
      <c r="B94" s="4">
        <v>42826</v>
      </c>
      <c r="C94" s="4">
        <v>42826</v>
      </c>
      <c r="D94" s="3" t="s">
        <v>12</v>
      </c>
      <c r="E94" s="3">
        <v>15</v>
      </c>
      <c r="F94" s="3">
        <v>2</v>
      </c>
      <c r="G94" s="3">
        <v>3</v>
      </c>
      <c r="H94" s="3">
        <v>3</v>
      </c>
      <c r="I94" s="7">
        <v>11982</v>
      </c>
    </row>
    <row r="95" spans="1:9" ht="12" x14ac:dyDescent="0.15">
      <c r="A95" s="3" t="s">
        <v>22</v>
      </c>
      <c r="B95" s="4">
        <v>42856</v>
      </c>
      <c r="C95" s="4">
        <v>42856</v>
      </c>
      <c r="D95" s="3" t="s">
        <v>4</v>
      </c>
      <c r="E95" s="3">
        <v>9</v>
      </c>
      <c r="F95" s="3">
        <v>3</v>
      </c>
      <c r="G95" s="3">
        <v>3</v>
      </c>
      <c r="H95" s="3">
        <v>3</v>
      </c>
      <c r="I95" s="7">
        <v>12762</v>
      </c>
    </row>
    <row r="96" spans="1:9" ht="12" x14ac:dyDescent="0.15">
      <c r="A96" s="3" t="s">
        <v>22</v>
      </c>
      <c r="B96" s="4">
        <v>42887</v>
      </c>
      <c r="C96" s="3">
        <v>0</v>
      </c>
      <c r="D96" s="3" t="s">
        <v>6</v>
      </c>
      <c r="E96" s="3">
        <v>0</v>
      </c>
      <c r="F96" s="3">
        <v>0</v>
      </c>
      <c r="G96" s="3">
        <v>0</v>
      </c>
      <c r="H96" s="3">
        <v>0</v>
      </c>
      <c r="I96" s="7">
        <v>0</v>
      </c>
    </row>
    <row r="97" spans="1:9" ht="12" x14ac:dyDescent="0.15">
      <c r="A97" s="3" t="s">
        <v>22</v>
      </c>
      <c r="B97" s="4">
        <v>42917</v>
      </c>
      <c r="C97" s="4">
        <v>42917</v>
      </c>
      <c r="D97" s="3" t="s">
        <v>5</v>
      </c>
      <c r="E97" s="3">
        <v>8</v>
      </c>
      <c r="F97" s="3">
        <v>3</v>
      </c>
      <c r="G97" s="3">
        <v>3</v>
      </c>
      <c r="H97" s="3">
        <v>3</v>
      </c>
      <c r="I97" s="7">
        <v>14523</v>
      </c>
    </row>
    <row r="98" spans="1:9" ht="12" x14ac:dyDescent="0.15">
      <c r="A98" s="3" t="s">
        <v>22</v>
      </c>
      <c r="B98" s="4">
        <v>42948</v>
      </c>
      <c r="C98" s="4">
        <v>42948</v>
      </c>
      <c r="D98" s="3" t="s">
        <v>4</v>
      </c>
      <c r="E98" s="3">
        <v>9</v>
      </c>
      <c r="F98" s="3">
        <v>3</v>
      </c>
      <c r="G98" s="3">
        <v>3</v>
      </c>
      <c r="H98" s="3">
        <v>3</v>
      </c>
      <c r="I98" s="7">
        <v>12872</v>
      </c>
    </row>
    <row r="99" spans="1:9" ht="12" x14ac:dyDescent="0.15">
      <c r="A99" s="3" t="s">
        <v>22</v>
      </c>
      <c r="B99" s="4">
        <v>42979</v>
      </c>
      <c r="C99" s="4">
        <v>42979</v>
      </c>
      <c r="D99" s="3" t="s">
        <v>6</v>
      </c>
      <c r="E99" s="3">
        <v>0</v>
      </c>
      <c r="F99" s="3">
        <v>0</v>
      </c>
      <c r="G99" s="3">
        <v>0</v>
      </c>
      <c r="H99" s="3">
        <v>0</v>
      </c>
      <c r="I99" s="7">
        <v>0</v>
      </c>
    </row>
    <row r="100" spans="1:9" ht="12" x14ac:dyDescent="0.15">
      <c r="A100" s="3" t="s">
        <v>22</v>
      </c>
      <c r="B100" s="4">
        <v>43009</v>
      </c>
      <c r="C100" s="4">
        <v>43009</v>
      </c>
      <c r="D100" s="3" t="s">
        <v>4</v>
      </c>
      <c r="E100" s="3">
        <v>5</v>
      </c>
      <c r="F100" s="3">
        <v>4</v>
      </c>
      <c r="G100" s="3">
        <v>3</v>
      </c>
      <c r="H100" s="3">
        <v>3</v>
      </c>
      <c r="I100" s="7">
        <v>11908</v>
      </c>
    </row>
    <row r="101" spans="1:9" x14ac:dyDescent="0.15">
      <c r="A101" s="5"/>
      <c r="B101" s="5"/>
      <c r="C101" s="5"/>
      <c r="D101" s="5"/>
      <c r="E101" s="5"/>
      <c r="F101" s="5"/>
      <c r="G101" s="5"/>
      <c r="H101" s="5"/>
      <c r="I101" s="9"/>
    </row>
    <row r="102" spans="1:9" ht="12" x14ac:dyDescent="0.15">
      <c r="A102" s="3" t="s">
        <v>23</v>
      </c>
      <c r="B102" s="4">
        <v>42736</v>
      </c>
      <c r="C102" s="4">
        <v>42736</v>
      </c>
      <c r="D102" s="3" t="s">
        <v>12</v>
      </c>
      <c r="E102" s="3">
        <v>10</v>
      </c>
      <c r="F102" s="3">
        <v>1</v>
      </c>
      <c r="G102" s="3">
        <v>3</v>
      </c>
      <c r="H102" s="3">
        <v>2</v>
      </c>
      <c r="I102" s="7">
        <v>14523</v>
      </c>
    </row>
    <row r="103" spans="1:9" ht="12" x14ac:dyDescent="0.15">
      <c r="A103" s="3" t="s">
        <v>23</v>
      </c>
      <c r="B103" s="4">
        <v>42767</v>
      </c>
      <c r="C103" s="4">
        <v>42767</v>
      </c>
      <c r="D103" s="3" t="s">
        <v>12</v>
      </c>
      <c r="E103" s="3">
        <v>10</v>
      </c>
      <c r="F103" s="3">
        <v>1</v>
      </c>
      <c r="G103" s="3">
        <v>3</v>
      </c>
      <c r="H103" s="3">
        <v>2</v>
      </c>
      <c r="I103" s="7">
        <v>14098</v>
      </c>
    </row>
    <row r="104" spans="1:9" ht="12" x14ac:dyDescent="0.15">
      <c r="A104" s="3" t="s">
        <v>23</v>
      </c>
      <c r="B104" s="4">
        <v>42795</v>
      </c>
      <c r="C104" s="4">
        <v>42795</v>
      </c>
      <c r="D104" s="3" t="s">
        <v>12</v>
      </c>
      <c r="E104" s="3">
        <v>9</v>
      </c>
      <c r="F104" s="3">
        <v>1</v>
      </c>
      <c r="G104" s="3">
        <v>3</v>
      </c>
      <c r="H104" s="3">
        <v>2</v>
      </c>
      <c r="I104" s="7">
        <v>13980</v>
      </c>
    </row>
    <row r="105" spans="1:9" ht="12" x14ac:dyDescent="0.15">
      <c r="A105" s="3" t="s">
        <v>23</v>
      </c>
      <c r="B105" s="4">
        <v>42826</v>
      </c>
      <c r="C105" s="4">
        <v>42826</v>
      </c>
      <c r="D105" s="3" t="s">
        <v>12</v>
      </c>
      <c r="E105" s="3">
        <v>9</v>
      </c>
      <c r="F105" s="3">
        <v>3</v>
      </c>
      <c r="G105" s="3">
        <v>3</v>
      </c>
      <c r="H105" s="3">
        <v>2</v>
      </c>
      <c r="I105" s="7">
        <v>14112</v>
      </c>
    </row>
    <row r="106" spans="1:9" ht="12" x14ac:dyDescent="0.15">
      <c r="A106" s="3" t="s">
        <v>23</v>
      </c>
      <c r="B106" s="4">
        <v>42856</v>
      </c>
      <c r="C106" s="4">
        <v>42856</v>
      </c>
      <c r="D106" s="3" t="s">
        <v>4</v>
      </c>
      <c r="E106" s="3">
        <v>8</v>
      </c>
      <c r="F106" s="3">
        <v>3</v>
      </c>
      <c r="G106" s="3">
        <v>3</v>
      </c>
      <c r="H106" s="3">
        <v>2</v>
      </c>
      <c r="I106" s="7">
        <v>14760</v>
      </c>
    </row>
    <row r="107" spans="1:9" ht="12" x14ac:dyDescent="0.15">
      <c r="A107" s="3" t="s">
        <v>23</v>
      </c>
      <c r="B107" s="4">
        <v>42887</v>
      </c>
      <c r="C107" s="3">
        <v>0</v>
      </c>
      <c r="D107" s="3" t="s">
        <v>6</v>
      </c>
      <c r="E107" s="3">
        <v>0</v>
      </c>
      <c r="F107" s="3">
        <v>0</v>
      </c>
      <c r="G107" s="3">
        <v>0</v>
      </c>
      <c r="H107" s="3">
        <v>0</v>
      </c>
      <c r="I107" s="7">
        <v>0</v>
      </c>
    </row>
    <row r="108" spans="1:9" ht="12" x14ac:dyDescent="0.15">
      <c r="A108" s="3" t="s">
        <v>23</v>
      </c>
      <c r="B108" s="4">
        <v>42917</v>
      </c>
      <c r="C108" s="4">
        <v>42917</v>
      </c>
      <c r="D108" s="3" t="s">
        <v>5</v>
      </c>
      <c r="E108" s="3">
        <v>8</v>
      </c>
      <c r="F108" s="3">
        <v>4</v>
      </c>
      <c r="G108" s="3">
        <v>3</v>
      </c>
      <c r="H108" s="3">
        <v>2</v>
      </c>
      <c r="I108" s="7">
        <v>11325</v>
      </c>
    </row>
    <row r="109" spans="1:9" ht="12" x14ac:dyDescent="0.15">
      <c r="A109" s="3" t="s">
        <v>23</v>
      </c>
      <c r="B109" s="4">
        <v>42948</v>
      </c>
      <c r="C109" s="4">
        <v>42948</v>
      </c>
      <c r="D109" s="3" t="s">
        <v>4</v>
      </c>
      <c r="E109" s="3">
        <v>6</v>
      </c>
      <c r="F109" s="3">
        <v>4</v>
      </c>
      <c r="G109" s="3">
        <v>3</v>
      </c>
      <c r="H109" s="3">
        <v>2</v>
      </c>
      <c r="I109" s="7">
        <v>12863</v>
      </c>
    </row>
    <row r="110" spans="1:9" ht="12" x14ac:dyDescent="0.15">
      <c r="A110" s="3" t="s">
        <v>23</v>
      </c>
      <c r="B110" s="4">
        <v>42979</v>
      </c>
      <c r="C110" s="3">
        <v>0</v>
      </c>
      <c r="D110" s="3" t="s">
        <v>6</v>
      </c>
      <c r="E110" s="3">
        <v>0</v>
      </c>
      <c r="F110" s="3">
        <v>0</v>
      </c>
      <c r="G110" s="3">
        <v>0</v>
      </c>
      <c r="H110" s="3">
        <v>0</v>
      </c>
      <c r="I110" s="7">
        <v>0</v>
      </c>
    </row>
    <row r="111" spans="1:9" ht="12" x14ac:dyDescent="0.15">
      <c r="A111" s="3" t="s">
        <v>23</v>
      </c>
      <c r="B111" s="4">
        <v>43009</v>
      </c>
      <c r="C111" s="4">
        <v>43009</v>
      </c>
      <c r="D111" s="3" t="s">
        <v>4</v>
      </c>
      <c r="E111" s="3">
        <v>6</v>
      </c>
      <c r="F111" s="3">
        <v>4</v>
      </c>
      <c r="G111" s="3">
        <v>3</v>
      </c>
      <c r="H111" s="3">
        <v>2</v>
      </c>
      <c r="I111" s="7">
        <v>14598</v>
      </c>
    </row>
  </sheetData>
  <mergeCells count="2">
    <mergeCell ref="B1:D1"/>
    <mergeCell ref="E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245F-C15E-534B-A8B0-A875C7BF4A56}">
  <dimension ref="A1:D11"/>
  <sheetViews>
    <sheetView workbookViewId="0">
      <selection activeCell="K26" sqref="K26"/>
    </sheetView>
  </sheetViews>
  <sheetFormatPr baseColWidth="10" defaultRowHeight="15" x14ac:dyDescent="0.2"/>
  <cols>
    <col min="2" max="2" width="17.33203125" customWidth="1"/>
  </cols>
  <sheetData>
    <row r="1" spans="1:4" x14ac:dyDescent="0.2">
      <c r="A1" s="14" t="s">
        <v>33</v>
      </c>
      <c r="B1" s="14" t="s">
        <v>2</v>
      </c>
      <c r="C1" s="14" t="s">
        <v>34</v>
      </c>
      <c r="D1" s="14"/>
    </row>
    <row r="2" spans="1:4" x14ac:dyDescent="0.2">
      <c r="A2" s="14" t="s">
        <v>21</v>
      </c>
      <c r="B2" s="4">
        <v>42736</v>
      </c>
      <c r="C2" s="3">
        <v>22</v>
      </c>
      <c r="D2" s="14"/>
    </row>
    <row r="3" spans="1:4" x14ac:dyDescent="0.2">
      <c r="A3" s="14" t="s">
        <v>21</v>
      </c>
      <c r="B3" s="4">
        <v>42767</v>
      </c>
      <c r="C3" s="3">
        <v>20</v>
      </c>
      <c r="D3" s="14"/>
    </row>
    <row r="4" spans="1:4" x14ac:dyDescent="0.2">
      <c r="A4" s="14" t="s">
        <v>21</v>
      </c>
      <c r="B4" s="4">
        <v>42795</v>
      </c>
      <c r="C4" s="3">
        <v>19</v>
      </c>
      <c r="D4" s="14"/>
    </row>
    <row r="5" spans="1:4" x14ac:dyDescent="0.2">
      <c r="A5" s="14" t="s">
        <v>21</v>
      </c>
      <c r="B5" s="4">
        <v>42826</v>
      </c>
      <c r="C5" s="3">
        <v>18</v>
      </c>
      <c r="D5" s="14"/>
    </row>
    <row r="6" spans="1:4" x14ac:dyDescent="0.2">
      <c r="A6" s="14" t="s">
        <v>21</v>
      </c>
      <c r="B6" s="4">
        <v>42856</v>
      </c>
      <c r="C6" s="3">
        <v>15</v>
      </c>
      <c r="D6" s="14"/>
    </row>
    <row r="7" spans="1:4" x14ac:dyDescent="0.2">
      <c r="A7" s="14" t="s">
        <v>21</v>
      </c>
      <c r="B7" s="4">
        <v>42887</v>
      </c>
      <c r="C7" s="3">
        <v>0</v>
      </c>
    </row>
    <row r="8" spans="1:4" x14ac:dyDescent="0.2">
      <c r="A8" s="14" t="s">
        <v>21</v>
      </c>
      <c r="B8" s="4">
        <v>42917</v>
      </c>
      <c r="C8" s="3">
        <v>20</v>
      </c>
    </row>
    <row r="9" spans="1:4" x14ac:dyDescent="0.2">
      <c r="A9" s="14" t="s">
        <v>21</v>
      </c>
      <c r="B9" s="4">
        <v>42948</v>
      </c>
      <c r="C9" s="3">
        <v>13</v>
      </c>
    </row>
    <row r="10" spans="1:4" x14ac:dyDescent="0.2">
      <c r="A10" s="14" t="s">
        <v>21</v>
      </c>
      <c r="B10" s="4">
        <v>42979</v>
      </c>
      <c r="C10" s="3">
        <v>0</v>
      </c>
    </row>
    <row r="11" spans="1:4" x14ac:dyDescent="0.2">
      <c r="A11" s="14" t="s">
        <v>21</v>
      </c>
      <c r="B11" s="4">
        <v>43009</v>
      </c>
      <c r="C11" s="3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8C82-EF2D-FC48-B223-7FEDFD8DE986}">
  <dimension ref="A1:D11"/>
  <sheetViews>
    <sheetView workbookViewId="0">
      <selection activeCell="J25" sqref="J25"/>
    </sheetView>
  </sheetViews>
  <sheetFormatPr baseColWidth="10" defaultRowHeight="15" x14ac:dyDescent="0.2"/>
  <cols>
    <col min="2" max="2" width="17.1640625" customWidth="1"/>
  </cols>
  <sheetData>
    <row r="1" spans="1:4" x14ac:dyDescent="0.2">
      <c r="A1" s="14" t="s">
        <v>33</v>
      </c>
      <c r="B1" s="14" t="s">
        <v>2</v>
      </c>
      <c r="C1" s="14" t="s">
        <v>34</v>
      </c>
      <c r="D1" s="14"/>
    </row>
    <row r="2" spans="1:4" x14ac:dyDescent="0.2">
      <c r="A2" s="14" t="s">
        <v>22</v>
      </c>
      <c r="B2" s="4">
        <v>42736</v>
      </c>
      <c r="C2" s="3">
        <v>17</v>
      </c>
      <c r="D2" s="14"/>
    </row>
    <row r="3" spans="1:4" x14ac:dyDescent="0.2">
      <c r="A3" s="14" t="s">
        <v>22</v>
      </c>
      <c r="B3" s="4">
        <v>42767</v>
      </c>
      <c r="C3" s="3">
        <v>17</v>
      </c>
      <c r="D3" s="14"/>
    </row>
    <row r="4" spans="1:4" x14ac:dyDescent="0.2">
      <c r="A4" s="14" t="s">
        <v>22</v>
      </c>
      <c r="B4" s="4">
        <v>42795</v>
      </c>
      <c r="C4" s="3">
        <v>16</v>
      </c>
      <c r="D4" s="14"/>
    </row>
    <row r="5" spans="1:4" x14ac:dyDescent="0.2">
      <c r="A5" s="14" t="s">
        <v>22</v>
      </c>
      <c r="B5" s="4">
        <v>42826</v>
      </c>
      <c r="C5" s="3">
        <v>15</v>
      </c>
      <c r="D5" s="14"/>
    </row>
    <row r="6" spans="1:4" x14ac:dyDescent="0.2">
      <c r="A6" s="14" t="s">
        <v>22</v>
      </c>
      <c r="B6" s="4">
        <v>42856</v>
      </c>
      <c r="C6" s="3">
        <v>9</v>
      </c>
      <c r="D6" s="14"/>
    </row>
    <row r="7" spans="1:4" x14ac:dyDescent="0.2">
      <c r="A7" s="14" t="s">
        <v>22</v>
      </c>
      <c r="B7" s="3">
        <v>0</v>
      </c>
      <c r="C7" s="3">
        <v>0</v>
      </c>
    </row>
    <row r="8" spans="1:4" x14ac:dyDescent="0.2">
      <c r="A8" s="14" t="s">
        <v>22</v>
      </c>
      <c r="B8" s="4">
        <v>42917</v>
      </c>
      <c r="C8" s="3">
        <v>8</v>
      </c>
    </row>
    <row r="9" spans="1:4" x14ac:dyDescent="0.2">
      <c r="A9" s="14" t="s">
        <v>22</v>
      </c>
      <c r="B9" s="4">
        <v>42948</v>
      </c>
      <c r="C9" s="3">
        <v>9</v>
      </c>
    </row>
    <row r="10" spans="1:4" x14ac:dyDescent="0.2">
      <c r="A10" s="14" t="s">
        <v>22</v>
      </c>
      <c r="B10" s="4">
        <v>42979</v>
      </c>
      <c r="C10" s="3">
        <v>0</v>
      </c>
    </row>
    <row r="11" spans="1:4" x14ac:dyDescent="0.2">
      <c r="A11" s="14" t="s">
        <v>22</v>
      </c>
      <c r="B11" s="4">
        <v>43009</v>
      </c>
      <c r="C11" s="3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F60A-CB6B-0A45-B8F7-271056E6D960}">
  <dimension ref="A1:D11"/>
  <sheetViews>
    <sheetView workbookViewId="0">
      <selection activeCell="P21" sqref="P21"/>
    </sheetView>
  </sheetViews>
  <sheetFormatPr baseColWidth="10" defaultRowHeight="15" x14ac:dyDescent="0.2"/>
  <cols>
    <col min="2" max="2" width="17.5" customWidth="1"/>
  </cols>
  <sheetData>
    <row r="1" spans="1:4" x14ac:dyDescent="0.2">
      <c r="A1" s="14" t="s">
        <v>33</v>
      </c>
      <c r="B1" s="14" t="s">
        <v>2</v>
      </c>
      <c r="C1" s="14" t="s">
        <v>34</v>
      </c>
      <c r="D1" s="14"/>
    </row>
    <row r="2" spans="1:4" x14ac:dyDescent="0.2">
      <c r="A2" s="14" t="s">
        <v>23</v>
      </c>
      <c r="B2" s="4">
        <v>42736</v>
      </c>
      <c r="C2" s="3">
        <v>10</v>
      </c>
      <c r="D2" s="14"/>
    </row>
    <row r="3" spans="1:4" x14ac:dyDescent="0.2">
      <c r="A3" s="14" t="s">
        <v>23</v>
      </c>
      <c r="B3" s="4">
        <v>42767</v>
      </c>
      <c r="C3" s="3">
        <v>10</v>
      </c>
      <c r="D3" s="14"/>
    </row>
    <row r="4" spans="1:4" x14ac:dyDescent="0.2">
      <c r="A4" s="14" t="s">
        <v>23</v>
      </c>
      <c r="B4" s="4">
        <v>42795</v>
      </c>
      <c r="C4" s="3">
        <v>9</v>
      </c>
      <c r="D4" s="14"/>
    </row>
    <row r="5" spans="1:4" x14ac:dyDescent="0.2">
      <c r="A5" s="14" t="s">
        <v>23</v>
      </c>
      <c r="B5" s="4">
        <v>42826</v>
      </c>
      <c r="C5" s="3">
        <v>9</v>
      </c>
      <c r="D5" s="14"/>
    </row>
    <row r="6" spans="1:4" x14ac:dyDescent="0.2">
      <c r="A6" s="14" t="s">
        <v>23</v>
      </c>
      <c r="B6" s="4">
        <v>42856</v>
      </c>
      <c r="C6" s="3">
        <v>8</v>
      </c>
      <c r="D6" s="14"/>
    </row>
    <row r="7" spans="1:4" x14ac:dyDescent="0.2">
      <c r="A7" s="14" t="s">
        <v>23</v>
      </c>
      <c r="B7" s="3">
        <v>0</v>
      </c>
      <c r="C7" s="3">
        <v>0</v>
      </c>
    </row>
    <row r="8" spans="1:4" x14ac:dyDescent="0.2">
      <c r="A8" s="14" t="s">
        <v>23</v>
      </c>
      <c r="B8" s="4">
        <v>42917</v>
      </c>
      <c r="C8" s="3">
        <v>8</v>
      </c>
    </row>
    <row r="9" spans="1:4" x14ac:dyDescent="0.2">
      <c r="A9" s="14" t="s">
        <v>23</v>
      </c>
      <c r="B9" s="4">
        <v>42948</v>
      </c>
      <c r="C9" s="3">
        <v>6</v>
      </c>
    </row>
    <row r="10" spans="1:4" x14ac:dyDescent="0.2">
      <c r="A10" s="14" t="s">
        <v>23</v>
      </c>
      <c r="B10" s="3">
        <v>0</v>
      </c>
      <c r="C10" s="3">
        <v>0</v>
      </c>
    </row>
    <row r="11" spans="1:4" x14ac:dyDescent="0.2">
      <c r="A11" s="14" t="s">
        <v>23</v>
      </c>
      <c r="B11" s="4">
        <v>43009</v>
      </c>
      <c r="C11" s="3">
        <v>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FF8D-EC53-4045-84D7-FAA035078400}">
  <dimension ref="A1:M107"/>
  <sheetViews>
    <sheetView tabSelected="1" topLeftCell="A110" workbookViewId="0">
      <selection activeCell="F1" sqref="F1:M107"/>
    </sheetView>
  </sheetViews>
  <sheetFormatPr baseColWidth="10" defaultRowHeight="15" x14ac:dyDescent="0.2"/>
  <cols>
    <col min="1" max="1" width="9" style="1" customWidth="1"/>
    <col min="2" max="2" width="13.5" style="1" bestFit="1" customWidth="1"/>
    <col min="3" max="3" width="11.83203125" style="1" bestFit="1" customWidth="1"/>
    <col min="4" max="4" width="14.5" style="1" customWidth="1"/>
    <col min="6" max="6" width="16.83203125" bestFit="1" customWidth="1"/>
    <col min="7" max="7" width="14.83203125" bestFit="1" customWidth="1"/>
    <col min="8" max="8" width="6" bestFit="1" customWidth="1"/>
    <col min="9" max="9" width="5.83203125" bestFit="1" customWidth="1"/>
    <col min="10" max="10" width="14.6640625" bestFit="1" customWidth="1"/>
    <col min="11" max="11" width="6.6640625" bestFit="1" customWidth="1"/>
    <col min="12" max="12" width="6.1640625" bestFit="1" customWidth="1"/>
    <col min="13" max="13" width="10" bestFit="1" customWidth="1"/>
  </cols>
  <sheetData>
    <row r="1" spans="1:13" x14ac:dyDescent="0.2">
      <c r="A1" s="2" t="s">
        <v>1</v>
      </c>
      <c r="B1" s="2" t="s">
        <v>2</v>
      </c>
      <c r="C1" s="2" t="s">
        <v>3</v>
      </c>
      <c r="D1" s="2" t="s">
        <v>26</v>
      </c>
      <c r="F1" s="10" t="s">
        <v>31</v>
      </c>
      <c r="G1" s="10" t="s">
        <v>35</v>
      </c>
    </row>
    <row r="2" spans="1:13" x14ac:dyDescent="0.2">
      <c r="A2" s="3" t="s">
        <v>20</v>
      </c>
      <c r="B2" s="4">
        <v>42987</v>
      </c>
      <c r="C2" s="3" t="s">
        <v>12</v>
      </c>
      <c r="D2" s="3">
        <v>15</v>
      </c>
      <c r="F2" s="10" t="s">
        <v>28</v>
      </c>
      <c r="G2" t="s">
        <v>12</v>
      </c>
      <c r="H2" t="s">
        <v>13</v>
      </c>
      <c r="I2" t="s">
        <v>14</v>
      </c>
      <c r="J2" t="s">
        <v>4</v>
      </c>
      <c r="K2" t="s">
        <v>6</v>
      </c>
      <c r="L2" t="s">
        <v>5</v>
      </c>
      <c r="M2" t="s">
        <v>30</v>
      </c>
    </row>
    <row r="3" spans="1:13" x14ac:dyDescent="0.2">
      <c r="A3" s="3" t="s">
        <v>20</v>
      </c>
      <c r="B3" s="4">
        <v>43001</v>
      </c>
      <c r="C3" s="3" t="s">
        <v>12</v>
      </c>
      <c r="D3" s="3">
        <v>13</v>
      </c>
      <c r="F3" s="11" t="s">
        <v>19</v>
      </c>
      <c r="G3">
        <v>87</v>
      </c>
      <c r="H3">
        <v>12</v>
      </c>
      <c r="I3">
        <v>17</v>
      </c>
      <c r="K3">
        <v>0</v>
      </c>
      <c r="L3">
        <v>10</v>
      </c>
      <c r="M3">
        <v>126</v>
      </c>
    </row>
    <row r="4" spans="1:13" x14ac:dyDescent="0.2">
      <c r="A4" s="3" t="s">
        <v>20</v>
      </c>
      <c r="B4" s="4">
        <v>43015</v>
      </c>
      <c r="C4" s="3" t="s">
        <v>12</v>
      </c>
      <c r="D4" s="3">
        <v>15</v>
      </c>
      <c r="F4" s="13">
        <v>0</v>
      </c>
      <c r="K4">
        <v>0</v>
      </c>
      <c r="M4">
        <v>0</v>
      </c>
    </row>
    <row r="5" spans="1:13" x14ac:dyDescent="0.2">
      <c r="A5" s="3" t="s">
        <v>20</v>
      </c>
      <c r="B5" s="4">
        <v>43029</v>
      </c>
      <c r="C5" s="3" t="s">
        <v>5</v>
      </c>
      <c r="D5" s="3">
        <v>12</v>
      </c>
      <c r="F5" s="15">
        <v>42629</v>
      </c>
      <c r="G5">
        <v>18</v>
      </c>
      <c r="M5">
        <v>18</v>
      </c>
    </row>
    <row r="6" spans="1:13" x14ac:dyDescent="0.2">
      <c r="A6" s="3" t="s">
        <v>20</v>
      </c>
      <c r="B6" s="4">
        <v>43043</v>
      </c>
      <c r="C6" s="3" t="s">
        <v>4</v>
      </c>
      <c r="D6" s="3">
        <v>11</v>
      </c>
      <c r="F6" s="15">
        <v>42643</v>
      </c>
      <c r="G6">
        <v>19</v>
      </c>
      <c r="M6">
        <v>19</v>
      </c>
    </row>
    <row r="7" spans="1:13" x14ac:dyDescent="0.2">
      <c r="A7" s="3" t="s">
        <v>20</v>
      </c>
      <c r="B7" s="4">
        <v>43057</v>
      </c>
      <c r="C7" s="3" t="s">
        <v>4</v>
      </c>
      <c r="D7" s="3">
        <v>9</v>
      </c>
      <c r="F7" s="15">
        <v>42657</v>
      </c>
      <c r="I7">
        <v>17</v>
      </c>
      <c r="M7">
        <v>17</v>
      </c>
    </row>
    <row r="8" spans="1:13" x14ac:dyDescent="0.2">
      <c r="A8" s="3" t="s">
        <v>20</v>
      </c>
      <c r="B8" s="4">
        <v>43073</v>
      </c>
      <c r="C8" s="3" t="s">
        <v>13</v>
      </c>
      <c r="D8" s="3">
        <v>8</v>
      </c>
      <c r="F8" s="15">
        <v>42677</v>
      </c>
      <c r="G8">
        <v>17</v>
      </c>
      <c r="M8">
        <v>17</v>
      </c>
    </row>
    <row r="9" spans="1:13" x14ac:dyDescent="0.2">
      <c r="A9" s="3" t="s">
        <v>20</v>
      </c>
      <c r="B9" s="4">
        <v>43087</v>
      </c>
      <c r="C9" s="3" t="s">
        <v>12</v>
      </c>
      <c r="D9" s="3">
        <v>6</v>
      </c>
      <c r="F9" s="15">
        <v>42966</v>
      </c>
      <c r="G9">
        <v>19</v>
      </c>
      <c r="M9">
        <v>19</v>
      </c>
    </row>
    <row r="10" spans="1:13" x14ac:dyDescent="0.2">
      <c r="A10" s="3" t="s">
        <v>20</v>
      </c>
      <c r="B10" s="3">
        <v>0</v>
      </c>
      <c r="C10" s="3" t="s">
        <v>6</v>
      </c>
      <c r="D10" s="3">
        <v>0</v>
      </c>
      <c r="F10" s="15">
        <v>42980</v>
      </c>
      <c r="H10">
        <v>12</v>
      </c>
      <c r="M10">
        <v>12</v>
      </c>
    </row>
    <row r="11" spans="1:13" x14ac:dyDescent="0.2">
      <c r="A11" s="3" t="s">
        <v>20</v>
      </c>
      <c r="B11" s="3">
        <v>0</v>
      </c>
      <c r="C11" s="3" t="s">
        <v>6</v>
      </c>
      <c r="D11" s="3">
        <v>0</v>
      </c>
      <c r="F11" s="15">
        <v>42994</v>
      </c>
      <c r="G11">
        <v>14</v>
      </c>
      <c r="M11">
        <v>14</v>
      </c>
    </row>
    <row r="12" spans="1:13" x14ac:dyDescent="0.2">
      <c r="A12" s="3" t="s">
        <v>16</v>
      </c>
      <c r="B12" s="4">
        <v>42720</v>
      </c>
      <c r="C12" s="3" t="s">
        <v>12</v>
      </c>
      <c r="D12" s="3">
        <v>21</v>
      </c>
      <c r="F12" s="15">
        <v>43008</v>
      </c>
      <c r="L12">
        <v>10</v>
      </c>
      <c r="M12">
        <v>10</v>
      </c>
    </row>
    <row r="13" spans="1:13" x14ac:dyDescent="0.2">
      <c r="A13" s="3" t="s">
        <v>16</v>
      </c>
      <c r="B13" s="4">
        <v>42734</v>
      </c>
      <c r="C13" s="3" t="s">
        <v>12</v>
      </c>
      <c r="D13" s="3">
        <v>19</v>
      </c>
      <c r="F13" s="11" t="s">
        <v>8</v>
      </c>
      <c r="G13">
        <v>98</v>
      </c>
      <c r="J13">
        <v>22</v>
      </c>
      <c r="K13">
        <v>0</v>
      </c>
      <c r="L13">
        <v>12</v>
      </c>
      <c r="M13">
        <v>132</v>
      </c>
    </row>
    <row r="14" spans="1:13" x14ac:dyDescent="0.2">
      <c r="A14" s="3" t="s">
        <v>16</v>
      </c>
      <c r="B14" s="4">
        <v>42748</v>
      </c>
      <c r="C14" s="3" t="s">
        <v>5</v>
      </c>
      <c r="D14" s="3">
        <v>15</v>
      </c>
      <c r="F14" s="13">
        <v>0</v>
      </c>
      <c r="K14">
        <v>0</v>
      </c>
      <c r="M14">
        <v>0</v>
      </c>
    </row>
    <row r="15" spans="1:13" x14ac:dyDescent="0.2">
      <c r="A15" s="3" t="s">
        <v>16</v>
      </c>
      <c r="B15" s="4">
        <v>42762</v>
      </c>
      <c r="C15" s="3" t="s">
        <v>4</v>
      </c>
      <c r="D15" s="3">
        <v>10</v>
      </c>
      <c r="F15" s="15">
        <v>42736</v>
      </c>
      <c r="G15">
        <v>22</v>
      </c>
      <c r="M15">
        <v>22</v>
      </c>
    </row>
    <row r="16" spans="1:13" x14ac:dyDescent="0.2">
      <c r="A16" s="3" t="s">
        <v>16</v>
      </c>
      <c r="B16" s="4">
        <v>42782</v>
      </c>
      <c r="C16" s="3" t="s">
        <v>13</v>
      </c>
      <c r="D16" s="3">
        <v>9</v>
      </c>
      <c r="F16" s="15">
        <v>42767</v>
      </c>
      <c r="G16">
        <v>21</v>
      </c>
      <c r="M16">
        <v>21</v>
      </c>
    </row>
    <row r="17" spans="1:13" x14ac:dyDescent="0.2">
      <c r="A17" s="3" t="s">
        <v>16</v>
      </c>
      <c r="B17" s="3">
        <v>0</v>
      </c>
      <c r="C17" s="3" t="s">
        <v>6</v>
      </c>
      <c r="D17" s="3">
        <v>0</v>
      </c>
      <c r="F17" s="15">
        <v>42795</v>
      </c>
      <c r="G17">
        <v>18</v>
      </c>
      <c r="M17">
        <v>18</v>
      </c>
    </row>
    <row r="18" spans="1:13" x14ac:dyDescent="0.2">
      <c r="A18" s="3" t="s">
        <v>16</v>
      </c>
      <c r="B18" s="3">
        <v>0</v>
      </c>
      <c r="C18" s="3" t="s">
        <v>6</v>
      </c>
      <c r="D18" s="3">
        <v>0</v>
      </c>
      <c r="F18" s="15">
        <v>42826</v>
      </c>
      <c r="G18">
        <v>22</v>
      </c>
      <c r="M18">
        <v>22</v>
      </c>
    </row>
    <row r="19" spans="1:13" x14ac:dyDescent="0.2">
      <c r="A19" s="3" t="s">
        <v>16</v>
      </c>
      <c r="B19" s="4">
        <v>42827</v>
      </c>
      <c r="C19" s="3" t="s">
        <v>5</v>
      </c>
      <c r="D19" s="3">
        <v>15</v>
      </c>
      <c r="F19" s="15">
        <v>42856</v>
      </c>
      <c r="J19">
        <v>14</v>
      </c>
      <c r="M19">
        <v>14</v>
      </c>
    </row>
    <row r="20" spans="1:13" x14ac:dyDescent="0.2">
      <c r="A20" s="3" t="s">
        <v>16</v>
      </c>
      <c r="B20" s="4">
        <v>43004</v>
      </c>
      <c r="C20" s="3" t="s">
        <v>12</v>
      </c>
      <c r="D20" s="3">
        <v>22</v>
      </c>
      <c r="F20" s="15">
        <v>42917</v>
      </c>
      <c r="L20">
        <v>12</v>
      </c>
      <c r="M20">
        <v>12</v>
      </c>
    </row>
    <row r="21" spans="1:13" x14ac:dyDescent="0.2">
      <c r="A21" s="3" t="s">
        <v>16</v>
      </c>
      <c r="B21" s="4">
        <v>43019</v>
      </c>
      <c r="C21" s="3" t="s">
        <v>14</v>
      </c>
      <c r="D21" s="3">
        <v>15</v>
      </c>
      <c r="F21" s="15">
        <v>42948</v>
      </c>
      <c r="J21">
        <v>8</v>
      </c>
      <c r="M21">
        <v>8</v>
      </c>
    </row>
    <row r="22" spans="1:13" x14ac:dyDescent="0.2">
      <c r="A22" s="3" t="s">
        <v>19</v>
      </c>
      <c r="B22" s="4">
        <v>42629</v>
      </c>
      <c r="C22" s="3" t="s">
        <v>12</v>
      </c>
      <c r="D22" s="3">
        <v>18</v>
      </c>
      <c r="F22" s="15">
        <v>43009</v>
      </c>
      <c r="G22">
        <v>15</v>
      </c>
      <c r="M22">
        <v>15</v>
      </c>
    </row>
    <row r="23" spans="1:13" x14ac:dyDescent="0.2">
      <c r="A23" s="3" t="s">
        <v>19</v>
      </c>
      <c r="B23" s="4">
        <v>42643</v>
      </c>
      <c r="C23" s="3" t="s">
        <v>12</v>
      </c>
      <c r="D23" s="3">
        <v>19</v>
      </c>
      <c r="F23" s="11" t="s">
        <v>16</v>
      </c>
      <c r="G23">
        <v>62</v>
      </c>
      <c r="H23">
        <v>9</v>
      </c>
      <c r="I23">
        <v>15</v>
      </c>
      <c r="J23">
        <v>10</v>
      </c>
      <c r="K23">
        <v>0</v>
      </c>
      <c r="L23">
        <v>30</v>
      </c>
      <c r="M23">
        <v>126</v>
      </c>
    </row>
    <row r="24" spans="1:13" x14ac:dyDescent="0.2">
      <c r="A24" s="3" t="s">
        <v>19</v>
      </c>
      <c r="B24" s="4">
        <v>42657</v>
      </c>
      <c r="C24" s="3" t="s">
        <v>14</v>
      </c>
      <c r="D24" s="3">
        <v>17</v>
      </c>
      <c r="F24" s="13">
        <v>0</v>
      </c>
      <c r="K24">
        <v>0</v>
      </c>
      <c r="M24">
        <v>0</v>
      </c>
    </row>
    <row r="25" spans="1:13" x14ac:dyDescent="0.2">
      <c r="A25" s="3" t="s">
        <v>19</v>
      </c>
      <c r="B25" s="4">
        <v>42677</v>
      </c>
      <c r="C25" s="3" t="s">
        <v>12</v>
      </c>
      <c r="D25" s="3">
        <v>17</v>
      </c>
      <c r="F25" s="15">
        <v>42720</v>
      </c>
      <c r="G25">
        <v>21</v>
      </c>
      <c r="M25">
        <v>21</v>
      </c>
    </row>
    <row r="26" spans="1:13" x14ac:dyDescent="0.2">
      <c r="A26" s="3" t="s">
        <v>19</v>
      </c>
      <c r="B26" s="3">
        <v>0</v>
      </c>
      <c r="C26" s="3" t="s">
        <v>6</v>
      </c>
      <c r="D26" s="3">
        <v>0</v>
      </c>
      <c r="F26" s="15">
        <v>42734</v>
      </c>
      <c r="G26">
        <v>19</v>
      </c>
      <c r="M26">
        <v>19</v>
      </c>
    </row>
    <row r="27" spans="1:13" x14ac:dyDescent="0.2">
      <c r="A27" s="3" t="s">
        <v>19</v>
      </c>
      <c r="B27" s="3">
        <v>0</v>
      </c>
      <c r="C27" s="3" t="s">
        <v>6</v>
      </c>
      <c r="D27" s="3">
        <v>0</v>
      </c>
      <c r="F27" s="15">
        <v>42748</v>
      </c>
      <c r="L27">
        <v>15</v>
      </c>
      <c r="M27">
        <v>15</v>
      </c>
    </row>
    <row r="28" spans="1:13" x14ac:dyDescent="0.2">
      <c r="A28" s="3" t="s">
        <v>19</v>
      </c>
      <c r="B28" s="4">
        <v>42966</v>
      </c>
      <c r="C28" s="3" t="s">
        <v>12</v>
      </c>
      <c r="D28" s="3">
        <v>19</v>
      </c>
      <c r="F28" s="15">
        <v>42762</v>
      </c>
      <c r="J28">
        <v>10</v>
      </c>
      <c r="M28">
        <v>10</v>
      </c>
    </row>
    <row r="29" spans="1:13" x14ac:dyDescent="0.2">
      <c r="A29" s="3" t="s">
        <v>19</v>
      </c>
      <c r="B29" s="4">
        <v>42980</v>
      </c>
      <c r="C29" s="3" t="s">
        <v>13</v>
      </c>
      <c r="D29" s="3">
        <v>12</v>
      </c>
      <c r="F29" s="15">
        <v>42782</v>
      </c>
      <c r="H29">
        <v>9</v>
      </c>
      <c r="M29">
        <v>9</v>
      </c>
    </row>
    <row r="30" spans="1:13" x14ac:dyDescent="0.2">
      <c r="A30" s="3" t="s">
        <v>19</v>
      </c>
      <c r="B30" s="4">
        <v>42994</v>
      </c>
      <c r="C30" s="3" t="s">
        <v>12</v>
      </c>
      <c r="D30" s="3">
        <v>14</v>
      </c>
      <c r="F30" s="15">
        <v>42827</v>
      </c>
      <c r="L30">
        <v>15</v>
      </c>
      <c r="M30">
        <v>15</v>
      </c>
    </row>
    <row r="31" spans="1:13" x14ac:dyDescent="0.2">
      <c r="A31" s="3" t="s">
        <v>19</v>
      </c>
      <c r="B31" s="4">
        <v>43008</v>
      </c>
      <c r="C31" s="3" t="s">
        <v>5</v>
      </c>
      <c r="D31" s="3">
        <v>10</v>
      </c>
      <c r="F31" s="15">
        <v>43004</v>
      </c>
      <c r="G31">
        <v>22</v>
      </c>
      <c r="M31">
        <v>22</v>
      </c>
    </row>
    <row r="32" spans="1:13" x14ac:dyDescent="0.2">
      <c r="A32" s="3" t="s">
        <v>18</v>
      </c>
      <c r="B32" s="4">
        <v>42862</v>
      </c>
      <c r="C32" s="3" t="s">
        <v>12</v>
      </c>
      <c r="D32" s="3">
        <v>20</v>
      </c>
      <c r="F32" s="15">
        <v>43019</v>
      </c>
      <c r="I32">
        <v>15</v>
      </c>
      <c r="M32">
        <v>15</v>
      </c>
    </row>
    <row r="33" spans="1:13" x14ac:dyDescent="0.2">
      <c r="A33" s="3" t="s">
        <v>18</v>
      </c>
      <c r="B33" s="4">
        <v>42876</v>
      </c>
      <c r="C33" s="3" t="s">
        <v>12</v>
      </c>
      <c r="D33" s="3">
        <v>21</v>
      </c>
      <c r="F33" s="11" t="s">
        <v>21</v>
      </c>
      <c r="G33">
        <v>99</v>
      </c>
      <c r="J33">
        <v>38</v>
      </c>
      <c r="K33">
        <v>0</v>
      </c>
      <c r="M33">
        <v>137</v>
      </c>
    </row>
    <row r="34" spans="1:13" x14ac:dyDescent="0.2">
      <c r="A34" s="3" t="s">
        <v>18</v>
      </c>
      <c r="B34" s="4">
        <v>42890</v>
      </c>
      <c r="C34" s="3" t="s">
        <v>12</v>
      </c>
      <c r="D34" s="3">
        <v>18</v>
      </c>
      <c r="F34" s="15">
        <v>42736</v>
      </c>
      <c r="G34">
        <v>22</v>
      </c>
      <c r="M34">
        <v>22</v>
      </c>
    </row>
    <row r="35" spans="1:13" x14ac:dyDescent="0.2">
      <c r="A35" s="3" t="s">
        <v>18</v>
      </c>
      <c r="B35" s="4">
        <v>42904</v>
      </c>
      <c r="C35" s="3" t="s">
        <v>4</v>
      </c>
      <c r="D35" s="3">
        <v>16</v>
      </c>
      <c r="F35" s="15">
        <v>42767</v>
      </c>
      <c r="G35">
        <v>20</v>
      </c>
      <c r="M35">
        <v>20</v>
      </c>
    </row>
    <row r="36" spans="1:13" x14ac:dyDescent="0.2">
      <c r="A36" s="3" t="s">
        <v>18</v>
      </c>
      <c r="B36" s="4">
        <v>42918</v>
      </c>
      <c r="C36" s="3" t="s">
        <v>5</v>
      </c>
      <c r="D36" s="3">
        <v>14</v>
      </c>
      <c r="F36" s="15">
        <v>42795</v>
      </c>
      <c r="G36">
        <v>19</v>
      </c>
      <c r="M36">
        <v>19</v>
      </c>
    </row>
    <row r="37" spans="1:13" x14ac:dyDescent="0.2">
      <c r="A37" s="3" t="s">
        <v>18</v>
      </c>
      <c r="B37" s="4">
        <v>42932</v>
      </c>
      <c r="C37" s="3" t="s">
        <v>4</v>
      </c>
      <c r="D37" s="3">
        <v>14</v>
      </c>
      <c r="F37" s="15">
        <v>42826</v>
      </c>
      <c r="G37">
        <v>18</v>
      </c>
      <c r="M37">
        <v>18</v>
      </c>
    </row>
    <row r="38" spans="1:13" x14ac:dyDescent="0.2">
      <c r="A38" s="3" t="s">
        <v>18</v>
      </c>
      <c r="B38" s="4">
        <v>42946</v>
      </c>
      <c r="C38" s="3" t="s">
        <v>5</v>
      </c>
      <c r="D38" s="3">
        <v>11</v>
      </c>
      <c r="F38" s="15">
        <v>42856</v>
      </c>
      <c r="J38">
        <v>15</v>
      </c>
      <c r="M38">
        <v>15</v>
      </c>
    </row>
    <row r="39" spans="1:13" x14ac:dyDescent="0.2">
      <c r="A39" s="3" t="s">
        <v>18</v>
      </c>
      <c r="B39" s="3">
        <v>0</v>
      </c>
      <c r="C39" s="3" t="s">
        <v>6</v>
      </c>
      <c r="D39" s="3">
        <v>0</v>
      </c>
      <c r="F39" s="15">
        <v>42887</v>
      </c>
      <c r="K39">
        <v>0</v>
      </c>
      <c r="M39">
        <v>0</v>
      </c>
    </row>
    <row r="40" spans="1:13" x14ac:dyDescent="0.2">
      <c r="A40" s="3" t="s">
        <v>18</v>
      </c>
      <c r="B40" s="4">
        <v>42970</v>
      </c>
      <c r="C40" s="3" t="s">
        <v>12</v>
      </c>
      <c r="D40" s="3">
        <v>14</v>
      </c>
      <c r="F40" s="15">
        <v>42917</v>
      </c>
      <c r="G40">
        <v>20</v>
      </c>
      <c r="M40">
        <v>20</v>
      </c>
    </row>
    <row r="41" spans="1:13" x14ac:dyDescent="0.2">
      <c r="A41" s="3" t="s">
        <v>18</v>
      </c>
      <c r="B41" s="4">
        <v>42985</v>
      </c>
      <c r="C41" s="3" t="s">
        <v>12</v>
      </c>
      <c r="D41" s="3">
        <v>14</v>
      </c>
      <c r="F41" s="15">
        <v>42948</v>
      </c>
      <c r="J41">
        <v>13</v>
      </c>
      <c r="M41">
        <v>13</v>
      </c>
    </row>
    <row r="42" spans="1:13" x14ac:dyDescent="0.2">
      <c r="A42" s="3" t="s">
        <v>7</v>
      </c>
      <c r="B42" s="4">
        <v>42834</v>
      </c>
      <c r="C42" s="3" t="s">
        <v>12</v>
      </c>
      <c r="D42" s="3">
        <v>22</v>
      </c>
      <c r="F42" s="15">
        <v>42979</v>
      </c>
      <c r="K42">
        <v>0</v>
      </c>
      <c r="M42">
        <v>0</v>
      </c>
    </row>
    <row r="43" spans="1:13" x14ac:dyDescent="0.2">
      <c r="A43" s="3" t="s">
        <v>7</v>
      </c>
      <c r="B43" s="4">
        <v>42848</v>
      </c>
      <c r="C43" s="3" t="s">
        <v>12</v>
      </c>
      <c r="D43" s="3">
        <v>20</v>
      </c>
      <c r="F43" s="15">
        <v>43009</v>
      </c>
      <c r="J43">
        <v>10</v>
      </c>
      <c r="M43">
        <v>10</v>
      </c>
    </row>
    <row r="44" spans="1:13" x14ac:dyDescent="0.2">
      <c r="A44" s="3" t="s">
        <v>7</v>
      </c>
      <c r="B44" s="4">
        <v>42862</v>
      </c>
      <c r="C44" s="3" t="s">
        <v>12</v>
      </c>
      <c r="D44" s="3">
        <v>17</v>
      </c>
      <c r="F44" s="11" t="s">
        <v>20</v>
      </c>
      <c r="G44">
        <v>49</v>
      </c>
      <c r="H44">
        <v>8</v>
      </c>
      <c r="J44">
        <v>20</v>
      </c>
      <c r="K44">
        <v>0</v>
      </c>
      <c r="L44">
        <v>12</v>
      </c>
      <c r="M44">
        <v>89</v>
      </c>
    </row>
    <row r="45" spans="1:13" x14ac:dyDescent="0.2">
      <c r="A45" s="3" t="s">
        <v>7</v>
      </c>
      <c r="B45" s="4">
        <v>42876</v>
      </c>
      <c r="C45" s="3" t="s">
        <v>12</v>
      </c>
      <c r="D45" s="3">
        <v>15</v>
      </c>
      <c r="F45" s="13">
        <v>0</v>
      </c>
      <c r="K45">
        <v>0</v>
      </c>
      <c r="M45">
        <v>0</v>
      </c>
    </row>
    <row r="46" spans="1:13" x14ac:dyDescent="0.2">
      <c r="A46" s="3" t="s">
        <v>7</v>
      </c>
      <c r="B46" s="4">
        <v>42890</v>
      </c>
      <c r="C46" s="3" t="s">
        <v>4</v>
      </c>
      <c r="D46" s="3">
        <v>13</v>
      </c>
      <c r="F46" s="15">
        <v>42987</v>
      </c>
      <c r="G46">
        <v>15</v>
      </c>
      <c r="M46">
        <v>15</v>
      </c>
    </row>
    <row r="47" spans="1:13" x14ac:dyDescent="0.2">
      <c r="A47" s="3" t="s">
        <v>7</v>
      </c>
      <c r="B47" s="3">
        <v>0</v>
      </c>
      <c r="C47" s="3" t="s">
        <v>6</v>
      </c>
      <c r="D47" s="3">
        <v>0</v>
      </c>
      <c r="F47" s="15">
        <v>43001</v>
      </c>
      <c r="G47">
        <v>13</v>
      </c>
      <c r="M47">
        <v>13</v>
      </c>
    </row>
    <row r="48" spans="1:13" x14ac:dyDescent="0.2">
      <c r="A48" s="3" t="s">
        <v>7</v>
      </c>
      <c r="B48" s="4">
        <v>42920</v>
      </c>
      <c r="C48" s="3" t="s">
        <v>5</v>
      </c>
      <c r="D48" s="3">
        <v>12</v>
      </c>
      <c r="F48" s="15">
        <v>43015</v>
      </c>
      <c r="G48">
        <v>15</v>
      </c>
      <c r="M48">
        <v>15</v>
      </c>
    </row>
    <row r="49" spans="1:13" x14ac:dyDescent="0.2">
      <c r="A49" s="3" t="s">
        <v>7</v>
      </c>
      <c r="B49" s="4">
        <v>42940</v>
      </c>
      <c r="C49" s="3" t="s">
        <v>4</v>
      </c>
      <c r="D49" s="3">
        <v>12</v>
      </c>
      <c r="F49" s="15">
        <v>43029</v>
      </c>
      <c r="L49">
        <v>12</v>
      </c>
      <c r="M49">
        <v>12</v>
      </c>
    </row>
    <row r="50" spans="1:13" x14ac:dyDescent="0.2">
      <c r="A50" s="3" t="s">
        <v>7</v>
      </c>
      <c r="B50" s="3">
        <v>0</v>
      </c>
      <c r="C50" s="3" t="s">
        <v>6</v>
      </c>
      <c r="D50" s="3">
        <v>0</v>
      </c>
      <c r="F50" s="15">
        <v>43043</v>
      </c>
      <c r="J50">
        <v>11</v>
      </c>
      <c r="M50">
        <v>11</v>
      </c>
    </row>
    <row r="51" spans="1:13" x14ac:dyDescent="0.2">
      <c r="A51" s="3" t="s">
        <v>7</v>
      </c>
      <c r="B51" s="4">
        <v>43000</v>
      </c>
      <c r="C51" s="3" t="s">
        <v>12</v>
      </c>
      <c r="D51" s="3">
        <v>15</v>
      </c>
      <c r="F51" s="15">
        <v>43057</v>
      </c>
      <c r="J51">
        <v>9</v>
      </c>
      <c r="M51">
        <v>9</v>
      </c>
    </row>
    <row r="52" spans="1:13" x14ac:dyDescent="0.2">
      <c r="A52" s="3" t="s">
        <v>17</v>
      </c>
      <c r="B52" s="4">
        <v>42742</v>
      </c>
      <c r="C52" s="3" t="s">
        <v>12</v>
      </c>
      <c r="D52" s="3">
        <v>20</v>
      </c>
      <c r="F52" s="15">
        <v>43073</v>
      </c>
      <c r="H52">
        <v>8</v>
      </c>
      <c r="M52">
        <v>8</v>
      </c>
    </row>
    <row r="53" spans="1:13" x14ac:dyDescent="0.2">
      <c r="A53" s="3" t="s">
        <v>17</v>
      </c>
      <c r="B53" s="4">
        <v>42756</v>
      </c>
      <c r="C53" s="3" t="s">
        <v>12</v>
      </c>
      <c r="D53" s="3">
        <v>21</v>
      </c>
      <c r="F53" s="15">
        <v>43087</v>
      </c>
      <c r="G53">
        <v>6</v>
      </c>
      <c r="M53">
        <v>6</v>
      </c>
    </row>
    <row r="54" spans="1:13" x14ac:dyDescent="0.2">
      <c r="A54" s="3" t="s">
        <v>17</v>
      </c>
      <c r="B54" s="4">
        <v>42770</v>
      </c>
      <c r="C54" s="3" t="s">
        <v>12</v>
      </c>
      <c r="D54" s="3">
        <v>18</v>
      </c>
      <c r="F54" s="11" t="s">
        <v>18</v>
      </c>
      <c r="G54">
        <v>87</v>
      </c>
      <c r="J54">
        <v>30</v>
      </c>
      <c r="K54">
        <v>0</v>
      </c>
      <c r="L54">
        <v>25</v>
      </c>
      <c r="M54">
        <v>142</v>
      </c>
    </row>
    <row r="55" spans="1:13" x14ac:dyDescent="0.2">
      <c r="A55" s="3" t="s">
        <v>17</v>
      </c>
      <c r="B55" s="4">
        <v>42784</v>
      </c>
      <c r="C55" s="3" t="s">
        <v>4</v>
      </c>
      <c r="D55" s="3">
        <v>16</v>
      </c>
      <c r="F55" s="13">
        <v>0</v>
      </c>
      <c r="K55">
        <v>0</v>
      </c>
      <c r="M55">
        <v>0</v>
      </c>
    </row>
    <row r="56" spans="1:13" x14ac:dyDescent="0.2">
      <c r="A56" s="3" t="s">
        <v>17</v>
      </c>
      <c r="B56" s="4">
        <v>42796</v>
      </c>
      <c r="C56" s="3" t="s">
        <v>5</v>
      </c>
      <c r="D56" s="3">
        <v>14</v>
      </c>
      <c r="F56" s="15">
        <v>42862</v>
      </c>
      <c r="G56">
        <v>20</v>
      </c>
      <c r="M56">
        <v>20</v>
      </c>
    </row>
    <row r="57" spans="1:13" x14ac:dyDescent="0.2">
      <c r="A57" s="3" t="s">
        <v>17</v>
      </c>
      <c r="B57" s="4">
        <v>42810</v>
      </c>
      <c r="C57" s="3" t="s">
        <v>4</v>
      </c>
      <c r="D57" s="3">
        <v>14</v>
      </c>
      <c r="F57" s="15">
        <v>42876</v>
      </c>
      <c r="G57">
        <v>21</v>
      </c>
      <c r="M57">
        <v>21</v>
      </c>
    </row>
    <row r="58" spans="1:13" x14ac:dyDescent="0.2">
      <c r="A58" s="3" t="s">
        <v>17</v>
      </c>
      <c r="B58" s="4">
        <v>42824</v>
      </c>
      <c r="C58" s="3" t="s">
        <v>5</v>
      </c>
      <c r="D58" s="3">
        <v>11</v>
      </c>
      <c r="F58" s="15">
        <v>42890</v>
      </c>
      <c r="G58">
        <v>18</v>
      </c>
      <c r="M58">
        <v>18</v>
      </c>
    </row>
    <row r="59" spans="1:13" x14ac:dyDescent="0.2">
      <c r="A59" s="3" t="s">
        <v>17</v>
      </c>
      <c r="B59" s="3">
        <v>0</v>
      </c>
      <c r="C59" s="3" t="s">
        <v>6</v>
      </c>
      <c r="D59" s="3">
        <v>0</v>
      </c>
      <c r="F59" s="15">
        <v>42904</v>
      </c>
      <c r="J59">
        <v>16</v>
      </c>
      <c r="M59">
        <v>16</v>
      </c>
    </row>
    <row r="60" spans="1:13" x14ac:dyDescent="0.2">
      <c r="A60" s="3" t="s">
        <v>17</v>
      </c>
      <c r="B60" s="4">
        <v>42839</v>
      </c>
      <c r="C60" s="3" t="s">
        <v>12</v>
      </c>
      <c r="D60" s="3">
        <v>17</v>
      </c>
      <c r="F60" s="15">
        <v>42918</v>
      </c>
      <c r="L60">
        <v>14</v>
      </c>
      <c r="M60">
        <v>14</v>
      </c>
    </row>
    <row r="61" spans="1:13" x14ac:dyDescent="0.2">
      <c r="A61" s="3" t="s">
        <v>17</v>
      </c>
      <c r="B61" s="4">
        <v>42853</v>
      </c>
      <c r="C61" s="3" t="s">
        <v>12</v>
      </c>
      <c r="D61" s="3">
        <v>17</v>
      </c>
      <c r="F61" s="15">
        <v>42932</v>
      </c>
      <c r="J61">
        <v>14</v>
      </c>
      <c r="M61">
        <v>14</v>
      </c>
    </row>
    <row r="62" spans="1:13" x14ac:dyDescent="0.2">
      <c r="A62" s="3" t="s">
        <v>8</v>
      </c>
      <c r="B62" s="4">
        <v>42736</v>
      </c>
      <c r="C62" s="3" t="s">
        <v>12</v>
      </c>
      <c r="D62" s="3">
        <v>22</v>
      </c>
      <c r="F62" s="15">
        <v>42946</v>
      </c>
      <c r="L62">
        <v>11</v>
      </c>
      <c r="M62">
        <v>11</v>
      </c>
    </row>
    <row r="63" spans="1:13" x14ac:dyDescent="0.2">
      <c r="A63" s="3" t="s">
        <v>8</v>
      </c>
      <c r="B63" s="4">
        <v>42767</v>
      </c>
      <c r="C63" s="3" t="s">
        <v>12</v>
      </c>
      <c r="D63" s="3">
        <v>21</v>
      </c>
      <c r="F63" s="15">
        <v>42970</v>
      </c>
      <c r="G63">
        <v>14</v>
      </c>
      <c r="M63">
        <v>14</v>
      </c>
    </row>
    <row r="64" spans="1:13" x14ac:dyDescent="0.2">
      <c r="A64" s="3" t="s">
        <v>8</v>
      </c>
      <c r="B64" s="4">
        <v>42795</v>
      </c>
      <c r="C64" s="3" t="s">
        <v>12</v>
      </c>
      <c r="D64" s="3">
        <v>18</v>
      </c>
      <c r="F64" s="15">
        <v>42985</v>
      </c>
      <c r="G64">
        <v>14</v>
      </c>
      <c r="M64">
        <v>14</v>
      </c>
    </row>
    <row r="65" spans="1:13" x14ac:dyDescent="0.2">
      <c r="A65" s="3" t="s">
        <v>8</v>
      </c>
      <c r="B65" s="4">
        <v>42826</v>
      </c>
      <c r="C65" s="3" t="s">
        <v>12</v>
      </c>
      <c r="D65" s="3">
        <v>22</v>
      </c>
      <c r="F65" s="11" t="s">
        <v>23</v>
      </c>
      <c r="G65">
        <v>38</v>
      </c>
      <c r="J65">
        <v>20</v>
      </c>
      <c r="K65">
        <v>0</v>
      </c>
      <c r="L65">
        <v>8</v>
      </c>
      <c r="M65">
        <v>66</v>
      </c>
    </row>
    <row r="66" spans="1:13" x14ac:dyDescent="0.2">
      <c r="A66" s="3" t="s">
        <v>8</v>
      </c>
      <c r="B66" s="4">
        <v>42856</v>
      </c>
      <c r="C66" s="3" t="s">
        <v>4</v>
      </c>
      <c r="D66" s="3">
        <v>14</v>
      </c>
      <c r="F66" s="13">
        <v>0</v>
      </c>
      <c r="K66">
        <v>0</v>
      </c>
      <c r="M66">
        <v>0</v>
      </c>
    </row>
    <row r="67" spans="1:13" x14ac:dyDescent="0.2">
      <c r="A67" s="3" t="s">
        <v>8</v>
      </c>
      <c r="B67" s="3">
        <v>0</v>
      </c>
      <c r="C67" s="3" t="s">
        <v>6</v>
      </c>
      <c r="D67" s="3">
        <v>0</v>
      </c>
      <c r="F67" s="15">
        <v>42736</v>
      </c>
      <c r="G67">
        <v>10</v>
      </c>
      <c r="M67">
        <v>10</v>
      </c>
    </row>
    <row r="68" spans="1:13" x14ac:dyDescent="0.2">
      <c r="A68" s="3" t="s">
        <v>8</v>
      </c>
      <c r="B68" s="4">
        <v>42917</v>
      </c>
      <c r="C68" s="3" t="s">
        <v>5</v>
      </c>
      <c r="D68" s="3">
        <v>12</v>
      </c>
      <c r="F68" s="15">
        <v>42767</v>
      </c>
      <c r="G68">
        <v>10</v>
      </c>
      <c r="M68">
        <v>10</v>
      </c>
    </row>
    <row r="69" spans="1:13" x14ac:dyDescent="0.2">
      <c r="A69" s="3" t="s">
        <v>8</v>
      </c>
      <c r="B69" s="4">
        <v>42948</v>
      </c>
      <c r="C69" s="3" t="s">
        <v>4</v>
      </c>
      <c r="D69" s="3">
        <v>8</v>
      </c>
      <c r="F69" s="15">
        <v>42795</v>
      </c>
      <c r="G69">
        <v>9</v>
      </c>
      <c r="M69">
        <v>9</v>
      </c>
    </row>
    <row r="70" spans="1:13" x14ac:dyDescent="0.2">
      <c r="A70" s="3" t="s">
        <v>8</v>
      </c>
      <c r="B70" s="3">
        <v>0</v>
      </c>
      <c r="C70" s="3" t="s">
        <v>6</v>
      </c>
      <c r="D70" s="3">
        <v>0</v>
      </c>
      <c r="F70" s="15">
        <v>42826</v>
      </c>
      <c r="G70">
        <v>9</v>
      </c>
      <c r="M70">
        <v>9</v>
      </c>
    </row>
    <row r="71" spans="1:13" x14ac:dyDescent="0.2">
      <c r="A71" s="3" t="s">
        <v>8</v>
      </c>
      <c r="B71" s="4">
        <v>43009</v>
      </c>
      <c r="C71" s="3" t="s">
        <v>12</v>
      </c>
      <c r="D71" s="3">
        <v>15</v>
      </c>
      <c r="F71" s="15">
        <v>42856</v>
      </c>
      <c r="J71">
        <v>8</v>
      </c>
      <c r="M71">
        <v>8</v>
      </c>
    </row>
    <row r="72" spans="1:13" x14ac:dyDescent="0.2">
      <c r="A72" s="3" t="s">
        <v>21</v>
      </c>
      <c r="B72" s="4">
        <v>42736</v>
      </c>
      <c r="C72" s="3" t="s">
        <v>12</v>
      </c>
      <c r="D72" s="3">
        <v>22</v>
      </c>
      <c r="F72" s="15">
        <v>42917</v>
      </c>
      <c r="L72">
        <v>8</v>
      </c>
      <c r="M72">
        <v>8</v>
      </c>
    </row>
    <row r="73" spans="1:13" x14ac:dyDescent="0.2">
      <c r="A73" s="3" t="s">
        <v>21</v>
      </c>
      <c r="B73" s="4">
        <v>42767</v>
      </c>
      <c r="C73" s="3" t="s">
        <v>12</v>
      </c>
      <c r="D73" s="3">
        <v>20</v>
      </c>
      <c r="F73" s="15">
        <v>42948</v>
      </c>
      <c r="J73">
        <v>6</v>
      </c>
      <c r="M73">
        <v>6</v>
      </c>
    </row>
    <row r="74" spans="1:13" x14ac:dyDescent="0.2">
      <c r="A74" s="3" t="s">
        <v>21</v>
      </c>
      <c r="B74" s="4">
        <v>42795</v>
      </c>
      <c r="C74" s="3" t="s">
        <v>12</v>
      </c>
      <c r="D74" s="3">
        <v>19</v>
      </c>
      <c r="F74" s="15">
        <v>43009</v>
      </c>
      <c r="J74">
        <v>6</v>
      </c>
      <c r="M74">
        <v>6</v>
      </c>
    </row>
    <row r="75" spans="1:13" x14ac:dyDescent="0.2">
      <c r="A75" s="3" t="s">
        <v>21</v>
      </c>
      <c r="B75" s="4">
        <v>42826</v>
      </c>
      <c r="C75" s="3" t="s">
        <v>12</v>
      </c>
      <c r="D75" s="3">
        <v>18</v>
      </c>
      <c r="F75" s="11" t="s">
        <v>17</v>
      </c>
      <c r="G75">
        <v>93</v>
      </c>
      <c r="J75">
        <v>30</v>
      </c>
      <c r="K75">
        <v>0</v>
      </c>
      <c r="L75">
        <v>25</v>
      </c>
      <c r="M75">
        <v>148</v>
      </c>
    </row>
    <row r="76" spans="1:13" x14ac:dyDescent="0.2">
      <c r="A76" s="3" t="s">
        <v>21</v>
      </c>
      <c r="B76" s="4">
        <v>42856</v>
      </c>
      <c r="C76" s="3" t="s">
        <v>4</v>
      </c>
      <c r="D76" s="3">
        <v>15</v>
      </c>
      <c r="F76" s="13">
        <v>0</v>
      </c>
      <c r="K76">
        <v>0</v>
      </c>
      <c r="M76">
        <v>0</v>
      </c>
    </row>
    <row r="77" spans="1:13" x14ac:dyDescent="0.2">
      <c r="A77" s="3" t="s">
        <v>21</v>
      </c>
      <c r="B77" s="4">
        <v>42887</v>
      </c>
      <c r="C77" s="3" t="s">
        <v>6</v>
      </c>
      <c r="D77" s="3">
        <v>0</v>
      </c>
      <c r="F77" s="15">
        <v>42742</v>
      </c>
      <c r="G77">
        <v>20</v>
      </c>
      <c r="M77">
        <v>20</v>
      </c>
    </row>
    <row r="78" spans="1:13" x14ac:dyDescent="0.2">
      <c r="A78" s="3" t="s">
        <v>21</v>
      </c>
      <c r="B78" s="4">
        <v>42917</v>
      </c>
      <c r="C78" s="3" t="s">
        <v>12</v>
      </c>
      <c r="D78" s="3">
        <v>20</v>
      </c>
      <c r="F78" s="15">
        <v>42756</v>
      </c>
      <c r="G78">
        <v>21</v>
      </c>
      <c r="M78">
        <v>21</v>
      </c>
    </row>
    <row r="79" spans="1:13" x14ac:dyDescent="0.2">
      <c r="A79" s="3" t="s">
        <v>21</v>
      </c>
      <c r="B79" s="4">
        <v>42948</v>
      </c>
      <c r="C79" s="3" t="s">
        <v>4</v>
      </c>
      <c r="D79" s="3">
        <v>13</v>
      </c>
      <c r="F79" s="15">
        <v>42770</v>
      </c>
      <c r="G79">
        <v>18</v>
      </c>
      <c r="M79">
        <v>18</v>
      </c>
    </row>
    <row r="80" spans="1:13" x14ac:dyDescent="0.2">
      <c r="A80" s="3" t="s">
        <v>21</v>
      </c>
      <c r="B80" s="4">
        <v>42979</v>
      </c>
      <c r="C80" s="3" t="s">
        <v>6</v>
      </c>
      <c r="D80" s="3">
        <v>0</v>
      </c>
      <c r="F80" s="15">
        <v>42784</v>
      </c>
      <c r="J80">
        <v>16</v>
      </c>
      <c r="M80">
        <v>16</v>
      </c>
    </row>
    <row r="81" spans="1:13" x14ac:dyDescent="0.2">
      <c r="A81" s="3" t="s">
        <v>21</v>
      </c>
      <c r="B81" s="4">
        <v>43009</v>
      </c>
      <c r="C81" s="3" t="s">
        <v>4</v>
      </c>
      <c r="D81" s="3">
        <v>10</v>
      </c>
      <c r="F81" s="15">
        <v>42796</v>
      </c>
      <c r="L81">
        <v>14</v>
      </c>
      <c r="M81">
        <v>14</v>
      </c>
    </row>
    <row r="82" spans="1:13" x14ac:dyDescent="0.2">
      <c r="A82" s="3" t="s">
        <v>22</v>
      </c>
      <c r="B82" s="4">
        <v>42736</v>
      </c>
      <c r="C82" s="3" t="s">
        <v>12</v>
      </c>
      <c r="D82" s="3">
        <v>17</v>
      </c>
      <c r="F82" s="15">
        <v>42810</v>
      </c>
      <c r="J82">
        <v>14</v>
      </c>
      <c r="M82">
        <v>14</v>
      </c>
    </row>
    <row r="83" spans="1:13" x14ac:dyDescent="0.2">
      <c r="A83" s="3" t="s">
        <v>22</v>
      </c>
      <c r="B83" s="4">
        <v>42767</v>
      </c>
      <c r="C83" s="3" t="s">
        <v>12</v>
      </c>
      <c r="D83" s="3">
        <v>17</v>
      </c>
      <c r="F83" s="15">
        <v>42824</v>
      </c>
      <c r="L83">
        <v>11</v>
      </c>
      <c r="M83">
        <v>11</v>
      </c>
    </row>
    <row r="84" spans="1:13" x14ac:dyDescent="0.2">
      <c r="A84" s="3" t="s">
        <v>22</v>
      </c>
      <c r="B84" s="4">
        <v>42795</v>
      </c>
      <c r="C84" s="3" t="s">
        <v>12</v>
      </c>
      <c r="D84" s="3">
        <v>16</v>
      </c>
      <c r="F84" s="15">
        <v>42839</v>
      </c>
      <c r="G84">
        <v>17</v>
      </c>
      <c r="M84">
        <v>17</v>
      </c>
    </row>
    <row r="85" spans="1:13" x14ac:dyDescent="0.2">
      <c r="A85" s="3" t="s">
        <v>22</v>
      </c>
      <c r="B85" s="4">
        <v>42826</v>
      </c>
      <c r="C85" s="3" t="s">
        <v>12</v>
      </c>
      <c r="D85" s="3">
        <v>15</v>
      </c>
      <c r="F85" s="15">
        <v>42853</v>
      </c>
      <c r="G85">
        <v>17</v>
      </c>
      <c r="M85">
        <v>17</v>
      </c>
    </row>
    <row r="86" spans="1:13" x14ac:dyDescent="0.2">
      <c r="A86" s="3" t="s">
        <v>22</v>
      </c>
      <c r="B86" s="4">
        <v>42856</v>
      </c>
      <c r="C86" s="3" t="s">
        <v>4</v>
      </c>
      <c r="D86" s="3">
        <v>9</v>
      </c>
      <c r="F86" s="11" t="s">
        <v>22</v>
      </c>
      <c r="G86">
        <v>65</v>
      </c>
      <c r="J86">
        <v>23</v>
      </c>
      <c r="K86">
        <v>0</v>
      </c>
      <c r="L86">
        <v>8</v>
      </c>
      <c r="M86">
        <v>96</v>
      </c>
    </row>
    <row r="87" spans="1:13" x14ac:dyDescent="0.2">
      <c r="A87" s="3" t="s">
        <v>22</v>
      </c>
      <c r="B87" s="3">
        <v>0</v>
      </c>
      <c r="C87" s="3" t="s">
        <v>6</v>
      </c>
      <c r="D87" s="3">
        <v>0</v>
      </c>
      <c r="F87" s="13">
        <v>0</v>
      </c>
      <c r="K87">
        <v>0</v>
      </c>
      <c r="M87">
        <v>0</v>
      </c>
    </row>
    <row r="88" spans="1:13" x14ac:dyDescent="0.2">
      <c r="A88" s="3" t="s">
        <v>22</v>
      </c>
      <c r="B88" s="4">
        <v>42917</v>
      </c>
      <c r="C88" s="3" t="s">
        <v>5</v>
      </c>
      <c r="D88" s="3">
        <v>8</v>
      </c>
      <c r="F88" s="15">
        <v>42736</v>
      </c>
      <c r="G88">
        <v>17</v>
      </c>
      <c r="M88">
        <v>17</v>
      </c>
    </row>
    <row r="89" spans="1:13" x14ac:dyDescent="0.2">
      <c r="A89" s="3" t="s">
        <v>22</v>
      </c>
      <c r="B89" s="4">
        <v>42948</v>
      </c>
      <c r="C89" s="3" t="s">
        <v>4</v>
      </c>
      <c r="D89" s="3">
        <v>9</v>
      </c>
      <c r="F89" s="15">
        <v>42767</v>
      </c>
      <c r="G89">
        <v>17</v>
      </c>
      <c r="M89">
        <v>17</v>
      </c>
    </row>
    <row r="90" spans="1:13" x14ac:dyDescent="0.2">
      <c r="A90" s="3" t="s">
        <v>22</v>
      </c>
      <c r="B90" s="4">
        <v>42979</v>
      </c>
      <c r="C90" s="3" t="s">
        <v>6</v>
      </c>
      <c r="D90" s="3">
        <v>0</v>
      </c>
      <c r="F90" s="15">
        <v>42795</v>
      </c>
      <c r="G90">
        <v>16</v>
      </c>
      <c r="M90">
        <v>16</v>
      </c>
    </row>
    <row r="91" spans="1:13" x14ac:dyDescent="0.2">
      <c r="A91" s="3" t="s">
        <v>22</v>
      </c>
      <c r="B91" s="4">
        <v>43009</v>
      </c>
      <c r="C91" s="3" t="s">
        <v>4</v>
      </c>
      <c r="D91" s="3">
        <v>5</v>
      </c>
      <c r="F91" s="15">
        <v>42826</v>
      </c>
      <c r="G91">
        <v>15</v>
      </c>
      <c r="M91">
        <v>15</v>
      </c>
    </row>
    <row r="92" spans="1:13" x14ac:dyDescent="0.2">
      <c r="A92" s="3" t="s">
        <v>23</v>
      </c>
      <c r="B92" s="4">
        <v>42736</v>
      </c>
      <c r="C92" s="3" t="s">
        <v>12</v>
      </c>
      <c r="D92" s="3">
        <v>10</v>
      </c>
      <c r="F92" s="15">
        <v>42856</v>
      </c>
      <c r="J92">
        <v>9</v>
      </c>
      <c r="M92">
        <v>9</v>
      </c>
    </row>
    <row r="93" spans="1:13" x14ac:dyDescent="0.2">
      <c r="A93" s="3" t="s">
        <v>23</v>
      </c>
      <c r="B93" s="4">
        <v>42767</v>
      </c>
      <c r="C93" s="3" t="s">
        <v>12</v>
      </c>
      <c r="D93" s="3">
        <v>10</v>
      </c>
      <c r="F93" s="15">
        <v>42917</v>
      </c>
      <c r="L93">
        <v>8</v>
      </c>
      <c r="M93">
        <v>8</v>
      </c>
    </row>
    <row r="94" spans="1:13" x14ac:dyDescent="0.2">
      <c r="A94" s="3" t="s">
        <v>23</v>
      </c>
      <c r="B94" s="4">
        <v>42795</v>
      </c>
      <c r="C94" s="3" t="s">
        <v>12</v>
      </c>
      <c r="D94" s="3">
        <v>9</v>
      </c>
      <c r="F94" s="15">
        <v>42948</v>
      </c>
      <c r="J94">
        <v>9</v>
      </c>
      <c r="M94">
        <v>9</v>
      </c>
    </row>
    <row r="95" spans="1:13" x14ac:dyDescent="0.2">
      <c r="A95" s="3" t="s">
        <v>23</v>
      </c>
      <c r="B95" s="4">
        <v>42826</v>
      </c>
      <c r="C95" s="3" t="s">
        <v>12</v>
      </c>
      <c r="D95" s="3">
        <v>9</v>
      </c>
      <c r="F95" s="15">
        <v>42979</v>
      </c>
      <c r="K95">
        <v>0</v>
      </c>
      <c r="M95">
        <v>0</v>
      </c>
    </row>
    <row r="96" spans="1:13" x14ac:dyDescent="0.2">
      <c r="A96" s="3" t="s">
        <v>23</v>
      </c>
      <c r="B96" s="4">
        <v>42856</v>
      </c>
      <c r="C96" s="3" t="s">
        <v>4</v>
      </c>
      <c r="D96" s="3">
        <v>8</v>
      </c>
      <c r="F96" s="15">
        <v>43009</v>
      </c>
      <c r="J96">
        <v>5</v>
      </c>
      <c r="M96">
        <v>5</v>
      </c>
    </row>
    <row r="97" spans="1:13" x14ac:dyDescent="0.2">
      <c r="A97" s="3" t="s">
        <v>23</v>
      </c>
      <c r="B97" s="3">
        <v>0</v>
      </c>
      <c r="C97" s="3" t="s">
        <v>6</v>
      </c>
      <c r="D97" s="3">
        <v>0</v>
      </c>
      <c r="F97" s="11" t="s">
        <v>7</v>
      </c>
      <c r="G97">
        <v>89</v>
      </c>
      <c r="J97">
        <v>25</v>
      </c>
      <c r="K97">
        <v>0</v>
      </c>
      <c r="L97">
        <v>12</v>
      </c>
      <c r="M97">
        <v>126</v>
      </c>
    </row>
    <row r="98" spans="1:13" x14ac:dyDescent="0.2">
      <c r="A98" s="3" t="s">
        <v>23</v>
      </c>
      <c r="B98" s="4">
        <v>42917</v>
      </c>
      <c r="C98" s="3" t="s">
        <v>5</v>
      </c>
      <c r="D98" s="3">
        <v>8</v>
      </c>
      <c r="F98" s="13">
        <v>0</v>
      </c>
      <c r="K98">
        <v>0</v>
      </c>
      <c r="M98">
        <v>0</v>
      </c>
    </row>
    <row r="99" spans="1:13" x14ac:dyDescent="0.2">
      <c r="A99" s="3" t="s">
        <v>23</v>
      </c>
      <c r="B99" s="4">
        <v>42948</v>
      </c>
      <c r="C99" s="3" t="s">
        <v>4</v>
      </c>
      <c r="D99" s="3">
        <v>6</v>
      </c>
      <c r="F99" s="15">
        <v>42834</v>
      </c>
      <c r="G99">
        <v>22</v>
      </c>
      <c r="M99">
        <v>22</v>
      </c>
    </row>
    <row r="100" spans="1:13" x14ac:dyDescent="0.2">
      <c r="A100" s="3" t="s">
        <v>23</v>
      </c>
      <c r="B100" s="3">
        <v>0</v>
      </c>
      <c r="C100" s="3" t="s">
        <v>6</v>
      </c>
      <c r="D100" s="3">
        <v>0</v>
      </c>
      <c r="F100" s="15">
        <v>42848</v>
      </c>
      <c r="G100">
        <v>20</v>
      </c>
      <c r="M100">
        <v>20</v>
      </c>
    </row>
    <row r="101" spans="1:13" x14ac:dyDescent="0.2">
      <c r="A101" s="3" t="s">
        <v>23</v>
      </c>
      <c r="B101" s="4">
        <v>43009</v>
      </c>
      <c r="C101" s="3" t="s">
        <v>4</v>
      </c>
      <c r="D101" s="3">
        <v>6</v>
      </c>
      <c r="F101" s="15">
        <v>42862</v>
      </c>
      <c r="G101">
        <v>17</v>
      </c>
      <c r="M101">
        <v>17</v>
      </c>
    </row>
    <row r="102" spans="1:13" x14ac:dyDescent="0.2">
      <c r="F102" s="15">
        <v>42876</v>
      </c>
      <c r="G102">
        <v>15</v>
      </c>
      <c r="M102">
        <v>15</v>
      </c>
    </row>
    <row r="103" spans="1:13" x14ac:dyDescent="0.2">
      <c r="F103" s="15">
        <v>42890</v>
      </c>
      <c r="J103">
        <v>13</v>
      </c>
      <c r="M103">
        <v>13</v>
      </c>
    </row>
    <row r="104" spans="1:13" x14ac:dyDescent="0.2">
      <c r="F104" s="15">
        <v>42920</v>
      </c>
      <c r="L104">
        <v>12</v>
      </c>
      <c r="M104">
        <v>12</v>
      </c>
    </row>
    <row r="105" spans="1:13" x14ac:dyDescent="0.2">
      <c r="F105" s="15">
        <v>42940</v>
      </c>
      <c r="J105">
        <v>12</v>
      </c>
      <c r="M105">
        <v>12</v>
      </c>
    </row>
    <row r="106" spans="1:13" x14ac:dyDescent="0.2">
      <c r="F106" s="15">
        <v>43000</v>
      </c>
      <c r="G106">
        <v>15</v>
      </c>
      <c r="M106">
        <v>15</v>
      </c>
    </row>
    <row r="107" spans="1:13" x14ac:dyDescent="0.2">
      <c r="F107" s="11" t="s">
        <v>30</v>
      </c>
      <c r="G107">
        <v>767</v>
      </c>
      <c r="H107">
        <v>29</v>
      </c>
      <c r="I107">
        <v>32</v>
      </c>
      <c r="J107">
        <v>218</v>
      </c>
      <c r="K107">
        <v>0</v>
      </c>
      <c r="L107">
        <v>142</v>
      </c>
      <c r="M107">
        <v>1188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56CD-8CB1-B44A-80A7-DB6F03DE6DC2}">
  <dimension ref="A1:O101"/>
  <sheetViews>
    <sheetView workbookViewId="0">
      <selection activeCell="T10" sqref="T10"/>
    </sheetView>
  </sheetViews>
  <sheetFormatPr baseColWidth="10" defaultRowHeight="15" x14ac:dyDescent="0.2"/>
  <sheetData>
    <row r="1" spans="1:15" ht="49" x14ac:dyDescent="0.2">
      <c r="A1" s="2" t="s">
        <v>1</v>
      </c>
      <c r="B1" s="2" t="s">
        <v>27</v>
      </c>
      <c r="C1" s="2" t="s">
        <v>2</v>
      </c>
      <c r="D1" s="2" t="s">
        <v>3</v>
      </c>
      <c r="E1" s="2" t="s">
        <v>26</v>
      </c>
      <c r="F1" s="2" t="s">
        <v>36</v>
      </c>
      <c r="G1" s="2" t="s">
        <v>9</v>
      </c>
      <c r="H1" s="2" t="s">
        <v>37</v>
      </c>
      <c r="I1" s="2" t="s">
        <v>25</v>
      </c>
      <c r="J1" s="2" t="s">
        <v>10</v>
      </c>
      <c r="K1" s="2" t="s">
        <v>39</v>
      </c>
      <c r="L1" s="2" t="s">
        <v>38</v>
      </c>
      <c r="M1" s="2" t="s">
        <v>24</v>
      </c>
      <c r="N1" s="16" t="s">
        <v>40</v>
      </c>
      <c r="O1" s="16" t="s">
        <v>41</v>
      </c>
    </row>
    <row r="2" spans="1:15" x14ac:dyDescent="0.2">
      <c r="A2" s="3" t="s">
        <v>20</v>
      </c>
      <c r="B2" s="4">
        <v>43015</v>
      </c>
      <c r="C2" s="4">
        <v>43015</v>
      </c>
      <c r="D2" s="3" t="s">
        <v>12</v>
      </c>
      <c r="E2" s="3">
        <v>15</v>
      </c>
      <c r="F2" s="3">
        <f t="shared" ref="F2:F33" si="0">IF(E2 &lt;= 5, 1, 0)</f>
        <v>0</v>
      </c>
      <c r="G2" s="3">
        <v>1</v>
      </c>
      <c r="H2" s="3">
        <f t="shared" ref="H2:H33" si="1">IF(F2 &gt;= 4, 1, 0)</f>
        <v>0</v>
      </c>
      <c r="I2" s="3">
        <v>3</v>
      </c>
      <c r="J2" s="3">
        <v>2</v>
      </c>
      <c r="K2" s="3">
        <f t="shared" ref="K2:K45" si="2" xml:space="preserve"> (J2/I2)</f>
        <v>0.66666666666666663</v>
      </c>
      <c r="L2" s="3">
        <f t="shared" ref="L2:L33" si="3">IF(K2&gt;= 0.75, 1, 0)</f>
        <v>0</v>
      </c>
      <c r="M2" s="7">
        <v>9232</v>
      </c>
      <c r="N2" s="17">
        <f t="shared" ref="N2:N33" si="4">IF(M2 &gt;= 10000, 1, 0)</f>
        <v>0</v>
      </c>
      <c r="O2" s="17">
        <f t="shared" ref="O2:O33" si="5">F2 + H2 + L2 + N2</f>
        <v>0</v>
      </c>
    </row>
    <row r="3" spans="1:15" x14ac:dyDescent="0.2">
      <c r="A3" s="3" t="s">
        <v>16</v>
      </c>
      <c r="B3" s="4">
        <v>42720</v>
      </c>
      <c r="C3" s="4">
        <v>42720</v>
      </c>
      <c r="D3" s="3" t="s">
        <v>12</v>
      </c>
      <c r="E3" s="3">
        <v>21</v>
      </c>
      <c r="F3" s="3">
        <f t="shared" si="0"/>
        <v>0</v>
      </c>
      <c r="G3" s="3">
        <v>1</v>
      </c>
      <c r="H3" s="3">
        <f t="shared" si="1"/>
        <v>0</v>
      </c>
      <c r="I3" s="3">
        <v>3</v>
      </c>
      <c r="J3" s="3">
        <v>1</v>
      </c>
      <c r="K3" s="3">
        <f t="shared" si="2"/>
        <v>0.33333333333333331</v>
      </c>
      <c r="L3" s="3">
        <f t="shared" si="3"/>
        <v>0</v>
      </c>
      <c r="M3" s="7">
        <v>5435</v>
      </c>
      <c r="N3" s="17">
        <f t="shared" si="4"/>
        <v>0</v>
      </c>
      <c r="O3" s="17">
        <f t="shared" si="5"/>
        <v>0</v>
      </c>
    </row>
    <row r="4" spans="1:15" x14ac:dyDescent="0.2">
      <c r="A4" s="3" t="s">
        <v>16</v>
      </c>
      <c r="B4" s="4">
        <v>42734</v>
      </c>
      <c r="C4" s="4">
        <v>42734</v>
      </c>
      <c r="D4" s="3" t="s">
        <v>12</v>
      </c>
      <c r="E4" s="3">
        <v>19</v>
      </c>
      <c r="F4" s="3">
        <f t="shared" si="0"/>
        <v>0</v>
      </c>
      <c r="G4" s="3">
        <v>1</v>
      </c>
      <c r="H4" s="3">
        <f t="shared" si="1"/>
        <v>0</v>
      </c>
      <c r="I4" s="3">
        <v>3</v>
      </c>
      <c r="J4" s="3">
        <v>1</v>
      </c>
      <c r="K4" s="3">
        <f t="shared" si="2"/>
        <v>0.33333333333333331</v>
      </c>
      <c r="L4" s="3">
        <f t="shared" si="3"/>
        <v>0</v>
      </c>
      <c r="M4" s="7">
        <v>4325</v>
      </c>
      <c r="N4" s="17">
        <f t="shared" si="4"/>
        <v>0</v>
      </c>
      <c r="O4" s="17">
        <f t="shared" si="5"/>
        <v>0</v>
      </c>
    </row>
    <row r="5" spans="1:15" x14ac:dyDescent="0.2">
      <c r="A5" s="3" t="s">
        <v>16</v>
      </c>
      <c r="B5" s="4">
        <v>42748</v>
      </c>
      <c r="C5" s="4">
        <v>42748</v>
      </c>
      <c r="D5" s="3" t="s">
        <v>5</v>
      </c>
      <c r="E5" s="3">
        <v>15</v>
      </c>
      <c r="F5" s="3">
        <f t="shared" si="0"/>
        <v>0</v>
      </c>
      <c r="G5" s="3">
        <v>1</v>
      </c>
      <c r="H5" s="3">
        <f t="shared" si="1"/>
        <v>0</v>
      </c>
      <c r="I5" s="3">
        <v>3</v>
      </c>
      <c r="J5" s="3">
        <v>1</v>
      </c>
      <c r="K5" s="3">
        <f t="shared" si="2"/>
        <v>0.33333333333333331</v>
      </c>
      <c r="L5" s="3">
        <f t="shared" si="3"/>
        <v>0</v>
      </c>
      <c r="M5" s="7">
        <v>6789</v>
      </c>
      <c r="N5" s="17">
        <f t="shared" si="4"/>
        <v>0</v>
      </c>
      <c r="O5" s="17">
        <f t="shared" si="5"/>
        <v>0</v>
      </c>
    </row>
    <row r="6" spans="1:15" x14ac:dyDescent="0.2">
      <c r="A6" s="3" t="s">
        <v>16</v>
      </c>
      <c r="B6" s="4">
        <v>42762</v>
      </c>
      <c r="C6" s="4">
        <v>42762</v>
      </c>
      <c r="D6" s="3" t="s">
        <v>4</v>
      </c>
      <c r="E6" s="3">
        <v>10</v>
      </c>
      <c r="F6" s="3">
        <f t="shared" si="0"/>
        <v>0</v>
      </c>
      <c r="G6" s="3">
        <v>1</v>
      </c>
      <c r="H6" s="3">
        <f t="shared" si="1"/>
        <v>0</v>
      </c>
      <c r="I6" s="3">
        <v>3</v>
      </c>
      <c r="J6" s="3">
        <v>1</v>
      </c>
      <c r="K6" s="3">
        <f t="shared" si="2"/>
        <v>0.33333333333333331</v>
      </c>
      <c r="L6" s="3">
        <f t="shared" si="3"/>
        <v>0</v>
      </c>
      <c r="M6" s="7">
        <v>7123</v>
      </c>
      <c r="N6" s="17">
        <f t="shared" si="4"/>
        <v>0</v>
      </c>
      <c r="O6" s="17">
        <f t="shared" si="5"/>
        <v>0</v>
      </c>
    </row>
    <row r="7" spans="1:15" x14ac:dyDescent="0.2">
      <c r="A7" s="3" t="s">
        <v>16</v>
      </c>
      <c r="B7" s="4">
        <v>42782</v>
      </c>
      <c r="C7" s="4">
        <v>42782</v>
      </c>
      <c r="D7" s="3" t="s">
        <v>13</v>
      </c>
      <c r="E7" s="3">
        <v>9</v>
      </c>
      <c r="F7" s="3">
        <f t="shared" si="0"/>
        <v>0</v>
      </c>
      <c r="G7" s="3">
        <v>1</v>
      </c>
      <c r="H7" s="3">
        <f t="shared" si="1"/>
        <v>0</v>
      </c>
      <c r="I7" s="3">
        <v>3</v>
      </c>
      <c r="J7" s="3">
        <v>1</v>
      </c>
      <c r="K7" s="3">
        <f t="shared" si="2"/>
        <v>0.33333333333333331</v>
      </c>
      <c r="L7" s="3">
        <f t="shared" si="3"/>
        <v>0</v>
      </c>
      <c r="M7" s="7">
        <v>7890</v>
      </c>
      <c r="N7" s="17">
        <f t="shared" si="4"/>
        <v>0</v>
      </c>
      <c r="O7" s="17">
        <f t="shared" si="5"/>
        <v>0</v>
      </c>
    </row>
    <row r="8" spans="1:15" x14ac:dyDescent="0.2">
      <c r="A8" s="3" t="s">
        <v>16</v>
      </c>
      <c r="B8" s="4">
        <v>42827</v>
      </c>
      <c r="C8" s="4">
        <v>42827</v>
      </c>
      <c r="D8" s="3" t="s">
        <v>5</v>
      </c>
      <c r="E8" s="3">
        <v>15</v>
      </c>
      <c r="F8" s="3">
        <f t="shared" si="0"/>
        <v>0</v>
      </c>
      <c r="G8" s="3">
        <v>1</v>
      </c>
      <c r="H8" s="3">
        <f t="shared" si="1"/>
        <v>0</v>
      </c>
      <c r="I8" s="3">
        <v>3</v>
      </c>
      <c r="J8" s="3">
        <v>0</v>
      </c>
      <c r="K8" s="3">
        <f t="shared" si="2"/>
        <v>0</v>
      </c>
      <c r="L8" s="3">
        <f t="shared" si="3"/>
        <v>0</v>
      </c>
      <c r="M8" s="7">
        <v>6321</v>
      </c>
      <c r="N8" s="17">
        <f t="shared" si="4"/>
        <v>0</v>
      </c>
      <c r="O8" s="17">
        <f t="shared" si="5"/>
        <v>0</v>
      </c>
    </row>
    <row r="9" spans="1:15" x14ac:dyDescent="0.2">
      <c r="A9" s="3" t="s">
        <v>16</v>
      </c>
      <c r="B9" s="4">
        <v>43004</v>
      </c>
      <c r="C9" s="4">
        <v>43004</v>
      </c>
      <c r="D9" s="3" t="s">
        <v>12</v>
      </c>
      <c r="E9" s="3">
        <v>22</v>
      </c>
      <c r="F9" s="3">
        <f t="shared" si="0"/>
        <v>0</v>
      </c>
      <c r="G9" s="3">
        <v>1</v>
      </c>
      <c r="H9" s="3">
        <f t="shared" si="1"/>
        <v>0</v>
      </c>
      <c r="I9" s="3">
        <v>3</v>
      </c>
      <c r="J9" s="3">
        <v>0</v>
      </c>
      <c r="K9" s="3">
        <f t="shared" si="2"/>
        <v>0</v>
      </c>
      <c r="L9" s="3">
        <f t="shared" si="3"/>
        <v>0</v>
      </c>
      <c r="M9" s="7">
        <v>5980</v>
      </c>
      <c r="N9" s="17">
        <f t="shared" si="4"/>
        <v>0</v>
      </c>
      <c r="O9" s="17">
        <f t="shared" si="5"/>
        <v>0</v>
      </c>
    </row>
    <row r="10" spans="1:15" x14ac:dyDescent="0.2">
      <c r="A10" s="3" t="s">
        <v>16</v>
      </c>
      <c r="B10" s="4">
        <v>43019</v>
      </c>
      <c r="C10" s="4">
        <v>43019</v>
      </c>
      <c r="D10" s="3" t="s">
        <v>14</v>
      </c>
      <c r="E10" s="3">
        <v>15</v>
      </c>
      <c r="F10" s="3">
        <f t="shared" si="0"/>
        <v>0</v>
      </c>
      <c r="G10" s="3">
        <v>1</v>
      </c>
      <c r="H10" s="3">
        <f t="shared" si="1"/>
        <v>0</v>
      </c>
      <c r="I10" s="3">
        <v>3</v>
      </c>
      <c r="J10" s="3">
        <v>1</v>
      </c>
      <c r="K10" s="3">
        <f t="shared" si="2"/>
        <v>0.33333333333333331</v>
      </c>
      <c r="L10" s="3">
        <f t="shared" si="3"/>
        <v>0</v>
      </c>
      <c r="M10" s="7">
        <v>5123</v>
      </c>
      <c r="N10" s="17">
        <f t="shared" si="4"/>
        <v>0</v>
      </c>
      <c r="O10" s="17">
        <f t="shared" si="5"/>
        <v>0</v>
      </c>
    </row>
    <row r="11" spans="1:15" x14ac:dyDescent="0.2">
      <c r="A11" s="3" t="s">
        <v>19</v>
      </c>
      <c r="B11" s="4">
        <v>42629</v>
      </c>
      <c r="C11" s="4">
        <v>42629</v>
      </c>
      <c r="D11" s="3" t="s">
        <v>12</v>
      </c>
      <c r="E11" s="3">
        <v>18</v>
      </c>
      <c r="F11" s="3">
        <f t="shared" si="0"/>
        <v>0</v>
      </c>
      <c r="G11" s="3">
        <v>1</v>
      </c>
      <c r="H11" s="3">
        <f t="shared" si="1"/>
        <v>0</v>
      </c>
      <c r="I11" s="3">
        <v>3</v>
      </c>
      <c r="J11" s="3">
        <v>2</v>
      </c>
      <c r="K11" s="3">
        <f t="shared" si="2"/>
        <v>0.66666666666666663</v>
      </c>
      <c r="L11" s="3">
        <f t="shared" si="3"/>
        <v>0</v>
      </c>
      <c r="M11" s="7">
        <v>9875</v>
      </c>
      <c r="N11" s="17">
        <f t="shared" si="4"/>
        <v>0</v>
      </c>
      <c r="O11" s="17">
        <f t="shared" si="5"/>
        <v>0</v>
      </c>
    </row>
    <row r="12" spans="1:15" x14ac:dyDescent="0.2">
      <c r="A12" s="3" t="s">
        <v>18</v>
      </c>
      <c r="B12" s="4">
        <v>42862</v>
      </c>
      <c r="C12" s="4">
        <v>42862</v>
      </c>
      <c r="D12" s="3" t="s">
        <v>12</v>
      </c>
      <c r="E12" s="3">
        <v>20</v>
      </c>
      <c r="F12" s="3">
        <f t="shared" si="0"/>
        <v>0</v>
      </c>
      <c r="G12" s="3">
        <v>1</v>
      </c>
      <c r="H12" s="3">
        <f t="shared" si="1"/>
        <v>0</v>
      </c>
      <c r="I12" s="3">
        <v>3</v>
      </c>
      <c r="J12" s="3">
        <v>1</v>
      </c>
      <c r="K12" s="3">
        <f t="shared" si="2"/>
        <v>0.33333333333333331</v>
      </c>
      <c r="L12" s="3">
        <f t="shared" si="3"/>
        <v>0</v>
      </c>
      <c r="M12" s="7">
        <v>8756</v>
      </c>
      <c r="N12" s="17">
        <f t="shared" si="4"/>
        <v>0</v>
      </c>
      <c r="O12" s="17">
        <f t="shared" si="5"/>
        <v>0</v>
      </c>
    </row>
    <row r="13" spans="1:15" x14ac:dyDescent="0.2">
      <c r="A13" s="3" t="s">
        <v>18</v>
      </c>
      <c r="B13" s="4">
        <v>42876</v>
      </c>
      <c r="C13" s="4">
        <v>42876</v>
      </c>
      <c r="D13" s="3" t="s">
        <v>12</v>
      </c>
      <c r="E13" s="3">
        <v>21</v>
      </c>
      <c r="F13" s="3">
        <f t="shared" si="0"/>
        <v>0</v>
      </c>
      <c r="G13" s="3">
        <v>1</v>
      </c>
      <c r="H13" s="3">
        <f t="shared" si="1"/>
        <v>0</v>
      </c>
      <c r="I13" s="3">
        <v>3</v>
      </c>
      <c r="J13" s="3">
        <v>1</v>
      </c>
      <c r="K13" s="3">
        <f t="shared" si="2"/>
        <v>0.33333333333333331</v>
      </c>
      <c r="L13" s="3">
        <f t="shared" si="3"/>
        <v>0</v>
      </c>
      <c r="M13" s="7">
        <v>7886</v>
      </c>
      <c r="N13" s="17">
        <f t="shared" si="4"/>
        <v>0</v>
      </c>
      <c r="O13" s="17">
        <f t="shared" si="5"/>
        <v>0</v>
      </c>
    </row>
    <row r="14" spans="1:15" x14ac:dyDescent="0.2">
      <c r="A14" s="3" t="s">
        <v>18</v>
      </c>
      <c r="B14" s="4">
        <v>42890</v>
      </c>
      <c r="C14" s="4">
        <v>42890</v>
      </c>
      <c r="D14" s="3" t="s">
        <v>12</v>
      </c>
      <c r="E14" s="3">
        <v>18</v>
      </c>
      <c r="F14" s="3">
        <f t="shared" si="0"/>
        <v>0</v>
      </c>
      <c r="G14" s="3">
        <v>1</v>
      </c>
      <c r="H14" s="3">
        <f t="shared" si="1"/>
        <v>0</v>
      </c>
      <c r="I14" s="3">
        <v>3</v>
      </c>
      <c r="J14" s="3">
        <v>2</v>
      </c>
      <c r="K14" s="3">
        <f t="shared" si="2"/>
        <v>0.66666666666666663</v>
      </c>
      <c r="L14" s="3">
        <f t="shared" si="3"/>
        <v>0</v>
      </c>
      <c r="M14" s="7">
        <v>9832</v>
      </c>
      <c r="N14" s="17">
        <f t="shared" si="4"/>
        <v>0</v>
      </c>
      <c r="O14" s="17">
        <f t="shared" si="5"/>
        <v>0</v>
      </c>
    </row>
    <row r="15" spans="1:15" x14ac:dyDescent="0.2">
      <c r="A15" s="3" t="s">
        <v>18</v>
      </c>
      <c r="B15" s="4">
        <v>42904</v>
      </c>
      <c r="C15" s="4">
        <v>42904</v>
      </c>
      <c r="D15" s="3" t="s">
        <v>4</v>
      </c>
      <c r="E15" s="3">
        <v>16</v>
      </c>
      <c r="F15" s="3">
        <f t="shared" si="0"/>
        <v>0</v>
      </c>
      <c r="G15" s="3">
        <v>1</v>
      </c>
      <c r="H15" s="3">
        <f t="shared" si="1"/>
        <v>0</v>
      </c>
      <c r="I15" s="3">
        <v>3</v>
      </c>
      <c r="J15" s="3">
        <v>2</v>
      </c>
      <c r="K15" s="3">
        <f t="shared" si="2"/>
        <v>0.66666666666666663</v>
      </c>
      <c r="L15" s="3">
        <f t="shared" si="3"/>
        <v>0</v>
      </c>
      <c r="M15" s="7">
        <v>9213</v>
      </c>
      <c r="N15" s="17">
        <f t="shared" si="4"/>
        <v>0</v>
      </c>
      <c r="O15" s="17">
        <f t="shared" si="5"/>
        <v>0</v>
      </c>
    </row>
    <row r="16" spans="1:15" x14ac:dyDescent="0.2">
      <c r="A16" s="3" t="s">
        <v>7</v>
      </c>
      <c r="B16" s="4">
        <v>42834</v>
      </c>
      <c r="C16" s="4">
        <v>42834</v>
      </c>
      <c r="D16" s="3" t="s">
        <v>12</v>
      </c>
      <c r="E16" s="3">
        <v>22</v>
      </c>
      <c r="F16" s="3">
        <f t="shared" si="0"/>
        <v>0</v>
      </c>
      <c r="G16" s="3">
        <v>1</v>
      </c>
      <c r="H16" s="3">
        <f t="shared" si="1"/>
        <v>0</v>
      </c>
      <c r="I16" s="3">
        <v>3</v>
      </c>
      <c r="J16" s="3">
        <v>2</v>
      </c>
      <c r="K16" s="3">
        <f t="shared" si="2"/>
        <v>0.66666666666666663</v>
      </c>
      <c r="L16" s="3">
        <f t="shared" si="3"/>
        <v>0</v>
      </c>
      <c r="M16" s="7">
        <v>8021</v>
      </c>
      <c r="N16" s="17">
        <f t="shared" si="4"/>
        <v>0</v>
      </c>
      <c r="O16" s="17">
        <f t="shared" si="5"/>
        <v>0</v>
      </c>
    </row>
    <row r="17" spans="1:15" x14ac:dyDescent="0.2">
      <c r="A17" s="3" t="s">
        <v>7</v>
      </c>
      <c r="B17" s="4">
        <v>42848</v>
      </c>
      <c r="C17" s="4">
        <v>42848</v>
      </c>
      <c r="D17" s="3" t="s">
        <v>12</v>
      </c>
      <c r="E17" s="3">
        <v>20</v>
      </c>
      <c r="F17" s="3">
        <f t="shared" si="0"/>
        <v>0</v>
      </c>
      <c r="G17" s="3">
        <v>1</v>
      </c>
      <c r="H17" s="3">
        <f t="shared" si="1"/>
        <v>0</v>
      </c>
      <c r="I17" s="3">
        <v>3</v>
      </c>
      <c r="J17" s="3">
        <v>1</v>
      </c>
      <c r="K17" s="3">
        <f t="shared" si="2"/>
        <v>0.33333333333333331</v>
      </c>
      <c r="L17" s="3">
        <f t="shared" si="3"/>
        <v>0</v>
      </c>
      <c r="M17" s="7">
        <v>9213</v>
      </c>
      <c r="N17" s="17">
        <f t="shared" si="4"/>
        <v>0</v>
      </c>
      <c r="O17" s="17">
        <f t="shared" si="5"/>
        <v>0</v>
      </c>
    </row>
    <row r="18" spans="1:15" x14ac:dyDescent="0.2">
      <c r="A18" s="3" t="s">
        <v>7</v>
      </c>
      <c r="B18" s="4">
        <v>42862</v>
      </c>
      <c r="C18" s="4">
        <v>42862</v>
      </c>
      <c r="D18" s="3" t="s">
        <v>12</v>
      </c>
      <c r="E18" s="3">
        <v>17</v>
      </c>
      <c r="F18" s="3">
        <f t="shared" si="0"/>
        <v>0</v>
      </c>
      <c r="G18" s="3">
        <v>2</v>
      </c>
      <c r="H18" s="3">
        <f t="shared" si="1"/>
        <v>0</v>
      </c>
      <c r="I18" s="3">
        <v>3</v>
      </c>
      <c r="J18" s="3">
        <v>2</v>
      </c>
      <c r="K18" s="3">
        <f t="shared" si="2"/>
        <v>0.66666666666666663</v>
      </c>
      <c r="L18" s="3">
        <f t="shared" si="3"/>
        <v>0</v>
      </c>
      <c r="M18" s="7">
        <v>8954</v>
      </c>
      <c r="N18" s="17">
        <f t="shared" si="4"/>
        <v>0</v>
      </c>
      <c r="O18" s="17">
        <f t="shared" si="5"/>
        <v>0</v>
      </c>
    </row>
    <row r="19" spans="1:15" x14ac:dyDescent="0.2">
      <c r="A19" s="3" t="s">
        <v>8</v>
      </c>
      <c r="B19" s="4">
        <v>42795</v>
      </c>
      <c r="C19" s="4">
        <v>42795</v>
      </c>
      <c r="D19" s="3" t="s">
        <v>12</v>
      </c>
      <c r="E19" s="3">
        <v>18</v>
      </c>
      <c r="F19" s="3">
        <f t="shared" si="0"/>
        <v>0</v>
      </c>
      <c r="G19" s="3">
        <v>2</v>
      </c>
      <c r="H19" s="3">
        <f t="shared" si="1"/>
        <v>0</v>
      </c>
      <c r="I19" s="3">
        <v>3</v>
      </c>
      <c r="J19" s="3">
        <v>2</v>
      </c>
      <c r="K19" s="3">
        <f t="shared" si="2"/>
        <v>0.66666666666666663</v>
      </c>
      <c r="L19" s="3">
        <f t="shared" si="3"/>
        <v>0</v>
      </c>
      <c r="M19" s="7">
        <v>5678</v>
      </c>
      <c r="N19" s="17">
        <f t="shared" si="4"/>
        <v>0</v>
      </c>
      <c r="O19" s="17">
        <f t="shared" si="5"/>
        <v>0</v>
      </c>
    </row>
    <row r="20" spans="1:15" x14ac:dyDescent="0.2">
      <c r="A20" s="3" t="s">
        <v>8</v>
      </c>
      <c r="B20" s="4">
        <v>42826</v>
      </c>
      <c r="C20" s="4">
        <v>42826</v>
      </c>
      <c r="D20" s="3" t="s">
        <v>12</v>
      </c>
      <c r="E20" s="3">
        <v>22</v>
      </c>
      <c r="F20" s="3">
        <f t="shared" si="0"/>
        <v>0</v>
      </c>
      <c r="G20" s="3">
        <v>2</v>
      </c>
      <c r="H20" s="3">
        <f t="shared" si="1"/>
        <v>0</v>
      </c>
      <c r="I20" s="3">
        <v>3</v>
      </c>
      <c r="J20" s="3">
        <v>2</v>
      </c>
      <c r="K20" s="3">
        <f t="shared" si="2"/>
        <v>0.66666666666666663</v>
      </c>
      <c r="L20" s="3">
        <f t="shared" si="3"/>
        <v>0</v>
      </c>
      <c r="M20" s="7">
        <v>5489</v>
      </c>
      <c r="N20" s="17">
        <f t="shared" si="4"/>
        <v>0</v>
      </c>
      <c r="O20" s="17">
        <f t="shared" si="5"/>
        <v>0</v>
      </c>
    </row>
    <row r="21" spans="1:15" x14ac:dyDescent="0.2">
      <c r="A21" s="3" t="s">
        <v>21</v>
      </c>
      <c r="B21" s="4">
        <v>42736</v>
      </c>
      <c r="C21" s="4">
        <v>42736</v>
      </c>
      <c r="D21" s="3" t="s">
        <v>12</v>
      </c>
      <c r="E21" s="3">
        <v>22</v>
      </c>
      <c r="F21" s="3">
        <f t="shared" si="0"/>
        <v>0</v>
      </c>
      <c r="G21" s="3">
        <v>1</v>
      </c>
      <c r="H21" s="3">
        <f t="shared" si="1"/>
        <v>0</v>
      </c>
      <c r="I21" s="3">
        <v>3</v>
      </c>
      <c r="J21" s="3">
        <v>1</v>
      </c>
      <c r="K21" s="3">
        <f t="shared" si="2"/>
        <v>0.33333333333333331</v>
      </c>
      <c r="L21" s="3">
        <f t="shared" si="3"/>
        <v>0</v>
      </c>
      <c r="M21" s="7">
        <v>8965</v>
      </c>
      <c r="N21" s="17">
        <f t="shared" si="4"/>
        <v>0</v>
      </c>
      <c r="O21" s="17">
        <f t="shared" si="5"/>
        <v>0</v>
      </c>
    </row>
    <row r="22" spans="1:15" x14ac:dyDescent="0.2">
      <c r="A22" s="3" t="s">
        <v>21</v>
      </c>
      <c r="B22" s="4">
        <v>42767</v>
      </c>
      <c r="C22" s="4">
        <v>42767</v>
      </c>
      <c r="D22" s="3" t="s">
        <v>12</v>
      </c>
      <c r="E22" s="3">
        <v>20</v>
      </c>
      <c r="F22" s="3">
        <f t="shared" si="0"/>
        <v>0</v>
      </c>
      <c r="G22" s="3">
        <v>1</v>
      </c>
      <c r="H22" s="3">
        <f t="shared" si="1"/>
        <v>0</v>
      </c>
      <c r="I22" s="3">
        <v>3</v>
      </c>
      <c r="J22" s="3">
        <v>1</v>
      </c>
      <c r="K22" s="3">
        <f t="shared" si="2"/>
        <v>0.33333333333333331</v>
      </c>
      <c r="L22" s="3">
        <f t="shared" si="3"/>
        <v>0</v>
      </c>
      <c r="M22" s="7">
        <v>9325</v>
      </c>
      <c r="N22" s="17">
        <f t="shared" si="4"/>
        <v>0</v>
      </c>
      <c r="O22" s="17">
        <f t="shared" si="5"/>
        <v>0</v>
      </c>
    </row>
    <row r="23" spans="1:15" x14ac:dyDescent="0.2">
      <c r="A23" s="3" t="s">
        <v>21</v>
      </c>
      <c r="B23" s="4">
        <v>42795</v>
      </c>
      <c r="C23" s="4">
        <v>42795</v>
      </c>
      <c r="D23" s="3" t="s">
        <v>12</v>
      </c>
      <c r="E23" s="3">
        <v>19</v>
      </c>
      <c r="F23" s="3">
        <f t="shared" si="0"/>
        <v>0</v>
      </c>
      <c r="G23" s="3">
        <v>2</v>
      </c>
      <c r="H23" s="3">
        <f t="shared" si="1"/>
        <v>0</v>
      </c>
      <c r="I23" s="3">
        <v>3</v>
      </c>
      <c r="J23" s="3">
        <v>2</v>
      </c>
      <c r="K23" s="3">
        <f t="shared" si="2"/>
        <v>0.66666666666666663</v>
      </c>
      <c r="L23" s="3">
        <f t="shared" si="3"/>
        <v>0</v>
      </c>
      <c r="M23" s="7">
        <v>9452</v>
      </c>
      <c r="N23" s="17">
        <f t="shared" si="4"/>
        <v>0</v>
      </c>
      <c r="O23" s="17">
        <f t="shared" si="5"/>
        <v>0</v>
      </c>
    </row>
    <row r="24" spans="1:15" x14ac:dyDescent="0.2">
      <c r="A24" s="3" t="s">
        <v>21</v>
      </c>
      <c r="B24" s="4">
        <v>42826</v>
      </c>
      <c r="C24" s="4">
        <v>42826</v>
      </c>
      <c r="D24" s="3" t="s">
        <v>12</v>
      </c>
      <c r="E24" s="3">
        <v>18</v>
      </c>
      <c r="F24" s="3">
        <f t="shared" si="0"/>
        <v>0</v>
      </c>
      <c r="G24" s="3">
        <v>2</v>
      </c>
      <c r="H24" s="3">
        <f t="shared" si="1"/>
        <v>0</v>
      </c>
      <c r="I24" s="3">
        <v>3</v>
      </c>
      <c r="J24" s="3">
        <v>2</v>
      </c>
      <c r="K24" s="3">
        <f t="shared" si="2"/>
        <v>0.66666666666666663</v>
      </c>
      <c r="L24" s="3">
        <f t="shared" si="3"/>
        <v>0</v>
      </c>
      <c r="M24" s="7">
        <v>9452</v>
      </c>
      <c r="N24" s="17">
        <f t="shared" si="4"/>
        <v>0</v>
      </c>
      <c r="O24" s="17">
        <f t="shared" si="5"/>
        <v>0</v>
      </c>
    </row>
    <row r="25" spans="1:15" x14ac:dyDescent="0.2">
      <c r="A25" s="3" t="s">
        <v>20</v>
      </c>
      <c r="B25" s="4">
        <v>42987</v>
      </c>
      <c r="C25" s="4">
        <v>42987</v>
      </c>
      <c r="D25" s="3" t="s">
        <v>12</v>
      </c>
      <c r="E25" s="3">
        <v>15</v>
      </c>
      <c r="F25" s="3">
        <f t="shared" si="0"/>
        <v>0</v>
      </c>
      <c r="G25" s="3">
        <v>1</v>
      </c>
      <c r="H25" s="3">
        <f t="shared" si="1"/>
        <v>0</v>
      </c>
      <c r="I25" s="3">
        <v>3</v>
      </c>
      <c r="J25" s="3">
        <v>2</v>
      </c>
      <c r="K25" s="3">
        <f t="shared" si="2"/>
        <v>0.66666666666666663</v>
      </c>
      <c r="L25" s="3">
        <f t="shared" si="3"/>
        <v>0</v>
      </c>
      <c r="M25" s="7">
        <v>11000</v>
      </c>
      <c r="N25" s="17">
        <f t="shared" si="4"/>
        <v>1</v>
      </c>
      <c r="O25" s="17">
        <f t="shared" si="5"/>
        <v>1</v>
      </c>
    </row>
    <row r="26" spans="1:15" x14ac:dyDescent="0.2">
      <c r="A26" s="3" t="s">
        <v>20</v>
      </c>
      <c r="B26" s="4">
        <v>43001</v>
      </c>
      <c r="C26" s="4">
        <v>43001</v>
      </c>
      <c r="D26" s="3" t="s">
        <v>12</v>
      </c>
      <c r="E26" s="3">
        <v>13</v>
      </c>
      <c r="F26" s="3">
        <f t="shared" si="0"/>
        <v>0</v>
      </c>
      <c r="G26" s="3">
        <v>1</v>
      </c>
      <c r="H26" s="3">
        <f t="shared" si="1"/>
        <v>0</v>
      </c>
      <c r="I26" s="3">
        <v>3</v>
      </c>
      <c r="J26" s="3">
        <v>1</v>
      </c>
      <c r="K26" s="3">
        <f t="shared" si="2"/>
        <v>0.33333333333333331</v>
      </c>
      <c r="L26" s="3">
        <f t="shared" si="3"/>
        <v>0</v>
      </c>
      <c r="M26" s="7">
        <v>10323</v>
      </c>
      <c r="N26" s="17">
        <f t="shared" si="4"/>
        <v>1</v>
      </c>
      <c r="O26" s="17">
        <f t="shared" si="5"/>
        <v>1</v>
      </c>
    </row>
    <row r="27" spans="1:15" x14ac:dyDescent="0.2">
      <c r="A27" s="3" t="s">
        <v>20</v>
      </c>
      <c r="B27" s="4">
        <v>43029</v>
      </c>
      <c r="C27" s="4">
        <v>43029</v>
      </c>
      <c r="D27" s="3" t="s">
        <v>5</v>
      </c>
      <c r="E27" s="3">
        <v>12</v>
      </c>
      <c r="F27" s="3">
        <f t="shared" si="0"/>
        <v>0</v>
      </c>
      <c r="G27" s="3">
        <v>1</v>
      </c>
      <c r="H27" s="3">
        <f t="shared" si="1"/>
        <v>0</v>
      </c>
      <c r="I27" s="3">
        <v>3</v>
      </c>
      <c r="J27" s="3">
        <v>2</v>
      </c>
      <c r="K27" s="3">
        <f t="shared" si="2"/>
        <v>0.66666666666666663</v>
      </c>
      <c r="L27" s="3">
        <f t="shared" si="3"/>
        <v>0</v>
      </c>
      <c r="M27" s="7">
        <v>10210</v>
      </c>
      <c r="N27" s="17">
        <f t="shared" si="4"/>
        <v>1</v>
      </c>
      <c r="O27" s="17">
        <f t="shared" si="5"/>
        <v>1</v>
      </c>
    </row>
    <row r="28" spans="1:15" x14ac:dyDescent="0.2">
      <c r="A28" s="3" t="s">
        <v>20</v>
      </c>
      <c r="B28" s="4">
        <v>43101</v>
      </c>
      <c r="C28" s="3">
        <v>0</v>
      </c>
      <c r="D28" s="3" t="s">
        <v>6</v>
      </c>
      <c r="E28" s="3">
        <v>0</v>
      </c>
      <c r="F28" s="3">
        <f t="shared" si="0"/>
        <v>1</v>
      </c>
      <c r="G28" s="3">
        <v>0</v>
      </c>
      <c r="H28" s="3">
        <f t="shared" si="1"/>
        <v>0</v>
      </c>
      <c r="I28" s="3">
        <v>3</v>
      </c>
      <c r="J28" s="3">
        <v>0</v>
      </c>
      <c r="K28" s="3">
        <f t="shared" si="2"/>
        <v>0</v>
      </c>
      <c r="L28" s="3">
        <f t="shared" si="3"/>
        <v>0</v>
      </c>
      <c r="M28" s="3">
        <v>0</v>
      </c>
      <c r="N28" s="17">
        <f t="shared" si="4"/>
        <v>0</v>
      </c>
      <c r="O28" s="17">
        <f t="shared" si="5"/>
        <v>1</v>
      </c>
    </row>
    <row r="29" spans="1:15" x14ac:dyDescent="0.2">
      <c r="A29" s="3" t="s">
        <v>20</v>
      </c>
      <c r="B29" s="4">
        <v>43115</v>
      </c>
      <c r="C29" s="3">
        <v>0</v>
      </c>
      <c r="D29" s="3" t="s">
        <v>6</v>
      </c>
      <c r="E29" s="3">
        <v>0</v>
      </c>
      <c r="F29" s="3">
        <f t="shared" si="0"/>
        <v>1</v>
      </c>
      <c r="G29" s="3">
        <v>0</v>
      </c>
      <c r="H29" s="3">
        <f t="shared" si="1"/>
        <v>0</v>
      </c>
      <c r="I29" s="3">
        <v>3</v>
      </c>
      <c r="J29" s="3">
        <v>0</v>
      </c>
      <c r="K29" s="3">
        <f t="shared" si="2"/>
        <v>0</v>
      </c>
      <c r="L29" s="3">
        <f t="shared" si="3"/>
        <v>0</v>
      </c>
      <c r="M29" s="3">
        <v>0</v>
      </c>
      <c r="N29" s="17">
        <f t="shared" si="4"/>
        <v>0</v>
      </c>
      <c r="O29" s="17">
        <f t="shared" si="5"/>
        <v>1</v>
      </c>
    </row>
    <row r="30" spans="1:15" x14ac:dyDescent="0.2">
      <c r="A30" s="3" t="s">
        <v>16</v>
      </c>
      <c r="B30" s="3" t="s">
        <v>15</v>
      </c>
      <c r="C30" s="3">
        <v>0</v>
      </c>
      <c r="D30" s="3" t="s">
        <v>6</v>
      </c>
      <c r="E30" s="3">
        <v>0</v>
      </c>
      <c r="F30" s="3">
        <f t="shared" si="0"/>
        <v>1</v>
      </c>
      <c r="G30" s="3">
        <v>0</v>
      </c>
      <c r="H30" s="3">
        <f t="shared" si="1"/>
        <v>0</v>
      </c>
      <c r="I30" s="3">
        <v>3</v>
      </c>
      <c r="J30" s="3">
        <v>0</v>
      </c>
      <c r="K30" s="3">
        <f t="shared" si="2"/>
        <v>0</v>
      </c>
      <c r="L30" s="3">
        <f t="shared" si="3"/>
        <v>0</v>
      </c>
      <c r="M30" s="3">
        <v>0</v>
      </c>
      <c r="N30" s="17">
        <f t="shared" si="4"/>
        <v>0</v>
      </c>
      <c r="O30" s="17">
        <f t="shared" si="5"/>
        <v>1</v>
      </c>
    </row>
    <row r="31" spans="1:15" x14ac:dyDescent="0.2">
      <c r="A31" s="3" t="s">
        <v>16</v>
      </c>
      <c r="B31" s="3" t="s">
        <v>15</v>
      </c>
      <c r="C31" s="3">
        <v>0</v>
      </c>
      <c r="D31" s="3" t="s">
        <v>6</v>
      </c>
      <c r="E31" s="3">
        <v>0</v>
      </c>
      <c r="F31" s="3">
        <f t="shared" si="0"/>
        <v>1</v>
      </c>
      <c r="G31" s="3">
        <v>0</v>
      </c>
      <c r="H31" s="3">
        <f t="shared" si="1"/>
        <v>0</v>
      </c>
      <c r="I31" s="3">
        <v>3</v>
      </c>
      <c r="J31" s="3">
        <v>0</v>
      </c>
      <c r="K31" s="3">
        <f t="shared" si="2"/>
        <v>0</v>
      </c>
      <c r="L31" s="3">
        <f t="shared" si="3"/>
        <v>0</v>
      </c>
      <c r="M31" s="3">
        <v>0</v>
      </c>
      <c r="N31" s="17">
        <f t="shared" si="4"/>
        <v>0</v>
      </c>
      <c r="O31" s="17">
        <f t="shared" si="5"/>
        <v>1</v>
      </c>
    </row>
    <row r="32" spans="1:15" x14ac:dyDescent="0.2">
      <c r="A32" s="3" t="s">
        <v>19</v>
      </c>
      <c r="B32" s="4">
        <v>42643</v>
      </c>
      <c r="C32" s="4">
        <v>42643</v>
      </c>
      <c r="D32" s="3" t="s">
        <v>12</v>
      </c>
      <c r="E32" s="3">
        <v>19</v>
      </c>
      <c r="F32" s="3">
        <f t="shared" si="0"/>
        <v>0</v>
      </c>
      <c r="G32" s="3">
        <v>3</v>
      </c>
      <c r="H32" s="3">
        <f t="shared" si="1"/>
        <v>0</v>
      </c>
      <c r="I32" s="3">
        <v>3</v>
      </c>
      <c r="J32" s="3">
        <v>2</v>
      </c>
      <c r="K32" s="3">
        <f t="shared" si="2"/>
        <v>0.66666666666666663</v>
      </c>
      <c r="L32" s="3">
        <f t="shared" si="3"/>
        <v>0</v>
      </c>
      <c r="M32" s="7">
        <v>10453</v>
      </c>
      <c r="N32" s="17">
        <f t="shared" si="4"/>
        <v>1</v>
      </c>
      <c r="O32" s="17">
        <f t="shared" si="5"/>
        <v>1</v>
      </c>
    </row>
    <row r="33" spans="1:15" x14ac:dyDescent="0.2">
      <c r="A33" s="3" t="s">
        <v>19</v>
      </c>
      <c r="B33" s="3">
        <v>0</v>
      </c>
      <c r="C33" s="3">
        <v>0</v>
      </c>
      <c r="D33" s="3" t="s">
        <v>6</v>
      </c>
      <c r="E33" s="3">
        <v>0</v>
      </c>
      <c r="F33" s="3">
        <f t="shared" si="0"/>
        <v>1</v>
      </c>
      <c r="G33" s="3">
        <v>0</v>
      </c>
      <c r="H33" s="3">
        <f t="shared" si="1"/>
        <v>0</v>
      </c>
      <c r="I33" s="3">
        <v>3</v>
      </c>
      <c r="J33" s="3">
        <v>0</v>
      </c>
      <c r="K33" s="3">
        <f t="shared" si="2"/>
        <v>0</v>
      </c>
      <c r="L33" s="3">
        <f t="shared" si="3"/>
        <v>0</v>
      </c>
      <c r="M33" s="3">
        <v>0</v>
      </c>
      <c r="N33" s="17">
        <f t="shared" si="4"/>
        <v>0</v>
      </c>
      <c r="O33" s="17">
        <f t="shared" si="5"/>
        <v>1</v>
      </c>
    </row>
    <row r="34" spans="1:15" x14ac:dyDescent="0.2">
      <c r="A34" s="3" t="s">
        <v>19</v>
      </c>
      <c r="B34" s="3">
        <v>0</v>
      </c>
      <c r="C34" s="3">
        <v>0</v>
      </c>
      <c r="D34" s="3" t="s">
        <v>6</v>
      </c>
      <c r="E34" s="3">
        <v>0</v>
      </c>
      <c r="F34" s="3">
        <f t="shared" ref="F34:F65" si="6">IF(E34 &lt;= 5, 1, 0)</f>
        <v>1</v>
      </c>
      <c r="G34" s="3">
        <v>0</v>
      </c>
      <c r="H34" s="3">
        <f t="shared" ref="H34:H50" si="7">IF(F34 &gt;= 4, 1, 0)</f>
        <v>0</v>
      </c>
      <c r="I34" s="3">
        <v>3</v>
      </c>
      <c r="J34" s="3">
        <v>0</v>
      </c>
      <c r="K34" s="3">
        <f t="shared" si="2"/>
        <v>0</v>
      </c>
      <c r="L34" s="3">
        <f t="shared" ref="L34:L65" si="8">IF(K34&gt;= 0.75, 1, 0)</f>
        <v>0</v>
      </c>
      <c r="M34" s="3">
        <v>0</v>
      </c>
      <c r="N34" s="17">
        <f t="shared" ref="N34:N65" si="9">IF(M34 &gt;= 10000, 1, 0)</f>
        <v>0</v>
      </c>
      <c r="O34" s="17">
        <f t="shared" ref="O34:O65" si="10">F34 + H34 + L34 + N34</f>
        <v>1</v>
      </c>
    </row>
    <row r="35" spans="1:15" x14ac:dyDescent="0.2">
      <c r="A35" s="3" t="s">
        <v>18</v>
      </c>
      <c r="B35" s="4">
        <v>42918</v>
      </c>
      <c r="C35" s="4">
        <v>42918</v>
      </c>
      <c r="D35" s="3" t="s">
        <v>5</v>
      </c>
      <c r="E35" s="3">
        <v>14</v>
      </c>
      <c r="F35" s="3">
        <f t="shared" si="6"/>
        <v>0</v>
      </c>
      <c r="G35" s="3">
        <v>3</v>
      </c>
      <c r="H35" s="3">
        <f t="shared" si="7"/>
        <v>0</v>
      </c>
      <c r="I35" s="3">
        <v>3</v>
      </c>
      <c r="J35" s="3">
        <v>2</v>
      </c>
      <c r="K35" s="3">
        <f t="shared" si="2"/>
        <v>0.66666666666666663</v>
      </c>
      <c r="L35" s="3">
        <f t="shared" si="8"/>
        <v>0</v>
      </c>
      <c r="M35" s="7">
        <v>10689</v>
      </c>
      <c r="N35" s="17">
        <f t="shared" si="9"/>
        <v>1</v>
      </c>
      <c r="O35" s="17">
        <f t="shared" si="10"/>
        <v>1</v>
      </c>
    </row>
    <row r="36" spans="1:15" x14ac:dyDescent="0.2">
      <c r="A36" s="3" t="s">
        <v>18</v>
      </c>
      <c r="B36" s="4">
        <v>42932</v>
      </c>
      <c r="C36" s="4">
        <v>42932</v>
      </c>
      <c r="D36" s="3" t="s">
        <v>4</v>
      </c>
      <c r="E36" s="3">
        <v>14</v>
      </c>
      <c r="F36" s="3">
        <f t="shared" si="6"/>
        <v>0</v>
      </c>
      <c r="G36" s="3">
        <v>3</v>
      </c>
      <c r="H36" s="3">
        <f t="shared" si="7"/>
        <v>0</v>
      </c>
      <c r="I36" s="3">
        <v>3</v>
      </c>
      <c r="J36" s="3">
        <v>2</v>
      </c>
      <c r="K36" s="3">
        <f t="shared" si="2"/>
        <v>0.66666666666666663</v>
      </c>
      <c r="L36" s="3">
        <f t="shared" si="8"/>
        <v>0</v>
      </c>
      <c r="M36" s="7">
        <v>11980</v>
      </c>
      <c r="N36" s="17">
        <f t="shared" si="9"/>
        <v>1</v>
      </c>
      <c r="O36" s="17">
        <f t="shared" si="10"/>
        <v>1</v>
      </c>
    </row>
    <row r="37" spans="1:15" x14ac:dyDescent="0.2">
      <c r="A37" s="3" t="s">
        <v>18</v>
      </c>
      <c r="B37" s="3">
        <v>0</v>
      </c>
      <c r="C37" s="3">
        <v>0</v>
      </c>
      <c r="D37" s="3" t="s">
        <v>6</v>
      </c>
      <c r="E37" s="3">
        <v>0</v>
      </c>
      <c r="F37" s="3">
        <f t="shared" si="6"/>
        <v>1</v>
      </c>
      <c r="G37" s="3">
        <v>0</v>
      </c>
      <c r="H37" s="3">
        <f t="shared" si="7"/>
        <v>0</v>
      </c>
      <c r="I37" s="3">
        <v>3</v>
      </c>
      <c r="J37" s="3">
        <v>0</v>
      </c>
      <c r="K37" s="3">
        <f t="shared" si="2"/>
        <v>0</v>
      </c>
      <c r="L37" s="3">
        <f t="shared" si="8"/>
        <v>0</v>
      </c>
      <c r="M37" s="7">
        <v>0</v>
      </c>
      <c r="N37" s="17">
        <f t="shared" si="9"/>
        <v>0</v>
      </c>
      <c r="O37" s="17">
        <f t="shared" si="10"/>
        <v>1</v>
      </c>
    </row>
    <row r="38" spans="1:15" x14ac:dyDescent="0.2">
      <c r="A38" s="3" t="s">
        <v>7</v>
      </c>
      <c r="B38" s="4">
        <v>42904</v>
      </c>
      <c r="C38" s="3">
        <v>0</v>
      </c>
      <c r="D38" s="3" t="s">
        <v>6</v>
      </c>
      <c r="E38" s="3">
        <v>0</v>
      </c>
      <c r="F38" s="3">
        <f t="shared" si="6"/>
        <v>1</v>
      </c>
      <c r="G38" s="3">
        <v>0</v>
      </c>
      <c r="H38" s="3">
        <f t="shared" si="7"/>
        <v>0</v>
      </c>
      <c r="I38" s="3">
        <v>3</v>
      </c>
      <c r="J38" s="3">
        <v>0</v>
      </c>
      <c r="K38" s="3">
        <f t="shared" si="2"/>
        <v>0</v>
      </c>
      <c r="L38" s="3">
        <f t="shared" si="8"/>
        <v>0</v>
      </c>
      <c r="M38" s="3">
        <v>0</v>
      </c>
      <c r="N38" s="17">
        <f t="shared" si="9"/>
        <v>0</v>
      </c>
      <c r="O38" s="17">
        <f t="shared" si="10"/>
        <v>1</v>
      </c>
    </row>
    <row r="39" spans="1:15" x14ac:dyDescent="0.2">
      <c r="A39" s="3" t="s">
        <v>7</v>
      </c>
      <c r="B39" s="4">
        <v>42954</v>
      </c>
      <c r="C39" s="3">
        <v>0</v>
      </c>
      <c r="D39" s="3" t="s">
        <v>6</v>
      </c>
      <c r="E39" s="3">
        <v>0</v>
      </c>
      <c r="F39" s="3">
        <f t="shared" si="6"/>
        <v>1</v>
      </c>
      <c r="G39" s="3">
        <v>0</v>
      </c>
      <c r="H39" s="3">
        <f t="shared" si="7"/>
        <v>0</v>
      </c>
      <c r="I39" s="3">
        <v>3</v>
      </c>
      <c r="J39" s="3">
        <v>0</v>
      </c>
      <c r="K39" s="3">
        <f t="shared" si="2"/>
        <v>0</v>
      </c>
      <c r="L39" s="3">
        <f t="shared" si="8"/>
        <v>0</v>
      </c>
      <c r="M39" s="3">
        <v>0</v>
      </c>
      <c r="N39" s="17">
        <f t="shared" si="9"/>
        <v>0</v>
      </c>
      <c r="O39" s="17">
        <f t="shared" si="10"/>
        <v>1</v>
      </c>
    </row>
    <row r="40" spans="1:15" x14ac:dyDescent="0.2">
      <c r="A40" s="3" t="s">
        <v>17</v>
      </c>
      <c r="B40" s="4">
        <v>42742</v>
      </c>
      <c r="C40" s="4">
        <v>42742</v>
      </c>
      <c r="D40" s="3" t="s">
        <v>12</v>
      </c>
      <c r="E40" s="3">
        <v>20</v>
      </c>
      <c r="F40" s="3">
        <f t="shared" si="6"/>
        <v>0</v>
      </c>
      <c r="G40" s="3">
        <v>1</v>
      </c>
      <c r="H40" s="3">
        <f t="shared" si="7"/>
        <v>0</v>
      </c>
      <c r="I40" s="3">
        <v>3</v>
      </c>
      <c r="J40" s="3">
        <v>3</v>
      </c>
      <c r="K40" s="3">
        <f t="shared" si="2"/>
        <v>1</v>
      </c>
      <c r="L40" s="3">
        <f t="shared" si="8"/>
        <v>1</v>
      </c>
      <c r="M40" s="7">
        <v>8021</v>
      </c>
      <c r="N40" s="17">
        <f t="shared" si="9"/>
        <v>0</v>
      </c>
      <c r="O40" s="17">
        <f t="shared" si="10"/>
        <v>1</v>
      </c>
    </row>
    <row r="41" spans="1:15" x14ac:dyDescent="0.2">
      <c r="A41" s="3" t="s">
        <v>17</v>
      </c>
      <c r="B41" s="4">
        <v>42756</v>
      </c>
      <c r="C41" s="4">
        <v>42756</v>
      </c>
      <c r="D41" s="3" t="s">
        <v>12</v>
      </c>
      <c r="E41" s="3">
        <v>21</v>
      </c>
      <c r="F41" s="3">
        <f t="shared" si="6"/>
        <v>0</v>
      </c>
      <c r="G41" s="3">
        <v>1</v>
      </c>
      <c r="H41" s="3">
        <f t="shared" si="7"/>
        <v>0</v>
      </c>
      <c r="I41" s="3">
        <v>3</v>
      </c>
      <c r="J41" s="3">
        <v>3</v>
      </c>
      <c r="K41" s="3">
        <f t="shared" si="2"/>
        <v>1</v>
      </c>
      <c r="L41" s="3">
        <f t="shared" si="8"/>
        <v>1</v>
      </c>
      <c r="M41" s="7">
        <v>9213</v>
      </c>
      <c r="N41" s="17">
        <f t="shared" si="9"/>
        <v>0</v>
      </c>
      <c r="O41" s="17">
        <f t="shared" si="10"/>
        <v>1</v>
      </c>
    </row>
    <row r="42" spans="1:15" x14ac:dyDescent="0.2">
      <c r="A42" s="3" t="s">
        <v>17</v>
      </c>
      <c r="B42" s="4">
        <v>42770</v>
      </c>
      <c r="C42" s="4">
        <v>42770</v>
      </c>
      <c r="D42" s="3" t="s">
        <v>12</v>
      </c>
      <c r="E42" s="3">
        <v>18</v>
      </c>
      <c r="F42" s="3">
        <f t="shared" si="6"/>
        <v>0</v>
      </c>
      <c r="G42" s="3">
        <v>2</v>
      </c>
      <c r="H42" s="3">
        <f t="shared" si="7"/>
        <v>0</v>
      </c>
      <c r="I42" s="3">
        <v>3</v>
      </c>
      <c r="J42" s="3">
        <v>3</v>
      </c>
      <c r="K42" s="3">
        <f t="shared" si="2"/>
        <v>1</v>
      </c>
      <c r="L42" s="3">
        <f t="shared" si="8"/>
        <v>1</v>
      </c>
      <c r="M42" s="7">
        <v>8954</v>
      </c>
      <c r="N42" s="17">
        <f t="shared" si="9"/>
        <v>0</v>
      </c>
      <c r="O42" s="17">
        <f t="shared" si="10"/>
        <v>1</v>
      </c>
    </row>
    <row r="43" spans="1:15" x14ac:dyDescent="0.2">
      <c r="A43" s="3" t="s">
        <v>17</v>
      </c>
      <c r="B43" s="4">
        <v>42784</v>
      </c>
      <c r="C43" s="4">
        <v>42784</v>
      </c>
      <c r="D43" s="3" t="s">
        <v>4</v>
      </c>
      <c r="E43" s="3">
        <v>16</v>
      </c>
      <c r="F43" s="3">
        <f t="shared" si="6"/>
        <v>0</v>
      </c>
      <c r="G43" s="3">
        <v>2</v>
      </c>
      <c r="H43" s="3">
        <f t="shared" si="7"/>
        <v>0</v>
      </c>
      <c r="I43" s="3">
        <v>3</v>
      </c>
      <c r="J43" s="3">
        <v>3</v>
      </c>
      <c r="K43" s="3">
        <f t="shared" si="2"/>
        <v>1</v>
      </c>
      <c r="L43" s="3">
        <f t="shared" si="8"/>
        <v>1</v>
      </c>
      <c r="M43" s="7">
        <v>8021</v>
      </c>
      <c r="N43" s="17">
        <f t="shared" si="9"/>
        <v>0</v>
      </c>
      <c r="O43" s="17">
        <f t="shared" si="10"/>
        <v>1</v>
      </c>
    </row>
    <row r="44" spans="1:15" x14ac:dyDescent="0.2">
      <c r="A44" s="3" t="s">
        <v>17</v>
      </c>
      <c r="B44" s="4">
        <v>42796</v>
      </c>
      <c r="C44" s="4">
        <v>42796</v>
      </c>
      <c r="D44" s="3" t="s">
        <v>5</v>
      </c>
      <c r="E44" s="3">
        <v>14</v>
      </c>
      <c r="F44" s="3">
        <f t="shared" si="6"/>
        <v>0</v>
      </c>
      <c r="G44" s="3">
        <v>2</v>
      </c>
      <c r="H44" s="3">
        <f t="shared" si="7"/>
        <v>0</v>
      </c>
      <c r="I44" s="3">
        <v>3</v>
      </c>
      <c r="J44" s="3">
        <v>3</v>
      </c>
      <c r="K44" s="3">
        <f t="shared" si="2"/>
        <v>1</v>
      </c>
      <c r="L44" s="3">
        <f t="shared" si="8"/>
        <v>1</v>
      </c>
      <c r="M44" s="7">
        <v>9213</v>
      </c>
      <c r="N44" s="17">
        <f t="shared" si="9"/>
        <v>0</v>
      </c>
      <c r="O44" s="17">
        <f t="shared" si="10"/>
        <v>1</v>
      </c>
    </row>
    <row r="45" spans="1:15" x14ac:dyDescent="0.2">
      <c r="A45" s="3" t="s">
        <v>17</v>
      </c>
      <c r="B45" s="4">
        <v>42810</v>
      </c>
      <c r="C45" s="4">
        <v>42810</v>
      </c>
      <c r="D45" s="3" t="s">
        <v>4</v>
      </c>
      <c r="E45" s="3">
        <v>14</v>
      </c>
      <c r="F45" s="3">
        <f t="shared" si="6"/>
        <v>0</v>
      </c>
      <c r="G45" s="3">
        <v>3</v>
      </c>
      <c r="H45" s="3">
        <f t="shared" si="7"/>
        <v>0</v>
      </c>
      <c r="I45" s="3">
        <v>3</v>
      </c>
      <c r="J45" s="3">
        <v>3</v>
      </c>
      <c r="K45" s="3">
        <f t="shared" si="2"/>
        <v>1</v>
      </c>
      <c r="L45" s="3">
        <f t="shared" si="8"/>
        <v>1</v>
      </c>
      <c r="M45" s="7">
        <v>8954</v>
      </c>
      <c r="N45" s="17">
        <f t="shared" si="9"/>
        <v>0</v>
      </c>
      <c r="O45" s="17">
        <f t="shared" si="10"/>
        <v>1</v>
      </c>
    </row>
    <row r="46" spans="1:15" x14ac:dyDescent="0.2">
      <c r="A46" s="3" t="s">
        <v>17</v>
      </c>
      <c r="B46" s="3">
        <v>0</v>
      </c>
      <c r="C46" s="3">
        <v>0</v>
      </c>
      <c r="D46" s="3" t="s">
        <v>6</v>
      </c>
      <c r="E46" s="3">
        <v>0</v>
      </c>
      <c r="F46" s="3">
        <f t="shared" si="6"/>
        <v>1</v>
      </c>
      <c r="G46" s="3">
        <v>0</v>
      </c>
      <c r="H46" s="3">
        <f t="shared" si="7"/>
        <v>0</v>
      </c>
      <c r="I46" s="3">
        <v>0</v>
      </c>
      <c r="J46" s="3">
        <v>0</v>
      </c>
      <c r="K46" s="3">
        <v>0</v>
      </c>
      <c r="L46" s="3">
        <f t="shared" si="8"/>
        <v>0</v>
      </c>
      <c r="M46" s="3">
        <v>0</v>
      </c>
      <c r="N46" s="17">
        <f t="shared" si="9"/>
        <v>0</v>
      </c>
      <c r="O46" s="17">
        <f t="shared" si="10"/>
        <v>1</v>
      </c>
    </row>
    <row r="47" spans="1:15" x14ac:dyDescent="0.2">
      <c r="A47" s="3" t="s">
        <v>8</v>
      </c>
      <c r="B47" s="4">
        <v>42736</v>
      </c>
      <c r="C47" s="4">
        <v>42736</v>
      </c>
      <c r="D47" s="3" t="s">
        <v>12</v>
      </c>
      <c r="E47" s="3">
        <v>22</v>
      </c>
      <c r="F47" s="3">
        <f t="shared" si="6"/>
        <v>0</v>
      </c>
      <c r="G47" s="3">
        <v>1</v>
      </c>
      <c r="H47" s="3">
        <f t="shared" si="7"/>
        <v>0</v>
      </c>
      <c r="I47" s="3">
        <v>3</v>
      </c>
      <c r="J47" s="3">
        <v>3</v>
      </c>
      <c r="K47" s="3">
        <f xml:space="preserve"> (J47/I47)</f>
        <v>1</v>
      </c>
      <c r="L47" s="3">
        <f t="shared" si="8"/>
        <v>1</v>
      </c>
      <c r="M47" s="7">
        <v>3453</v>
      </c>
      <c r="N47" s="17">
        <f t="shared" si="9"/>
        <v>0</v>
      </c>
      <c r="O47" s="17">
        <f t="shared" si="10"/>
        <v>1</v>
      </c>
    </row>
    <row r="48" spans="1:15" x14ac:dyDescent="0.2">
      <c r="A48" s="3" t="s">
        <v>8</v>
      </c>
      <c r="B48" s="4">
        <v>42767</v>
      </c>
      <c r="C48" s="4">
        <v>42767</v>
      </c>
      <c r="D48" s="3" t="s">
        <v>12</v>
      </c>
      <c r="E48" s="3">
        <v>21</v>
      </c>
      <c r="F48" s="3">
        <f t="shared" si="6"/>
        <v>0</v>
      </c>
      <c r="G48" s="3">
        <v>1</v>
      </c>
      <c r="H48" s="3">
        <f t="shared" si="7"/>
        <v>0</v>
      </c>
      <c r="I48" s="3">
        <v>3</v>
      </c>
      <c r="J48" s="3">
        <v>3</v>
      </c>
      <c r="K48" s="3">
        <f xml:space="preserve"> (J48/I48)</f>
        <v>1</v>
      </c>
      <c r="L48" s="3">
        <f t="shared" si="8"/>
        <v>1</v>
      </c>
      <c r="M48" s="7">
        <v>4321</v>
      </c>
      <c r="N48" s="17">
        <f t="shared" si="9"/>
        <v>0</v>
      </c>
      <c r="O48" s="17">
        <f t="shared" si="10"/>
        <v>1</v>
      </c>
    </row>
    <row r="49" spans="1:15" x14ac:dyDescent="0.2">
      <c r="A49" s="3" t="s">
        <v>8</v>
      </c>
      <c r="B49" s="4">
        <v>42856</v>
      </c>
      <c r="C49" s="4">
        <v>42856</v>
      </c>
      <c r="D49" s="3" t="s">
        <v>4</v>
      </c>
      <c r="E49" s="3">
        <v>14</v>
      </c>
      <c r="F49" s="3">
        <f t="shared" si="6"/>
        <v>0</v>
      </c>
      <c r="G49" s="3">
        <v>3</v>
      </c>
      <c r="H49" s="3">
        <f t="shared" si="7"/>
        <v>0</v>
      </c>
      <c r="I49" s="3">
        <v>3</v>
      </c>
      <c r="J49" s="3">
        <v>3</v>
      </c>
      <c r="K49" s="3">
        <f xml:space="preserve"> (J49/I49)</f>
        <v>1</v>
      </c>
      <c r="L49" s="3">
        <f t="shared" si="8"/>
        <v>1</v>
      </c>
      <c r="M49" s="7">
        <v>9087</v>
      </c>
      <c r="N49" s="17">
        <f t="shared" si="9"/>
        <v>0</v>
      </c>
      <c r="O49" s="17">
        <f t="shared" si="10"/>
        <v>1</v>
      </c>
    </row>
    <row r="50" spans="1:15" x14ac:dyDescent="0.2">
      <c r="A50" s="3" t="s">
        <v>8</v>
      </c>
      <c r="B50" s="4">
        <v>42887</v>
      </c>
      <c r="C50" s="3">
        <v>0</v>
      </c>
      <c r="D50" s="3" t="s">
        <v>6</v>
      </c>
      <c r="E50" s="3">
        <v>0</v>
      </c>
      <c r="F50" s="3">
        <f t="shared" si="6"/>
        <v>1</v>
      </c>
      <c r="G50" s="3">
        <v>0</v>
      </c>
      <c r="H50" s="3">
        <f t="shared" si="7"/>
        <v>0</v>
      </c>
      <c r="I50" s="3">
        <v>0</v>
      </c>
      <c r="J50" s="3">
        <v>0</v>
      </c>
      <c r="K50" s="3">
        <v>0</v>
      </c>
      <c r="L50" s="3">
        <f t="shared" si="8"/>
        <v>0</v>
      </c>
      <c r="M50" s="7">
        <v>0</v>
      </c>
      <c r="N50" s="17">
        <f t="shared" si="9"/>
        <v>0</v>
      </c>
      <c r="O50" s="17">
        <f t="shared" si="10"/>
        <v>1</v>
      </c>
    </row>
    <row r="51" spans="1:15" x14ac:dyDescent="0.2">
      <c r="A51" s="3" t="s">
        <v>8</v>
      </c>
      <c r="B51" s="4">
        <v>42917</v>
      </c>
      <c r="C51" s="4">
        <v>42917</v>
      </c>
      <c r="D51" s="3" t="s">
        <v>5</v>
      </c>
      <c r="E51" s="3">
        <v>12</v>
      </c>
      <c r="F51" s="3">
        <f t="shared" si="6"/>
        <v>0</v>
      </c>
      <c r="G51" s="3">
        <v>4</v>
      </c>
      <c r="H51" s="3">
        <v>1</v>
      </c>
      <c r="I51" s="3">
        <v>3</v>
      </c>
      <c r="J51" s="3">
        <v>2</v>
      </c>
      <c r="K51" s="3">
        <f xml:space="preserve"> (J51/I51)</f>
        <v>0.66666666666666663</v>
      </c>
      <c r="L51" s="3">
        <f t="shared" si="8"/>
        <v>0</v>
      </c>
      <c r="M51" s="7">
        <v>9873</v>
      </c>
      <c r="N51" s="17">
        <f t="shared" si="9"/>
        <v>0</v>
      </c>
      <c r="O51" s="17">
        <f t="shared" si="10"/>
        <v>1</v>
      </c>
    </row>
    <row r="52" spans="1:15" x14ac:dyDescent="0.2">
      <c r="A52" s="3" t="s">
        <v>8</v>
      </c>
      <c r="B52" s="4">
        <v>42979</v>
      </c>
      <c r="C52" s="3">
        <v>0</v>
      </c>
      <c r="D52" s="3" t="s">
        <v>6</v>
      </c>
      <c r="E52" s="3">
        <v>0</v>
      </c>
      <c r="F52" s="3">
        <f t="shared" si="6"/>
        <v>1</v>
      </c>
      <c r="G52" s="3">
        <v>0</v>
      </c>
      <c r="H52" s="3">
        <f t="shared" ref="H52:H79" si="11">IF(F52 &gt;= 4, 1, 0)</f>
        <v>0</v>
      </c>
      <c r="I52" s="3">
        <v>0</v>
      </c>
      <c r="J52" s="3">
        <v>0</v>
      </c>
      <c r="K52" s="3">
        <v>0</v>
      </c>
      <c r="L52" s="3">
        <f t="shared" si="8"/>
        <v>0</v>
      </c>
      <c r="M52" s="7">
        <v>0</v>
      </c>
      <c r="N52" s="17">
        <f t="shared" si="9"/>
        <v>0</v>
      </c>
      <c r="O52" s="17">
        <f t="shared" si="10"/>
        <v>1</v>
      </c>
    </row>
    <row r="53" spans="1:15" x14ac:dyDescent="0.2">
      <c r="A53" s="3" t="s">
        <v>21</v>
      </c>
      <c r="B53" s="4">
        <v>42887</v>
      </c>
      <c r="C53" s="4">
        <v>42887</v>
      </c>
      <c r="D53" s="3" t="s">
        <v>6</v>
      </c>
      <c r="E53" s="3">
        <v>0</v>
      </c>
      <c r="F53" s="3">
        <f t="shared" si="6"/>
        <v>1</v>
      </c>
      <c r="G53" s="3">
        <v>0</v>
      </c>
      <c r="H53" s="3">
        <f t="shared" si="11"/>
        <v>0</v>
      </c>
      <c r="I53" s="3">
        <v>0</v>
      </c>
      <c r="J53" s="3">
        <v>0</v>
      </c>
      <c r="K53" s="3">
        <v>0</v>
      </c>
      <c r="L53" s="3">
        <f t="shared" si="8"/>
        <v>0</v>
      </c>
      <c r="M53" s="7">
        <v>0</v>
      </c>
      <c r="N53" s="17">
        <f t="shared" si="9"/>
        <v>0</v>
      </c>
      <c r="O53" s="17">
        <f t="shared" si="10"/>
        <v>1</v>
      </c>
    </row>
    <row r="54" spans="1:15" x14ac:dyDescent="0.2">
      <c r="A54" s="3" t="s">
        <v>21</v>
      </c>
      <c r="B54" s="4">
        <v>42979</v>
      </c>
      <c r="C54" s="4">
        <v>42979</v>
      </c>
      <c r="D54" s="3" t="s">
        <v>6</v>
      </c>
      <c r="E54" s="3">
        <v>0</v>
      </c>
      <c r="F54" s="3">
        <f t="shared" si="6"/>
        <v>1</v>
      </c>
      <c r="G54" s="3">
        <v>0</v>
      </c>
      <c r="H54" s="3">
        <f t="shared" si="11"/>
        <v>0</v>
      </c>
      <c r="I54" s="3">
        <v>3</v>
      </c>
      <c r="J54" s="3">
        <v>0</v>
      </c>
      <c r="K54" s="3">
        <f xml:space="preserve"> (J54/I54)</f>
        <v>0</v>
      </c>
      <c r="L54" s="3">
        <f t="shared" si="8"/>
        <v>0</v>
      </c>
      <c r="M54" s="7">
        <v>0</v>
      </c>
      <c r="N54" s="17">
        <f t="shared" si="9"/>
        <v>0</v>
      </c>
      <c r="O54" s="17">
        <f t="shared" si="10"/>
        <v>1</v>
      </c>
    </row>
    <row r="55" spans="1:15" x14ac:dyDescent="0.2">
      <c r="A55" s="3" t="s">
        <v>22</v>
      </c>
      <c r="B55" s="4">
        <v>42736</v>
      </c>
      <c r="C55" s="4">
        <v>42736</v>
      </c>
      <c r="D55" s="3" t="s">
        <v>12</v>
      </c>
      <c r="E55" s="3">
        <v>17</v>
      </c>
      <c r="F55" s="3">
        <f t="shared" si="6"/>
        <v>0</v>
      </c>
      <c r="G55" s="3">
        <v>1</v>
      </c>
      <c r="H55" s="3">
        <f t="shared" si="11"/>
        <v>0</v>
      </c>
      <c r="I55" s="3">
        <v>3</v>
      </c>
      <c r="J55" s="3">
        <v>2</v>
      </c>
      <c r="K55" s="3">
        <f xml:space="preserve"> (J55/I55)</f>
        <v>0.66666666666666663</v>
      </c>
      <c r="L55" s="3">
        <f t="shared" si="8"/>
        <v>0</v>
      </c>
      <c r="M55" s="7">
        <v>10254</v>
      </c>
      <c r="N55" s="17">
        <f t="shared" si="9"/>
        <v>1</v>
      </c>
      <c r="O55" s="17">
        <f t="shared" si="10"/>
        <v>1</v>
      </c>
    </row>
    <row r="56" spans="1:15" x14ac:dyDescent="0.2">
      <c r="A56" s="3" t="s">
        <v>22</v>
      </c>
      <c r="B56" s="4">
        <v>42767</v>
      </c>
      <c r="C56" s="4">
        <v>42767</v>
      </c>
      <c r="D56" s="3" t="s">
        <v>12</v>
      </c>
      <c r="E56" s="3">
        <v>17</v>
      </c>
      <c r="F56" s="3">
        <f t="shared" si="6"/>
        <v>0</v>
      </c>
      <c r="G56" s="3">
        <v>1</v>
      </c>
      <c r="H56" s="3">
        <f t="shared" si="11"/>
        <v>0</v>
      </c>
      <c r="I56" s="3">
        <v>3</v>
      </c>
      <c r="J56" s="3">
        <v>2</v>
      </c>
      <c r="K56" s="3">
        <f xml:space="preserve"> (J56/I56)</f>
        <v>0.66666666666666663</v>
      </c>
      <c r="L56" s="3">
        <f t="shared" si="8"/>
        <v>0</v>
      </c>
      <c r="M56" s="7">
        <v>11234</v>
      </c>
      <c r="N56" s="17">
        <f t="shared" si="9"/>
        <v>1</v>
      </c>
      <c r="O56" s="17">
        <f t="shared" si="10"/>
        <v>1</v>
      </c>
    </row>
    <row r="57" spans="1:15" x14ac:dyDescent="0.2">
      <c r="A57" s="3" t="s">
        <v>22</v>
      </c>
      <c r="B57" s="4">
        <v>42887</v>
      </c>
      <c r="C57" s="3">
        <v>0</v>
      </c>
      <c r="D57" s="3" t="s">
        <v>6</v>
      </c>
      <c r="E57" s="3">
        <v>0</v>
      </c>
      <c r="F57" s="3">
        <f t="shared" si="6"/>
        <v>1</v>
      </c>
      <c r="G57" s="3">
        <v>0</v>
      </c>
      <c r="H57" s="3">
        <f t="shared" si="11"/>
        <v>0</v>
      </c>
      <c r="I57" s="3">
        <v>0</v>
      </c>
      <c r="J57" s="3">
        <v>0</v>
      </c>
      <c r="K57" s="3">
        <v>0</v>
      </c>
      <c r="L57" s="3">
        <f t="shared" si="8"/>
        <v>0</v>
      </c>
      <c r="M57" s="7">
        <v>0</v>
      </c>
      <c r="N57" s="17">
        <f t="shared" si="9"/>
        <v>0</v>
      </c>
      <c r="O57" s="17">
        <f t="shared" si="10"/>
        <v>1</v>
      </c>
    </row>
    <row r="58" spans="1:15" x14ac:dyDescent="0.2">
      <c r="A58" s="3" t="s">
        <v>22</v>
      </c>
      <c r="B58" s="4">
        <v>42979</v>
      </c>
      <c r="C58" s="4">
        <v>42979</v>
      </c>
      <c r="D58" s="3" t="s">
        <v>6</v>
      </c>
      <c r="E58" s="3">
        <v>0</v>
      </c>
      <c r="F58" s="3">
        <f t="shared" si="6"/>
        <v>1</v>
      </c>
      <c r="G58" s="3">
        <v>0</v>
      </c>
      <c r="H58" s="3">
        <f t="shared" si="11"/>
        <v>0</v>
      </c>
      <c r="I58" s="3">
        <v>0</v>
      </c>
      <c r="J58" s="3">
        <v>0</v>
      </c>
      <c r="K58" s="3">
        <v>0</v>
      </c>
      <c r="L58" s="3">
        <f t="shared" si="8"/>
        <v>0</v>
      </c>
      <c r="M58" s="7">
        <v>0</v>
      </c>
      <c r="N58" s="17">
        <f t="shared" si="9"/>
        <v>0</v>
      </c>
      <c r="O58" s="17">
        <f t="shared" si="10"/>
        <v>1</v>
      </c>
    </row>
    <row r="59" spans="1:15" x14ac:dyDescent="0.2">
      <c r="A59" s="3" t="s">
        <v>23</v>
      </c>
      <c r="B59" s="4">
        <v>42736</v>
      </c>
      <c r="C59" s="4">
        <v>42736</v>
      </c>
      <c r="D59" s="3" t="s">
        <v>12</v>
      </c>
      <c r="E59" s="3">
        <v>10</v>
      </c>
      <c r="F59" s="3">
        <f t="shared" si="6"/>
        <v>0</v>
      </c>
      <c r="G59" s="3">
        <v>1</v>
      </c>
      <c r="H59" s="3">
        <f t="shared" si="11"/>
        <v>0</v>
      </c>
      <c r="I59" s="3">
        <v>3</v>
      </c>
      <c r="J59" s="3">
        <v>2</v>
      </c>
      <c r="K59" s="3">
        <f xml:space="preserve"> (J59/I59)</f>
        <v>0.66666666666666663</v>
      </c>
      <c r="L59" s="3">
        <f t="shared" si="8"/>
        <v>0</v>
      </c>
      <c r="M59" s="7">
        <v>14523</v>
      </c>
      <c r="N59" s="17">
        <f t="shared" si="9"/>
        <v>1</v>
      </c>
      <c r="O59" s="17">
        <f t="shared" si="10"/>
        <v>1</v>
      </c>
    </row>
    <row r="60" spans="1:15" x14ac:dyDescent="0.2">
      <c r="A60" s="3" t="s">
        <v>23</v>
      </c>
      <c r="B60" s="4">
        <v>42767</v>
      </c>
      <c r="C60" s="4">
        <v>42767</v>
      </c>
      <c r="D60" s="3" t="s">
        <v>12</v>
      </c>
      <c r="E60" s="3">
        <v>10</v>
      </c>
      <c r="F60" s="3">
        <f t="shared" si="6"/>
        <v>0</v>
      </c>
      <c r="G60" s="3">
        <v>1</v>
      </c>
      <c r="H60" s="3">
        <f t="shared" si="11"/>
        <v>0</v>
      </c>
      <c r="I60" s="3">
        <v>3</v>
      </c>
      <c r="J60" s="3">
        <v>2</v>
      </c>
      <c r="K60" s="3">
        <f xml:space="preserve"> (J60/I60)</f>
        <v>0.66666666666666663</v>
      </c>
      <c r="L60" s="3">
        <f t="shared" si="8"/>
        <v>0</v>
      </c>
      <c r="M60" s="7">
        <v>14098</v>
      </c>
      <c r="N60" s="17">
        <f t="shared" si="9"/>
        <v>1</v>
      </c>
      <c r="O60" s="17">
        <f t="shared" si="10"/>
        <v>1</v>
      </c>
    </row>
    <row r="61" spans="1:15" x14ac:dyDescent="0.2">
      <c r="A61" s="3" t="s">
        <v>23</v>
      </c>
      <c r="B61" s="4">
        <v>42795</v>
      </c>
      <c r="C61" s="4">
        <v>42795</v>
      </c>
      <c r="D61" s="3" t="s">
        <v>12</v>
      </c>
      <c r="E61" s="3">
        <v>9</v>
      </c>
      <c r="F61" s="3">
        <f t="shared" si="6"/>
        <v>0</v>
      </c>
      <c r="G61" s="3">
        <v>1</v>
      </c>
      <c r="H61" s="3">
        <f t="shared" si="11"/>
        <v>0</v>
      </c>
      <c r="I61" s="3">
        <v>3</v>
      </c>
      <c r="J61" s="3">
        <v>2</v>
      </c>
      <c r="K61" s="3">
        <f xml:space="preserve"> (J61/I61)</f>
        <v>0.66666666666666663</v>
      </c>
      <c r="L61" s="3">
        <f t="shared" si="8"/>
        <v>0</v>
      </c>
      <c r="M61" s="7">
        <v>13980</v>
      </c>
      <c r="N61" s="17">
        <f t="shared" si="9"/>
        <v>1</v>
      </c>
      <c r="O61" s="17">
        <f t="shared" si="10"/>
        <v>1</v>
      </c>
    </row>
    <row r="62" spans="1:15" x14ac:dyDescent="0.2">
      <c r="A62" s="3" t="s">
        <v>23</v>
      </c>
      <c r="B62" s="4">
        <v>42826</v>
      </c>
      <c r="C62" s="4">
        <v>42826</v>
      </c>
      <c r="D62" s="3" t="s">
        <v>12</v>
      </c>
      <c r="E62" s="3">
        <v>9</v>
      </c>
      <c r="F62" s="3">
        <f t="shared" si="6"/>
        <v>0</v>
      </c>
      <c r="G62" s="3">
        <v>3</v>
      </c>
      <c r="H62" s="3">
        <f t="shared" si="11"/>
        <v>0</v>
      </c>
      <c r="I62" s="3">
        <v>3</v>
      </c>
      <c r="J62" s="3">
        <v>2</v>
      </c>
      <c r="K62" s="3">
        <f xml:space="preserve"> (J62/I62)</f>
        <v>0.66666666666666663</v>
      </c>
      <c r="L62" s="3">
        <f t="shared" si="8"/>
        <v>0</v>
      </c>
      <c r="M62" s="7">
        <v>14112</v>
      </c>
      <c r="N62" s="17">
        <f t="shared" si="9"/>
        <v>1</v>
      </c>
      <c r="O62" s="17">
        <f t="shared" si="10"/>
        <v>1</v>
      </c>
    </row>
    <row r="63" spans="1:15" x14ac:dyDescent="0.2">
      <c r="A63" s="3" t="s">
        <v>23</v>
      </c>
      <c r="B63" s="4">
        <v>42856</v>
      </c>
      <c r="C63" s="4">
        <v>42856</v>
      </c>
      <c r="D63" s="3" t="s">
        <v>4</v>
      </c>
      <c r="E63" s="3">
        <v>8</v>
      </c>
      <c r="F63" s="3">
        <f t="shared" si="6"/>
        <v>0</v>
      </c>
      <c r="G63" s="3">
        <v>3</v>
      </c>
      <c r="H63" s="3">
        <f t="shared" si="11"/>
        <v>0</v>
      </c>
      <c r="I63" s="3">
        <v>3</v>
      </c>
      <c r="J63" s="3">
        <v>2</v>
      </c>
      <c r="K63" s="3">
        <f xml:space="preserve"> (J63/I63)</f>
        <v>0.66666666666666663</v>
      </c>
      <c r="L63" s="3">
        <f t="shared" si="8"/>
        <v>0</v>
      </c>
      <c r="M63" s="7">
        <v>14760</v>
      </c>
      <c r="N63" s="17">
        <f t="shared" si="9"/>
        <v>1</v>
      </c>
      <c r="O63" s="17">
        <f t="shared" si="10"/>
        <v>1</v>
      </c>
    </row>
    <row r="64" spans="1:15" x14ac:dyDescent="0.2">
      <c r="A64" s="3" t="s">
        <v>23</v>
      </c>
      <c r="B64" s="4">
        <v>42887</v>
      </c>
      <c r="C64" s="3">
        <v>0</v>
      </c>
      <c r="D64" s="3" t="s">
        <v>6</v>
      </c>
      <c r="E64" s="3">
        <v>0</v>
      </c>
      <c r="F64" s="3">
        <f t="shared" si="6"/>
        <v>1</v>
      </c>
      <c r="G64" s="3">
        <v>0</v>
      </c>
      <c r="H64" s="3">
        <f t="shared" si="11"/>
        <v>0</v>
      </c>
      <c r="I64" s="3">
        <v>0</v>
      </c>
      <c r="J64" s="3">
        <v>0</v>
      </c>
      <c r="K64" s="3">
        <v>0</v>
      </c>
      <c r="L64" s="3">
        <f t="shared" si="8"/>
        <v>0</v>
      </c>
      <c r="M64" s="7">
        <v>0</v>
      </c>
      <c r="N64" s="17">
        <f t="shared" si="9"/>
        <v>0</v>
      </c>
      <c r="O64" s="17">
        <f t="shared" si="10"/>
        <v>1</v>
      </c>
    </row>
    <row r="65" spans="1:15" x14ac:dyDescent="0.2">
      <c r="A65" s="3" t="s">
        <v>23</v>
      </c>
      <c r="B65" s="4">
        <v>42979</v>
      </c>
      <c r="C65" s="3">
        <v>0</v>
      </c>
      <c r="D65" s="3" t="s">
        <v>6</v>
      </c>
      <c r="E65" s="3">
        <v>0</v>
      </c>
      <c r="F65" s="3">
        <f t="shared" si="6"/>
        <v>1</v>
      </c>
      <c r="G65" s="3">
        <v>0</v>
      </c>
      <c r="H65" s="3">
        <f t="shared" si="11"/>
        <v>0</v>
      </c>
      <c r="I65" s="3">
        <v>0</v>
      </c>
      <c r="J65" s="3">
        <v>0</v>
      </c>
      <c r="K65" s="3">
        <v>0</v>
      </c>
      <c r="L65" s="3">
        <f t="shared" si="8"/>
        <v>0</v>
      </c>
      <c r="M65" s="7">
        <v>0</v>
      </c>
      <c r="N65" s="17">
        <f t="shared" si="9"/>
        <v>0</v>
      </c>
      <c r="O65" s="17">
        <f t="shared" si="10"/>
        <v>1</v>
      </c>
    </row>
    <row r="66" spans="1:15" x14ac:dyDescent="0.2">
      <c r="A66" s="3" t="s">
        <v>20</v>
      </c>
      <c r="B66" s="4">
        <v>43043</v>
      </c>
      <c r="C66" s="4">
        <v>43043</v>
      </c>
      <c r="D66" s="3" t="s">
        <v>4</v>
      </c>
      <c r="E66" s="3">
        <v>11</v>
      </c>
      <c r="F66" s="3">
        <f t="shared" ref="F66:F97" si="12">IF(E66 &lt;= 5, 1, 0)</f>
        <v>0</v>
      </c>
      <c r="G66" s="3">
        <v>2</v>
      </c>
      <c r="H66" s="3">
        <f t="shared" si="11"/>
        <v>0</v>
      </c>
      <c r="I66" s="3">
        <v>3</v>
      </c>
      <c r="J66" s="3">
        <v>3</v>
      </c>
      <c r="K66" s="3">
        <f t="shared" ref="K66:K101" si="13" xml:space="preserve"> (J66/I66)</f>
        <v>1</v>
      </c>
      <c r="L66" s="3">
        <f t="shared" ref="L66:L97" si="14">IF(K66&gt;= 0.75, 1, 0)</f>
        <v>1</v>
      </c>
      <c r="M66" s="7">
        <v>11212</v>
      </c>
      <c r="N66" s="17">
        <f t="shared" ref="N66:N97" si="15">IF(M66 &gt;= 10000, 1, 0)</f>
        <v>1</v>
      </c>
      <c r="O66" s="17">
        <f t="shared" ref="O66:O97" si="16">F66 + H66 + L66 + N66</f>
        <v>2</v>
      </c>
    </row>
    <row r="67" spans="1:15" x14ac:dyDescent="0.2">
      <c r="A67" s="3" t="s">
        <v>20</v>
      </c>
      <c r="B67" s="4">
        <v>43057</v>
      </c>
      <c r="C67" s="4">
        <v>43057</v>
      </c>
      <c r="D67" s="3" t="s">
        <v>4</v>
      </c>
      <c r="E67" s="3">
        <v>9</v>
      </c>
      <c r="F67" s="3">
        <f t="shared" si="12"/>
        <v>0</v>
      </c>
      <c r="G67" s="3">
        <v>2</v>
      </c>
      <c r="H67" s="3">
        <f t="shared" si="11"/>
        <v>0</v>
      </c>
      <c r="I67" s="3">
        <v>3</v>
      </c>
      <c r="J67" s="3">
        <v>3</v>
      </c>
      <c r="K67" s="3">
        <f t="shared" si="13"/>
        <v>1</v>
      </c>
      <c r="L67" s="3">
        <f t="shared" si="14"/>
        <v>1</v>
      </c>
      <c r="M67" s="7">
        <v>11098</v>
      </c>
      <c r="N67" s="17">
        <f t="shared" si="15"/>
        <v>1</v>
      </c>
      <c r="O67" s="17">
        <f t="shared" si="16"/>
        <v>2</v>
      </c>
    </row>
    <row r="68" spans="1:15" x14ac:dyDescent="0.2">
      <c r="A68" s="3" t="s">
        <v>20</v>
      </c>
      <c r="B68" s="4">
        <v>43073</v>
      </c>
      <c r="C68" s="4">
        <v>43073</v>
      </c>
      <c r="D68" s="3" t="s">
        <v>13</v>
      </c>
      <c r="E68" s="3">
        <v>8</v>
      </c>
      <c r="F68" s="3">
        <f t="shared" si="12"/>
        <v>0</v>
      </c>
      <c r="G68" s="3">
        <v>3</v>
      </c>
      <c r="H68" s="3">
        <f t="shared" si="11"/>
        <v>0</v>
      </c>
      <c r="I68" s="3">
        <v>3</v>
      </c>
      <c r="J68" s="3">
        <v>3</v>
      </c>
      <c r="K68" s="3">
        <f t="shared" si="13"/>
        <v>1</v>
      </c>
      <c r="L68" s="3">
        <f t="shared" si="14"/>
        <v>1</v>
      </c>
      <c r="M68" s="7">
        <v>12432</v>
      </c>
      <c r="N68" s="17">
        <f t="shared" si="15"/>
        <v>1</v>
      </c>
      <c r="O68" s="17">
        <f t="shared" si="16"/>
        <v>2</v>
      </c>
    </row>
    <row r="69" spans="1:15" x14ac:dyDescent="0.2">
      <c r="A69" s="3" t="s">
        <v>20</v>
      </c>
      <c r="B69" s="4">
        <v>43087</v>
      </c>
      <c r="C69" s="4">
        <v>43087</v>
      </c>
      <c r="D69" s="3" t="s">
        <v>12</v>
      </c>
      <c r="E69" s="3">
        <v>6</v>
      </c>
      <c r="F69" s="3">
        <f t="shared" si="12"/>
        <v>0</v>
      </c>
      <c r="G69" s="3">
        <v>2</v>
      </c>
      <c r="H69" s="3">
        <f t="shared" si="11"/>
        <v>0</v>
      </c>
      <c r="I69" s="3">
        <v>3</v>
      </c>
      <c r="J69" s="3">
        <v>3</v>
      </c>
      <c r="K69" s="3">
        <f t="shared" si="13"/>
        <v>1</v>
      </c>
      <c r="L69" s="3">
        <f t="shared" si="14"/>
        <v>1</v>
      </c>
      <c r="M69" s="7">
        <v>11987</v>
      </c>
      <c r="N69" s="17">
        <f t="shared" si="15"/>
        <v>1</v>
      </c>
      <c r="O69" s="17">
        <f t="shared" si="16"/>
        <v>2</v>
      </c>
    </row>
    <row r="70" spans="1:15" x14ac:dyDescent="0.2">
      <c r="A70" s="3" t="s">
        <v>19</v>
      </c>
      <c r="B70" s="4">
        <v>42657</v>
      </c>
      <c r="C70" s="4">
        <v>42657</v>
      </c>
      <c r="D70" s="3" t="s">
        <v>14</v>
      </c>
      <c r="E70" s="3">
        <v>17</v>
      </c>
      <c r="F70" s="3">
        <f t="shared" si="12"/>
        <v>0</v>
      </c>
      <c r="G70" s="3">
        <v>3</v>
      </c>
      <c r="H70" s="3">
        <f t="shared" si="11"/>
        <v>0</v>
      </c>
      <c r="I70" s="3">
        <v>3</v>
      </c>
      <c r="J70" s="3">
        <v>3</v>
      </c>
      <c r="K70" s="3">
        <f t="shared" si="13"/>
        <v>1</v>
      </c>
      <c r="L70" s="3">
        <f t="shared" si="14"/>
        <v>1</v>
      </c>
      <c r="M70" s="7">
        <v>11234</v>
      </c>
      <c r="N70" s="17">
        <f t="shared" si="15"/>
        <v>1</v>
      </c>
      <c r="O70" s="17">
        <f t="shared" si="16"/>
        <v>2</v>
      </c>
    </row>
    <row r="71" spans="1:15" x14ac:dyDescent="0.2">
      <c r="A71" s="3" t="s">
        <v>19</v>
      </c>
      <c r="B71" s="4">
        <v>42677</v>
      </c>
      <c r="C71" s="4">
        <v>42677</v>
      </c>
      <c r="D71" s="3" t="s">
        <v>12</v>
      </c>
      <c r="E71" s="3">
        <v>17</v>
      </c>
      <c r="F71" s="3">
        <f t="shared" si="12"/>
        <v>0</v>
      </c>
      <c r="G71" s="3">
        <v>3</v>
      </c>
      <c r="H71" s="3">
        <f t="shared" si="11"/>
        <v>0</v>
      </c>
      <c r="I71" s="3">
        <v>3</v>
      </c>
      <c r="J71" s="3">
        <v>3</v>
      </c>
      <c r="K71" s="3">
        <f t="shared" si="13"/>
        <v>1</v>
      </c>
      <c r="L71" s="3">
        <f t="shared" si="14"/>
        <v>1</v>
      </c>
      <c r="M71" s="7">
        <v>11987</v>
      </c>
      <c r="N71" s="17">
        <f t="shared" si="15"/>
        <v>1</v>
      </c>
      <c r="O71" s="17">
        <f t="shared" si="16"/>
        <v>2</v>
      </c>
    </row>
    <row r="72" spans="1:15" x14ac:dyDescent="0.2">
      <c r="A72" s="3" t="s">
        <v>18</v>
      </c>
      <c r="B72" s="4">
        <v>42946</v>
      </c>
      <c r="C72" s="4">
        <v>42946</v>
      </c>
      <c r="D72" s="3" t="s">
        <v>5</v>
      </c>
      <c r="E72" s="3">
        <v>11</v>
      </c>
      <c r="F72" s="3">
        <f t="shared" si="12"/>
        <v>0</v>
      </c>
      <c r="G72" s="3">
        <v>3</v>
      </c>
      <c r="H72" s="3">
        <f t="shared" si="11"/>
        <v>0</v>
      </c>
      <c r="I72" s="3">
        <v>3</v>
      </c>
      <c r="J72" s="3">
        <v>3</v>
      </c>
      <c r="K72" s="3">
        <f t="shared" si="13"/>
        <v>1</v>
      </c>
      <c r="L72" s="3">
        <f t="shared" si="14"/>
        <v>1</v>
      </c>
      <c r="M72" s="7">
        <v>12003</v>
      </c>
      <c r="N72" s="17">
        <f t="shared" si="15"/>
        <v>1</v>
      </c>
      <c r="O72" s="17">
        <f t="shared" si="16"/>
        <v>2</v>
      </c>
    </row>
    <row r="73" spans="1:15" x14ac:dyDescent="0.2">
      <c r="A73" s="3" t="s">
        <v>7</v>
      </c>
      <c r="B73" s="4">
        <v>42876</v>
      </c>
      <c r="C73" s="4">
        <v>42876</v>
      </c>
      <c r="D73" s="3" t="s">
        <v>12</v>
      </c>
      <c r="E73" s="3">
        <v>15</v>
      </c>
      <c r="F73" s="3">
        <f t="shared" si="12"/>
        <v>0</v>
      </c>
      <c r="G73" s="3">
        <v>2</v>
      </c>
      <c r="H73" s="3">
        <f t="shared" si="11"/>
        <v>0</v>
      </c>
      <c r="I73" s="3">
        <v>3</v>
      </c>
      <c r="J73" s="3">
        <v>3</v>
      </c>
      <c r="K73" s="3">
        <f t="shared" si="13"/>
        <v>1</v>
      </c>
      <c r="L73" s="3">
        <f t="shared" si="14"/>
        <v>1</v>
      </c>
      <c r="M73" s="7">
        <v>10234</v>
      </c>
      <c r="N73" s="17">
        <f t="shared" si="15"/>
        <v>1</v>
      </c>
      <c r="O73" s="17">
        <f t="shared" si="16"/>
        <v>2</v>
      </c>
    </row>
    <row r="74" spans="1:15" x14ac:dyDescent="0.2">
      <c r="A74" s="3" t="s">
        <v>7</v>
      </c>
      <c r="B74" s="4">
        <v>42890</v>
      </c>
      <c r="C74" s="4">
        <v>42890</v>
      </c>
      <c r="D74" s="3" t="s">
        <v>4</v>
      </c>
      <c r="E74" s="3">
        <v>13</v>
      </c>
      <c r="F74" s="3">
        <f t="shared" si="12"/>
        <v>0</v>
      </c>
      <c r="G74" s="3">
        <v>3</v>
      </c>
      <c r="H74" s="3">
        <f t="shared" si="11"/>
        <v>0</v>
      </c>
      <c r="I74" s="3">
        <v>3</v>
      </c>
      <c r="J74" s="3">
        <v>3</v>
      </c>
      <c r="K74" s="3">
        <f t="shared" si="13"/>
        <v>1</v>
      </c>
      <c r="L74" s="3">
        <f t="shared" si="14"/>
        <v>1</v>
      </c>
      <c r="M74" s="7">
        <v>10765</v>
      </c>
      <c r="N74" s="17">
        <f t="shared" si="15"/>
        <v>1</v>
      </c>
      <c r="O74" s="17">
        <f t="shared" si="16"/>
        <v>2</v>
      </c>
    </row>
    <row r="75" spans="1:15" x14ac:dyDescent="0.2">
      <c r="A75" s="3" t="s">
        <v>7</v>
      </c>
      <c r="B75" s="4">
        <v>42920</v>
      </c>
      <c r="C75" s="4">
        <v>42920</v>
      </c>
      <c r="D75" s="3" t="s">
        <v>5</v>
      </c>
      <c r="E75" s="3">
        <v>12</v>
      </c>
      <c r="F75" s="3">
        <f t="shared" si="12"/>
        <v>0</v>
      </c>
      <c r="G75" s="3">
        <v>3</v>
      </c>
      <c r="H75" s="3">
        <f t="shared" si="11"/>
        <v>0</v>
      </c>
      <c r="I75" s="3">
        <v>3</v>
      </c>
      <c r="J75" s="3">
        <v>3</v>
      </c>
      <c r="K75" s="3">
        <f t="shared" si="13"/>
        <v>1</v>
      </c>
      <c r="L75" s="3">
        <f t="shared" si="14"/>
        <v>1</v>
      </c>
      <c r="M75" s="7">
        <v>11098</v>
      </c>
      <c r="N75" s="17">
        <f t="shared" si="15"/>
        <v>1</v>
      </c>
      <c r="O75" s="17">
        <f t="shared" si="16"/>
        <v>2</v>
      </c>
    </row>
    <row r="76" spans="1:15" x14ac:dyDescent="0.2">
      <c r="A76" s="3" t="s">
        <v>7</v>
      </c>
      <c r="B76" s="4">
        <v>42940</v>
      </c>
      <c r="C76" s="4">
        <v>42940</v>
      </c>
      <c r="D76" s="3" t="s">
        <v>4</v>
      </c>
      <c r="E76" s="3">
        <v>12</v>
      </c>
      <c r="F76" s="3">
        <f t="shared" si="12"/>
        <v>0</v>
      </c>
      <c r="G76" s="3">
        <v>3</v>
      </c>
      <c r="H76" s="3">
        <f t="shared" si="11"/>
        <v>0</v>
      </c>
      <c r="I76" s="3">
        <v>3</v>
      </c>
      <c r="J76" s="3">
        <v>3</v>
      </c>
      <c r="K76" s="3">
        <f t="shared" si="13"/>
        <v>1</v>
      </c>
      <c r="L76" s="3">
        <f t="shared" si="14"/>
        <v>1</v>
      </c>
      <c r="M76" s="7">
        <v>12034</v>
      </c>
      <c r="N76" s="17">
        <f t="shared" si="15"/>
        <v>1</v>
      </c>
      <c r="O76" s="17">
        <f t="shared" si="16"/>
        <v>2</v>
      </c>
    </row>
    <row r="77" spans="1:15" x14ac:dyDescent="0.2">
      <c r="A77" s="3" t="s">
        <v>17</v>
      </c>
      <c r="B77" s="4">
        <v>42824</v>
      </c>
      <c r="C77" s="4">
        <v>42824</v>
      </c>
      <c r="D77" s="3" t="s">
        <v>5</v>
      </c>
      <c r="E77" s="3">
        <v>11</v>
      </c>
      <c r="F77" s="3">
        <f t="shared" si="12"/>
        <v>0</v>
      </c>
      <c r="G77" s="3">
        <v>3</v>
      </c>
      <c r="H77" s="3">
        <f t="shared" si="11"/>
        <v>0</v>
      </c>
      <c r="I77" s="3">
        <v>3</v>
      </c>
      <c r="J77" s="3">
        <v>3</v>
      </c>
      <c r="K77" s="3">
        <f t="shared" si="13"/>
        <v>1</v>
      </c>
      <c r="L77" s="3">
        <f t="shared" si="14"/>
        <v>1</v>
      </c>
      <c r="M77" s="7">
        <v>10234</v>
      </c>
      <c r="N77" s="17">
        <f t="shared" si="15"/>
        <v>1</v>
      </c>
      <c r="O77" s="17">
        <f t="shared" si="16"/>
        <v>2</v>
      </c>
    </row>
    <row r="78" spans="1:15" x14ac:dyDescent="0.2">
      <c r="A78" s="3" t="s">
        <v>17</v>
      </c>
      <c r="B78" s="4">
        <v>42839</v>
      </c>
      <c r="C78" s="4">
        <v>42839</v>
      </c>
      <c r="D78" s="3" t="s">
        <v>12</v>
      </c>
      <c r="E78" s="3">
        <v>17</v>
      </c>
      <c r="F78" s="3">
        <f t="shared" si="12"/>
        <v>0</v>
      </c>
      <c r="G78" s="3">
        <v>3</v>
      </c>
      <c r="H78" s="3">
        <f t="shared" si="11"/>
        <v>0</v>
      </c>
      <c r="I78" s="3">
        <v>3</v>
      </c>
      <c r="J78" s="3">
        <v>3</v>
      </c>
      <c r="K78" s="3">
        <f t="shared" si="13"/>
        <v>1</v>
      </c>
      <c r="L78" s="3">
        <f t="shared" si="14"/>
        <v>1</v>
      </c>
      <c r="M78" s="7">
        <v>10765</v>
      </c>
      <c r="N78" s="17">
        <f t="shared" si="15"/>
        <v>1</v>
      </c>
      <c r="O78" s="17">
        <f t="shared" si="16"/>
        <v>2</v>
      </c>
    </row>
    <row r="79" spans="1:15" x14ac:dyDescent="0.2">
      <c r="A79" s="3" t="s">
        <v>17</v>
      </c>
      <c r="B79" s="4">
        <v>42853</v>
      </c>
      <c r="C79" s="4">
        <v>42853</v>
      </c>
      <c r="D79" s="3" t="s">
        <v>12</v>
      </c>
      <c r="E79" s="3">
        <v>17</v>
      </c>
      <c r="F79" s="3">
        <f t="shared" si="12"/>
        <v>0</v>
      </c>
      <c r="G79" s="3">
        <v>3</v>
      </c>
      <c r="H79" s="3">
        <f t="shared" si="11"/>
        <v>0</v>
      </c>
      <c r="I79" s="3">
        <v>3</v>
      </c>
      <c r="J79" s="3">
        <v>3</v>
      </c>
      <c r="K79" s="3">
        <f t="shared" si="13"/>
        <v>1</v>
      </c>
      <c r="L79" s="3">
        <f t="shared" si="14"/>
        <v>1</v>
      </c>
      <c r="M79" s="7">
        <v>10765</v>
      </c>
      <c r="N79" s="17">
        <f t="shared" si="15"/>
        <v>1</v>
      </c>
      <c r="O79" s="17">
        <f t="shared" si="16"/>
        <v>2</v>
      </c>
    </row>
    <row r="80" spans="1:15" x14ac:dyDescent="0.2">
      <c r="A80" s="3" t="s">
        <v>8</v>
      </c>
      <c r="B80" s="4">
        <v>43009</v>
      </c>
      <c r="C80" s="4">
        <v>43009</v>
      </c>
      <c r="D80" s="3" t="s">
        <v>12</v>
      </c>
      <c r="E80" s="3">
        <v>15</v>
      </c>
      <c r="F80" s="3">
        <f t="shared" si="12"/>
        <v>0</v>
      </c>
      <c r="G80" s="3">
        <v>4</v>
      </c>
      <c r="H80" s="3">
        <v>1</v>
      </c>
      <c r="I80" s="3">
        <v>3</v>
      </c>
      <c r="J80" s="3">
        <v>2</v>
      </c>
      <c r="K80" s="3">
        <f t="shared" si="13"/>
        <v>0.66666666666666663</v>
      </c>
      <c r="L80" s="3">
        <f t="shared" si="14"/>
        <v>0</v>
      </c>
      <c r="M80" s="7">
        <v>11632</v>
      </c>
      <c r="N80" s="17">
        <f t="shared" si="15"/>
        <v>1</v>
      </c>
      <c r="O80" s="17">
        <f t="shared" si="16"/>
        <v>2</v>
      </c>
    </row>
    <row r="81" spans="1:15" x14ac:dyDescent="0.2">
      <c r="A81" s="3" t="s">
        <v>21</v>
      </c>
      <c r="B81" s="4">
        <v>42856</v>
      </c>
      <c r="C81" s="4">
        <v>42856</v>
      </c>
      <c r="D81" s="3" t="s">
        <v>4</v>
      </c>
      <c r="E81" s="3">
        <v>15</v>
      </c>
      <c r="F81" s="3">
        <f t="shared" si="12"/>
        <v>0</v>
      </c>
      <c r="G81" s="3">
        <v>2</v>
      </c>
      <c r="H81" s="3">
        <f t="shared" ref="H81:H88" si="17">IF(F81 &gt;= 4, 1, 0)</f>
        <v>0</v>
      </c>
      <c r="I81" s="3">
        <v>3</v>
      </c>
      <c r="J81" s="3">
        <v>3</v>
      </c>
      <c r="K81" s="3">
        <f t="shared" si="13"/>
        <v>1</v>
      </c>
      <c r="L81" s="3">
        <f t="shared" si="14"/>
        <v>1</v>
      </c>
      <c r="M81" s="7">
        <v>10372</v>
      </c>
      <c r="N81" s="17">
        <f t="shared" si="15"/>
        <v>1</v>
      </c>
      <c r="O81" s="17">
        <f t="shared" si="16"/>
        <v>2</v>
      </c>
    </row>
    <row r="82" spans="1:15" x14ac:dyDescent="0.2">
      <c r="A82" s="3" t="s">
        <v>21</v>
      </c>
      <c r="B82" s="4">
        <v>42917</v>
      </c>
      <c r="C82" s="4">
        <v>42917</v>
      </c>
      <c r="D82" s="3" t="s">
        <v>12</v>
      </c>
      <c r="E82" s="3">
        <v>20</v>
      </c>
      <c r="F82" s="3">
        <f t="shared" si="12"/>
        <v>0</v>
      </c>
      <c r="G82" s="3">
        <v>3</v>
      </c>
      <c r="H82" s="3">
        <f t="shared" si="17"/>
        <v>0</v>
      </c>
      <c r="I82" s="3">
        <v>3</v>
      </c>
      <c r="J82" s="3">
        <v>3</v>
      </c>
      <c r="K82" s="3">
        <f t="shared" si="13"/>
        <v>1</v>
      </c>
      <c r="L82" s="3">
        <f t="shared" si="14"/>
        <v>1</v>
      </c>
      <c r="M82" s="7">
        <v>10990</v>
      </c>
      <c r="N82" s="17">
        <f t="shared" si="15"/>
        <v>1</v>
      </c>
      <c r="O82" s="17">
        <f t="shared" si="16"/>
        <v>2</v>
      </c>
    </row>
    <row r="83" spans="1:15" x14ac:dyDescent="0.2">
      <c r="A83" s="3" t="s">
        <v>21</v>
      </c>
      <c r="B83" s="4">
        <v>42948</v>
      </c>
      <c r="C83" s="4">
        <v>42948</v>
      </c>
      <c r="D83" s="3" t="s">
        <v>4</v>
      </c>
      <c r="E83" s="3">
        <v>13</v>
      </c>
      <c r="F83" s="3">
        <f t="shared" si="12"/>
        <v>0</v>
      </c>
      <c r="G83" s="3">
        <v>3</v>
      </c>
      <c r="H83" s="3">
        <f t="shared" si="17"/>
        <v>0</v>
      </c>
      <c r="I83" s="3">
        <v>3</v>
      </c>
      <c r="J83" s="3">
        <v>3</v>
      </c>
      <c r="K83" s="3">
        <f t="shared" si="13"/>
        <v>1</v>
      </c>
      <c r="L83" s="3">
        <f t="shared" si="14"/>
        <v>1</v>
      </c>
      <c r="M83" s="7">
        <v>12523</v>
      </c>
      <c r="N83" s="17">
        <f t="shared" si="15"/>
        <v>1</v>
      </c>
      <c r="O83" s="17">
        <f t="shared" si="16"/>
        <v>2</v>
      </c>
    </row>
    <row r="84" spans="1:15" x14ac:dyDescent="0.2">
      <c r="A84" s="3" t="s">
        <v>22</v>
      </c>
      <c r="B84" s="4">
        <v>42795</v>
      </c>
      <c r="C84" s="4">
        <v>42795</v>
      </c>
      <c r="D84" s="3" t="s">
        <v>12</v>
      </c>
      <c r="E84" s="3">
        <v>16</v>
      </c>
      <c r="F84" s="3">
        <f t="shared" si="12"/>
        <v>0</v>
      </c>
      <c r="G84" s="3">
        <v>2</v>
      </c>
      <c r="H84" s="3">
        <f t="shared" si="17"/>
        <v>0</v>
      </c>
      <c r="I84" s="3">
        <v>3</v>
      </c>
      <c r="J84" s="3">
        <v>3</v>
      </c>
      <c r="K84" s="3">
        <f t="shared" si="13"/>
        <v>1</v>
      </c>
      <c r="L84" s="3">
        <f t="shared" si="14"/>
        <v>1</v>
      </c>
      <c r="M84" s="7">
        <v>11987</v>
      </c>
      <c r="N84" s="17">
        <f t="shared" si="15"/>
        <v>1</v>
      </c>
      <c r="O84" s="17">
        <f t="shared" si="16"/>
        <v>2</v>
      </c>
    </row>
    <row r="85" spans="1:15" x14ac:dyDescent="0.2">
      <c r="A85" s="3" t="s">
        <v>22</v>
      </c>
      <c r="B85" s="4">
        <v>42826</v>
      </c>
      <c r="C85" s="4">
        <v>42826</v>
      </c>
      <c r="D85" s="3" t="s">
        <v>12</v>
      </c>
      <c r="E85" s="3">
        <v>15</v>
      </c>
      <c r="F85" s="3">
        <f t="shared" si="12"/>
        <v>0</v>
      </c>
      <c r="G85" s="3">
        <v>2</v>
      </c>
      <c r="H85" s="3">
        <f t="shared" si="17"/>
        <v>0</v>
      </c>
      <c r="I85" s="3">
        <v>3</v>
      </c>
      <c r="J85" s="3">
        <v>3</v>
      </c>
      <c r="K85" s="3">
        <f t="shared" si="13"/>
        <v>1</v>
      </c>
      <c r="L85" s="3">
        <f t="shared" si="14"/>
        <v>1</v>
      </c>
      <c r="M85" s="7">
        <v>11982</v>
      </c>
      <c r="N85" s="17">
        <f t="shared" si="15"/>
        <v>1</v>
      </c>
      <c r="O85" s="17">
        <f t="shared" si="16"/>
        <v>2</v>
      </c>
    </row>
    <row r="86" spans="1:15" x14ac:dyDescent="0.2">
      <c r="A86" s="3" t="s">
        <v>22</v>
      </c>
      <c r="B86" s="4">
        <v>42856</v>
      </c>
      <c r="C86" s="4">
        <v>42856</v>
      </c>
      <c r="D86" s="3" t="s">
        <v>4</v>
      </c>
      <c r="E86" s="3">
        <v>9</v>
      </c>
      <c r="F86" s="3">
        <f t="shared" si="12"/>
        <v>0</v>
      </c>
      <c r="G86" s="3">
        <v>3</v>
      </c>
      <c r="H86" s="3">
        <f t="shared" si="17"/>
        <v>0</v>
      </c>
      <c r="I86" s="3">
        <v>3</v>
      </c>
      <c r="J86" s="3">
        <v>3</v>
      </c>
      <c r="K86" s="3">
        <f t="shared" si="13"/>
        <v>1</v>
      </c>
      <c r="L86" s="3">
        <f t="shared" si="14"/>
        <v>1</v>
      </c>
      <c r="M86" s="7">
        <v>12762</v>
      </c>
      <c r="N86" s="17">
        <f t="shared" si="15"/>
        <v>1</v>
      </c>
      <c r="O86" s="17">
        <f t="shared" si="16"/>
        <v>2</v>
      </c>
    </row>
    <row r="87" spans="1:15" x14ac:dyDescent="0.2">
      <c r="A87" s="3" t="s">
        <v>22</v>
      </c>
      <c r="B87" s="4">
        <v>42917</v>
      </c>
      <c r="C87" s="4">
        <v>42917</v>
      </c>
      <c r="D87" s="3" t="s">
        <v>5</v>
      </c>
      <c r="E87" s="3">
        <v>8</v>
      </c>
      <c r="F87" s="3">
        <f t="shared" si="12"/>
        <v>0</v>
      </c>
      <c r="G87" s="3">
        <v>3</v>
      </c>
      <c r="H87" s="3">
        <f t="shared" si="17"/>
        <v>0</v>
      </c>
      <c r="I87" s="3">
        <v>3</v>
      </c>
      <c r="J87" s="3">
        <v>3</v>
      </c>
      <c r="K87" s="3">
        <f t="shared" si="13"/>
        <v>1</v>
      </c>
      <c r="L87" s="3">
        <f t="shared" si="14"/>
        <v>1</v>
      </c>
      <c r="M87" s="7">
        <v>14523</v>
      </c>
      <c r="N87" s="17">
        <f t="shared" si="15"/>
        <v>1</v>
      </c>
      <c r="O87" s="17">
        <f t="shared" si="16"/>
        <v>2</v>
      </c>
    </row>
    <row r="88" spans="1:15" x14ac:dyDescent="0.2">
      <c r="A88" s="3" t="s">
        <v>22</v>
      </c>
      <c r="B88" s="4">
        <v>42948</v>
      </c>
      <c r="C88" s="4">
        <v>42948</v>
      </c>
      <c r="D88" s="3" t="s">
        <v>4</v>
      </c>
      <c r="E88" s="3">
        <v>9</v>
      </c>
      <c r="F88" s="3">
        <f t="shared" si="12"/>
        <v>0</v>
      </c>
      <c r="G88" s="3">
        <v>3</v>
      </c>
      <c r="H88" s="3">
        <f t="shared" si="17"/>
        <v>0</v>
      </c>
      <c r="I88" s="3">
        <v>3</v>
      </c>
      <c r="J88" s="3">
        <v>3</v>
      </c>
      <c r="K88" s="3">
        <f t="shared" si="13"/>
        <v>1</v>
      </c>
      <c r="L88" s="3">
        <f t="shared" si="14"/>
        <v>1</v>
      </c>
      <c r="M88" s="7">
        <v>12872</v>
      </c>
      <c r="N88" s="17">
        <f t="shared" si="15"/>
        <v>1</v>
      </c>
      <c r="O88" s="17">
        <f t="shared" si="16"/>
        <v>2</v>
      </c>
    </row>
    <row r="89" spans="1:15" x14ac:dyDescent="0.2">
      <c r="A89" s="3" t="s">
        <v>23</v>
      </c>
      <c r="B89" s="4">
        <v>42917</v>
      </c>
      <c r="C89" s="4">
        <v>42917</v>
      </c>
      <c r="D89" s="3" t="s">
        <v>5</v>
      </c>
      <c r="E89" s="3">
        <v>8</v>
      </c>
      <c r="F89" s="3">
        <f t="shared" si="12"/>
        <v>0</v>
      </c>
      <c r="G89" s="3">
        <v>4</v>
      </c>
      <c r="H89" s="3">
        <v>1</v>
      </c>
      <c r="I89" s="3">
        <v>3</v>
      </c>
      <c r="J89" s="3">
        <v>2</v>
      </c>
      <c r="K89" s="3">
        <f t="shared" si="13"/>
        <v>0.66666666666666663</v>
      </c>
      <c r="L89" s="3">
        <f t="shared" si="14"/>
        <v>0</v>
      </c>
      <c r="M89" s="7">
        <v>11325</v>
      </c>
      <c r="N89" s="17">
        <f t="shared" si="15"/>
        <v>1</v>
      </c>
      <c r="O89" s="17">
        <f t="shared" si="16"/>
        <v>2</v>
      </c>
    </row>
    <row r="90" spans="1:15" x14ac:dyDescent="0.2">
      <c r="A90" s="3" t="s">
        <v>23</v>
      </c>
      <c r="B90" s="4">
        <v>42948</v>
      </c>
      <c r="C90" s="4">
        <v>42948</v>
      </c>
      <c r="D90" s="3" t="s">
        <v>4</v>
      </c>
      <c r="E90" s="3">
        <v>6</v>
      </c>
      <c r="F90" s="3">
        <f t="shared" si="12"/>
        <v>0</v>
      </c>
      <c r="G90" s="3">
        <v>4</v>
      </c>
      <c r="H90" s="3">
        <v>1</v>
      </c>
      <c r="I90" s="3">
        <v>3</v>
      </c>
      <c r="J90" s="3">
        <v>2</v>
      </c>
      <c r="K90" s="3">
        <f t="shared" si="13"/>
        <v>0.66666666666666663</v>
      </c>
      <c r="L90" s="3">
        <f t="shared" si="14"/>
        <v>0</v>
      </c>
      <c r="M90" s="7">
        <v>12863</v>
      </c>
      <c r="N90" s="17">
        <f t="shared" si="15"/>
        <v>1</v>
      </c>
      <c r="O90" s="17">
        <f t="shared" si="16"/>
        <v>2</v>
      </c>
    </row>
    <row r="91" spans="1:15" x14ac:dyDescent="0.2">
      <c r="A91" s="3" t="s">
        <v>23</v>
      </c>
      <c r="B91" s="4">
        <v>43009</v>
      </c>
      <c r="C91" s="4">
        <v>43009</v>
      </c>
      <c r="D91" s="3" t="s">
        <v>4</v>
      </c>
      <c r="E91" s="3">
        <v>6</v>
      </c>
      <c r="F91" s="3">
        <f t="shared" si="12"/>
        <v>0</v>
      </c>
      <c r="G91" s="3">
        <v>4</v>
      </c>
      <c r="H91" s="3">
        <v>1</v>
      </c>
      <c r="I91" s="3">
        <v>3</v>
      </c>
      <c r="J91" s="3">
        <v>2</v>
      </c>
      <c r="K91" s="3">
        <f t="shared" si="13"/>
        <v>0.66666666666666663</v>
      </c>
      <c r="L91" s="3">
        <f t="shared" si="14"/>
        <v>0</v>
      </c>
      <c r="M91" s="7">
        <v>14598</v>
      </c>
      <c r="N91" s="17">
        <f t="shared" si="15"/>
        <v>1</v>
      </c>
      <c r="O91" s="17">
        <f t="shared" si="16"/>
        <v>2</v>
      </c>
    </row>
    <row r="92" spans="1:15" x14ac:dyDescent="0.2">
      <c r="A92" s="3" t="s">
        <v>19</v>
      </c>
      <c r="B92" s="4">
        <v>42966</v>
      </c>
      <c r="C92" s="4">
        <v>42966</v>
      </c>
      <c r="D92" s="3" t="s">
        <v>12</v>
      </c>
      <c r="E92" s="3">
        <v>19</v>
      </c>
      <c r="F92" s="3">
        <f t="shared" si="12"/>
        <v>0</v>
      </c>
      <c r="G92" s="3">
        <v>4</v>
      </c>
      <c r="H92" s="3">
        <v>1</v>
      </c>
      <c r="I92" s="3">
        <v>3</v>
      </c>
      <c r="J92" s="3">
        <v>3</v>
      </c>
      <c r="K92" s="3">
        <f t="shared" si="13"/>
        <v>1</v>
      </c>
      <c r="L92" s="3">
        <f t="shared" si="14"/>
        <v>1</v>
      </c>
      <c r="M92" s="7">
        <v>12112</v>
      </c>
      <c r="N92" s="17">
        <f t="shared" si="15"/>
        <v>1</v>
      </c>
      <c r="O92" s="17">
        <f t="shared" si="16"/>
        <v>3</v>
      </c>
    </row>
    <row r="93" spans="1:15" x14ac:dyDescent="0.2">
      <c r="A93" s="3" t="s">
        <v>19</v>
      </c>
      <c r="B93" s="4">
        <v>42980</v>
      </c>
      <c r="C93" s="4">
        <v>42980</v>
      </c>
      <c r="D93" s="3" t="s">
        <v>13</v>
      </c>
      <c r="E93" s="3">
        <v>12</v>
      </c>
      <c r="F93" s="3">
        <f t="shared" si="12"/>
        <v>0</v>
      </c>
      <c r="G93" s="3">
        <v>4</v>
      </c>
      <c r="H93" s="3">
        <v>1</v>
      </c>
      <c r="I93" s="3">
        <v>3</v>
      </c>
      <c r="J93" s="3">
        <v>3</v>
      </c>
      <c r="K93" s="3">
        <f t="shared" si="13"/>
        <v>1</v>
      </c>
      <c r="L93" s="3">
        <f t="shared" si="14"/>
        <v>1</v>
      </c>
      <c r="M93" s="7">
        <v>12987</v>
      </c>
      <c r="N93" s="17">
        <f t="shared" si="15"/>
        <v>1</v>
      </c>
      <c r="O93" s="17">
        <f t="shared" si="16"/>
        <v>3</v>
      </c>
    </row>
    <row r="94" spans="1:15" x14ac:dyDescent="0.2">
      <c r="A94" s="3" t="s">
        <v>19</v>
      </c>
      <c r="B94" s="4">
        <v>42994</v>
      </c>
      <c r="C94" s="4">
        <v>42994</v>
      </c>
      <c r="D94" s="3" t="s">
        <v>12</v>
      </c>
      <c r="E94" s="3">
        <v>14</v>
      </c>
      <c r="F94" s="3">
        <f t="shared" si="12"/>
        <v>0</v>
      </c>
      <c r="G94" s="3">
        <v>4</v>
      </c>
      <c r="H94" s="3">
        <v>1</v>
      </c>
      <c r="I94" s="3">
        <v>3</v>
      </c>
      <c r="J94" s="3">
        <v>3</v>
      </c>
      <c r="K94" s="3">
        <f t="shared" si="13"/>
        <v>1</v>
      </c>
      <c r="L94" s="3">
        <f t="shared" si="14"/>
        <v>1</v>
      </c>
      <c r="M94" s="7">
        <v>13021</v>
      </c>
      <c r="N94" s="17">
        <f t="shared" si="15"/>
        <v>1</v>
      </c>
      <c r="O94" s="17">
        <f t="shared" si="16"/>
        <v>3</v>
      </c>
    </row>
    <row r="95" spans="1:15" x14ac:dyDescent="0.2">
      <c r="A95" s="3" t="s">
        <v>19</v>
      </c>
      <c r="B95" s="4">
        <v>43008</v>
      </c>
      <c r="C95" s="4">
        <v>43008</v>
      </c>
      <c r="D95" s="3" t="s">
        <v>5</v>
      </c>
      <c r="E95" s="3">
        <v>10</v>
      </c>
      <c r="F95" s="3">
        <f t="shared" si="12"/>
        <v>0</v>
      </c>
      <c r="G95" s="3">
        <v>4</v>
      </c>
      <c r="H95" s="3">
        <v>1</v>
      </c>
      <c r="I95" s="3">
        <v>3</v>
      </c>
      <c r="J95" s="3">
        <v>3</v>
      </c>
      <c r="K95" s="3">
        <f t="shared" si="13"/>
        <v>1</v>
      </c>
      <c r="L95" s="3">
        <f t="shared" si="14"/>
        <v>1</v>
      </c>
      <c r="M95" s="7">
        <v>13254</v>
      </c>
      <c r="N95" s="17">
        <f t="shared" si="15"/>
        <v>1</v>
      </c>
      <c r="O95" s="17">
        <f t="shared" si="16"/>
        <v>3</v>
      </c>
    </row>
    <row r="96" spans="1:15" x14ac:dyDescent="0.2">
      <c r="A96" s="3" t="s">
        <v>18</v>
      </c>
      <c r="B96" s="4">
        <v>42970</v>
      </c>
      <c r="C96" s="4">
        <v>42970</v>
      </c>
      <c r="D96" s="3" t="s">
        <v>12</v>
      </c>
      <c r="E96" s="3">
        <v>14</v>
      </c>
      <c r="F96" s="3">
        <f t="shared" si="12"/>
        <v>0</v>
      </c>
      <c r="G96" s="3">
        <v>4</v>
      </c>
      <c r="H96" s="3">
        <v>1</v>
      </c>
      <c r="I96" s="3">
        <v>3</v>
      </c>
      <c r="J96" s="3">
        <v>3</v>
      </c>
      <c r="K96" s="3">
        <f t="shared" si="13"/>
        <v>1</v>
      </c>
      <c r="L96" s="3">
        <f t="shared" si="14"/>
        <v>1</v>
      </c>
      <c r="M96" s="7">
        <v>11236</v>
      </c>
      <c r="N96" s="17">
        <f t="shared" si="15"/>
        <v>1</v>
      </c>
      <c r="O96" s="17">
        <f t="shared" si="16"/>
        <v>3</v>
      </c>
    </row>
    <row r="97" spans="1:15" x14ac:dyDescent="0.2">
      <c r="A97" s="3" t="s">
        <v>18</v>
      </c>
      <c r="B97" s="4">
        <v>42985</v>
      </c>
      <c r="C97" s="4">
        <v>42985</v>
      </c>
      <c r="D97" s="3" t="s">
        <v>12</v>
      </c>
      <c r="E97" s="3">
        <v>14</v>
      </c>
      <c r="F97" s="3">
        <f t="shared" si="12"/>
        <v>0</v>
      </c>
      <c r="G97" s="3">
        <v>4</v>
      </c>
      <c r="H97" s="3">
        <v>1</v>
      </c>
      <c r="I97" s="3">
        <v>3</v>
      </c>
      <c r="J97" s="3">
        <v>3</v>
      </c>
      <c r="K97" s="3">
        <f t="shared" si="13"/>
        <v>1</v>
      </c>
      <c r="L97" s="3">
        <f t="shared" si="14"/>
        <v>1</v>
      </c>
      <c r="M97" s="7">
        <v>12045</v>
      </c>
      <c r="N97" s="17">
        <f t="shared" si="15"/>
        <v>1</v>
      </c>
      <c r="O97" s="17">
        <f t="shared" si="16"/>
        <v>3</v>
      </c>
    </row>
    <row r="98" spans="1:15" x14ac:dyDescent="0.2">
      <c r="A98" s="3" t="s">
        <v>7</v>
      </c>
      <c r="B98" s="4">
        <v>43000</v>
      </c>
      <c r="C98" s="4">
        <v>43000</v>
      </c>
      <c r="D98" s="3" t="s">
        <v>12</v>
      </c>
      <c r="E98" s="3">
        <v>15</v>
      </c>
      <c r="F98" s="3">
        <f t="shared" ref="F98:F101" si="18">IF(E98 &lt;= 5, 1, 0)</f>
        <v>0</v>
      </c>
      <c r="G98" s="3">
        <v>4</v>
      </c>
      <c r="H98" s="3">
        <v>1</v>
      </c>
      <c r="I98" s="3">
        <v>3</v>
      </c>
      <c r="J98" s="3">
        <v>3</v>
      </c>
      <c r="K98" s="3">
        <f t="shared" si="13"/>
        <v>1</v>
      </c>
      <c r="L98" s="3">
        <f t="shared" ref="L98:L101" si="19">IF(K98&gt;= 0.75, 1, 0)</f>
        <v>1</v>
      </c>
      <c r="M98" s="7">
        <v>13011</v>
      </c>
      <c r="N98" s="17">
        <f t="shared" ref="N98:N101" si="20">IF(M98 &gt;= 10000, 1, 0)</f>
        <v>1</v>
      </c>
      <c r="O98" s="17">
        <f t="shared" ref="O98:O101" si="21">F98 + H98 + L98 + N98</f>
        <v>3</v>
      </c>
    </row>
    <row r="99" spans="1:15" x14ac:dyDescent="0.2">
      <c r="A99" s="3" t="s">
        <v>8</v>
      </c>
      <c r="B99" s="4">
        <v>42948</v>
      </c>
      <c r="C99" s="4">
        <v>42948</v>
      </c>
      <c r="D99" s="3" t="s">
        <v>4</v>
      </c>
      <c r="E99" s="3">
        <v>8</v>
      </c>
      <c r="F99" s="3">
        <f t="shared" si="18"/>
        <v>0</v>
      </c>
      <c r="G99" s="3">
        <v>4</v>
      </c>
      <c r="H99" s="3">
        <v>1</v>
      </c>
      <c r="I99" s="3">
        <v>3</v>
      </c>
      <c r="J99" s="3">
        <v>3</v>
      </c>
      <c r="K99" s="3">
        <f t="shared" si="13"/>
        <v>1</v>
      </c>
      <c r="L99" s="3">
        <f t="shared" si="19"/>
        <v>1</v>
      </c>
      <c r="M99" s="7">
        <v>10973</v>
      </c>
      <c r="N99" s="17">
        <f t="shared" si="20"/>
        <v>1</v>
      </c>
      <c r="O99" s="17">
        <f t="shared" si="21"/>
        <v>3</v>
      </c>
    </row>
    <row r="100" spans="1:15" x14ac:dyDescent="0.2">
      <c r="A100" s="3" t="s">
        <v>21</v>
      </c>
      <c r="B100" s="4">
        <v>43009</v>
      </c>
      <c r="C100" s="4">
        <v>43009</v>
      </c>
      <c r="D100" s="3" t="s">
        <v>4</v>
      </c>
      <c r="E100" s="3">
        <v>10</v>
      </c>
      <c r="F100" s="3">
        <f t="shared" si="18"/>
        <v>0</v>
      </c>
      <c r="G100" s="3">
        <v>4</v>
      </c>
      <c r="H100" s="3">
        <v>1</v>
      </c>
      <c r="I100" s="3">
        <v>3</v>
      </c>
      <c r="J100" s="3">
        <v>3</v>
      </c>
      <c r="K100" s="3">
        <f t="shared" si="13"/>
        <v>1</v>
      </c>
      <c r="L100" s="3">
        <f t="shared" si="19"/>
        <v>1</v>
      </c>
      <c r="M100" s="7">
        <v>13678</v>
      </c>
      <c r="N100" s="17">
        <f t="shared" si="20"/>
        <v>1</v>
      </c>
      <c r="O100" s="17">
        <f t="shared" si="21"/>
        <v>3</v>
      </c>
    </row>
    <row r="101" spans="1:15" x14ac:dyDescent="0.2">
      <c r="A101" s="3" t="s">
        <v>22</v>
      </c>
      <c r="B101" s="4">
        <v>43009</v>
      </c>
      <c r="C101" s="4">
        <v>43009</v>
      </c>
      <c r="D101" s="3" t="s">
        <v>4</v>
      </c>
      <c r="E101" s="3">
        <v>5</v>
      </c>
      <c r="F101" s="3">
        <f t="shared" si="18"/>
        <v>1</v>
      </c>
      <c r="G101" s="3">
        <v>4</v>
      </c>
      <c r="H101" s="3">
        <v>1</v>
      </c>
      <c r="I101" s="3">
        <v>3</v>
      </c>
      <c r="J101" s="3">
        <v>3</v>
      </c>
      <c r="K101" s="3">
        <f t="shared" si="13"/>
        <v>1</v>
      </c>
      <c r="L101" s="3">
        <f t="shared" si="19"/>
        <v>1</v>
      </c>
      <c r="M101" s="7">
        <v>11908</v>
      </c>
      <c r="N101" s="17">
        <f t="shared" si="20"/>
        <v>1</v>
      </c>
      <c r="O101" s="17">
        <f t="shared" si="21"/>
        <v>4</v>
      </c>
    </row>
  </sheetData>
  <sortState xmlns:xlrd2="http://schemas.microsoft.com/office/spreadsheetml/2017/richdata2" ref="A2:O101">
    <sortCondition ref="O1:O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29BC-483B-2643-88A8-E62CBCAF52CF}">
  <dimension ref="A3:B11"/>
  <sheetViews>
    <sheetView workbookViewId="0">
      <selection activeCell="B3" sqref="B3"/>
    </sheetView>
  </sheetViews>
  <sheetFormatPr baseColWidth="10" defaultRowHeight="15" x14ac:dyDescent="0.2"/>
  <cols>
    <col min="1" max="1" width="14.5" bestFit="1" customWidth="1"/>
    <col min="2" max="2" width="19.83203125" bestFit="1" customWidth="1"/>
  </cols>
  <sheetData>
    <row r="3" spans="1:2" x14ac:dyDescent="0.2">
      <c r="A3" s="10" t="s">
        <v>28</v>
      </c>
      <c r="B3" t="s">
        <v>32</v>
      </c>
    </row>
    <row r="4" spans="1:2" x14ac:dyDescent="0.2">
      <c r="A4" s="11" t="s">
        <v>12</v>
      </c>
      <c r="B4">
        <v>17.044444444444444</v>
      </c>
    </row>
    <row r="5" spans="1:2" x14ac:dyDescent="0.2">
      <c r="A5" s="11" t="s">
        <v>13</v>
      </c>
      <c r="B5">
        <v>9.6666666666666661</v>
      </c>
    </row>
    <row r="6" spans="1:2" x14ac:dyDescent="0.2">
      <c r="A6" s="11" t="s">
        <v>14</v>
      </c>
      <c r="B6">
        <v>16</v>
      </c>
    </row>
    <row r="7" spans="1:2" x14ac:dyDescent="0.2">
      <c r="A7" s="11" t="s">
        <v>4</v>
      </c>
      <c r="B7">
        <v>10.9</v>
      </c>
    </row>
    <row r="8" spans="1:2" x14ac:dyDescent="0.2">
      <c r="A8" s="11" t="s">
        <v>6</v>
      </c>
      <c r="B8">
        <v>0</v>
      </c>
    </row>
    <row r="9" spans="1:2" x14ac:dyDescent="0.2">
      <c r="A9" s="11" t="s">
        <v>5</v>
      </c>
      <c r="B9">
        <v>11.833333333333334</v>
      </c>
    </row>
    <row r="10" spans="1:2" x14ac:dyDescent="0.2">
      <c r="A10" s="11" t="s">
        <v>29</v>
      </c>
    </row>
    <row r="11" spans="1:2" x14ac:dyDescent="0.2">
      <c r="A11" s="11" t="s">
        <v>30</v>
      </c>
      <c r="B11">
        <v>11.88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EA5A-EF09-0C49-AE3B-61C8198899ED}">
  <dimension ref="A3:B13"/>
  <sheetViews>
    <sheetView workbookViewId="0">
      <selection activeCell="C41" sqref="C41"/>
    </sheetView>
  </sheetViews>
  <sheetFormatPr baseColWidth="10" defaultRowHeight="15" x14ac:dyDescent="0.2"/>
  <cols>
    <col min="1" max="1" width="12.1640625" bestFit="1" customWidth="1"/>
    <col min="2" max="2" width="16.83203125" bestFit="1" customWidth="1"/>
    <col min="3" max="3" width="20" bestFit="1" customWidth="1"/>
  </cols>
  <sheetData>
    <row r="3" spans="1:2" x14ac:dyDescent="0.2">
      <c r="A3" s="10" t="s">
        <v>28</v>
      </c>
      <c r="B3" t="s">
        <v>31</v>
      </c>
    </row>
    <row r="4" spans="1:2" x14ac:dyDescent="0.2">
      <c r="A4" s="11">
        <v>0</v>
      </c>
      <c r="B4">
        <v>0</v>
      </c>
    </row>
    <row r="5" spans="1:2" x14ac:dyDescent="0.2">
      <c r="A5" s="12">
        <v>42987</v>
      </c>
      <c r="B5">
        <v>15</v>
      </c>
    </row>
    <row r="6" spans="1:2" x14ac:dyDescent="0.2">
      <c r="A6" s="12">
        <v>43001</v>
      </c>
      <c r="B6">
        <v>13</v>
      </c>
    </row>
    <row r="7" spans="1:2" x14ac:dyDescent="0.2">
      <c r="A7" s="12">
        <v>43015</v>
      </c>
      <c r="B7">
        <v>15</v>
      </c>
    </row>
    <row r="8" spans="1:2" x14ac:dyDescent="0.2">
      <c r="A8" s="12">
        <v>43029</v>
      </c>
      <c r="B8">
        <v>12</v>
      </c>
    </row>
    <row r="9" spans="1:2" x14ac:dyDescent="0.2">
      <c r="A9" s="12">
        <v>43043</v>
      </c>
      <c r="B9">
        <v>11</v>
      </c>
    </row>
    <row r="10" spans="1:2" x14ac:dyDescent="0.2">
      <c r="A10" s="12">
        <v>43057</v>
      </c>
      <c r="B10">
        <v>9</v>
      </c>
    </row>
    <row r="11" spans="1:2" x14ac:dyDescent="0.2">
      <c r="A11" s="12">
        <v>43073</v>
      </c>
      <c r="B11">
        <v>8</v>
      </c>
    </row>
    <row r="12" spans="1:2" x14ac:dyDescent="0.2">
      <c r="A12" s="12">
        <v>43087</v>
      </c>
      <c r="B12">
        <v>6</v>
      </c>
    </row>
    <row r="13" spans="1:2" x14ac:dyDescent="0.2">
      <c r="A13" s="11" t="s">
        <v>30</v>
      </c>
      <c r="B13">
        <v>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B6D4-7ECC-3D40-BAB4-36A8A091A1B5}">
  <dimension ref="A1:C11"/>
  <sheetViews>
    <sheetView workbookViewId="0">
      <selection activeCell="I22" sqref="I22"/>
    </sheetView>
  </sheetViews>
  <sheetFormatPr baseColWidth="10" defaultRowHeight="15" x14ac:dyDescent="0.2"/>
  <cols>
    <col min="1" max="1" width="10" customWidth="1"/>
    <col min="2" max="2" width="16.83203125" customWidth="1"/>
  </cols>
  <sheetData>
    <row r="1" spans="1:3" x14ac:dyDescent="0.2">
      <c r="A1" t="s">
        <v>33</v>
      </c>
      <c r="B1" t="s">
        <v>2</v>
      </c>
      <c r="C1" t="s">
        <v>34</v>
      </c>
    </row>
    <row r="2" spans="1:3" x14ac:dyDescent="0.2">
      <c r="A2" s="3" t="s">
        <v>16</v>
      </c>
      <c r="B2" s="4">
        <v>42720</v>
      </c>
      <c r="C2" s="3">
        <v>21</v>
      </c>
    </row>
    <row r="3" spans="1:3" x14ac:dyDescent="0.2">
      <c r="A3" s="3" t="s">
        <v>16</v>
      </c>
      <c r="B3" s="4">
        <v>42734</v>
      </c>
      <c r="C3" s="3">
        <v>19</v>
      </c>
    </row>
    <row r="4" spans="1:3" x14ac:dyDescent="0.2">
      <c r="A4" s="3" t="s">
        <v>16</v>
      </c>
      <c r="B4" s="4">
        <v>42748</v>
      </c>
      <c r="C4" s="3">
        <v>15</v>
      </c>
    </row>
    <row r="5" spans="1:3" x14ac:dyDescent="0.2">
      <c r="A5" s="3" t="s">
        <v>16</v>
      </c>
      <c r="B5" s="4">
        <v>42762</v>
      </c>
      <c r="C5" s="3">
        <v>10</v>
      </c>
    </row>
    <row r="6" spans="1:3" x14ac:dyDescent="0.2">
      <c r="A6" s="3" t="s">
        <v>16</v>
      </c>
      <c r="B6" s="4">
        <v>42782</v>
      </c>
      <c r="C6" s="3">
        <v>9</v>
      </c>
    </row>
    <row r="7" spans="1:3" x14ac:dyDescent="0.2">
      <c r="A7" s="3" t="s">
        <v>16</v>
      </c>
      <c r="B7" s="3">
        <v>0</v>
      </c>
      <c r="C7" s="3">
        <v>0</v>
      </c>
    </row>
    <row r="8" spans="1:3" x14ac:dyDescent="0.2">
      <c r="A8" s="3" t="s">
        <v>16</v>
      </c>
      <c r="B8" s="3">
        <v>0</v>
      </c>
      <c r="C8" s="3">
        <v>0</v>
      </c>
    </row>
    <row r="9" spans="1:3" x14ac:dyDescent="0.2">
      <c r="A9" s="3" t="s">
        <v>16</v>
      </c>
      <c r="B9" s="4">
        <v>42827</v>
      </c>
      <c r="C9" s="3">
        <v>15</v>
      </c>
    </row>
    <row r="10" spans="1:3" x14ac:dyDescent="0.2">
      <c r="A10" s="3" t="s">
        <v>16</v>
      </c>
      <c r="B10" s="4">
        <v>43004</v>
      </c>
      <c r="C10" s="3">
        <v>22</v>
      </c>
    </row>
    <row r="11" spans="1:3" x14ac:dyDescent="0.2">
      <c r="A11" s="3" t="s">
        <v>16</v>
      </c>
      <c r="B11" s="4">
        <v>43019</v>
      </c>
      <c r="C11" s="3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54CD-39E5-0142-B6B1-16DD8BAC92C5}">
  <dimension ref="A1:C11"/>
  <sheetViews>
    <sheetView workbookViewId="0">
      <selection activeCell="J32" sqref="J32"/>
    </sheetView>
  </sheetViews>
  <sheetFormatPr baseColWidth="10" defaultRowHeight="15" x14ac:dyDescent="0.2"/>
  <cols>
    <col min="2" max="2" width="17" customWidth="1"/>
  </cols>
  <sheetData>
    <row r="1" spans="1:3" x14ac:dyDescent="0.2">
      <c r="A1" t="s">
        <v>33</v>
      </c>
      <c r="B1" t="s">
        <v>2</v>
      </c>
      <c r="C1" t="s">
        <v>34</v>
      </c>
    </row>
    <row r="2" spans="1:3" x14ac:dyDescent="0.2">
      <c r="A2" t="s">
        <v>19</v>
      </c>
      <c r="B2" s="4">
        <v>42629</v>
      </c>
      <c r="C2" s="3">
        <v>18</v>
      </c>
    </row>
    <row r="3" spans="1:3" x14ac:dyDescent="0.2">
      <c r="A3" t="s">
        <v>19</v>
      </c>
      <c r="B3" s="4">
        <v>42643</v>
      </c>
      <c r="C3" s="3">
        <v>19</v>
      </c>
    </row>
    <row r="4" spans="1:3" x14ac:dyDescent="0.2">
      <c r="A4" t="s">
        <v>19</v>
      </c>
      <c r="B4" s="4">
        <v>42657</v>
      </c>
      <c r="C4" s="3">
        <v>17</v>
      </c>
    </row>
    <row r="5" spans="1:3" x14ac:dyDescent="0.2">
      <c r="A5" t="s">
        <v>19</v>
      </c>
      <c r="B5" s="4">
        <v>42677</v>
      </c>
      <c r="C5" s="3">
        <v>17</v>
      </c>
    </row>
    <row r="6" spans="1:3" x14ac:dyDescent="0.2">
      <c r="A6" t="s">
        <v>19</v>
      </c>
      <c r="B6" s="3">
        <v>0</v>
      </c>
      <c r="C6" s="3">
        <v>0</v>
      </c>
    </row>
    <row r="7" spans="1:3" x14ac:dyDescent="0.2">
      <c r="A7" t="s">
        <v>19</v>
      </c>
      <c r="B7" s="3">
        <v>0</v>
      </c>
      <c r="C7" s="3">
        <v>0</v>
      </c>
    </row>
    <row r="8" spans="1:3" x14ac:dyDescent="0.2">
      <c r="A8" t="s">
        <v>19</v>
      </c>
      <c r="B8" s="4">
        <v>42966</v>
      </c>
      <c r="C8" s="3">
        <v>19</v>
      </c>
    </row>
    <row r="9" spans="1:3" x14ac:dyDescent="0.2">
      <c r="A9" t="s">
        <v>19</v>
      </c>
      <c r="B9" s="4">
        <v>42980</v>
      </c>
      <c r="C9" s="3">
        <v>12</v>
      </c>
    </row>
    <row r="10" spans="1:3" x14ac:dyDescent="0.2">
      <c r="A10" t="s">
        <v>19</v>
      </c>
      <c r="B10" s="4">
        <v>42994</v>
      </c>
      <c r="C10" s="3">
        <v>14</v>
      </c>
    </row>
    <row r="11" spans="1:3" x14ac:dyDescent="0.2">
      <c r="A11" t="s">
        <v>19</v>
      </c>
      <c r="B11" s="4">
        <v>43008</v>
      </c>
      <c r="C11" s="3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031D-BFEA-9B44-A743-3CC292CD2EFF}">
  <dimension ref="A1:C11"/>
  <sheetViews>
    <sheetView workbookViewId="0">
      <selection activeCell="N12" sqref="N12"/>
    </sheetView>
  </sheetViews>
  <sheetFormatPr baseColWidth="10" defaultRowHeight="15" x14ac:dyDescent="0.2"/>
  <cols>
    <col min="2" max="2" width="17" customWidth="1"/>
  </cols>
  <sheetData>
    <row r="1" spans="1:3" x14ac:dyDescent="0.2">
      <c r="A1" t="s">
        <v>33</v>
      </c>
      <c r="B1" t="s">
        <v>2</v>
      </c>
      <c r="C1" t="s">
        <v>34</v>
      </c>
    </row>
    <row r="2" spans="1:3" x14ac:dyDescent="0.2">
      <c r="A2" t="s">
        <v>18</v>
      </c>
      <c r="B2" s="4">
        <v>42862</v>
      </c>
      <c r="C2" s="3">
        <v>20</v>
      </c>
    </row>
    <row r="3" spans="1:3" x14ac:dyDescent="0.2">
      <c r="A3" t="s">
        <v>18</v>
      </c>
      <c r="B3" s="4">
        <v>42876</v>
      </c>
      <c r="C3" s="3">
        <v>21</v>
      </c>
    </row>
    <row r="4" spans="1:3" x14ac:dyDescent="0.2">
      <c r="A4" t="s">
        <v>18</v>
      </c>
      <c r="B4" s="4">
        <v>42890</v>
      </c>
      <c r="C4" s="3">
        <v>18</v>
      </c>
    </row>
    <row r="5" spans="1:3" x14ac:dyDescent="0.2">
      <c r="A5" t="s">
        <v>18</v>
      </c>
      <c r="B5" s="4">
        <v>42904</v>
      </c>
      <c r="C5" s="3">
        <v>16</v>
      </c>
    </row>
    <row r="6" spans="1:3" x14ac:dyDescent="0.2">
      <c r="A6" t="s">
        <v>18</v>
      </c>
      <c r="B6" s="4">
        <v>42918</v>
      </c>
      <c r="C6" s="3">
        <v>14</v>
      </c>
    </row>
    <row r="7" spans="1:3" x14ac:dyDescent="0.2">
      <c r="A7" t="s">
        <v>18</v>
      </c>
      <c r="B7" s="4">
        <v>42932</v>
      </c>
      <c r="C7" s="3">
        <v>14</v>
      </c>
    </row>
    <row r="8" spans="1:3" x14ac:dyDescent="0.2">
      <c r="A8" t="s">
        <v>18</v>
      </c>
      <c r="B8" s="4">
        <v>42946</v>
      </c>
      <c r="C8" s="3">
        <v>11</v>
      </c>
    </row>
    <row r="9" spans="1:3" x14ac:dyDescent="0.2">
      <c r="A9" t="s">
        <v>18</v>
      </c>
      <c r="B9" s="3">
        <v>0</v>
      </c>
      <c r="C9" s="3">
        <v>0</v>
      </c>
    </row>
    <row r="10" spans="1:3" x14ac:dyDescent="0.2">
      <c r="A10" t="s">
        <v>18</v>
      </c>
      <c r="B10" s="4">
        <v>42970</v>
      </c>
      <c r="C10" s="3">
        <v>14</v>
      </c>
    </row>
    <row r="11" spans="1:3" x14ac:dyDescent="0.2">
      <c r="A11" t="s">
        <v>18</v>
      </c>
      <c r="B11" s="4">
        <v>42985</v>
      </c>
      <c r="C11" s="3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AA46-2010-774D-A222-072F6D56A845}">
  <dimension ref="A1:C11"/>
  <sheetViews>
    <sheetView workbookViewId="0">
      <selection activeCell="O18" sqref="O18"/>
    </sheetView>
  </sheetViews>
  <sheetFormatPr baseColWidth="10" defaultRowHeight="15" x14ac:dyDescent="0.2"/>
  <cols>
    <col min="2" max="2" width="17.1640625" customWidth="1"/>
  </cols>
  <sheetData>
    <row r="1" spans="1:3" x14ac:dyDescent="0.2">
      <c r="A1" t="s">
        <v>33</v>
      </c>
      <c r="B1" t="s">
        <v>2</v>
      </c>
      <c r="C1" t="s">
        <v>34</v>
      </c>
    </row>
    <row r="2" spans="1:3" x14ac:dyDescent="0.2">
      <c r="A2" t="s">
        <v>7</v>
      </c>
      <c r="B2" s="4">
        <v>42834</v>
      </c>
      <c r="C2" s="3">
        <v>22</v>
      </c>
    </row>
    <row r="3" spans="1:3" x14ac:dyDescent="0.2">
      <c r="A3" t="s">
        <v>7</v>
      </c>
      <c r="B3" s="4">
        <v>42848</v>
      </c>
      <c r="C3" s="3">
        <v>20</v>
      </c>
    </row>
    <row r="4" spans="1:3" x14ac:dyDescent="0.2">
      <c r="A4" t="s">
        <v>7</v>
      </c>
      <c r="B4" s="4">
        <v>42862</v>
      </c>
      <c r="C4" s="3">
        <v>17</v>
      </c>
    </row>
    <row r="5" spans="1:3" x14ac:dyDescent="0.2">
      <c r="A5" t="s">
        <v>7</v>
      </c>
      <c r="B5" s="4">
        <v>42876</v>
      </c>
      <c r="C5" s="3">
        <v>15</v>
      </c>
    </row>
    <row r="6" spans="1:3" x14ac:dyDescent="0.2">
      <c r="A6" t="s">
        <v>7</v>
      </c>
      <c r="B6" s="4">
        <v>42890</v>
      </c>
      <c r="C6" s="3">
        <v>13</v>
      </c>
    </row>
    <row r="7" spans="1:3" x14ac:dyDescent="0.2">
      <c r="A7" t="s">
        <v>7</v>
      </c>
      <c r="B7" s="3">
        <v>0</v>
      </c>
      <c r="C7" s="3">
        <v>0</v>
      </c>
    </row>
    <row r="8" spans="1:3" x14ac:dyDescent="0.2">
      <c r="A8" t="s">
        <v>7</v>
      </c>
      <c r="B8" s="4">
        <v>42920</v>
      </c>
      <c r="C8" s="3">
        <v>12</v>
      </c>
    </row>
    <row r="9" spans="1:3" x14ac:dyDescent="0.2">
      <c r="A9" t="s">
        <v>7</v>
      </c>
      <c r="B9" s="4">
        <v>42940</v>
      </c>
      <c r="C9" s="3">
        <v>12</v>
      </c>
    </row>
    <row r="10" spans="1:3" x14ac:dyDescent="0.2">
      <c r="A10" t="s">
        <v>7</v>
      </c>
      <c r="B10" s="3">
        <v>0</v>
      </c>
      <c r="C10" s="3">
        <v>0</v>
      </c>
    </row>
    <row r="11" spans="1:3" x14ac:dyDescent="0.2">
      <c r="A11" t="s">
        <v>7</v>
      </c>
      <c r="B11" s="4">
        <v>43000</v>
      </c>
      <c r="C11" s="3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0964-FC2B-D144-A080-500EFED4ECE9}">
  <dimension ref="A1:D11"/>
  <sheetViews>
    <sheetView workbookViewId="0">
      <selection activeCell="O23" sqref="O23"/>
    </sheetView>
  </sheetViews>
  <sheetFormatPr baseColWidth="10" defaultRowHeight="15" x14ac:dyDescent="0.2"/>
  <cols>
    <col min="2" max="2" width="16.6640625" customWidth="1"/>
  </cols>
  <sheetData>
    <row r="1" spans="1:4" x14ac:dyDescent="0.2">
      <c r="A1" s="14" t="s">
        <v>33</v>
      </c>
      <c r="B1" s="14" t="s">
        <v>2</v>
      </c>
      <c r="C1" s="14" t="s">
        <v>34</v>
      </c>
      <c r="D1" s="14"/>
    </row>
    <row r="2" spans="1:4" x14ac:dyDescent="0.2">
      <c r="A2" s="14" t="s">
        <v>17</v>
      </c>
      <c r="B2" s="4">
        <v>42742</v>
      </c>
      <c r="C2" s="3">
        <v>20</v>
      </c>
      <c r="D2" s="14"/>
    </row>
    <row r="3" spans="1:4" x14ac:dyDescent="0.2">
      <c r="A3" s="14" t="s">
        <v>17</v>
      </c>
      <c r="B3" s="4">
        <v>42756</v>
      </c>
      <c r="C3" s="3">
        <v>21</v>
      </c>
      <c r="D3" s="14"/>
    </row>
    <row r="4" spans="1:4" x14ac:dyDescent="0.2">
      <c r="A4" s="14" t="s">
        <v>17</v>
      </c>
      <c r="B4" s="4">
        <v>42770</v>
      </c>
      <c r="C4" s="3">
        <v>18</v>
      </c>
      <c r="D4" s="14"/>
    </row>
    <row r="5" spans="1:4" x14ac:dyDescent="0.2">
      <c r="A5" s="14" t="s">
        <v>17</v>
      </c>
      <c r="B5" s="4">
        <v>42784</v>
      </c>
      <c r="C5" s="3">
        <v>16</v>
      </c>
      <c r="D5" s="14"/>
    </row>
    <row r="6" spans="1:4" x14ac:dyDescent="0.2">
      <c r="A6" s="14" t="s">
        <v>17</v>
      </c>
      <c r="B6" s="4">
        <v>42796</v>
      </c>
      <c r="C6" s="3">
        <v>14</v>
      </c>
      <c r="D6" s="14"/>
    </row>
    <row r="7" spans="1:4" x14ac:dyDescent="0.2">
      <c r="A7" s="14" t="s">
        <v>17</v>
      </c>
      <c r="B7" s="4">
        <v>42810</v>
      </c>
      <c r="C7" s="3">
        <v>14</v>
      </c>
    </row>
    <row r="8" spans="1:4" x14ac:dyDescent="0.2">
      <c r="A8" s="14" t="s">
        <v>17</v>
      </c>
      <c r="B8" s="4">
        <v>42824</v>
      </c>
      <c r="C8" s="3">
        <v>11</v>
      </c>
    </row>
    <row r="9" spans="1:4" x14ac:dyDescent="0.2">
      <c r="A9" s="14" t="s">
        <v>17</v>
      </c>
      <c r="B9" s="3">
        <v>0</v>
      </c>
      <c r="C9" s="3">
        <v>0</v>
      </c>
    </row>
    <row r="10" spans="1:4" x14ac:dyDescent="0.2">
      <c r="A10" s="14" t="s">
        <v>17</v>
      </c>
      <c r="B10" s="4">
        <v>42839</v>
      </c>
      <c r="C10" s="3">
        <v>17</v>
      </c>
    </row>
    <row r="11" spans="1:4" x14ac:dyDescent="0.2">
      <c r="A11" s="14" t="s">
        <v>17</v>
      </c>
      <c r="B11" s="4">
        <v>42853</v>
      </c>
      <c r="C11" s="3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B42-42B1-3549-A0EA-2F34E7C90EAB}">
  <dimension ref="A1:D11"/>
  <sheetViews>
    <sheetView workbookViewId="0">
      <selection activeCell="I24" sqref="I24"/>
    </sheetView>
  </sheetViews>
  <sheetFormatPr baseColWidth="10" defaultRowHeight="15" x14ac:dyDescent="0.2"/>
  <cols>
    <col min="2" max="2" width="18.6640625" customWidth="1"/>
  </cols>
  <sheetData>
    <row r="1" spans="1:4" x14ac:dyDescent="0.2">
      <c r="A1" s="14" t="s">
        <v>33</v>
      </c>
      <c r="B1" s="14" t="s">
        <v>2</v>
      </c>
      <c r="C1" s="14" t="s">
        <v>34</v>
      </c>
      <c r="D1" s="14"/>
    </row>
    <row r="2" spans="1:4" x14ac:dyDescent="0.2">
      <c r="A2" s="14" t="s">
        <v>8</v>
      </c>
      <c r="B2" s="4">
        <v>42736</v>
      </c>
      <c r="C2" s="3">
        <v>22</v>
      </c>
      <c r="D2" s="14"/>
    </row>
    <row r="3" spans="1:4" x14ac:dyDescent="0.2">
      <c r="A3" s="14" t="s">
        <v>8</v>
      </c>
      <c r="B3" s="4">
        <v>42767</v>
      </c>
      <c r="C3" s="3">
        <v>21</v>
      </c>
      <c r="D3" s="14"/>
    </row>
    <row r="4" spans="1:4" x14ac:dyDescent="0.2">
      <c r="A4" s="14" t="s">
        <v>8</v>
      </c>
      <c r="B4" s="4">
        <v>42795</v>
      </c>
      <c r="C4" s="3">
        <v>18</v>
      </c>
      <c r="D4" s="14"/>
    </row>
    <row r="5" spans="1:4" x14ac:dyDescent="0.2">
      <c r="A5" s="14" t="s">
        <v>8</v>
      </c>
      <c r="B5" s="4">
        <v>42826</v>
      </c>
      <c r="C5" s="3">
        <v>22</v>
      </c>
      <c r="D5" s="14"/>
    </row>
    <row r="6" spans="1:4" x14ac:dyDescent="0.2">
      <c r="A6" s="14" t="s">
        <v>8</v>
      </c>
      <c r="B6" s="4">
        <v>42856</v>
      </c>
      <c r="C6" s="3">
        <v>14</v>
      </c>
      <c r="D6" s="14"/>
    </row>
    <row r="7" spans="1:4" x14ac:dyDescent="0.2">
      <c r="A7" s="14" t="s">
        <v>8</v>
      </c>
      <c r="B7" s="3">
        <v>0</v>
      </c>
      <c r="C7" s="3">
        <v>0</v>
      </c>
    </row>
    <row r="8" spans="1:4" x14ac:dyDescent="0.2">
      <c r="A8" s="14" t="s">
        <v>8</v>
      </c>
      <c r="B8" s="4">
        <v>42917</v>
      </c>
      <c r="C8" s="3">
        <v>12</v>
      </c>
    </row>
    <row r="9" spans="1:4" x14ac:dyDescent="0.2">
      <c r="A9" s="14" t="s">
        <v>8</v>
      </c>
      <c r="B9" s="4">
        <v>42948</v>
      </c>
      <c r="C9" s="3">
        <v>8</v>
      </c>
    </row>
    <row r="10" spans="1:4" x14ac:dyDescent="0.2">
      <c r="A10" s="14" t="s">
        <v>8</v>
      </c>
      <c r="B10" s="3">
        <v>0</v>
      </c>
      <c r="C10" s="3">
        <v>0</v>
      </c>
    </row>
    <row r="11" spans="1:4" x14ac:dyDescent="0.2">
      <c r="A11" s="14" t="s">
        <v>8</v>
      </c>
      <c r="B11" s="4">
        <v>43009</v>
      </c>
      <c r="C11" s="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Given Data_Modified</vt:lpstr>
      <vt:lpstr>Average PHQ-9</vt:lpstr>
      <vt:lpstr>Joe PHQ Trend</vt:lpstr>
      <vt:lpstr>Bob PHQ Trend</vt:lpstr>
      <vt:lpstr>Albert PHQ Trend</vt:lpstr>
      <vt:lpstr>John PHQ Trend</vt:lpstr>
      <vt:lpstr>Susan PHQ Trend</vt:lpstr>
      <vt:lpstr>Nancy PHQ Trend</vt:lpstr>
      <vt:lpstr>Betty PHQ Trend</vt:lpstr>
      <vt:lpstr>Jenny PHQ Trend</vt:lpstr>
      <vt:lpstr>Ryan PHQ Trend</vt:lpstr>
      <vt:lpstr>Michelle PHQ Trend</vt:lpstr>
      <vt:lpstr>Trends per patient by contact</vt:lpstr>
      <vt:lpstr>Outreach Prioritization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jimba</dc:creator>
  <cp:lastModifiedBy>Kusha Malhotra</cp:lastModifiedBy>
  <dcterms:created xsi:type="dcterms:W3CDTF">2018-03-17T12:31:21Z</dcterms:created>
  <dcterms:modified xsi:type="dcterms:W3CDTF">2024-11-18T17:03:56Z</dcterms:modified>
</cp:coreProperties>
</file>