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61" i="1" l="1"/>
  <c r="N61" i="1"/>
  <c r="M61" i="1"/>
  <c r="L61" i="1"/>
  <c r="K61" i="1"/>
  <c r="J61" i="1"/>
  <c r="I61" i="1"/>
  <c r="H61" i="1"/>
  <c r="G61" i="1"/>
  <c r="F61" i="1"/>
  <c r="E61" i="1"/>
  <c r="D61" i="1"/>
  <c r="C61" i="1"/>
  <c r="P61" i="1"/>
  <c r="B61" i="1"/>
  <c r="O52" i="1"/>
  <c r="N52" i="1"/>
  <c r="L52" i="1"/>
  <c r="M52" i="1" s="1"/>
  <c r="K52" i="1"/>
  <c r="J52" i="1"/>
  <c r="I52" i="1"/>
  <c r="H52" i="1"/>
  <c r="G52" i="1"/>
  <c r="F52" i="1"/>
  <c r="E52" i="1"/>
  <c r="D52" i="1"/>
  <c r="C52" i="1"/>
  <c r="P52" i="1"/>
  <c r="B52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M34" i="1"/>
  <c r="L34" i="1"/>
  <c r="I34" i="1"/>
  <c r="H34" i="1"/>
  <c r="E34" i="1"/>
  <c r="C34" i="1"/>
  <c r="B34" i="1"/>
  <c r="M25" i="1"/>
  <c r="N16" i="1"/>
  <c r="H16" i="1"/>
  <c r="C16" i="1"/>
  <c r="B25" i="1"/>
  <c r="B16" i="1"/>
  <c r="M8" i="1"/>
  <c r="K8" i="1"/>
  <c r="H8" i="1"/>
  <c r="B8" i="1"/>
  <c r="C8" i="1" s="1"/>
  <c r="D34" i="1" l="1"/>
  <c r="F34" i="1" s="1"/>
  <c r="G34" i="1" s="1"/>
  <c r="J34" i="1" s="1"/>
  <c r="K34" i="1" s="1"/>
  <c r="N34" i="1" s="1"/>
  <c r="O34" i="1" s="1"/>
  <c r="P34" i="1" s="1"/>
  <c r="D16" i="1"/>
  <c r="E16" i="1" s="1"/>
  <c r="F16" i="1" s="1"/>
  <c r="G16" i="1" s="1"/>
  <c r="I16" i="1" s="1"/>
  <c r="J16" i="1" s="1"/>
  <c r="K16" i="1" s="1"/>
  <c r="L16" i="1" s="1"/>
  <c r="M16" i="1" s="1"/>
  <c r="O16" i="1" s="1"/>
  <c r="P16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N25" i="1" s="1"/>
  <c r="O25" i="1" s="1"/>
  <c r="P25" i="1" s="1"/>
  <c r="Q25" i="1" s="1"/>
  <c r="D8" i="1"/>
  <c r="E8" i="1" s="1"/>
  <c r="F8" i="1" s="1"/>
  <c r="G8" i="1" s="1"/>
  <c r="I8" i="1" l="1"/>
  <c r="J8" i="1" s="1"/>
  <c r="L8" i="1" s="1"/>
  <c r="N8" i="1" s="1"/>
  <c r="O8" i="1" s="1"/>
  <c r="P8" i="1" s="1"/>
</calcChain>
</file>

<file path=xl/sharedStrings.xml><?xml version="1.0" encoding="utf-8"?>
<sst xmlns="http://schemas.openxmlformats.org/spreadsheetml/2006/main" count="44" uniqueCount="8">
  <si>
    <t>RozpadPlazmatu</t>
  </si>
  <si>
    <t>tlak [Pa]</t>
  </si>
  <si>
    <t>min [\mus]</t>
  </si>
  <si>
    <t>max [\mus]</t>
  </si>
  <si>
    <t>frekvence [GHz]</t>
  </si>
  <si>
    <t>f0 [GHz]</t>
  </si>
  <si>
    <t>čas [\mus]</t>
  </si>
  <si>
    <t>drbnuli jsme do proudu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</si>
</sst>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37" workbookViewId="0">
      <selection activeCell="B59" sqref="B59"/>
    </sheetView>
  </sheetViews>
  <sheetFormatPr defaultRowHeight="15" x14ac:dyDescent="0.25"/>
  <cols>
    <col min="1" max="1" width="15.7109375" bestFit="1" customWidth="1"/>
    <col min="2" max="17" width="8" bestFit="1" customWidth="1"/>
  </cols>
  <sheetData>
    <row r="1" spans="1:16" x14ac:dyDescent="0.25">
      <c r="A1" t="s">
        <v>0</v>
      </c>
    </row>
    <row r="3" spans="1:16" x14ac:dyDescent="0.25">
      <c r="A3" t="s">
        <v>1</v>
      </c>
      <c r="B3" s="1">
        <v>50</v>
      </c>
    </row>
    <row r="4" spans="1:16" x14ac:dyDescent="0.25">
      <c r="A4" t="s">
        <v>2</v>
      </c>
      <c r="B4">
        <v>90</v>
      </c>
    </row>
    <row r="5" spans="1:16" x14ac:dyDescent="0.25">
      <c r="A5" t="s">
        <v>3</v>
      </c>
      <c r="B5">
        <v>900</v>
      </c>
    </row>
    <row r="6" spans="1:16" x14ac:dyDescent="0.25">
      <c r="A6" t="s">
        <v>5</v>
      </c>
      <c r="B6">
        <v>2.7309800000000002</v>
      </c>
    </row>
    <row r="7" spans="1:16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</row>
    <row r="8" spans="1:16" x14ac:dyDescent="0.25">
      <c r="A8" t="s">
        <v>6</v>
      </c>
      <c r="B8">
        <f>B4</f>
        <v>90</v>
      </c>
      <c r="C8">
        <f>B8+5</f>
        <v>95</v>
      </c>
      <c r="D8">
        <f>C8+10</f>
        <v>105</v>
      </c>
      <c r="E8">
        <f>D8+15</f>
        <v>120</v>
      </c>
      <c r="F8">
        <f>E8+20</f>
        <v>140</v>
      </c>
      <c r="G8">
        <f>F8+30</f>
        <v>170</v>
      </c>
      <c r="H8">
        <f>G8+40</f>
        <v>210</v>
      </c>
      <c r="I8">
        <f>H8+50</f>
        <v>260</v>
      </c>
      <c r="J8">
        <f>I8+60</f>
        <v>320</v>
      </c>
      <c r="K8">
        <f>J8+72</f>
        <v>392</v>
      </c>
      <c r="L8">
        <f>K8+80</f>
        <v>472</v>
      </c>
      <c r="M8">
        <f>L8+88</f>
        <v>560</v>
      </c>
      <c r="N8">
        <f>M8+100</f>
        <v>660</v>
      </c>
      <c r="O8">
        <f>N8+110</f>
        <v>770</v>
      </c>
      <c r="P8">
        <f>O8+120</f>
        <v>890</v>
      </c>
    </row>
    <row r="9" spans="1:16" x14ac:dyDescent="0.25">
      <c r="A9" t="s">
        <v>4</v>
      </c>
      <c r="B9">
        <v>2.7722600000000002</v>
      </c>
      <c r="C9">
        <v>2.7713399999999999</v>
      </c>
      <c r="D9">
        <v>2.7690399999999999</v>
      </c>
      <c r="E9">
        <v>2.7663000000000002</v>
      </c>
      <c r="F9">
        <v>2.7634099999999999</v>
      </c>
      <c r="G9">
        <v>2.7594599999999998</v>
      </c>
      <c r="H9">
        <v>2.7549199999999998</v>
      </c>
      <c r="I9">
        <v>2.7506300000000001</v>
      </c>
      <c r="J9">
        <v>2.7464599999999999</v>
      </c>
      <c r="K9">
        <v>2.7425099999999998</v>
      </c>
      <c r="L9">
        <v>2.7396099999999999</v>
      </c>
      <c r="M9">
        <v>2.7371400000000001</v>
      </c>
      <c r="N9">
        <v>2.7352500000000002</v>
      </c>
      <c r="O9">
        <v>2.73393</v>
      </c>
      <c r="P9">
        <v>2.7332399999999999</v>
      </c>
    </row>
    <row r="11" spans="1:16" x14ac:dyDescent="0.25">
      <c r="A11" t="s">
        <v>1</v>
      </c>
      <c r="B11" s="1">
        <v>20</v>
      </c>
    </row>
    <row r="12" spans="1:16" x14ac:dyDescent="0.25">
      <c r="A12" t="s">
        <v>2</v>
      </c>
      <c r="B12">
        <v>16</v>
      </c>
    </row>
    <row r="13" spans="1:16" x14ac:dyDescent="0.25">
      <c r="A13" t="s">
        <v>3</v>
      </c>
      <c r="B13">
        <v>880</v>
      </c>
    </row>
    <row r="14" spans="1:16" x14ac:dyDescent="0.25">
      <c r="A14" t="s">
        <v>5</v>
      </c>
      <c r="B14">
        <v>2.7313700000000001</v>
      </c>
    </row>
    <row r="15" spans="1:16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16" x14ac:dyDescent="0.25">
      <c r="A16" t="s">
        <v>6</v>
      </c>
      <c r="B16">
        <f>B12</f>
        <v>16</v>
      </c>
      <c r="C16">
        <f>B16+4</f>
        <v>20</v>
      </c>
      <c r="D16">
        <f>C16+10</f>
        <v>30</v>
      </c>
      <c r="E16">
        <f>D16+15</f>
        <v>45</v>
      </c>
      <c r="F16">
        <f>E16+20</f>
        <v>65</v>
      </c>
      <c r="G16">
        <f>F16+30</f>
        <v>95</v>
      </c>
      <c r="H16">
        <f>G16+39</f>
        <v>134</v>
      </c>
      <c r="I16">
        <f>H16+50</f>
        <v>184</v>
      </c>
      <c r="J16">
        <f>I16+60</f>
        <v>244</v>
      </c>
      <c r="K16">
        <f>J16+72</f>
        <v>316</v>
      </c>
      <c r="L16">
        <f>K16+80</f>
        <v>396</v>
      </c>
      <c r="M16">
        <f>L16+88</f>
        <v>484</v>
      </c>
      <c r="N16">
        <f>M16+96</f>
        <v>580</v>
      </c>
      <c r="O16">
        <f>N16+110</f>
        <v>690</v>
      </c>
      <c r="P16">
        <f>O16+120</f>
        <v>810</v>
      </c>
    </row>
    <row r="17" spans="1:17" x14ac:dyDescent="0.25">
      <c r="A17" t="s">
        <v>4</v>
      </c>
      <c r="B17">
        <v>2.77251</v>
      </c>
      <c r="C17">
        <v>2.7698299999999998</v>
      </c>
      <c r="D17">
        <v>2.7686199999999999</v>
      </c>
      <c r="E17">
        <v>2.7656499999999999</v>
      </c>
      <c r="F17">
        <v>2.7625600000000001</v>
      </c>
      <c r="G17">
        <v>2.7574800000000002</v>
      </c>
      <c r="H17">
        <v>2.75237</v>
      </c>
      <c r="I17">
        <v>2.7461700000000002</v>
      </c>
      <c r="J17">
        <v>2.7423600000000001</v>
      </c>
      <c r="K17">
        <v>2.73874</v>
      </c>
      <c r="L17">
        <v>2.7366700000000002</v>
      </c>
      <c r="M17">
        <v>2.7353499999999999</v>
      </c>
      <c r="N17">
        <v>2.7343500000000001</v>
      </c>
      <c r="O17">
        <v>2.7335799999999999</v>
      </c>
      <c r="P17">
        <v>2.7329400000000001</v>
      </c>
    </row>
    <row r="20" spans="1:17" x14ac:dyDescent="0.25">
      <c r="A20" t="s">
        <v>1</v>
      </c>
      <c r="B20" s="1">
        <v>10</v>
      </c>
    </row>
    <row r="21" spans="1:17" x14ac:dyDescent="0.25">
      <c r="A21" t="s">
        <v>2</v>
      </c>
      <c r="B21">
        <v>22</v>
      </c>
    </row>
    <row r="22" spans="1:17" x14ac:dyDescent="0.25">
      <c r="A22" t="s">
        <v>3</v>
      </c>
      <c r="B22">
        <v>940</v>
      </c>
    </row>
    <row r="23" spans="1:17" x14ac:dyDescent="0.25">
      <c r="A23" t="s">
        <v>5</v>
      </c>
      <c r="B23">
        <v>2.7316099999999999</v>
      </c>
    </row>
    <row r="24" spans="1:17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</row>
    <row r="25" spans="1:17" x14ac:dyDescent="0.25">
      <c r="A25" t="s">
        <v>6</v>
      </c>
      <c r="B25">
        <f>B21</f>
        <v>22</v>
      </c>
      <c r="C25">
        <f>B25+5</f>
        <v>27</v>
      </c>
      <c r="D25">
        <f>C25+10</f>
        <v>37</v>
      </c>
      <c r="E25">
        <f>D25+15</f>
        <v>52</v>
      </c>
      <c r="F25">
        <f>E25+20</f>
        <v>72</v>
      </c>
      <c r="G25">
        <f>F25+30</f>
        <v>102</v>
      </c>
      <c r="H25">
        <f>G25+40</f>
        <v>142</v>
      </c>
      <c r="I25">
        <f>H25+50</f>
        <v>192</v>
      </c>
      <c r="J25">
        <f>I25+60</f>
        <v>252</v>
      </c>
      <c r="K25">
        <f>J25+72</f>
        <v>324</v>
      </c>
      <c r="L25">
        <f>K25+80</f>
        <v>404</v>
      </c>
      <c r="M25">
        <f>L25+86</f>
        <v>490</v>
      </c>
      <c r="N25">
        <f>M25+100</f>
        <v>590</v>
      </c>
      <c r="O25">
        <f>N25+110</f>
        <v>700</v>
      </c>
      <c r="P25">
        <f>O25+120</f>
        <v>820</v>
      </c>
      <c r="Q25">
        <f>P25+130</f>
        <v>950</v>
      </c>
    </row>
    <row r="26" spans="1:17" x14ac:dyDescent="0.25">
      <c r="A26" t="s">
        <v>4</v>
      </c>
      <c r="B26">
        <v>2.7619600000000002</v>
      </c>
      <c r="C26">
        <v>2.7546900000000001</v>
      </c>
      <c r="D26">
        <v>2.7551899999999998</v>
      </c>
      <c r="E26">
        <v>2.7525200000000001</v>
      </c>
      <c r="F26">
        <v>2.7490000000000001</v>
      </c>
      <c r="G26">
        <v>2.7454900000000002</v>
      </c>
      <c r="H26">
        <v>2.7423299999999999</v>
      </c>
      <c r="I26">
        <v>2.7395700000000001</v>
      </c>
      <c r="J26">
        <v>2.7378200000000001</v>
      </c>
      <c r="K26">
        <v>2.7361800000000001</v>
      </c>
      <c r="L26">
        <v>2.7351999999999999</v>
      </c>
      <c r="M26">
        <v>2.7343000000000002</v>
      </c>
      <c r="N26">
        <v>2.7336200000000002</v>
      </c>
      <c r="O26">
        <v>2.7330399999999999</v>
      </c>
      <c r="P26">
        <v>2.7325699999999999</v>
      </c>
      <c r="Q26">
        <v>2.7322000000000002</v>
      </c>
    </row>
    <row r="29" spans="1:17" x14ac:dyDescent="0.25">
      <c r="A29" t="s">
        <v>1</v>
      </c>
      <c r="B29" s="1">
        <v>100</v>
      </c>
    </row>
    <row r="30" spans="1:17" x14ac:dyDescent="0.25">
      <c r="A30" t="s">
        <v>2</v>
      </c>
      <c r="B30">
        <v>116</v>
      </c>
    </row>
    <row r="31" spans="1:17" x14ac:dyDescent="0.25">
      <c r="A31" t="s">
        <v>3</v>
      </c>
      <c r="B31">
        <v>920</v>
      </c>
    </row>
    <row r="32" spans="1:17" x14ac:dyDescent="0.25">
      <c r="A32" t="s">
        <v>5</v>
      </c>
      <c r="B32">
        <v>2.7310400000000001</v>
      </c>
    </row>
    <row r="33" spans="1:16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</row>
    <row r="34" spans="1:16" x14ac:dyDescent="0.25">
      <c r="A34" t="s">
        <v>6</v>
      </c>
      <c r="B34">
        <f>B30</f>
        <v>116</v>
      </c>
      <c r="C34">
        <f>B34+6</f>
        <v>122</v>
      </c>
      <c r="D34">
        <f>C34+10</f>
        <v>132</v>
      </c>
      <c r="E34">
        <f>D34+16</f>
        <v>148</v>
      </c>
      <c r="F34">
        <f>E34+20</f>
        <v>168</v>
      </c>
      <c r="G34">
        <f>F34+30</f>
        <v>198</v>
      </c>
      <c r="H34">
        <f>G34+42</f>
        <v>240</v>
      </c>
      <c r="I34">
        <f>H34+52</f>
        <v>292</v>
      </c>
      <c r="J34">
        <f>I34+60</f>
        <v>352</v>
      </c>
      <c r="K34">
        <f>J34+72</f>
        <v>424</v>
      </c>
      <c r="L34">
        <f>K34+76</f>
        <v>500</v>
      </c>
      <c r="M34">
        <f>L34+90</f>
        <v>590</v>
      </c>
      <c r="N34">
        <f>M34+100</f>
        <v>690</v>
      </c>
      <c r="O34">
        <f>N34+110</f>
        <v>800</v>
      </c>
      <c r="P34">
        <f>O34+120</f>
        <v>920</v>
      </c>
    </row>
    <row r="35" spans="1:16" x14ac:dyDescent="0.25">
      <c r="A35" t="s">
        <v>4</v>
      </c>
      <c r="B35">
        <v>2.7751399999999999</v>
      </c>
      <c r="C35">
        <v>2.77413</v>
      </c>
      <c r="D35">
        <v>2.7735099999999999</v>
      </c>
      <c r="E35">
        <v>2.7711100000000002</v>
      </c>
      <c r="F35">
        <v>2.7686700000000002</v>
      </c>
      <c r="G35">
        <v>2.7652600000000001</v>
      </c>
      <c r="H35">
        <v>2.7614000000000001</v>
      </c>
      <c r="I35">
        <v>2.7567900000000001</v>
      </c>
      <c r="J35">
        <v>2.7533300000000001</v>
      </c>
      <c r="K35">
        <v>2.7495500000000002</v>
      </c>
      <c r="L35">
        <v>2.7464900000000001</v>
      </c>
      <c r="M35">
        <v>2.74316</v>
      </c>
      <c r="N35">
        <v>2.7406700000000002</v>
      </c>
      <c r="O35">
        <v>2.7385700000000002</v>
      </c>
      <c r="P35">
        <v>2.7365400000000002</v>
      </c>
    </row>
    <row r="38" spans="1:16" x14ac:dyDescent="0.25">
      <c r="A38" t="s">
        <v>1</v>
      </c>
      <c r="B38" s="1">
        <v>200</v>
      </c>
    </row>
    <row r="39" spans="1:16" x14ac:dyDescent="0.25">
      <c r="A39" t="s">
        <v>2</v>
      </c>
      <c r="B39">
        <v>200</v>
      </c>
    </row>
    <row r="40" spans="1:16" x14ac:dyDescent="0.25">
      <c r="A40" t="s">
        <v>3</v>
      </c>
      <c r="B40">
        <v>1600</v>
      </c>
    </row>
    <row r="41" spans="1:16" x14ac:dyDescent="0.25">
      <c r="A41" t="s">
        <v>5</v>
      </c>
      <c r="B41">
        <v>2.7311299999999998</v>
      </c>
    </row>
    <row r="42" spans="1:16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</row>
    <row r="43" spans="1:16" x14ac:dyDescent="0.25">
      <c r="A43" t="s">
        <v>6</v>
      </c>
      <c r="B43">
        <f>B39</f>
        <v>200</v>
      </c>
      <c r="C43">
        <f>B43+12</f>
        <v>212</v>
      </c>
      <c r="D43">
        <f>C43+20</f>
        <v>232</v>
      </c>
      <c r="E43">
        <f>D43+32</f>
        <v>264</v>
      </c>
      <c r="F43">
        <f>E43+48</f>
        <v>312</v>
      </c>
      <c r="G43">
        <f>F43+68</f>
        <v>380</v>
      </c>
      <c r="H43">
        <f>G43+96</f>
        <v>476</v>
      </c>
      <c r="I43">
        <f>H43+124</f>
        <v>600</v>
      </c>
      <c r="J43">
        <f>I43+120</f>
        <v>720</v>
      </c>
      <c r="K43">
        <f>J43+140</f>
        <v>860</v>
      </c>
      <c r="L43">
        <f>K43+190</f>
        <v>1050</v>
      </c>
      <c r="M43">
        <f>L43+190</f>
        <v>1240</v>
      </c>
      <c r="N43">
        <f>M43+160</f>
        <v>1400</v>
      </c>
      <c r="O43">
        <f>N43+100</f>
        <v>1500</v>
      </c>
      <c r="P43">
        <f>O43+100</f>
        <v>1600</v>
      </c>
    </row>
    <row r="44" spans="1:16" x14ac:dyDescent="0.25">
      <c r="A44" t="s">
        <v>4</v>
      </c>
      <c r="B44">
        <v>2.7715999999999998</v>
      </c>
      <c r="C44">
        <v>2.7696999999999998</v>
      </c>
      <c r="D44">
        <v>2.7667999999999999</v>
      </c>
      <c r="E44">
        <v>2.76491</v>
      </c>
      <c r="F44">
        <v>2.7613699999999999</v>
      </c>
      <c r="G44">
        <v>2.7570100000000002</v>
      </c>
      <c r="H44">
        <v>2.7521599999999999</v>
      </c>
      <c r="I44">
        <v>2.7478699999999998</v>
      </c>
      <c r="J44">
        <v>2.7444999999999999</v>
      </c>
      <c r="K44">
        <v>2.7416999999999998</v>
      </c>
      <c r="L44">
        <v>2.7394699999999998</v>
      </c>
      <c r="M44">
        <v>2.7374800000000001</v>
      </c>
      <c r="N44">
        <v>2.7359100000000001</v>
      </c>
      <c r="O44">
        <v>2.7353999999999998</v>
      </c>
      <c r="P44">
        <v>2.7348300000000001</v>
      </c>
    </row>
    <row r="47" spans="1:16" x14ac:dyDescent="0.25">
      <c r="A47" t="s">
        <v>1</v>
      </c>
      <c r="B47" s="1">
        <v>450</v>
      </c>
      <c r="C47" t="s">
        <v>7</v>
      </c>
    </row>
    <row r="48" spans="1:16" x14ac:dyDescent="0.25">
      <c r="A48" t="s">
        <v>2</v>
      </c>
      <c r="B48">
        <v>280</v>
      </c>
    </row>
    <row r="49" spans="1:16" x14ac:dyDescent="0.25">
      <c r="A49" t="s">
        <v>3</v>
      </c>
      <c r="B49">
        <v>2400</v>
      </c>
    </row>
    <row r="50" spans="1:16" x14ac:dyDescent="0.25">
      <c r="A50" t="s">
        <v>5</v>
      </c>
      <c r="B50">
        <v>2.7315200000000002</v>
      </c>
    </row>
    <row r="51" spans="1:16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</row>
    <row r="52" spans="1:16" x14ac:dyDescent="0.25">
      <c r="A52" t="s">
        <v>6</v>
      </c>
      <c r="B52">
        <f>B48</f>
        <v>280</v>
      </c>
      <c r="C52">
        <f>B52+20</f>
        <v>300</v>
      </c>
      <c r="D52">
        <f>C52+30</f>
        <v>330</v>
      </c>
      <c r="E52">
        <f>D52+50</f>
        <v>380</v>
      </c>
      <c r="F52">
        <f>E52+60</f>
        <v>440</v>
      </c>
      <c r="G52">
        <f>F52+70</f>
        <v>510</v>
      </c>
      <c r="H52">
        <f>G52+110</f>
        <v>620</v>
      </c>
      <c r="I52">
        <f>H52+150</f>
        <v>770</v>
      </c>
      <c r="J52">
        <f>I52+200</f>
        <v>970</v>
      </c>
      <c r="K52">
        <f>J52+250</f>
        <v>1220</v>
      </c>
      <c r="L52">
        <f>K52+240</f>
        <v>1460</v>
      </c>
      <c r="M52">
        <f>L52+300</f>
        <v>1760</v>
      </c>
      <c r="N52">
        <f>M52+320</f>
        <v>2080</v>
      </c>
      <c r="O52">
        <f>N52+200</f>
        <v>2280</v>
      </c>
      <c r="P52">
        <f>B49</f>
        <v>2400</v>
      </c>
    </row>
    <row r="53" spans="1:16" x14ac:dyDescent="0.25">
      <c r="A53" t="s">
        <v>4</v>
      </c>
      <c r="B53">
        <v>2.7692899999999998</v>
      </c>
      <c r="C53">
        <v>2.7662800000000001</v>
      </c>
      <c r="D53">
        <v>2.7647300000000001</v>
      </c>
      <c r="E53">
        <v>2.7596799999999999</v>
      </c>
      <c r="F53">
        <v>2.7560899999999999</v>
      </c>
      <c r="G53">
        <v>2.75359</v>
      </c>
      <c r="H53">
        <v>2.7495799999999999</v>
      </c>
      <c r="I53">
        <v>2.74593</v>
      </c>
      <c r="J53">
        <v>2.7421199999999999</v>
      </c>
      <c r="K53">
        <v>2.7396400000000001</v>
      </c>
      <c r="L53">
        <v>2.7378999999999998</v>
      </c>
      <c r="M53">
        <v>2.73672</v>
      </c>
      <c r="N53">
        <v>2.7351399999999999</v>
      </c>
      <c r="O53">
        <v>2.73489</v>
      </c>
      <c r="P53">
        <v>2.73448</v>
      </c>
    </row>
    <row r="56" spans="1:16" x14ac:dyDescent="0.25">
      <c r="A56" t="s">
        <v>1</v>
      </c>
      <c r="B56" s="1">
        <v>5</v>
      </c>
    </row>
    <row r="57" spans="1:16" x14ac:dyDescent="0.25">
      <c r="A57" t="s">
        <v>2</v>
      </c>
      <c r="B57">
        <v>43</v>
      </c>
    </row>
    <row r="58" spans="1:16" x14ac:dyDescent="0.25">
      <c r="A58" t="s">
        <v>3</v>
      </c>
      <c r="B58">
        <v>800</v>
      </c>
    </row>
    <row r="59" spans="1:16" x14ac:dyDescent="0.25">
      <c r="A59" t="s">
        <v>5</v>
      </c>
      <c r="B59">
        <v>2.7314699999999998</v>
      </c>
    </row>
    <row r="60" spans="1:16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</row>
    <row r="61" spans="1:16" x14ac:dyDescent="0.25">
      <c r="A61" t="s">
        <v>6</v>
      </c>
      <c r="B61">
        <f>B57</f>
        <v>43</v>
      </c>
      <c r="C61">
        <f>B61+7</f>
        <v>50</v>
      </c>
      <c r="D61">
        <f>C61+10</f>
        <v>60</v>
      </c>
      <c r="E61">
        <f>D61+14</f>
        <v>74</v>
      </c>
      <c r="F61">
        <f>E61+18</f>
        <v>92</v>
      </c>
      <c r="G61">
        <f>F61+23</f>
        <v>115</v>
      </c>
      <c r="H61">
        <f>G61+29</f>
        <v>144</v>
      </c>
      <c r="I61">
        <f>H61+46</f>
        <v>190</v>
      </c>
      <c r="J61">
        <f>I61+58</f>
        <v>248</v>
      </c>
      <c r="K61">
        <f>J61+76</f>
        <v>324</v>
      </c>
      <c r="L61">
        <f>K61+92</f>
        <v>416</v>
      </c>
      <c r="M61">
        <f>L61+84</f>
        <v>500</v>
      </c>
      <c r="N61">
        <f>M61+100</f>
        <v>600</v>
      </c>
      <c r="O61">
        <f>N61+100</f>
        <v>700</v>
      </c>
      <c r="P61">
        <f>B58</f>
        <v>800</v>
      </c>
    </row>
    <row r="62" spans="1:16" x14ac:dyDescent="0.25">
      <c r="A62" t="s">
        <v>4</v>
      </c>
      <c r="B62">
        <v>2.7519200000000001</v>
      </c>
      <c r="C62">
        <v>2.7504200000000001</v>
      </c>
      <c r="D62">
        <v>2.7496399999999999</v>
      </c>
      <c r="E62">
        <v>2.7479499999999999</v>
      </c>
      <c r="F62">
        <v>2.7452899999999998</v>
      </c>
      <c r="G62">
        <v>2.7431100000000002</v>
      </c>
      <c r="H62">
        <v>2.7412299999999998</v>
      </c>
      <c r="I62">
        <v>2.7386599999999999</v>
      </c>
      <c r="J62">
        <v>2.73672</v>
      </c>
      <c r="K62">
        <v>2.7351100000000002</v>
      </c>
      <c r="L62">
        <v>2.7339000000000002</v>
      </c>
      <c r="M62">
        <v>2.73325</v>
      </c>
      <c r="N62">
        <v>2.7326800000000002</v>
      </c>
      <c r="O62">
        <v>2.7322799999999998</v>
      </c>
      <c r="P62">
        <v>2.7319900000000001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2022-03-15T13:16:09Z</dcterms:created>
  <dcterms:modified xsi:type="dcterms:W3CDTF">2022-03-15T15:20:31Z</dcterms:modified>
</cp:coreProperties>
</file>