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BB8BDA80-0135-47B5-9FAB-4EA712EA9E47}" xr6:coauthVersionLast="47" xr6:coauthVersionMax="47" xr10:uidLastSave="{00000000-0000-0000-0000-000000000000}"/>
  <bookViews>
    <workbookView xWindow="19575" yWindow="4755" windowWidth="26505" windowHeight="13305" activeTab="8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" i="9" l="1"/>
  <c r="Z8" i="8"/>
  <c r="Z8" i="7"/>
  <c r="Z8" i="6"/>
  <c r="Y8" i="5"/>
  <c r="Z8" i="4"/>
  <c r="Z8" i="3"/>
  <c r="AE8" i="2"/>
  <c r="Z7" i="9"/>
  <c r="Z7" i="4"/>
  <c r="Z6" i="3"/>
  <c r="AE6" i="2"/>
  <c r="Z6" i="4"/>
  <c r="Z6" i="9"/>
  <c r="Z7" i="8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Z7" i="3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V2" i="3"/>
  <c r="AA2" i="3"/>
  <c r="AA3" i="3"/>
  <c r="AA4" i="3"/>
  <c r="AA5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43" i="3"/>
  <c r="U144" i="3"/>
  <c r="U145" i="3"/>
  <c r="U146" i="3"/>
  <c r="U147" i="3"/>
  <c r="U148" i="3"/>
  <c r="U149" i="3"/>
  <c r="U150" i="3"/>
  <c r="U15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19" i="3"/>
  <c r="S20" i="3"/>
  <c r="S21" i="3"/>
  <c r="S22" i="3"/>
  <c r="S23" i="3"/>
  <c r="S24" i="3"/>
  <c r="S25" i="3"/>
  <c r="T25" i="3" s="1"/>
  <c r="U25" i="3" s="1"/>
  <c r="S26" i="3"/>
  <c r="T26" i="3" s="1"/>
  <c r="U26" i="3" s="1"/>
  <c r="S27" i="3"/>
  <c r="S28" i="3"/>
  <c r="S29" i="3"/>
  <c r="S30" i="3"/>
  <c r="S31" i="3"/>
  <c r="S32" i="3"/>
  <c r="S33" i="3"/>
  <c r="T33" i="3" s="1"/>
  <c r="U33" i="3" s="1"/>
  <c r="S34" i="3"/>
  <c r="T34" i="3" s="1"/>
  <c r="U34" i="3" s="1"/>
  <c r="S35" i="3"/>
  <c r="S36" i="3"/>
  <c r="S37" i="3"/>
  <c r="S38" i="3"/>
  <c r="S39" i="3"/>
  <c r="S40" i="3"/>
  <c r="S41" i="3"/>
  <c r="T41" i="3" s="1"/>
  <c r="U41" i="3" s="1"/>
  <c r="S42" i="3"/>
  <c r="T42" i="3" s="1"/>
  <c r="U42" i="3" s="1"/>
  <c r="S43" i="3"/>
  <c r="S44" i="3"/>
  <c r="S45" i="3"/>
  <c r="S46" i="3"/>
  <c r="S47" i="3"/>
  <c r="S48" i="3"/>
  <c r="S49" i="3"/>
  <c r="T49" i="3" s="1"/>
  <c r="U49" i="3" s="1"/>
  <c r="S50" i="3"/>
  <c r="T50" i="3" s="1"/>
  <c r="U50" i="3" s="1"/>
  <c r="S51" i="3"/>
  <c r="S52" i="3"/>
  <c r="S53" i="3"/>
  <c r="S54" i="3"/>
  <c r="S55" i="3"/>
  <c r="S56" i="3"/>
  <c r="S57" i="3"/>
  <c r="T57" i="3" s="1"/>
  <c r="U57" i="3" s="1"/>
  <c r="S58" i="3"/>
  <c r="T58" i="3" s="1"/>
  <c r="U58" i="3" s="1"/>
  <c r="S59" i="3"/>
  <c r="S60" i="3"/>
  <c r="S61" i="3"/>
  <c r="S62" i="3"/>
  <c r="S63" i="3"/>
  <c r="S64" i="3"/>
  <c r="S65" i="3"/>
  <c r="T65" i="3" s="1"/>
  <c r="U65" i="3" s="1"/>
  <c r="S66" i="3"/>
  <c r="T66" i="3" s="1"/>
  <c r="U66" i="3" s="1"/>
  <c r="S67" i="3"/>
  <c r="S68" i="3"/>
  <c r="S69" i="3"/>
  <c r="S70" i="3"/>
  <c r="S71" i="3"/>
  <c r="S72" i="3"/>
  <c r="S73" i="3"/>
  <c r="T73" i="3" s="1"/>
  <c r="U73" i="3" s="1"/>
  <c r="S74" i="3"/>
  <c r="T74" i="3" s="1"/>
  <c r="U74" i="3" s="1"/>
  <c r="S75" i="3"/>
  <c r="S76" i="3"/>
  <c r="S77" i="3"/>
  <c r="S78" i="3"/>
  <c r="S79" i="3"/>
  <c r="S80" i="3"/>
  <c r="S81" i="3"/>
  <c r="T81" i="3" s="1"/>
  <c r="U81" i="3" s="1"/>
  <c r="S82" i="3"/>
  <c r="T82" i="3" s="1"/>
  <c r="U82" i="3" s="1"/>
  <c r="S83" i="3"/>
  <c r="S84" i="3"/>
  <c r="S85" i="3"/>
  <c r="S86" i="3"/>
  <c r="S87" i="3"/>
  <c r="S88" i="3"/>
  <c r="S89" i="3"/>
  <c r="T89" i="3" s="1"/>
  <c r="U89" i="3" s="1"/>
  <c r="S90" i="3"/>
  <c r="T90" i="3" s="1"/>
  <c r="U90" i="3" s="1"/>
  <c r="S91" i="3"/>
  <c r="S92" i="3"/>
  <c r="S93" i="3"/>
  <c r="S94" i="3"/>
  <c r="S95" i="3"/>
  <c r="S96" i="3"/>
  <c r="S97" i="3"/>
  <c r="T97" i="3" s="1"/>
  <c r="U97" i="3" s="1"/>
  <c r="S98" i="3"/>
  <c r="T98" i="3" s="1"/>
  <c r="U98" i="3" s="1"/>
  <c r="S99" i="3"/>
  <c r="S100" i="3"/>
  <c r="S101" i="3"/>
  <c r="S102" i="3"/>
  <c r="S103" i="3"/>
  <c r="S104" i="3"/>
  <c r="S105" i="3"/>
  <c r="T105" i="3" s="1"/>
  <c r="U105" i="3" s="1"/>
  <c r="S106" i="3"/>
  <c r="T106" i="3" s="1"/>
  <c r="U106" i="3" s="1"/>
  <c r="S107" i="3"/>
  <c r="S108" i="3"/>
  <c r="S109" i="3"/>
  <c r="S110" i="3"/>
  <c r="S111" i="3"/>
  <c r="S112" i="3"/>
  <c r="S113" i="3"/>
  <c r="T113" i="3" s="1"/>
  <c r="U113" i="3" s="1"/>
  <c r="S114" i="3"/>
  <c r="T114" i="3" s="1"/>
  <c r="U114" i="3" s="1"/>
  <c r="S115" i="3"/>
  <c r="S116" i="3"/>
  <c r="S117" i="3"/>
  <c r="S118" i="3"/>
  <c r="S119" i="3"/>
  <c r="S120" i="3"/>
  <c r="S121" i="3"/>
  <c r="T121" i="3" s="1"/>
  <c r="U121" i="3" s="1"/>
  <c r="S122" i="3"/>
  <c r="T122" i="3" s="1"/>
  <c r="U122" i="3" s="1"/>
  <c r="S123" i="3"/>
  <c r="S124" i="3"/>
  <c r="S125" i="3"/>
  <c r="S126" i="3"/>
  <c r="S127" i="3"/>
  <c r="S128" i="3"/>
  <c r="S129" i="3"/>
  <c r="T129" i="3" s="1"/>
  <c r="U129" i="3" s="1"/>
  <c r="S130" i="3"/>
  <c r="T130" i="3" s="1"/>
  <c r="U130" i="3" s="1"/>
  <c r="S131" i="3"/>
  <c r="S132" i="3"/>
  <c r="S133" i="3"/>
  <c r="S134" i="3"/>
  <c r="S135" i="3"/>
  <c r="S136" i="3"/>
  <c r="S137" i="3"/>
  <c r="T137" i="3" s="1"/>
  <c r="U137" i="3" s="1"/>
  <c r="S138" i="3"/>
  <c r="T138" i="3" s="1"/>
  <c r="U138" i="3" s="1"/>
  <c r="S139" i="3"/>
  <c r="S140" i="3"/>
  <c r="S141" i="3"/>
  <c r="S142" i="3"/>
  <c r="S143" i="3"/>
  <c r="S144" i="3"/>
  <c r="S145" i="3"/>
  <c r="T145" i="3" s="1"/>
  <c r="S146" i="3"/>
  <c r="T146" i="3" s="1"/>
  <c r="S147" i="3"/>
  <c r="S148" i="3"/>
  <c r="S149" i="3"/>
  <c r="S150" i="3"/>
  <c r="S151" i="3"/>
  <c r="S152" i="3"/>
  <c r="S153" i="3"/>
  <c r="T153" i="3" s="1"/>
  <c r="S154" i="3"/>
  <c r="T154" i="3" s="1"/>
  <c r="S155" i="3"/>
  <c r="S156" i="3"/>
  <c r="S157" i="3"/>
  <c r="S158" i="3"/>
  <c r="S159" i="3"/>
  <c r="S160" i="3"/>
  <c r="S161" i="3"/>
  <c r="T161" i="3" s="1"/>
  <c r="S162" i="3"/>
  <c r="T162" i="3" s="1"/>
  <c r="S163" i="3"/>
  <c r="S164" i="3"/>
  <c r="S165" i="3"/>
  <c r="S166" i="3"/>
  <c r="S167" i="3"/>
  <c r="S168" i="3"/>
  <c r="S169" i="3"/>
  <c r="T169" i="3" s="1"/>
  <c r="S170" i="3"/>
  <c r="T170" i="3" s="1"/>
  <c r="S171" i="3"/>
  <c r="S172" i="3"/>
  <c r="S173" i="3"/>
  <c r="S174" i="3"/>
  <c r="S175" i="3"/>
  <c r="S176" i="3"/>
  <c r="S177" i="3"/>
  <c r="T177" i="3" s="1"/>
  <c r="S178" i="3"/>
  <c r="T178" i="3" s="1"/>
  <c r="S179" i="3"/>
  <c r="S180" i="3"/>
  <c r="S181" i="3"/>
  <c r="S182" i="3"/>
  <c r="S183" i="3"/>
  <c r="S184" i="3"/>
  <c r="S185" i="3"/>
  <c r="T185" i="3" s="1"/>
  <c r="S186" i="3"/>
  <c r="T186" i="3" s="1"/>
  <c r="S187" i="3"/>
  <c r="S188" i="3"/>
  <c r="S189" i="3"/>
  <c r="S190" i="3"/>
  <c r="S191" i="3"/>
  <c r="S192" i="3"/>
  <c r="S193" i="3"/>
  <c r="T193" i="3" s="1"/>
  <c r="S194" i="3"/>
  <c r="T194" i="3" s="1"/>
  <c r="S195" i="3"/>
  <c r="S196" i="3"/>
  <c r="S197" i="3"/>
  <c r="S198" i="3"/>
  <c r="S199" i="3"/>
  <c r="S200" i="3"/>
  <c r="S201" i="3"/>
  <c r="T201" i="3" s="1"/>
  <c r="S202" i="3"/>
  <c r="T202" i="3" s="1"/>
  <c r="S203" i="3"/>
  <c r="S204" i="3"/>
  <c r="S205" i="3"/>
  <c r="S206" i="3"/>
  <c r="S207" i="3"/>
  <c r="S208" i="3"/>
  <c r="S209" i="3"/>
  <c r="T209" i="3" s="1"/>
  <c r="S210" i="3"/>
  <c r="T210" i="3" s="1"/>
  <c r="S211" i="3"/>
  <c r="S212" i="3"/>
  <c r="S213" i="3"/>
  <c r="S214" i="3"/>
  <c r="S215" i="3"/>
  <c r="S216" i="3"/>
  <c r="S217" i="3"/>
  <c r="T217" i="3" s="1"/>
  <c r="S218" i="3"/>
  <c r="T218" i="3" s="1"/>
  <c r="S219" i="3"/>
  <c r="S220" i="3"/>
  <c r="S221" i="3"/>
  <c r="S222" i="3"/>
  <c r="S223" i="3"/>
  <c r="S224" i="3"/>
  <c r="S225" i="3"/>
  <c r="T225" i="3" s="1"/>
  <c r="S226" i="3"/>
  <c r="T226" i="3" s="1"/>
  <c r="S227" i="3"/>
  <c r="S228" i="3"/>
  <c r="S229" i="3"/>
  <c r="S230" i="3"/>
  <c r="S231" i="3"/>
  <c r="S232" i="3"/>
  <c r="S233" i="3"/>
  <c r="T233" i="3" s="1"/>
  <c r="S234" i="3"/>
  <c r="T234" i="3" s="1"/>
  <c r="S235" i="3"/>
  <c r="S236" i="3"/>
  <c r="S237" i="3"/>
  <c r="S238" i="3"/>
  <c r="S239" i="3"/>
  <c r="S240" i="3"/>
  <c r="S241" i="3"/>
  <c r="T241" i="3" s="1"/>
  <c r="S242" i="3"/>
  <c r="T242" i="3" s="1"/>
  <c r="S243" i="3"/>
  <c r="S244" i="3"/>
  <c r="S245" i="3"/>
  <c r="S246" i="3"/>
  <c r="S247" i="3"/>
  <c r="S248" i="3"/>
  <c r="S249" i="3"/>
  <c r="T249" i="3" s="1"/>
  <c r="S250" i="3"/>
  <c r="T250" i="3" s="1"/>
  <c r="S251" i="3"/>
  <c r="S252" i="3"/>
  <c r="S253" i="3"/>
  <c r="S254" i="3"/>
  <c r="S255" i="3"/>
  <c r="S256" i="3"/>
  <c r="S257" i="3"/>
  <c r="T257" i="3" s="1"/>
  <c r="S258" i="3"/>
  <c r="T258" i="3" s="1"/>
  <c r="S259" i="3"/>
  <c r="S260" i="3"/>
  <c r="S261" i="3"/>
  <c r="S262" i="3"/>
  <c r="S263" i="3"/>
  <c r="S264" i="3"/>
  <c r="S265" i="3"/>
  <c r="T265" i="3" s="1"/>
  <c r="S266" i="3"/>
  <c r="T266" i="3" s="1"/>
  <c r="S267" i="3"/>
  <c r="S268" i="3"/>
  <c r="S269" i="3"/>
  <c r="S270" i="3"/>
  <c r="S271" i="3"/>
  <c r="S272" i="3"/>
  <c r="S273" i="3"/>
  <c r="T273" i="3" s="1"/>
  <c r="S3" i="3"/>
  <c r="S4" i="3"/>
  <c r="S5" i="3"/>
  <c r="S6" i="3"/>
  <c r="S7" i="3"/>
  <c r="T7" i="3" s="1"/>
  <c r="U7" i="3" s="1"/>
  <c r="S8" i="3"/>
  <c r="S9" i="3"/>
  <c r="S10" i="3"/>
  <c r="T10" i="3" s="1"/>
  <c r="U10" i="3" s="1"/>
  <c r="S11" i="3"/>
  <c r="S12" i="3"/>
  <c r="S13" i="3"/>
  <c r="S14" i="3"/>
  <c r="S15" i="3"/>
  <c r="T15" i="3" s="1"/>
  <c r="U15" i="3" s="1"/>
  <c r="S16" i="3"/>
  <c r="S17" i="3"/>
  <c r="S18" i="3"/>
  <c r="T18" i="3" s="1"/>
  <c r="U18" i="3" s="1"/>
  <c r="S2" i="3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4" i="3"/>
  <c r="U12" i="3"/>
  <c r="U38" i="3"/>
  <c r="T3" i="3"/>
  <c r="U3" i="3" s="1"/>
  <c r="T4" i="3"/>
  <c r="T5" i="3"/>
  <c r="U5" i="3" s="1"/>
  <c r="T6" i="3"/>
  <c r="U6" i="3" s="1"/>
  <c r="T8" i="3"/>
  <c r="U8" i="3" s="1"/>
  <c r="T9" i="3"/>
  <c r="U9" i="3" s="1"/>
  <c r="T11" i="3"/>
  <c r="U11" i="3" s="1"/>
  <c r="T12" i="3"/>
  <c r="T13" i="3"/>
  <c r="U13" i="3" s="1"/>
  <c r="T14" i="3"/>
  <c r="U14" i="3" s="1"/>
  <c r="T16" i="3"/>
  <c r="U16" i="3" s="1"/>
  <c r="T17" i="3"/>
  <c r="U17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5" i="3"/>
  <c r="U35" i="3" s="1"/>
  <c r="T36" i="3"/>
  <c r="U36" i="3" s="1"/>
  <c r="T37" i="3"/>
  <c r="U37" i="3" s="1"/>
  <c r="T38" i="3"/>
  <c r="T39" i="3"/>
  <c r="U39" i="3" s="1"/>
  <c r="T40" i="3"/>
  <c r="U40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9" i="3"/>
  <c r="U139" i="3" s="1"/>
  <c r="T140" i="3"/>
  <c r="U140" i="3" s="1"/>
  <c r="T141" i="3"/>
  <c r="U141" i="3" s="1"/>
  <c r="T142" i="3"/>
  <c r="U142" i="3" s="1"/>
  <c r="T143" i="3"/>
  <c r="T144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1" i="3"/>
  <c r="T172" i="3"/>
  <c r="T173" i="3"/>
  <c r="T174" i="3"/>
  <c r="T175" i="3"/>
  <c r="T176" i="3"/>
  <c r="T179" i="3"/>
  <c r="T180" i="3"/>
  <c r="T181" i="3"/>
  <c r="T182" i="3"/>
  <c r="T183" i="3"/>
  <c r="T184" i="3"/>
  <c r="T187" i="3"/>
  <c r="T188" i="3"/>
  <c r="T189" i="3"/>
  <c r="T190" i="3"/>
  <c r="T191" i="3"/>
  <c r="T192" i="3"/>
  <c r="T195" i="3"/>
  <c r="T196" i="3"/>
  <c r="T197" i="3"/>
  <c r="T198" i="3"/>
  <c r="T199" i="3"/>
  <c r="T200" i="3"/>
  <c r="T203" i="3"/>
  <c r="T204" i="3"/>
  <c r="T205" i="3"/>
  <c r="T206" i="3"/>
  <c r="T207" i="3"/>
  <c r="T208" i="3"/>
  <c r="T211" i="3"/>
  <c r="T212" i="3"/>
  <c r="T213" i="3"/>
  <c r="T214" i="3"/>
  <c r="T215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5" i="3"/>
  <c r="T236" i="3"/>
  <c r="T237" i="3"/>
  <c r="T238" i="3"/>
  <c r="T239" i="3"/>
  <c r="T240" i="3"/>
  <c r="T243" i="3"/>
  <c r="T244" i="3"/>
  <c r="T245" i="3"/>
  <c r="T246" i="3"/>
  <c r="T247" i="3"/>
  <c r="T248" i="3"/>
  <c r="T251" i="3"/>
  <c r="T252" i="3"/>
  <c r="T253" i="3"/>
  <c r="T254" i="3"/>
  <c r="T255" i="3"/>
  <c r="T256" i="3"/>
  <c r="T259" i="3"/>
  <c r="T260" i="3"/>
  <c r="T261" i="3"/>
  <c r="T262" i="3"/>
  <c r="T263" i="3"/>
  <c r="T264" i="3"/>
  <c r="T267" i="3"/>
  <c r="T268" i="3"/>
  <c r="T269" i="3"/>
  <c r="T270" i="3"/>
  <c r="T271" i="3"/>
  <c r="T272" i="3"/>
  <c r="T2" i="3"/>
  <c r="U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<sst xmlns="http://schemas.openxmlformats.org/spreadsheetml/2006/main" count="423" uniqueCount="50">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</sst>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topLeftCell="O1" zoomScaleNormal="100" workbookViewId="0">
      <selection activeCell="AF8" sqref="AF8"/>
    </sheetView>
  </sheetViews>
  <sheetFormatPr defaultRowHeight="15" x14ac:dyDescent="0.25"/>
  <cols>
    <col min="28" max="28" width="12" bestFit="1" customWidth="1"/>
  </cols>
  <sheetData>
    <row r="1" spans="1:32" x14ac:dyDescent="0.25">
      <c r="B1" t="s">
        <v>12</v>
      </c>
      <c r="C1" t="s">
        <v>13</v>
      </c>
      <c r="AB1" t="s">
        <v>43</v>
      </c>
    </row>
    <row r="2" spans="1:32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4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  <c r="AE8">
        <f>AE6/11600</f>
        <v>2.7893904874638524</v>
      </c>
      <c r="AF8" t="s">
        <v>46</v>
      </c>
    </row>
    <row r="9" spans="1:32" ht="36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4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4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A605"/>
  <sheetViews>
    <sheetView topLeftCell="J1" zoomScaleNormal="100" workbookViewId="0">
      <selection activeCell="Z8" sqref="Z8"/>
    </sheetView>
  </sheetViews>
  <sheetFormatPr defaultRowHeight="15" x14ac:dyDescent="0.25"/>
  <cols>
    <col min="27" max="27" width="16.28515625" bestFit="1" customWidth="1"/>
  </cols>
  <sheetData>
    <row r="1" spans="1:27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7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7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7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24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 t="s">
        <v>46</v>
      </c>
    </row>
    <row r="7" spans="1:27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7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  <c r="Z8">
        <f>Z6/11600</f>
        <v>3.281791910498479</v>
      </c>
    </row>
    <row r="9" spans="1:27" ht="36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7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7" ht="24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7" ht="24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7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</row>
    <row r="14" spans="1:27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7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7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11" si="18">LN(T195)</f>
        <v>-14.08995529843404</v>
      </c>
      <c r="V195">
        <f t="shared" ref="V195:V258" si="19">O195-$N$6</f>
        <v>-5</v>
      </c>
    </row>
    <row r="196" spans="5:22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topLeftCell="I1"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  <c r="Z8">
        <f>Z6/11600</f>
        <v>2.5960456177524871</v>
      </c>
    </row>
    <row r="9" spans="1:27" ht="36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4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4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4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topLeftCell="I1" workbookViewId="0">
      <selection activeCell="Y9" sqref="Y9"/>
    </sheetView>
  </sheetViews>
  <sheetFormatPr defaultRowHeight="15" x14ac:dyDescent="0.25"/>
  <cols>
    <col min="19" max="19" width="13.42578125" bestFit="1" customWidth="1"/>
  </cols>
  <sheetData>
    <row r="1" spans="1:26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4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  <c r="Y8">
        <f>Y6/11600</f>
        <v>2.1650937328272386</v>
      </c>
    </row>
    <row r="9" spans="1:26" ht="36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4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4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topLeftCell="I1"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  <c r="Z8">
        <f>Z6/11600</f>
        <v>3.6763881752595648</v>
      </c>
    </row>
    <row r="9" spans="1:27" ht="36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4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4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4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topLeftCell="I1" workbookViewId="0">
      <selection activeCell="Z8" sqref="Z8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  <c r="Z8">
        <f>Z6/11600</f>
        <v>3.9903888719143752</v>
      </c>
    </row>
    <row r="9" spans="1:27" ht="36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4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4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4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topLeftCell="J1" workbookViewId="0">
      <selection activeCell="Z8" sqref="Z8"/>
    </sheetView>
  </sheetViews>
  <sheetFormatPr defaultRowHeight="15" x14ac:dyDescent="0.25"/>
  <cols>
    <col min="19" max="19" width="12" bestFit="1" customWidth="1"/>
  </cols>
  <sheetData>
    <row r="1" spans="1:27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  <c r="Z8">
        <f>Z6/11600</f>
        <v>4.2528988363750209</v>
      </c>
    </row>
    <row r="9" spans="1:27" ht="36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4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4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4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A596"/>
  <sheetViews>
    <sheetView tabSelected="1" topLeftCell="J1" zoomScaleNormal="100" workbookViewId="0">
      <selection activeCell="Z9" sqref="Z9"/>
    </sheetView>
  </sheetViews>
  <sheetFormatPr defaultRowHeight="15" x14ac:dyDescent="0.25"/>
  <cols>
    <col min="19" max="19" width="12" bestFit="1" customWidth="1"/>
    <col min="27" max="27" width="11" bestFit="1" customWidth="1"/>
  </cols>
  <sheetData>
    <row r="1" spans="1:27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7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 t="s">
        <v>46</v>
      </c>
    </row>
    <row r="7" spans="1:27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A7" t="s">
        <v>47</v>
      </c>
    </row>
    <row r="8" spans="1:27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  <c r="Z8" s="16">
        <f>Z6/11600</f>
        <v>4.5784135107850963</v>
      </c>
    </row>
    <row r="9" spans="1:27" ht="36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7" ht="24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7" ht="24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7" ht="24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7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</row>
    <row r="14" spans="1:27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7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7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U130" si="8">LN(S67)</f>
        <v>-10.257903336014943</v>
      </c>
      <c r="V67">
        <f t="shared" ref="V67:V130" si="9">T67-$M$5</f>
        <v>6.7999999999999972</v>
      </c>
    </row>
    <row r="68" spans="5:22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U194" si="13">LN(S131)</f>
        <v>-11.102182310288025</v>
      </c>
      <c r="V131">
        <f t="shared" ref="V131:V194" si="14">T131-$M$5</f>
        <v>0.89999999999999858</v>
      </c>
    </row>
    <row r="132" spans="5:22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U235" si="18">LN(S195)</f>
        <v>-13.071185589687419</v>
      </c>
      <c r="V195">
        <f t="shared" ref="V195:V258" si="19">T195-$M$5</f>
        <v>-4.9000000000000057</v>
      </c>
    </row>
    <row r="196" spans="5:22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2022-06-20T13:11:09Z</dcterms:modified>
</cp:coreProperties>
</file>