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aktikumPlazma\06_MikrovlnInterfer\data\"/>
    </mc:Choice>
  </mc:AlternateContent>
  <xr:revisionPtr revIDLastSave="0" documentId="13_ncr:1_{BBE2E44E-41A9-49CB-88BB-D4B8B38D5542}" xr6:coauthVersionLast="47" xr6:coauthVersionMax="47" xr10:uidLastSave="{00000000-0000-0000-0000-000000000000}"/>
  <bookViews>
    <workbookView xWindow="21000" yWindow="2715" windowWidth="759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C1" i="1" l="1"/>
  <c r="B5" i="1" s="1"/>
  <c r="B6" i="1" s="1"/>
  <c r="C8" i="1" l="1"/>
  <c r="B7" i="1"/>
</calcChain>
</file>

<file path=xl/sharedStrings.xml><?xml version="1.0" encoding="utf-8"?>
<sst xmlns="http://schemas.openxmlformats.org/spreadsheetml/2006/main" count="9" uniqueCount="9">
  <si>
    <t>vyska/hloubka desky (prav.4bok) podobneho objemu [mm]</t>
  </si>
  <si>
    <t>hloubka \delta z [mm] / [m]</t>
  </si>
  <si>
    <t>delka tyce l [mm]</t>
  </si>
  <si>
    <t>objem tyce Vv [mm3]</t>
  </si>
  <si>
    <t>pricny rozmer vlnovodu b [mm]</t>
  </si>
  <si>
    <t>prumer zarivky d [mm]</t>
  </si>
  <si>
    <t>uhel alpha [deg]/[rad]</t>
  </si>
  <si>
    <t>f_krit</t>
  </si>
  <si>
    <t>lambda_krit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</si>
</sst>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0" fillId="0" borderId="0" xfId="0" applyAlignment="1">
      <alignment wrapText="1"/>
    </xf>
    <xf numFmtId="164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6" sqref="A16"/>
    </sheetView>
  </sheetViews>
  <sheetFormatPr defaultRowHeight="15" x14ac:dyDescent="0.25"/>
  <cols>
    <col min="1" max="1" width="29.85546875" customWidth="1"/>
    <col min="2" max="2" width="8.5703125" customWidth="1"/>
    <col min="3" max="3" width="9.5703125" bestFit="1" customWidth="1"/>
    <col min="4" max="4" width="11" bestFit="1" customWidth="1"/>
  </cols>
  <sheetData>
    <row r="1" spans="1:3" x14ac:dyDescent="0.25">
      <c r="A1" t="s">
        <v>6</v>
      </c>
      <c r="B1">
        <v>35</v>
      </c>
      <c r="C1">
        <f>RADIANS(B1)</f>
        <v>0.6108652381980153</v>
      </c>
    </row>
    <row r="2" spans="1:3" x14ac:dyDescent="0.25">
      <c r="A2" t="s">
        <v>5</v>
      </c>
      <c r="B2">
        <v>18</v>
      </c>
    </row>
    <row r="3" spans="1:3" x14ac:dyDescent="0.25">
      <c r="A3" t="s">
        <v>4</v>
      </c>
      <c r="B3">
        <v>86</v>
      </c>
    </row>
    <row r="5" spans="1:3" x14ac:dyDescent="0.25">
      <c r="A5" t="s">
        <v>2</v>
      </c>
      <c r="B5" s="1">
        <f>B3/SIN(C1)</f>
        <v>149.93642442341445</v>
      </c>
    </row>
    <row r="6" spans="1:3" x14ac:dyDescent="0.25">
      <c r="A6" t="s">
        <v>3</v>
      </c>
      <c r="B6" s="1">
        <f>B5*PI()*B2^2/4</f>
        <v>38154.172727403726</v>
      </c>
    </row>
    <row r="7" spans="1:3" ht="28.15" customHeight="1" x14ac:dyDescent="0.25">
      <c r="A7" s="4" t="s">
        <v>0</v>
      </c>
      <c r="B7" s="1">
        <f>SQRT(B6/B3)</f>
        <v>21.063076015835875</v>
      </c>
    </row>
    <row r="8" spans="1:3" x14ac:dyDescent="0.25">
      <c r="A8" s="2" t="s">
        <v>1</v>
      </c>
      <c r="B8" s="3">
        <f>B6/B3/B2</f>
        <v>24.647398402715584</v>
      </c>
      <c r="C8" s="5">
        <f>B8*0.001</f>
        <v>2.4647398402715584E-2</v>
      </c>
    </row>
    <row r="9" spans="1:3" x14ac:dyDescent="0.25">
      <c r="B9">
        <f>PI()*B2/4/SIN(C1)</f>
        <v>24.647398402715584</v>
      </c>
    </row>
    <row r="10" spans="1:3" x14ac:dyDescent="0.25">
      <c r="A10" t="s">
        <v>8</v>
      </c>
      <c r="B10">
        <f>2*B3/1000</f>
        <v>0.17199999999999999</v>
      </c>
    </row>
    <row r="11" spans="1:3" x14ac:dyDescent="0.25">
      <c r="A11" t="s">
        <v>7</v>
      </c>
      <c r="B11">
        <f>300000000/B10*0.000000001</f>
        <v>1.7441860465116283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2022-05-03T21:45:40Z</dcterms:created>
  <dcterms:modified xsi:type="dcterms:W3CDTF">2022-06-01T10:04:58Z</dcterms:modified>
</cp:coreProperties>
</file>