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070" activeTab="5"/>
  </bookViews>
  <sheets>
    <sheet name="TestPlan" sheetId="6" r:id="rId1"/>
    <sheet name="TestCase" sheetId="3" r:id="rId2"/>
    <sheet name="Report" sheetId="2" r:id="rId3"/>
    <sheet name="MindMap" sheetId="4" r:id="rId4"/>
    <sheet name="BugReport" sheetId="5" r:id="rId5"/>
    <sheet name="Test Metrics" sheetId="7" r:id="rId6"/>
  </sheets>
  <externalReferences>
    <externalReference r:id="rId7"/>
  </externalReferences>
  <calcPr calcId="144525"/>
</workbook>
</file>

<file path=xl/sharedStrings.xml><?xml version="1.0" encoding="utf-8"?>
<sst xmlns="http://schemas.openxmlformats.org/spreadsheetml/2006/main" count="700" uniqueCount="461">
  <si>
    <t xml:space="preserve">Test Plan For exchange-tradex.nftarttoken.xyz </t>
  </si>
  <si>
    <t>Test Plan ID:</t>
  </si>
  <si>
    <t>tradex_TC001</t>
  </si>
  <si>
    <t>Introduction:</t>
  </si>
  <si>
    <t>TradeX is an exchange where you can trade directly on world events like inflation rate, movies collections or the next president. We are removing chaos from stock trading tools and providing direct exposure to events which affects asset prices and super simple to understand</t>
  </si>
  <si>
    <t xml:space="preserve">Test Items: </t>
  </si>
  <si>
    <t>User Management: Signup
- Login
- Logout
- Forgot Password
- Reset Password
- 2FA Security Method Unavailable?
- Security Settings</t>
  </si>
  <si>
    <t>References:</t>
  </si>
  <si>
    <t>Requirements, Project Plan ,Test Strategy — Use cases (If available) High Level
Design doc , Low Level design docs, Process guide line doc, Prototypes.</t>
  </si>
  <si>
    <t>Features to be Tested:</t>
  </si>
  <si>
    <t>User Management:
Signup
- Login
- Logout
- Forgot Password
- Reset Password
- 2FA Security Method Unavailable?
- Security Settings</t>
  </si>
  <si>
    <t>Features not to be Tested:</t>
  </si>
  <si>
    <t>N/A</t>
  </si>
  <si>
    <t>Entry Cirteria:</t>
  </si>
  <si>
    <t xml:space="preserve">A. Test Design
Team formation, Responsibilities, Schedule,
Requirements. Test Case Template etc. 
Training on Domain on Manual testing tools.
B. Test Execution:
Readiness of Test Lab, Readiness of AUT
Requirements Test Case docs, Test Data, Defect Report Template etc... </t>
  </si>
  <si>
    <t xml:space="preserve">Exit Criteria: </t>
  </si>
  <si>
    <t>All possible test cases executed, Maximum defects fixed, Final Regression performed successfully, Confidence on Test process, Time Limitations, Budget Limitations</t>
  </si>
  <si>
    <t>Suspension Criteria:</t>
  </si>
  <si>
    <t>Roles &amp; Responsibilities:</t>
  </si>
  <si>
    <t>Fazle Rabbi
Software Tester
Test planning, Test Case writing, Report writing, Bug Reporting etc</t>
  </si>
  <si>
    <t>Schedule:</t>
  </si>
  <si>
    <t>Task Days Duration Remarks
1. Understanding &amp; Analyzing Requirements 18th April 2023
2. 19th April review meeting
3. 20th April generating test scenarios
4. 21st April review test plan
5. Test case documentation 21st April
6. Reviews 22nd April</t>
  </si>
  <si>
    <t xml:space="preserve">Traning: </t>
  </si>
  <si>
    <t>Training Program on SQA
Manual testing training using mindMap tool</t>
  </si>
  <si>
    <t xml:space="preserve">Risk &amp; Mitigation: </t>
  </si>
  <si>
    <t>Team member's issues 
Time
Budget</t>
  </si>
  <si>
    <t>Test Deliverable:</t>
  </si>
  <si>
    <t>Test plan, Review Reports, Test Case, Test data opened, Closed defect reports, Test Summary Report &amp; Mindmap</t>
  </si>
  <si>
    <t>Approval:</t>
  </si>
  <si>
    <t>1. Test plan documentation; Muhi (Tester)
2. Review Name (QA Analist)
3. Approval Name (Project Manager)</t>
  </si>
  <si>
    <t>Product Name</t>
  </si>
  <si>
    <t>Tradex</t>
  </si>
  <si>
    <t>TC Start Date</t>
  </si>
  <si>
    <t>19/04/2023</t>
  </si>
  <si>
    <t>TC Execution Start Date</t>
  </si>
  <si>
    <t>19/04/2022</t>
  </si>
  <si>
    <t>TEST CASE</t>
  </si>
  <si>
    <t>Module Name</t>
  </si>
  <si>
    <t>Test case for Reship Global Shipping</t>
  </si>
  <si>
    <t>TC End Date</t>
  </si>
  <si>
    <t>24/04/2023</t>
  </si>
  <si>
    <t>TC Execution End Date</t>
  </si>
  <si>
    <t>22/04/2023</t>
  </si>
  <si>
    <t>PASS</t>
  </si>
  <si>
    <t>Epic</t>
  </si>
  <si>
    <t>Test Case Developed By</t>
  </si>
  <si>
    <t>Rabbi</t>
  </si>
  <si>
    <t>Browser (tested)</t>
  </si>
  <si>
    <t>Yes</t>
  </si>
  <si>
    <t>FAIL</t>
  </si>
  <si>
    <t>Developer Name (TL)</t>
  </si>
  <si>
    <t>Test Case Reviewed By</t>
  </si>
  <si>
    <t>Performance (tested)</t>
  </si>
  <si>
    <t>Not Executed</t>
  </si>
  <si>
    <t>Out of Scope</t>
  </si>
  <si>
    <t>TOTAL</t>
  </si>
  <si>
    <t>#TestCase ID</t>
  </si>
  <si>
    <t>Module</t>
  </si>
  <si>
    <t>Feature</t>
  </si>
  <si>
    <t>Test Case</t>
  </si>
  <si>
    <t>Expected Result</t>
  </si>
  <si>
    <t>Actual Result</t>
  </si>
  <si>
    <t>Test Data</t>
  </si>
  <si>
    <t>Reproducing Steps</t>
  </si>
  <si>
    <t>Bug Screenshots</t>
  </si>
  <si>
    <t>Status</t>
  </si>
  <si>
    <t>Remarks</t>
  </si>
  <si>
    <t>TC001</t>
  </si>
  <si>
    <t>User Management</t>
  </si>
  <si>
    <t>Sign Up</t>
  </si>
  <si>
    <t>URL opens Tradex home page or not?</t>
  </si>
  <si>
    <t xml:space="preserve">Should open tradex home page </t>
  </si>
  <si>
    <t>found as per expectations.</t>
  </si>
  <si>
    <t>https://exchange-tradex.nftarttoken.xyz/</t>
  </si>
  <si>
    <t>Passed</t>
  </si>
  <si>
    <t>TC002</t>
  </si>
  <si>
    <t>Signup button takes to signup page on not</t>
  </si>
  <si>
    <t>A sign up UI should apear</t>
  </si>
  <si>
    <t>TC003</t>
  </si>
  <si>
    <t>Grammatical or spelling mistake on sign up page</t>
  </si>
  <si>
    <t xml:space="preserve">No grammatical or spelling mistake </t>
  </si>
  <si>
    <t>TC004</t>
  </si>
  <si>
    <t xml:space="preserve"> SignUp with google takes to 'sign in with google' page</t>
  </si>
  <si>
    <t xml:space="preserve"> Should open up gmail pick page</t>
  </si>
  <si>
    <t>TC005</t>
  </si>
  <si>
    <t>SignUp with Apple Id</t>
  </si>
  <si>
    <t>Should open up apple id and connection bridge page</t>
  </si>
  <si>
    <t xml:space="preserve">             </t>
  </si>
  <si>
    <t>TC006</t>
  </si>
  <si>
    <t>Clicking 'sign up' button leaving all fields empty</t>
  </si>
  <si>
    <t>should light up all the empty boxes with red color border, give message to fill up the fields. Shouldn't take to next page</t>
  </si>
  <si>
    <t>no data given</t>
  </si>
  <si>
    <t>TC007</t>
  </si>
  <si>
    <t>Giving numbers as input email address</t>
  </si>
  <si>
    <t>Should give "invalid mail" message.</t>
  </si>
  <si>
    <t>123456</t>
  </si>
  <si>
    <t>TC008</t>
  </si>
  <si>
    <t>Giving random alphabet as email address</t>
  </si>
  <si>
    <t>asdfgaasdf</t>
  </si>
  <si>
    <t>TC009</t>
  </si>
  <si>
    <t>Alphabet, numbers and special character as email address</t>
  </si>
  <si>
    <t>askdjfhl232345&amp;^%&amp;^</t>
  </si>
  <si>
    <t>TC010</t>
  </si>
  <si>
    <t>input random mail address</t>
  </si>
  <si>
    <t>should give "Invalid e-mail address" message</t>
  </si>
  <si>
    <t xml:space="preserve">Accepts the mail address </t>
  </si>
  <si>
    <t>$$@gzz.com
12@gg.com
bb@12.com
kik_k@yy.com</t>
  </si>
  <si>
    <t>1. Go to url "https://exchange-tradex.nftarttoken.xyz/"
2. Click on "Sign Up" button.
3. Click 'e-mail' field
4. input "$$@gzz.com"
5. Click "Sign Up" button</t>
  </si>
  <si>
    <t xml:space="preserve">Click me </t>
  </si>
  <si>
    <t>Failed</t>
  </si>
  <si>
    <t>TC011</t>
  </si>
  <si>
    <t>?kik@gmail.com
\ki_k@gmail.com</t>
  </si>
  <si>
    <t>TC012</t>
  </si>
  <si>
    <t>Input "already used mail id"</t>
  </si>
  <si>
    <t>should give "Email Already Used" message</t>
  </si>
  <si>
    <t>TC013</t>
  </si>
  <si>
    <t>If password not provided</t>
  </si>
  <si>
    <t>Should prompt to password is required</t>
  </si>
  <si>
    <t>TC014</t>
  </si>
  <si>
    <t>Inputting any character as password</t>
  </si>
  <si>
    <t>Should Password must be at least 8 characters and contain at least one uppercase, one lowercase, one number and one special character</t>
  </si>
  <si>
    <t>sadlkDD2345*(&amp;^</t>
  </si>
  <si>
    <t>TC015</t>
  </si>
  <si>
    <t>3 or less characters as password</t>
  </si>
  <si>
    <t>123</t>
  </si>
  <si>
    <t>TC016</t>
  </si>
  <si>
    <t xml:space="preserve"> Refferral id(optional)</t>
  </si>
  <si>
    <t>should not mandatory</t>
  </si>
  <si>
    <t>TC017</t>
  </si>
  <si>
    <t>Leaving agreement button</t>
  </si>
  <si>
    <t>Should give You must accept the agreement to sign up</t>
  </si>
  <si>
    <t>TC018</t>
  </si>
  <si>
    <t>clicking sign up button after giving all the right inputs</t>
  </si>
  <si>
    <t xml:space="preserve"> should accept</t>
  </si>
  <si>
    <t>TC019</t>
  </si>
  <si>
    <t>Log In</t>
  </si>
  <si>
    <t>Verifying whether Sign In page appears</t>
  </si>
  <si>
    <t>A Sign In UI should apear</t>
  </si>
  <si>
    <t>TC020</t>
  </si>
  <si>
    <t>Grammatical or spelling mistake on Sign In page</t>
  </si>
  <si>
    <t>TC021</t>
  </si>
  <si>
    <t>Clicking "Google" API for Sign In</t>
  </si>
  <si>
    <t>Should connect to a google sign in page if google ID is signed out before.</t>
  </si>
  <si>
    <t>TC022</t>
  </si>
  <si>
    <t>Clicking "Apple" API for sign in</t>
  </si>
  <si>
    <t xml:space="preserve">should connect to a apple sign in page if apple ID is sighed out before </t>
  </si>
  <si>
    <t>TC023</t>
  </si>
  <si>
    <t>Clicking sign in button with empty fields</t>
  </si>
  <si>
    <t>Should appear an error message</t>
  </si>
  <si>
    <t>TC024</t>
  </si>
  <si>
    <t>Clicking sign in button with empty password field</t>
  </si>
  <si>
    <t xml:space="preserve">Email: Rabbi@gmail.com
pass: </t>
  </si>
  <si>
    <t>TC025</t>
  </si>
  <si>
    <t>Clicking sign in button with empty email field</t>
  </si>
  <si>
    <t>email: 
pass: 12345678</t>
  </si>
  <si>
    <t>TC026</t>
  </si>
  <si>
    <t>Valid e-mail and invalid password</t>
  </si>
  <si>
    <t>Email: rabbi@gmail.com
pass: 87654321</t>
  </si>
  <si>
    <t>TC027</t>
  </si>
  <si>
    <t>Valid password and invalid e-mail</t>
  </si>
  <si>
    <t>email: r@gmail.com
pass: 12345678</t>
  </si>
  <si>
    <t>TC028</t>
  </si>
  <si>
    <t>invalid password and e-mail</t>
  </si>
  <si>
    <t>email: r@gmail.com
pass: 87654321</t>
  </si>
  <si>
    <t>TC029</t>
  </si>
  <si>
    <t>valid e-mail and password</t>
  </si>
  <si>
    <t>Should appear the home page</t>
  </si>
  <si>
    <t>email: rabbi@gmail.com
pass: 12345678</t>
  </si>
  <si>
    <t>TC030</t>
  </si>
  <si>
    <t>Checking password field is masked</t>
  </si>
  <si>
    <t>Written password should be masked</t>
  </si>
  <si>
    <t>Pass: 12345678</t>
  </si>
  <si>
    <t>TC031</t>
  </si>
  <si>
    <t>Clicking pick icon on password field</t>
  </si>
  <si>
    <t>Written password should be visible</t>
  </si>
  <si>
    <t>TC032</t>
  </si>
  <si>
    <t>Checking "Forgot password" hyperlink</t>
  </si>
  <si>
    <t>should lead to a recovery code page</t>
  </si>
  <si>
    <t>TC033</t>
  </si>
  <si>
    <t xml:space="preserve">Remember me checkbox checkable or not </t>
  </si>
  <si>
    <t>Checkbox should be checked or unchecked depending on the previous state</t>
  </si>
  <si>
    <t>TC034</t>
  </si>
  <si>
    <t>Remember me functionality works when checked</t>
  </si>
  <si>
    <t>Home page should appear</t>
  </si>
  <si>
    <t>TC035</t>
  </si>
  <si>
    <t>Remember me functionality works when unchecked</t>
  </si>
  <si>
    <t>Sign in UI should appear</t>
  </si>
  <si>
    <t>TC036</t>
  </si>
  <si>
    <t>Clicking "Sign Up Now" hyperlink</t>
  </si>
  <si>
    <t>Sign up UI should appear</t>
  </si>
  <si>
    <t>TC037</t>
  </si>
  <si>
    <t xml:space="preserve">Labeling of all field </t>
  </si>
  <si>
    <t>All field should be left allign</t>
  </si>
  <si>
    <t>TC038</t>
  </si>
  <si>
    <t>If "Remember me" checkbox is by default checked</t>
  </si>
  <si>
    <t>Checkbox should not be by default checked</t>
  </si>
  <si>
    <t>The checkbox is by default checked</t>
  </si>
  <si>
    <t>1. Go to "https://exchange-tradex.nftarttoken.xyz/"
2. Click on "Sign In" button.
3. Sign In page will appear.
4. Check if "Remember me" is by default checked</t>
  </si>
  <si>
    <t>TC039</t>
  </si>
  <si>
    <t>Verify if the app allows multiple sign in from different devices at the same time</t>
  </si>
  <si>
    <t>Should allow multiple sign in from multiple devices</t>
  </si>
  <si>
    <t>TC040</t>
  </si>
  <si>
    <t>Log out</t>
  </si>
  <si>
    <t>The log out option should not be visible till the user is logged in</t>
  </si>
  <si>
    <t>Log out option invisible before log in</t>
  </si>
  <si>
    <t>TC041</t>
  </si>
  <si>
    <t xml:space="preserve">Verify that pressing log out button takes user to log in page </t>
  </si>
  <si>
    <t xml:space="preserve">Log in page should appera </t>
  </si>
  <si>
    <t>TC042</t>
  </si>
  <si>
    <t>Verify that browser back button takes user to log in page</t>
  </si>
  <si>
    <t>Should take user to the log in page</t>
  </si>
  <si>
    <t>TC043</t>
  </si>
  <si>
    <t>verify that browser back button should not take user to the previous page</t>
  </si>
  <si>
    <t xml:space="preserve">should not take user to previous page </t>
  </si>
  <si>
    <t>TC044</t>
  </si>
  <si>
    <t>verify the spelling of the log out option</t>
  </si>
  <si>
    <t>No gramattertical spelling mistake</t>
  </si>
  <si>
    <t>TC045</t>
  </si>
  <si>
    <t>verify fonts visibility</t>
  </si>
  <si>
    <t>Should be clearly visible</t>
  </si>
  <si>
    <t>TC046</t>
  </si>
  <si>
    <t>verify if the log out link or button clickable when logged in</t>
  </si>
  <si>
    <t xml:space="preserve">Should be able to click the button or link </t>
  </si>
  <si>
    <t>TC047</t>
  </si>
  <si>
    <t>Verify by Clicking on the sign-out button without an internet connection and reconnecting to the internet to check if it’s properly logout or not.</t>
  </si>
  <si>
    <t xml:space="preserve">Should be able to logout successfully </t>
  </si>
  <si>
    <t>TC048</t>
  </si>
  <si>
    <t>Does the website remember the username after log out?</t>
  </si>
  <si>
    <t xml:space="preserve">Should remember username </t>
  </si>
  <si>
    <t>TC049</t>
  </si>
  <si>
    <t>Verify the log out button easy to find</t>
  </si>
  <si>
    <t>Should be easily locatable</t>
  </si>
  <si>
    <t>TC050</t>
  </si>
  <si>
    <t>Does the power outage retain the session if not signed off?</t>
  </si>
  <si>
    <t>Should not retain the session</t>
  </si>
  <si>
    <t>TC051</t>
  </si>
  <si>
    <t>Is the sign-off button or link broken after clicking?</t>
  </si>
  <si>
    <t xml:space="preserve">Should not be a broken link </t>
  </si>
  <si>
    <t>TC052</t>
  </si>
  <si>
    <t>Forgot Password</t>
  </si>
  <si>
    <t>Check if the forgot password option is shown below after the wrong password is entered.</t>
  </si>
  <si>
    <t>Should shown in below</t>
  </si>
  <si>
    <t>TC053</t>
  </si>
  <si>
    <t>Verify if the forgot password link is working correctly and landing on the correct page.</t>
  </si>
  <si>
    <t>Should forgot password link is working correctly</t>
  </si>
  <si>
    <t>TC054</t>
  </si>
  <si>
    <t>Check if the forgot password link is directed to the right page i.e. forgot password page.</t>
  </si>
  <si>
    <t>Should showed perfectly</t>
  </si>
  <si>
    <t>TC055</t>
  </si>
  <si>
    <t>Verify that the link to change the password is sent to the user’s emailId only.</t>
  </si>
  <si>
    <t>should sent to the user’s emailId only</t>
  </si>
  <si>
    <t>TC056</t>
  </si>
  <si>
    <t>Verify that the security questions asked are the same as the ones that the user entered during sign-up.</t>
  </si>
  <si>
    <t>should asked</t>
  </si>
  <si>
    <t>TC057</t>
  </si>
  <si>
    <t>Verify that if a wrong answer is entered to any security question, it should not proceed to the next question.</t>
  </si>
  <si>
    <t>Should be showed wrong</t>
  </si>
  <si>
    <t>TC058</t>
  </si>
  <si>
    <t>Verify that the new password matches with required specifications for the password value. For example, it should allow a combination of special characters, upper case characters, numerics, etc.</t>
  </si>
  <si>
    <t>Should allow a combination of special characters, upper case characters, numerics, etc.</t>
  </si>
  <si>
    <t>TC059</t>
  </si>
  <si>
    <t>Verify that the login should be possible with the newly changed password.</t>
  </si>
  <si>
    <t xml:space="preserve">Should be able to login successfully with new password </t>
  </si>
  <si>
    <t>TC060</t>
  </si>
  <si>
    <t>Check if the link gets expired once the user has set a new password.</t>
  </si>
  <si>
    <t>Should be set new password and break page</t>
  </si>
  <si>
    <t>TC061</t>
  </si>
  <si>
    <t>Check if the link is live/applicable for one-time use only.</t>
  </si>
  <si>
    <t>Should be use link for one time</t>
  </si>
  <si>
    <t>TC062</t>
  </si>
  <si>
    <t>Verify that the link is working only for a specified period of time and then shows a time-out message.</t>
  </si>
  <si>
    <t>Should work it perfect</t>
  </si>
  <si>
    <t>TC063</t>
  </si>
  <si>
    <t>Verify that the user should not be allowed to request forgot password frequently.</t>
  </si>
  <si>
    <t>Should nor be ask frequently</t>
  </si>
  <si>
    <t>TC064</t>
  </si>
  <si>
    <t>Reset Password</t>
  </si>
  <si>
    <t>Check if the “can’t access your account” works.</t>
  </si>
  <si>
    <t xml:space="preserve"> should redirect the user to the correct page.</t>
  </si>
  <si>
    <t>TC065</t>
  </si>
  <si>
    <t>Check if the “can’t access your account” link redirects to the correct page.</t>
  </si>
  <si>
    <t xml:space="preserve"> should have the necessary option for a password reset.</t>
  </si>
  <si>
    <t>TC066</t>
  </si>
  <si>
    <t>Check if the redirected page has the necessary option for a password reset.</t>
  </si>
  <si>
    <t>should ask the user to choose between three options for a password reset.</t>
  </si>
  <si>
    <t>TC067</t>
  </si>
  <si>
    <t>Check if the page asks to choose between three options for a password reset.</t>
  </si>
  <si>
    <t>should take the user to the necessary page for a password reset.</t>
  </si>
  <si>
    <t>TC068</t>
  </si>
  <si>
    <t>Check if the link “I forgot my password” option takes you to the necessary page for a password reset.</t>
  </si>
  <si>
    <t>should offer specific instructions to that page.</t>
  </si>
  <si>
    <t>TC069</t>
  </si>
  <si>
    <t>Check if the link “I know my password, but I can’t sign in” page offers specific instructions to that page.</t>
  </si>
  <si>
    <t>should redirect the user to the specific page.</t>
  </si>
  <si>
    <t>TC070</t>
  </si>
  <si>
    <t>Check if the link “I think someone else is using my Microsoft Account” is to the specific page.</t>
  </si>
  <si>
    <t>TC071</t>
  </si>
  <si>
    <t>Check if the next and cancel buttons are disabled if no choice in the radio button is made.</t>
  </si>
  <si>
    <t>should be disabled if no choice in the radio button is made.</t>
  </si>
  <si>
    <t>TC072</t>
  </si>
  <si>
    <t>Check if the option selection enables the next and cancel buttons.</t>
  </si>
  <si>
    <t xml:space="preserve"> should enable the next and cancel buttons.</t>
  </si>
  <si>
    <t>TC073</t>
  </si>
  <si>
    <t>Check if the correct email ID and captcha redirect the user to the next page for password extraction.</t>
  </si>
  <si>
    <t>should proceed as expected.</t>
  </si>
  <si>
    <t>TC078</t>
  </si>
  <si>
    <t>Check if the mobile number verification process is triggered after selection.</t>
  </si>
  <si>
    <t>hould proceed as expected.</t>
  </si>
  <si>
    <t>TC079</t>
  </si>
  <si>
    <t>Check if the secret question verifies the right answer.</t>
  </si>
  <si>
    <t>TC080</t>
  </si>
  <si>
    <t>Check if following the specific instruction (as per the account’s country of origin) leads to a password reset.</t>
  </si>
  <si>
    <t>should lead to a password reset.</t>
  </si>
  <si>
    <t>TC081</t>
  </si>
  <si>
    <t>Check if the password reset process allows the user to set a new password.</t>
  </si>
  <si>
    <t>should allow the user to set a new password.</t>
  </si>
  <si>
    <t>TC082</t>
  </si>
  <si>
    <t>Check if the process allows the user to set a new password with the same restriction on the registration page.</t>
  </si>
  <si>
    <t xml:space="preserve"> should allow the user to set a new password with the same restriction on the registration page.</t>
  </si>
  <si>
    <t>TC083</t>
  </si>
  <si>
    <t>2FA Security Method</t>
  </si>
  <si>
    <t>Access the web application or service and enter your username and password.</t>
  </si>
  <si>
    <t>should complete successfully, and the user should be logged in.</t>
  </si>
  <si>
    <t>TC084</t>
  </si>
  <si>
    <t>Once the credentials have been entered, the system should prompt for the second factor authentication.</t>
  </si>
  <si>
    <t>found as per expectations</t>
  </si>
  <si>
    <t>TC085</t>
  </si>
  <si>
    <t>Enter the code generated by the authenticator app or device and click on verify.</t>
  </si>
  <si>
    <t>TC086</t>
  </si>
  <si>
    <t>Verify that the code is valid and the user is logged in.</t>
  </si>
  <si>
    <t>TC087</t>
  </si>
  <si>
    <t>Repeat step 3 using an invalid code.</t>
  </si>
  <si>
    <t>should fail, and the system should prompt the user to enter a valid code.</t>
  </si>
  <si>
    <t>TC088</t>
  </si>
  <si>
    <t>Verify that the system rejects the invalid code and prompts the user to enter a valid code.</t>
  </si>
  <si>
    <t>should complete successfully, and the user should be prompted to enter a valid code.</t>
  </si>
  <si>
    <t>TC089</t>
  </si>
  <si>
    <t>Try to log in using the correct username and password without entering the second factor authentication code.</t>
  </si>
  <si>
    <t>should fail, and the system should prompt the user to enter the second factor authentication code.</t>
  </si>
  <si>
    <t>TC090</t>
  </si>
  <si>
    <t>Verify that the system requires the second factor authentication code to complete the login process.</t>
  </si>
  <si>
    <t>should complete successfully, and the system should prompt the user to enter the second factor authentication code.</t>
  </si>
  <si>
    <t>TC091</t>
  </si>
  <si>
    <t>Try to log in using an incorrect username and password.</t>
  </si>
  <si>
    <t>should fail, and the system should prompt the user to enter the correct username and password.</t>
  </si>
  <si>
    <t>TC092</t>
  </si>
  <si>
    <t>Verify that the system prompts the user to enter the correct username and password before requiring the second factor authentication code.</t>
  </si>
  <si>
    <t>should complete successfully, and the system should prompt the user to enter the correct username and password before requiring the second factor authentication code.</t>
  </si>
  <si>
    <t>TC093</t>
  </si>
  <si>
    <t>Security Settings</t>
  </si>
  <si>
    <t>attempt to create a new user account with a weak password, and verify that the web application requires a strong password with a minimum number of characters, symbols, and uppercase and lowercase letters.</t>
  </si>
  <si>
    <t>Should the web application should prompt the user to create a strong password that meets the specified requirements.</t>
  </si>
  <si>
    <t>TC094</t>
  </si>
  <si>
    <t>attempt to log in to the web application and then log out. Then, attempt to use the back button on the browser to see if the user is still logged in. The user should be required to log in again.</t>
  </si>
  <si>
    <t>Should web application should require the user to log in again when attempting to access protected resources after logging out or closing the browser.</t>
  </si>
  <si>
    <t>TC095</t>
  </si>
  <si>
    <t>attempt to access restricted areas of the web application without logging in. Verify that the web application requires authentication before granting access to protected resources.</t>
  </si>
  <si>
    <t>Should web application should not allow access to protected resources without proper authentication.</t>
  </si>
  <si>
    <t>TC096</t>
  </si>
  <si>
    <t>attempt to enter invalid input into fields on the web application. Verify that error messages are displayed that do not reveal sensitive information, such as database or system error messages.</t>
  </si>
  <si>
    <t>web application should display appropriate error messages when invalid input is entered.</t>
  </si>
  <si>
    <t>TC097</t>
  </si>
  <si>
    <t>attempt to enter malicious code, such as SQL injection, into fields on the web application. Verify that the web application properly validates input to prevent attacks.</t>
  </si>
  <si>
    <t>Should web application should properly validate input and prevent the injection of malicious code, such as SQL injection attacks.</t>
  </si>
  <si>
    <t>TC098</t>
  </si>
  <si>
    <t>verify that sensitive information, such as passwords and user data, are encrypted in transit and at rest using industry-standard encryption algorithms.</t>
  </si>
  <si>
    <t>Sensitive information, such as passwords and user data, should be encrypted in transit using HTTPS and at rest using industry-standard encryption algorithms.</t>
  </si>
  <si>
    <t>TC099</t>
  </si>
  <si>
    <t>attempt to access the web application using different user roles, such as an admin user and a regular user. Verify that each user is granted the appropriate level of access to resources.</t>
  </si>
  <si>
    <t>Shouldweb application should grant each user the appropriate level of access to resources based on their user role.</t>
  </si>
  <si>
    <t>TC100</t>
  </si>
  <si>
    <t>attempt to inject malicious code into the web application through input fields, such as a search box. Verify that the web application properly sanitizes input to prevent XSS attacks.</t>
  </si>
  <si>
    <t>Should web application should properly sanitize input to prevent XSS attacks.</t>
  </si>
  <si>
    <t>TC101</t>
  </si>
  <si>
    <t>verify that third-party integrations, such as social media logins or payment gateways, are properly secured and comply with industry standards and regulations.</t>
  </si>
  <si>
    <t>Should standards and regulations.</t>
  </si>
  <si>
    <t>Test Case Report</t>
  </si>
  <si>
    <t xml:space="preserve">Project Name  - </t>
  </si>
  <si>
    <t>Spotify.com</t>
  </si>
  <si>
    <t xml:space="preserve">Module Name  - </t>
  </si>
  <si>
    <t xml:space="preserve">Total No. </t>
  </si>
  <si>
    <t>Result :</t>
  </si>
  <si>
    <t>Test Case Version</t>
  </si>
  <si>
    <t>-</t>
  </si>
  <si>
    <t>Written By</t>
  </si>
  <si>
    <t>AL MUTASIM HASAN MUHI</t>
  </si>
  <si>
    <t>Executed By</t>
  </si>
  <si>
    <t>New Features</t>
  </si>
  <si>
    <t>Testing Scope</t>
  </si>
  <si>
    <t>Testing Environment :</t>
  </si>
  <si>
    <t>Reviewed By</t>
  </si>
  <si>
    <t>Test Environment</t>
  </si>
  <si>
    <t xml:space="preserve">Google Chrome Browser </t>
  </si>
  <si>
    <t>TEST EXECUTION REPORT</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</si>
  <si>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</si>
  <si>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</si>
  <si>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</si>
  <si>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</si>
  <si>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</si>
  <si>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</si>
  <si>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</si>
  <si>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</si>
  <si>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</si>
  <si>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</si>
  <si>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</si>
  <si>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</si>
  <si>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</si>
  <si>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</si>
  <si>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</si>
  <si>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</si>
  <si>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</si>
  <si>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</si>
  <si>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</si>
  <si>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</si>
  <si>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</si>
  <si>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</si>
  <si>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</si>
  <si>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</si>
  <si>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</si>
  <si>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</si>
  <si>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</si>
  <si>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</si>
  <si>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xml:space="preserve">TC010 </t>
  </si>
  <si>
    <r>
      <rPr>
        <b/>
        <sz val="11"/>
        <color theme="1"/>
        <rFont val="Calibri"/>
        <charset val="134"/>
        <scheme val="minor"/>
      </rPr>
      <t>Issue:</t>
    </r>
    <r>
      <rPr>
        <sz val="11"/>
        <color theme="1"/>
        <rFont val="Calibri"/>
        <charset val="134"/>
        <scheme val="minor"/>
      </rPr>
      <t xml:space="preserve"> Accpeting email address that does not showed any warning message</t>
    </r>
  </si>
  <si>
    <t>Reproducing Steps:</t>
  </si>
  <si>
    <t>1. Go to url "https://exchange-tradex.nftarttoken.xyz/"</t>
  </si>
  <si>
    <t>2. Click on "Sign Up" button.</t>
  </si>
  <si>
    <t>3. Click 'e-mail' field</t>
  </si>
  <si>
    <t>4. input "%$^56@gmail.com"</t>
  </si>
  <si>
    <t>5. Click "Sign Up" button</t>
  </si>
  <si>
    <r>
      <rPr>
        <b/>
        <sz val="11"/>
        <color theme="1"/>
        <rFont val="Calibri"/>
        <charset val="134"/>
        <scheme val="minor"/>
      </rPr>
      <t>Env:</t>
    </r>
    <r>
      <rPr>
        <sz val="11"/>
        <color theme="1"/>
        <rFont val="Calibri"/>
        <charset val="134"/>
        <scheme val="minor"/>
      </rPr>
      <t xml:space="preserve"> Production</t>
    </r>
  </si>
  <si>
    <r>
      <rPr>
        <b/>
        <sz val="11"/>
        <color theme="1"/>
        <rFont val="Calibri"/>
        <charset val="134"/>
        <scheme val="minor"/>
      </rPr>
      <t>Module:</t>
    </r>
    <r>
      <rPr>
        <sz val="11"/>
        <color theme="1"/>
        <rFont val="Calibri"/>
        <charset val="134"/>
        <scheme val="minor"/>
      </rPr>
      <t xml:space="preserve">  Sign Up </t>
    </r>
  </si>
  <si>
    <r>
      <rPr>
        <b/>
        <sz val="11"/>
        <color theme="1"/>
        <rFont val="Calibri"/>
        <charset val="134"/>
        <scheme val="minor"/>
      </rPr>
      <t>Severity:</t>
    </r>
    <r>
      <rPr>
        <sz val="11"/>
        <color theme="1"/>
        <rFont val="Calibri"/>
        <charset val="134"/>
        <scheme val="minor"/>
      </rPr>
      <t xml:space="preserve"> P2</t>
    </r>
  </si>
  <si>
    <t>Screenshot: Click me</t>
  </si>
  <si>
    <r>
      <rPr>
        <b/>
        <sz val="11"/>
        <color theme="1"/>
        <rFont val="Calibri"/>
        <charset val="134"/>
        <scheme val="minor"/>
      </rPr>
      <t>Responsible QA:</t>
    </r>
    <r>
      <rPr>
        <sz val="11"/>
        <color theme="1"/>
        <rFont val="Calibri"/>
        <charset val="134"/>
        <scheme val="minor"/>
      </rPr>
      <t xml:space="preserve"> Fazle Rabbi</t>
    </r>
  </si>
  <si>
    <t>Test Metrics</t>
  </si>
  <si>
    <t>#SL</t>
  </si>
  <si>
    <t>Metrics</t>
  </si>
  <si>
    <t>Result</t>
  </si>
  <si>
    <t>Percentage of Test Cases Executed</t>
  </si>
  <si>
    <t>(No. of Test cases executed / Total no. of Test cases written) * 100</t>
  </si>
  <si>
    <t>Percentage of Test Cases not Executed</t>
  </si>
  <si>
    <t>(No. of Test cases not executed / Total no. of Test cases written) * 100</t>
  </si>
  <si>
    <t xml:space="preserve">Percentage of Test Cases Passed </t>
  </si>
  <si>
    <t>(No. of Test cased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</si>
  <si>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</si>
  <si>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</si>
  <si>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</si>
  <si>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</si>
  <si>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</si>
  <si>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t>
  </si>
  <si>
    <t>Defect Removal Efficiency</t>
  </si>
  <si>
    <t>(Fixed Defects / (Fixed Defects + Missed Defects)) * 100</t>
  </si>
  <si>
    <t>Defect Leakage</t>
  </si>
  <si>
    <t>(No. of defects found in UAT / No. of Defects found in Testing) * 100</t>
  </si>
  <si>
    <t>Defect Rejection Ratio</t>
  </si>
  <si>
    <t>(No. of defects rejected / Total no. of defeccts raised) * 100</t>
  </si>
  <si>
    <t>Defect Age</t>
  </si>
  <si>
    <t>Fixed date - Reported Date</t>
  </si>
  <si>
    <t>Customer Satisfaction</t>
  </si>
  <si>
    <t xml:space="preserve">No. of complaints per period of time </t>
  </si>
</sst>
</file>

<file path=xl/styles.xml><?xml version="1.0" encoding="utf-8"?>
<styleSheet xmlns="http://schemas.openxmlformats.org/spreadsheetml/2006/main">
  <numFmts count="5">
    <numFmt numFmtId="176" formatCode="_ * #,##0_ ;_ * \-#,##0_ ;_ * &quot;-&quot;_ ;_ @_ "/>
    <numFmt numFmtId="177" formatCode="_ * #,##0.00_ ;_ * \-#,##0.00_ ;_ * &quot;-&quot;??_ ;_ @_ "/>
    <numFmt numFmtId="44" formatCode="_(&quot;$&quot;* #,##0.00_);_(&quot;$&quot;* \(#,##0.00\);_(&quot;$&quot;* &quot;-&quot;??_);_(@_)"/>
    <numFmt numFmtId="42" formatCode="_(&quot;$&quot;* #,##0_);_(&quot;$&quot;* \(#,##0\);_(&quot;$&quot;* &quot;-&quot;_);_(@_)"/>
    <numFmt numFmtId="178" formatCode="#\ ?/?"/>
  </numFmts>
  <fonts count="50">
    <font>
      <sz val="11"/>
      <color theme="1"/>
      <name val="Calibri"/>
      <charset val="134"/>
      <scheme val="minor"/>
    </font>
    <font>
      <b/>
      <sz val="14"/>
      <color theme="1"/>
      <name val="Calibri"/>
      <charset val="134"/>
      <scheme val="minor"/>
    </font>
    <font>
      <sz val="14"/>
      <color theme="1"/>
      <name val="Calibri"/>
      <charset val="134"/>
      <scheme val="minor"/>
    </font>
    <font>
      <b/>
      <sz val="11"/>
      <color theme="1"/>
      <name val="Calibri"/>
      <charset val="134"/>
      <scheme val="minor"/>
    </font>
    <font>
      <b/>
      <sz val="12"/>
      <color theme="1"/>
      <name val="Calibri"/>
      <charset val="134"/>
      <scheme val="minor"/>
    </font>
    <font>
      <u/>
      <sz val="11"/>
      <color rgb="FF800080"/>
      <name val="Calibri"/>
      <charset val="134"/>
      <scheme val="minor"/>
    </font>
    <font>
      <sz val="10"/>
      <color rgb="FF000000"/>
      <name val="Calibri"/>
      <charset val="134"/>
      <scheme val="minor"/>
    </font>
    <font>
      <b/>
      <sz val="24"/>
      <color rgb="FF000000"/>
      <name val="Calibri"/>
      <charset val="134"/>
    </font>
    <font>
      <sz val="10"/>
      <name val="Calibri"/>
      <charset val="134"/>
    </font>
    <font>
      <b/>
      <sz val="11"/>
      <name val="Calibri"/>
      <charset val="134"/>
    </font>
    <font>
      <b/>
      <sz val="11"/>
      <name val="Comfortaa"/>
      <charset val="134"/>
    </font>
    <font>
      <b/>
      <sz val="12"/>
      <name val="Calibri"/>
      <charset val="134"/>
    </font>
    <font>
      <sz val="10"/>
      <color rgb="FF000000"/>
      <name val="Arial"/>
      <charset val="134"/>
    </font>
    <font>
      <sz val="11"/>
      <name val="Calibri"/>
      <charset val="134"/>
    </font>
    <font>
      <sz val="11"/>
      <color rgb="FF000000"/>
      <name val="Calibri"/>
      <charset val="134"/>
    </font>
    <font>
      <b/>
      <sz val="14"/>
      <name val="Calibri"/>
      <charset val="134"/>
    </font>
    <font>
      <sz val="10"/>
      <name val="Arial"/>
      <charset val="134"/>
    </font>
    <font>
      <b/>
      <sz val="10"/>
      <color rgb="FF000000"/>
      <name val="Arial"/>
      <charset val="134"/>
    </font>
    <font>
      <b/>
      <sz val="10"/>
      <name val="Arial"/>
      <charset val="134"/>
    </font>
    <font>
      <b/>
      <sz val="12"/>
      <color rgb="FF222222"/>
      <name val="Arial"/>
      <charset val="134"/>
    </font>
    <font>
      <sz val="10"/>
      <color rgb="FF222222"/>
      <name val="Arial"/>
      <charset val="134"/>
    </font>
    <font>
      <sz val="11"/>
      <color rgb="FF000000"/>
      <name val="Calibri"/>
      <charset val="134"/>
      <scheme val="minor"/>
    </font>
    <font>
      <b/>
      <sz val="10"/>
      <name val="Calibri"/>
      <charset val="134"/>
    </font>
    <font>
      <u/>
      <sz val="10"/>
      <color rgb="FF800080"/>
      <name val="Calibri"/>
      <charset val="134"/>
      <scheme val="minor"/>
    </font>
    <font>
      <b/>
      <sz val="10"/>
      <color rgb="FF000000"/>
      <name val="Calibri"/>
      <charset val="134"/>
    </font>
    <font>
      <b/>
      <sz val="11"/>
      <name val="Calibri"/>
      <charset val="134"/>
      <scheme val="minor"/>
    </font>
    <font>
      <u/>
      <sz val="11"/>
      <color theme="10"/>
      <name val="Calibri"/>
      <charset val="134"/>
      <scheme val="minor"/>
    </font>
    <font>
      <u/>
      <sz val="10"/>
      <color theme="10"/>
      <name val="Calibri"/>
      <charset val="134"/>
      <scheme val="minor"/>
    </font>
    <font>
      <sz val="11"/>
      <name val="Calibri"/>
      <charset val="134"/>
      <scheme val="minor"/>
    </font>
    <font>
      <b/>
      <sz val="11"/>
      <color rgb="FF000000"/>
      <name val="Calibri"/>
      <charset val="134"/>
      <scheme val="minor"/>
    </font>
    <font>
      <b/>
      <sz val="11"/>
      <color rgb="FFFFFFFF"/>
      <name val="Calibri"/>
      <charset val="134"/>
      <scheme val="minor"/>
    </font>
    <font>
      <sz val="11"/>
      <color rgb="FF0A0A0A"/>
      <name val="Calibri"/>
      <charset val="134"/>
      <scheme val="minor"/>
    </font>
    <font>
      <b/>
      <sz val="11"/>
      <color theme="3"/>
      <name val="Calibri"/>
      <charset val="134"/>
      <scheme val="minor"/>
    </font>
    <font>
      <sz val="11"/>
      <color theme="1"/>
      <name val="Calibri"/>
      <charset val="0"/>
      <scheme val="minor"/>
    </font>
    <font>
      <sz val="11"/>
      <color theme="0"/>
      <name val="Calibri"/>
      <charset val="0"/>
      <scheme val="minor"/>
    </font>
    <font>
      <sz val="11"/>
      <color rgb="FF3F3F76"/>
      <name val="Calibri"/>
      <charset val="0"/>
      <scheme val="minor"/>
    </font>
    <font>
      <b/>
      <sz val="11"/>
      <color theme="1"/>
      <name val="Calibri"/>
      <charset val="0"/>
      <scheme val="minor"/>
    </font>
    <font>
      <b/>
      <sz val="11"/>
      <color rgb="FF3F3F3F"/>
      <name val="Calibri"/>
      <charset val="0"/>
      <scheme val="minor"/>
    </font>
    <font>
      <u/>
      <sz val="11"/>
      <color rgb="FF800080"/>
      <name val="Calibri"/>
      <charset val="0"/>
      <scheme val="minor"/>
    </font>
    <font>
      <sz val="11"/>
      <color rgb="FF00610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rgb="FFFA7D00"/>
      <name val="Calibri"/>
      <charset val="0"/>
      <scheme val="minor"/>
    </font>
    <font>
      <sz val="11"/>
      <color rgb="FFFA7D00"/>
      <name val="Calibri"/>
      <charset val="0"/>
      <scheme val="minor"/>
    </font>
    <font>
      <sz val="11"/>
      <color rgb="FF9C6500"/>
      <name val="Calibri"/>
      <charset val="0"/>
      <scheme val="minor"/>
    </font>
    <font>
      <sz val="11"/>
      <color rgb="FF9C0006"/>
      <name val="Calibri"/>
      <charset val="0"/>
      <scheme val="minor"/>
    </font>
  </fonts>
  <fills count="53">
    <fill>
      <patternFill patternType="none"/>
    </fill>
    <fill>
      <patternFill patternType="gray125"/>
    </fill>
    <fill>
      <patternFill patternType="solid">
        <fgColor theme="4" tint="0.799981688894314"/>
        <bgColor indexed="64"/>
      </patternFill>
    </fill>
    <fill>
      <patternFill patternType="solid">
        <fgColor theme="4" tint="0.399975585192419"/>
        <bgColor indexed="64"/>
      </patternFill>
    </fill>
    <fill>
      <patternFill patternType="solid">
        <fgColor rgb="FFFF6600"/>
        <bgColor indexed="64"/>
      </patternFill>
    </fill>
    <fill>
      <patternFill patternType="solid">
        <fgColor rgb="FF00FF00"/>
        <bgColor rgb="FF00FF00"/>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FF0000"/>
        <bgColor rgb="FFFF0000"/>
      </patternFill>
    </fill>
    <fill>
      <patternFill patternType="solid">
        <fgColor rgb="FFFFFF00"/>
        <bgColor rgb="FFFFFF00"/>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rgb="FFFF9933"/>
        <bgColor indexed="64"/>
      </patternFill>
    </fill>
    <fill>
      <patternFill patternType="solid">
        <fgColor theme="0" tint="-0.149998474074526"/>
        <bgColor indexed="64"/>
      </patternFill>
    </fill>
    <fill>
      <patternFill patternType="solid">
        <fgColor rgb="FFFFFFFF"/>
        <bgColor rgb="FFFFFFFF"/>
      </patternFill>
    </fill>
    <fill>
      <patternFill patternType="solid">
        <fgColor rgb="FFD6E3BC"/>
        <bgColor rgb="FFD6E3BC"/>
      </patternFill>
    </fill>
    <fill>
      <patternFill patternType="solid">
        <fgColor theme="8" tint="0.399975585192419"/>
        <bgColor rgb="FFE6B8AF"/>
      </patternFill>
    </fill>
    <fill>
      <patternFill patternType="solid">
        <fgColor rgb="FFC6D9F0"/>
        <bgColor rgb="FFC6D9F0"/>
      </patternFill>
    </fill>
    <fill>
      <patternFill patternType="solid">
        <fgColor theme="9" tint="-0.249977111117893"/>
        <bgColor rgb="FF00FF00"/>
      </patternFill>
    </fill>
    <fill>
      <patternFill patternType="solid">
        <fgColor theme="7" tint="0.599993896298105"/>
        <bgColor rgb="FFD6E3BC"/>
      </patternFill>
    </fill>
    <fill>
      <patternFill patternType="solid">
        <fgColor rgb="FFFF00FF"/>
        <bgColor rgb="FFFF00FF"/>
      </patternFill>
    </fill>
    <fill>
      <patternFill patternType="solid">
        <fgColor theme="4" tint="0.599993896298105"/>
        <bgColor indexed="64"/>
      </patternFill>
    </fill>
    <fill>
      <patternFill patternType="solid">
        <fgColor rgb="FFFFCC99"/>
        <bgColor indexed="64"/>
      </patternFill>
    </fill>
    <fill>
      <patternFill patternType="solid">
        <fgColor rgb="FFF2F2F2"/>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C6EFCE"/>
        <bgColor indexed="64"/>
      </patternFill>
    </fill>
    <fill>
      <patternFill patternType="solid">
        <fgColor rgb="FFA5A5A5"/>
        <bgColor indexed="64"/>
      </patternFill>
    </fill>
    <fill>
      <patternFill patternType="solid">
        <fgColor rgb="FFFFFFCC"/>
        <bgColor indexed="64"/>
      </patternFill>
    </fill>
    <fill>
      <patternFill patternType="solid">
        <fgColor theme="9"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bgColor indexed="64"/>
      </patternFill>
    </fill>
    <fill>
      <patternFill patternType="solid">
        <fgColor theme="8" tint="0.399975585192419"/>
        <bgColor indexed="64"/>
      </patternFill>
    </fill>
    <fill>
      <patternFill patternType="solid">
        <fgColor theme="6"/>
        <bgColor indexed="64"/>
      </patternFill>
    </fill>
    <fill>
      <patternFill patternType="solid">
        <fgColor theme="6" tint="0.399975585192419"/>
        <bgColor indexed="64"/>
      </patternFill>
    </fill>
    <fill>
      <patternFill patternType="solid">
        <fgColor rgb="FFFFEB9C"/>
        <bgColor indexed="64"/>
      </patternFill>
    </fill>
    <fill>
      <patternFill patternType="solid">
        <fgColor rgb="FFFFC7CE"/>
        <bgColor indexed="64"/>
      </patternFill>
    </fill>
    <fill>
      <patternFill patternType="solid">
        <fgColor theme="6" tint="0.799981688894314"/>
        <bgColor indexed="64"/>
      </patternFill>
    </fill>
    <fill>
      <patternFill patternType="solid">
        <fgColor theme="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9"/>
        <bgColor indexed="64"/>
      </patternFill>
    </fill>
    <fill>
      <patternFill patternType="solid">
        <fgColor theme="5" tint="0.399975585192419"/>
        <bgColor indexed="64"/>
      </patternFill>
    </fill>
  </fills>
  <borders count="36">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s>
  <cellStyleXfs count="51">
    <xf numFmtId="0" fontId="0" fillId="0" borderId="0"/>
    <xf numFmtId="0" fontId="33" fillId="24"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26" fillId="0" borderId="0" applyNumberFormat="0" applyFill="0" applyBorder="0" applyAlignment="0" applyProtection="0"/>
    <xf numFmtId="0" fontId="34" fillId="29" borderId="0" applyNumberFormat="0" applyBorder="0" applyAlignment="0" applyProtection="0">
      <alignment vertical="center"/>
    </xf>
    <xf numFmtId="0" fontId="38" fillId="0" borderId="0" applyNumberFormat="0" applyFill="0" applyBorder="0" applyAlignment="0" applyProtection="0">
      <alignment vertical="center"/>
    </xf>
    <xf numFmtId="0" fontId="40" fillId="31" borderId="31" applyNumberFormat="0" applyAlignment="0" applyProtection="0">
      <alignment vertical="center"/>
    </xf>
    <xf numFmtId="0" fontId="41" fillId="0" borderId="32" applyNumberFormat="0" applyFill="0" applyAlignment="0" applyProtection="0">
      <alignment vertical="center"/>
    </xf>
    <xf numFmtId="0" fontId="0" fillId="32" borderId="33" applyNumberFormat="0" applyFont="0" applyAlignment="0" applyProtection="0">
      <alignment vertical="center"/>
    </xf>
    <xf numFmtId="0" fontId="33" fillId="28" borderId="0" applyNumberFormat="0" applyBorder="0" applyAlignment="0" applyProtection="0">
      <alignment vertical="center"/>
    </xf>
    <xf numFmtId="0" fontId="42" fillId="0" borderId="0" applyNumberFormat="0" applyFill="0" applyBorder="0" applyAlignment="0" applyProtection="0">
      <alignment vertical="center"/>
    </xf>
    <xf numFmtId="0" fontId="33" fillId="35" borderId="0" applyNumberFormat="0" applyBorder="0" applyAlignment="0" applyProtection="0">
      <alignment vertical="center"/>
    </xf>
    <xf numFmtId="0" fontId="43"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32" applyNumberFormat="0" applyFill="0" applyAlignment="0" applyProtection="0">
      <alignment vertical="center"/>
    </xf>
    <xf numFmtId="0" fontId="32" fillId="0" borderId="34" applyNumberFormat="0" applyFill="0" applyAlignment="0" applyProtection="0">
      <alignment vertical="center"/>
    </xf>
    <xf numFmtId="0" fontId="32" fillId="0" borderId="0" applyNumberFormat="0" applyFill="0" applyBorder="0" applyAlignment="0" applyProtection="0">
      <alignment vertical="center"/>
    </xf>
    <xf numFmtId="0" fontId="35" fillId="25" borderId="28" applyNumberFormat="0" applyAlignment="0" applyProtection="0">
      <alignment vertical="center"/>
    </xf>
    <xf numFmtId="0" fontId="34" fillId="42" borderId="0" applyNumberFormat="0" applyBorder="0" applyAlignment="0" applyProtection="0">
      <alignment vertical="center"/>
    </xf>
    <xf numFmtId="0" fontId="39" fillId="30" borderId="0" applyNumberFormat="0" applyBorder="0" applyAlignment="0" applyProtection="0">
      <alignment vertical="center"/>
    </xf>
    <xf numFmtId="0" fontId="37" fillId="26" borderId="30" applyNumberFormat="0" applyAlignment="0" applyProtection="0">
      <alignment vertical="center"/>
    </xf>
    <xf numFmtId="0" fontId="33" fillId="2" borderId="0" applyNumberFormat="0" applyBorder="0" applyAlignment="0" applyProtection="0">
      <alignment vertical="center"/>
    </xf>
    <xf numFmtId="0" fontId="46" fillId="26" borderId="28" applyNumberFormat="0" applyAlignment="0" applyProtection="0">
      <alignment vertical="center"/>
    </xf>
    <xf numFmtId="0" fontId="47" fillId="0" borderId="35" applyNumberFormat="0" applyFill="0" applyAlignment="0" applyProtection="0">
      <alignment vertical="center"/>
    </xf>
    <xf numFmtId="0" fontId="36" fillId="0" borderId="29" applyNumberFormat="0" applyFill="0" applyAlignment="0" applyProtection="0">
      <alignment vertical="center"/>
    </xf>
    <xf numFmtId="0" fontId="49" fillId="44" borderId="0" applyNumberFormat="0" applyBorder="0" applyAlignment="0" applyProtection="0">
      <alignment vertical="center"/>
    </xf>
    <xf numFmtId="0" fontId="48" fillId="43" borderId="0" applyNumberFormat="0" applyBorder="0" applyAlignment="0" applyProtection="0">
      <alignment vertical="center"/>
    </xf>
    <xf numFmtId="0" fontId="34" fillId="39" borderId="0" applyNumberFormat="0" applyBorder="0" applyAlignment="0" applyProtection="0">
      <alignment vertical="center"/>
    </xf>
    <xf numFmtId="0" fontId="6" fillId="0" borderId="0"/>
    <xf numFmtId="0" fontId="33" fillId="38" borderId="0" applyNumberFormat="0" applyBorder="0" applyAlignment="0" applyProtection="0">
      <alignment vertical="center"/>
    </xf>
    <xf numFmtId="0" fontId="34" fillId="3" borderId="0" applyNumberFormat="0" applyBorder="0" applyAlignment="0" applyProtection="0">
      <alignment vertical="center"/>
    </xf>
    <xf numFmtId="0" fontId="34" fillId="46" borderId="0" applyNumberFormat="0" applyBorder="0" applyAlignment="0" applyProtection="0">
      <alignment vertical="center"/>
    </xf>
    <xf numFmtId="0" fontId="33" fillId="27" borderId="0" applyNumberFormat="0" applyBorder="0" applyAlignment="0" applyProtection="0">
      <alignment vertical="center"/>
    </xf>
    <xf numFmtId="0" fontId="33" fillId="50" borderId="0" applyNumberFormat="0" applyBorder="0" applyAlignment="0" applyProtection="0">
      <alignment vertical="center"/>
    </xf>
    <xf numFmtId="0" fontId="34" fillId="52" borderId="0" applyNumberFormat="0" applyBorder="0" applyAlignment="0" applyProtection="0">
      <alignment vertical="center"/>
    </xf>
    <xf numFmtId="0" fontId="34" fillId="41" borderId="0" applyNumberFormat="0" applyBorder="0" applyAlignment="0" applyProtection="0">
      <alignment vertical="center"/>
    </xf>
    <xf numFmtId="0" fontId="33" fillId="45" borderId="0" applyNumberFormat="0" applyBorder="0" applyAlignment="0" applyProtection="0">
      <alignment vertical="center"/>
    </xf>
    <xf numFmtId="0" fontId="34" fillId="34" borderId="0" applyNumberFormat="0" applyBorder="0" applyAlignment="0" applyProtection="0">
      <alignment vertical="center"/>
    </xf>
    <xf numFmtId="0" fontId="33" fillId="37" borderId="0" applyNumberFormat="0" applyBorder="0" applyAlignment="0" applyProtection="0">
      <alignment vertical="center"/>
    </xf>
    <xf numFmtId="0" fontId="33" fillId="36" borderId="0" applyNumberFormat="0" applyBorder="0" applyAlignment="0" applyProtection="0">
      <alignment vertical="center"/>
    </xf>
    <xf numFmtId="0" fontId="34" fillId="49" borderId="0" applyNumberFormat="0" applyBorder="0" applyAlignment="0" applyProtection="0">
      <alignment vertical="center"/>
    </xf>
    <xf numFmtId="0" fontId="33" fillId="48" borderId="0" applyNumberFormat="0" applyBorder="0" applyAlignment="0" applyProtection="0">
      <alignment vertical="center"/>
    </xf>
    <xf numFmtId="0" fontId="34" fillId="40" borderId="0" applyNumberFormat="0" applyBorder="0" applyAlignment="0" applyProtection="0">
      <alignment vertical="center"/>
    </xf>
    <xf numFmtId="0" fontId="34" fillId="51" borderId="0" applyNumberFormat="0" applyBorder="0" applyAlignment="0" applyProtection="0">
      <alignment vertical="center"/>
    </xf>
    <xf numFmtId="0" fontId="33" fillId="33" borderId="0" applyNumberFormat="0" applyBorder="0" applyAlignment="0" applyProtection="0">
      <alignment vertical="center"/>
    </xf>
    <xf numFmtId="0" fontId="34" fillId="47" borderId="0" applyNumberFormat="0" applyBorder="0" applyAlignment="0" applyProtection="0">
      <alignment vertical="center"/>
    </xf>
    <xf numFmtId="0" fontId="27" fillId="0" borderId="0" applyNumberFormat="0" applyFill="0" applyBorder="0" applyAlignment="0" applyProtection="0"/>
  </cellStyleXfs>
  <cellXfs count="131">
    <xf numFmtId="0" fontId="0" fillId="0" borderId="0" xfId="0"/>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3" borderId="0" xfId="0" applyFont="1" applyFill="1" applyAlignment="1">
      <alignment horizontal="center"/>
    </xf>
    <xf numFmtId="0" fontId="0" fillId="0" borderId="0" xfId="0" applyAlignment="1">
      <alignment horizontal="center" vertical="top"/>
    </xf>
    <xf numFmtId="0" fontId="0" fillId="0" borderId="0" xfId="0" applyAlignment="1">
      <alignment horizontal="center" vertical="center"/>
    </xf>
    <xf numFmtId="0" fontId="0" fillId="0" borderId="0" xfId="0" applyAlignment="1">
      <alignment horizontal="center"/>
    </xf>
    <xf numFmtId="0" fontId="4" fillId="4" borderId="0" xfId="0" applyFont="1" applyFill="1" applyAlignment="1">
      <alignment horizontal="left" vertical="center"/>
    </xf>
    <xf numFmtId="0" fontId="0" fillId="4" borderId="0" xfId="0" applyFill="1" applyAlignment="1">
      <alignment horizontal="left" vertical="center"/>
    </xf>
    <xf numFmtId="0" fontId="3" fillId="0" borderId="0" xfId="0" applyFont="1"/>
    <xf numFmtId="0" fontId="5" fillId="0" borderId="0" xfId="7" applyFont="1"/>
    <xf numFmtId="0" fontId="6" fillId="0" borderId="0" xfId="32"/>
    <xf numFmtId="0" fontId="7" fillId="5" borderId="1" xfId="32" applyFont="1" applyFill="1" applyBorder="1" applyAlignment="1">
      <alignment horizontal="center"/>
    </xf>
    <xf numFmtId="0" fontId="8" fillId="0" borderId="2" xfId="32" applyFont="1" applyBorder="1"/>
    <xf numFmtId="0" fontId="8" fillId="0" borderId="3" xfId="32" applyFont="1" applyBorder="1"/>
    <xf numFmtId="0" fontId="9" fillId="6" borderId="4" xfId="32" applyFont="1" applyFill="1" applyBorder="1" applyAlignment="1">
      <alignment horizontal="right"/>
    </xf>
    <xf numFmtId="0" fontId="9" fillId="7" borderId="5" xfId="32" applyFont="1" applyFill="1" applyBorder="1" applyAlignment="1">
      <alignment horizontal="left" vertical="center" wrapText="1"/>
    </xf>
    <xf numFmtId="0" fontId="8" fillId="0" borderId="5" xfId="32" applyFont="1" applyBorder="1"/>
    <xf numFmtId="0" fontId="8" fillId="0" borderId="6" xfId="32" applyFont="1" applyBorder="1"/>
    <xf numFmtId="0" fontId="9" fillId="6" borderId="7" xfId="32" applyFont="1" applyFill="1" applyBorder="1" applyAlignment="1">
      <alignment horizontal="right"/>
    </xf>
    <xf numFmtId="0" fontId="10" fillId="7" borderId="8" xfId="32" applyFont="1" applyFill="1" applyBorder="1" applyAlignment="1">
      <alignment horizontal="center" vertical="center" wrapText="1"/>
    </xf>
    <xf numFmtId="0" fontId="8" fillId="0" borderId="0" xfId="32" applyFont="1"/>
    <xf numFmtId="0" fontId="8" fillId="0" borderId="9" xfId="32" applyFont="1" applyBorder="1"/>
    <xf numFmtId="0" fontId="8" fillId="0" borderId="10" xfId="32" applyFont="1" applyBorder="1"/>
    <xf numFmtId="0" fontId="11" fillId="8" borderId="4" xfId="32" applyFont="1" applyFill="1" applyBorder="1" applyAlignment="1">
      <alignment horizontal="center" vertical="top" wrapText="1"/>
    </xf>
    <xf numFmtId="0" fontId="11" fillId="8" borderId="11" xfId="32" applyFont="1" applyFill="1" applyBorder="1" applyAlignment="1">
      <alignment horizontal="center" vertical="top" wrapText="1"/>
    </xf>
    <xf numFmtId="0" fontId="11" fillId="8" borderId="12" xfId="32" applyFont="1" applyFill="1" applyBorder="1" applyAlignment="1">
      <alignment horizontal="center" vertical="top" wrapText="1"/>
    </xf>
    <xf numFmtId="0" fontId="12" fillId="0" borderId="0" xfId="32" applyFont="1" applyAlignment="1">
      <alignment vertical="center"/>
    </xf>
    <xf numFmtId="0" fontId="13" fillId="9" borderId="4" xfId="32" applyFont="1" applyFill="1" applyBorder="1" applyAlignment="1">
      <alignment vertical="center"/>
    </xf>
    <xf numFmtId="0" fontId="13" fillId="5" borderId="11" xfId="32" applyFont="1" applyFill="1" applyBorder="1" applyAlignment="1">
      <alignment horizontal="center" vertical="center"/>
    </xf>
    <xf numFmtId="0" fontId="13" fillId="10" borderId="11" xfId="32" applyFont="1" applyFill="1" applyBorder="1" applyAlignment="1">
      <alignment horizontal="center" vertical="center"/>
    </xf>
    <xf numFmtId="0" fontId="13" fillId="11" borderId="11" xfId="32" applyFont="1" applyFill="1" applyBorder="1" applyAlignment="1">
      <alignment horizontal="center" vertical="center"/>
    </xf>
    <xf numFmtId="0" fontId="13" fillId="12" borderId="11" xfId="32" applyFont="1" applyFill="1" applyBorder="1" applyAlignment="1">
      <alignment horizontal="center" vertical="center"/>
    </xf>
    <xf numFmtId="0" fontId="14" fillId="13" borderId="12" xfId="32" applyFont="1" applyFill="1" applyBorder="1" applyAlignment="1">
      <alignment horizontal="center" vertical="center"/>
    </xf>
    <xf numFmtId="0" fontId="15" fillId="14" borderId="7" xfId="32" applyFont="1" applyFill="1" applyBorder="1" applyAlignment="1">
      <alignment horizontal="center"/>
    </xf>
    <xf numFmtId="0" fontId="15" fillId="14" borderId="13" xfId="32" applyFont="1" applyFill="1" applyBorder="1" applyAlignment="1">
      <alignment horizontal="center"/>
    </xf>
    <xf numFmtId="0" fontId="15" fillId="14" borderId="13" xfId="32" applyFont="1" applyFill="1" applyBorder="1" applyAlignment="1">
      <alignment horizontal="center" wrapText="1"/>
    </xf>
    <xf numFmtId="0" fontId="15" fillId="14" borderId="6" xfId="32" applyFont="1" applyFill="1" applyBorder="1" applyAlignment="1">
      <alignment horizontal="center"/>
    </xf>
    <xf numFmtId="0" fontId="16" fillId="0" borderId="0" xfId="32" applyFont="1" applyAlignment="1">
      <alignment vertical="top"/>
    </xf>
    <xf numFmtId="0" fontId="9" fillId="7" borderId="14" xfId="32" applyFont="1" applyFill="1" applyBorder="1" applyAlignment="1">
      <alignment horizontal="center" wrapText="1"/>
    </xf>
    <xf numFmtId="0" fontId="8" fillId="0" borderId="15" xfId="32" applyFont="1" applyBorder="1"/>
    <xf numFmtId="0" fontId="8" fillId="0" borderId="16" xfId="32" applyFont="1" applyBorder="1"/>
    <xf numFmtId="0" fontId="9" fillId="7" borderId="14" xfId="32" applyFont="1" applyFill="1" applyBorder="1" applyAlignment="1">
      <alignment horizontal="center" vertical="top" wrapText="1"/>
    </xf>
    <xf numFmtId="0" fontId="9" fillId="7" borderId="17" xfId="32" applyFont="1" applyFill="1" applyBorder="1" applyAlignment="1">
      <alignment horizontal="center" vertical="top" wrapText="1"/>
    </xf>
    <xf numFmtId="0" fontId="13" fillId="9" borderId="14" xfId="32" applyFont="1" applyFill="1" applyBorder="1"/>
    <xf numFmtId="0" fontId="13" fillId="9" borderId="17" xfId="32" applyFont="1" applyFill="1" applyBorder="1" applyAlignment="1">
      <alignment horizontal="center" vertical="top"/>
    </xf>
    <xf numFmtId="0" fontId="17" fillId="7" borderId="18" xfId="32" applyFont="1" applyFill="1" applyBorder="1" applyAlignment="1">
      <alignment horizontal="center"/>
    </xf>
    <xf numFmtId="0" fontId="17" fillId="7" borderId="18" xfId="32" applyFont="1" applyFill="1" applyBorder="1" applyAlignment="1">
      <alignment horizontal="center" vertical="center" wrapText="1"/>
    </xf>
    <xf numFmtId="0" fontId="17" fillId="7" borderId="19" xfId="32" applyFont="1" applyFill="1" applyBorder="1" applyAlignment="1">
      <alignment horizontal="center" vertical="center"/>
    </xf>
    <xf numFmtId="0" fontId="8" fillId="0" borderId="20" xfId="32" applyFont="1" applyBorder="1"/>
    <xf numFmtId="0" fontId="8" fillId="0" borderId="21" xfId="32" applyFont="1" applyBorder="1"/>
    <xf numFmtId="0" fontId="8" fillId="0" borderId="22" xfId="32" applyFont="1" applyBorder="1"/>
    <xf numFmtId="0" fontId="8" fillId="0" borderId="8" xfId="32" applyFont="1" applyBorder="1"/>
    <xf numFmtId="0" fontId="8" fillId="0" borderId="23" xfId="32" applyFont="1" applyBorder="1"/>
    <xf numFmtId="0" fontId="17" fillId="0" borderId="18" xfId="32" applyFont="1" applyBorder="1" applyAlignment="1">
      <alignment horizontal="center" vertical="top" wrapText="1"/>
    </xf>
    <xf numFmtId="0" fontId="17" fillId="0" borderId="18" xfId="32" applyFont="1" applyBorder="1" applyAlignment="1">
      <alignment horizontal="center" vertical="center"/>
    </xf>
    <xf numFmtId="0" fontId="12" fillId="0" borderId="19" xfId="32" applyFont="1" applyBorder="1" applyAlignment="1">
      <alignment horizontal="center" vertical="center" wrapText="1"/>
    </xf>
    <xf numFmtId="0" fontId="17" fillId="0" borderId="18" xfId="32" applyFont="1" applyBorder="1" applyAlignment="1">
      <alignment horizontal="center" vertical="center" wrapText="1"/>
    </xf>
    <xf numFmtId="0" fontId="16" fillId="0" borderId="0" xfId="32" applyFont="1"/>
    <xf numFmtId="0" fontId="18" fillId="15" borderId="17" xfId="32" applyFont="1" applyFill="1" applyBorder="1"/>
    <xf numFmtId="0" fontId="19" fillId="0" borderId="0" xfId="32" applyFont="1"/>
    <xf numFmtId="0" fontId="16" fillId="16" borderId="17" xfId="32" applyFont="1" applyFill="1" applyBorder="1" applyAlignment="1">
      <alignment horizontal="center"/>
    </xf>
    <xf numFmtId="0" fontId="16" fillId="16" borderId="14" xfId="32" applyFont="1" applyFill="1" applyBorder="1"/>
    <xf numFmtId="0" fontId="12" fillId="0" borderId="17" xfId="32" applyFont="1" applyBorder="1"/>
    <xf numFmtId="0" fontId="20" fillId="17" borderId="17" xfId="32" applyFont="1" applyFill="1" applyBorder="1"/>
    <xf numFmtId="0" fontId="16" fillId="16" borderId="17" xfId="32" applyFont="1" applyFill="1" applyBorder="1"/>
    <xf numFmtId="0" fontId="17" fillId="0" borderId="24" xfId="32" applyFont="1" applyBorder="1"/>
    <xf numFmtId="0" fontId="17" fillId="0" borderId="17" xfId="32" applyFont="1" applyBorder="1"/>
    <xf numFmtId="0" fontId="12" fillId="0" borderId="0" xfId="32" applyFont="1"/>
    <xf numFmtId="0" fontId="19" fillId="0" borderId="0" xfId="32" applyFont="1" applyAlignment="1">
      <alignment vertical="center"/>
    </xf>
    <xf numFmtId="0" fontId="16" fillId="0" borderId="0" xfId="32" applyFont="1" applyAlignment="1">
      <alignment horizontal="right"/>
    </xf>
    <xf numFmtId="0" fontId="21" fillId="0" borderId="0" xfId="32" applyFont="1"/>
    <xf numFmtId="178" fontId="22" fillId="18" borderId="14" xfId="0" applyNumberFormat="1" applyFont="1" applyFill="1" applyBorder="1" applyAlignment="1">
      <alignment horizontal="center" vertical="center" wrapText="1"/>
    </xf>
    <xf numFmtId="0" fontId="8" fillId="0" borderId="16" xfId="0" applyFont="1" applyFill="1" applyBorder="1" applyAlignment="1"/>
    <xf numFmtId="0" fontId="23" fillId="0" borderId="0" xfId="7" applyFont="1" applyFill="1" applyAlignment="1">
      <alignment horizontal="left" vertical="top" indent="1"/>
    </xf>
    <xf numFmtId="0" fontId="22" fillId="18" borderId="17" xfId="0" applyFont="1" applyFill="1" applyBorder="1" applyAlignment="1">
      <alignment horizontal="center" vertical="center" wrapText="1"/>
    </xf>
    <xf numFmtId="58" fontId="8" fillId="0" borderId="17" xfId="0" applyNumberFormat="1" applyFont="1" applyFill="1" applyBorder="1" applyAlignment="1">
      <alignment horizontal="center" vertical="center" wrapText="1"/>
    </xf>
    <xf numFmtId="0" fontId="24" fillId="18" borderId="17" xfId="0" applyFont="1" applyFill="1" applyBorder="1" applyAlignment="1">
      <alignment vertical="center"/>
    </xf>
    <xf numFmtId="0" fontId="21" fillId="0" borderId="0" xfId="32" applyFont="1" applyAlignment="1">
      <alignment horizontal="left"/>
    </xf>
    <xf numFmtId="0" fontId="22" fillId="18" borderId="14" xfId="0" applyFont="1" applyFill="1" applyBorder="1" applyAlignment="1">
      <alignment horizontal="center" vertical="center" wrapText="1"/>
    </xf>
    <xf numFmtId="0" fontId="8" fillId="0" borderId="17" xfId="0" applyFont="1" applyFill="1" applyBorder="1" applyAlignment="1">
      <alignment horizontal="center" vertical="center" wrapText="1"/>
    </xf>
    <xf numFmtId="0" fontId="24" fillId="18" borderId="25" xfId="0" applyFont="1" applyFill="1" applyBorder="1" applyAlignment="1">
      <alignment vertical="center"/>
    </xf>
    <xf numFmtId="0" fontId="22" fillId="18" borderId="16" xfId="0" applyFont="1" applyFill="1" applyBorder="1" applyAlignment="1">
      <alignment horizontal="center" vertical="center" wrapText="1"/>
    </xf>
    <xf numFmtId="0" fontId="8" fillId="0" borderId="14" xfId="0" applyFont="1" applyFill="1" applyBorder="1" applyAlignment="1">
      <alignment horizontal="center" vertical="center" wrapText="1"/>
    </xf>
    <xf numFmtId="0" fontId="22" fillId="0" borderId="17" xfId="0" applyFont="1" applyFill="1" applyBorder="1" applyAlignment="1">
      <alignment vertical="center" wrapText="1"/>
    </xf>
    <xf numFmtId="0" fontId="8" fillId="0" borderId="0" xfId="0" applyFont="1" applyFill="1" applyAlignment="1">
      <alignment horizontal="center" vertical="center" wrapText="1"/>
    </xf>
    <xf numFmtId="0" fontId="21" fillId="0" borderId="0" xfId="32" applyFont="1" applyAlignment="1">
      <alignment wrapText="1"/>
    </xf>
    <xf numFmtId="0" fontId="25" fillId="19" borderId="17" xfId="32" applyFont="1" applyFill="1" applyBorder="1" applyAlignment="1">
      <alignment horizontal="center" vertical="top"/>
    </xf>
    <xf numFmtId="0" fontId="25" fillId="19" borderId="17" xfId="32" applyFont="1" applyFill="1" applyBorder="1" applyAlignment="1">
      <alignment horizontal="center" vertical="top" wrapText="1"/>
    </xf>
    <xf numFmtId="0" fontId="21" fillId="0" borderId="17" xfId="32" applyFont="1" applyBorder="1" applyAlignment="1">
      <alignment vertical="center" wrapText="1"/>
    </xf>
    <xf numFmtId="0" fontId="21" fillId="0" borderId="25" xfId="32" applyFont="1" applyBorder="1" applyAlignment="1">
      <alignment horizontal="center" vertical="top" wrapText="1"/>
    </xf>
    <xf numFmtId="0" fontId="21" fillId="0" borderId="17" xfId="32" applyFont="1" applyBorder="1" applyAlignment="1">
      <alignment horizontal="left" vertical="top" wrapText="1"/>
    </xf>
    <xf numFmtId="49" fontId="26" fillId="0" borderId="17" xfId="7" applyNumberFormat="1" applyFill="1" applyBorder="1" applyAlignment="1" applyProtection="1">
      <alignment horizontal="left" vertical="top" wrapText="1"/>
    </xf>
    <xf numFmtId="0" fontId="21" fillId="0" borderId="26" xfId="32" applyFont="1" applyBorder="1" applyAlignment="1">
      <alignment horizontal="center" vertical="top" wrapText="1"/>
    </xf>
    <xf numFmtId="49" fontId="21" fillId="0" borderId="17" xfId="32" applyNumberFormat="1" applyFont="1" applyBorder="1" applyAlignment="1">
      <alignment horizontal="left" vertical="top" wrapText="1"/>
    </xf>
    <xf numFmtId="49" fontId="23" fillId="0" borderId="17" xfId="50" applyNumberFormat="1" applyFont="1" applyBorder="1" applyAlignment="1">
      <alignment horizontal="left" vertical="top" wrapText="1"/>
    </xf>
    <xf numFmtId="49" fontId="27" fillId="0" borderId="17" xfId="50" applyNumberFormat="1" applyBorder="1" applyAlignment="1">
      <alignment horizontal="left" vertical="top" wrapText="1"/>
    </xf>
    <xf numFmtId="49" fontId="26" fillId="0" borderId="17" xfId="7" applyNumberFormat="1" applyBorder="1" applyAlignment="1">
      <alignment horizontal="left" vertical="top" wrapText="1"/>
    </xf>
    <xf numFmtId="0" fontId="0" fillId="0" borderId="0" xfId="0" applyAlignment="1">
      <alignment wrapText="1"/>
    </xf>
    <xf numFmtId="49" fontId="28" fillId="0" borderId="17" xfId="50" applyNumberFormat="1" applyFont="1" applyBorder="1" applyAlignment="1">
      <alignment horizontal="left" vertical="top" wrapText="1"/>
    </xf>
    <xf numFmtId="0" fontId="21" fillId="0" borderId="17" xfId="32" applyFont="1" applyBorder="1" applyAlignment="1">
      <alignment vertical="top" wrapText="1"/>
    </xf>
    <xf numFmtId="0" fontId="21" fillId="0" borderId="25" xfId="32" applyFont="1" applyBorder="1" applyAlignment="1">
      <alignment vertical="center" wrapText="1"/>
    </xf>
    <xf numFmtId="0" fontId="28" fillId="0" borderId="17" xfId="32" applyFont="1" applyBorder="1" applyAlignment="1">
      <alignment horizontal="left" vertical="top"/>
    </xf>
    <xf numFmtId="0" fontId="25" fillId="20" borderId="14" xfId="32" applyFont="1" applyFill="1" applyBorder="1" applyAlignment="1">
      <alignment horizontal="center" wrapText="1"/>
    </xf>
    <xf numFmtId="0" fontId="28" fillId="0" borderId="16" xfId="32" applyFont="1" applyBorder="1"/>
    <xf numFmtId="0" fontId="29" fillId="21" borderId="24" xfId="32" applyFont="1" applyFill="1" applyBorder="1" applyAlignment="1">
      <alignment horizontal="center" vertical="center" wrapText="1"/>
    </xf>
    <xf numFmtId="0" fontId="28" fillId="22" borderId="11" xfId="32" applyFont="1" applyFill="1" applyBorder="1" applyAlignment="1">
      <alignment horizontal="center" wrapText="1"/>
    </xf>
    <xf numFmtId="0" fontId="30" fillId="10" borderId="24" xfId="32" applyFont="1" applyFill="1" applyBorder="1" applyAlignment="1">
      <alignment horizontal="center" vertical="center" wrapText="1"/>
    </xf>
    <xf numFmtId="0" fontId="25" fillId="11" borderId="24" xfId="32" applyFont="1" applyFill="1" applyBorder="1" applyAlignment="1">
      <alignment horizontal="center" vertical="center" wrapText="1"/>
    </xf>
    <xf numFmtId="0" fontId="25" fillId="23" borderId="24" xfId="32" applyFont="1" applyFill="1" applyBorder="1" applyAlignment="1">
      <alignment horizontal="center" vertical="center" wrapText="1"/>
    </xf>
    <xf numFmtId="0" fontId="25" fillId="20" borderId="26" xfId="32" applyFont="1" applyFill="1" applyBorder="1" applyAlignment="1">
      <alignment horizontal="center" vertical="center" wrapText="1"/>
    </xf>
    <xf numFmtId="0" fontId="25" fillId="22" borderId="27" xfId="32" applyFont="1" applyFill="1" applyBorder="1" applyAlignment="1">
      <alignment horizontal="center" wrapText="1"/>
    </xf>
    <xf numFmtId="0" fontId="28" fillId="0" borderId="17" xfId="32" applyFont="1" applyBorder="1" applyAlignment="1">
      <alignment vertical="center"/>
    </xf>
    <xf numFmtId="0" fontId="28" fillId="0" borderId="17" xfId="32" applyFont="1" applyBorder="1"/>
    <xf numFmtId="0" fontId="27" fillId="0" borderId="17" xfId="50" applyBorder="1" applyAlignment="1">
      <alignment vertical="center" wrapText="1"/>
    </xf>
    <xf numFmtId="0" fontId="5" fillId="0" borderId="17" xfId="7" applyFont="1" applyBorder="1" applyAlignment="1">
      <alignment vertical="center" wrapText="1"/>
    </xf>
    <xf numFmtId="0" fontId="31" fillId="17" borderId="0" xfId="32" applyFont="1" applyFill="1"/>
    <xf numFmtId="0" fontId="21" fillId="0" borderId="0" xfId="32" applyFont="1" applyAlignment="1">
      <alignment vertical="center"/>
    </xf>
    <xf numFmtId="0" fontId="21" fillId="0" borderId="24" xfId="32" applyFont="1" applyBorder="1" applyAlignment="1">
      <alignment horizontal="center" vertical="top" wrapText="1"/>
    </xf>
    <xf numFmtId="0" fontId="28" fillId="0" borderId="17" xfId="50" applyNumberFormat="1" applyFont="1" applyBorder="1" applyAlignment="1">
      <alignment horizontal="left" vertical="top" wrapText="1"/>
    </xf>
    <xf numFmtId="0" fontId="28" fillId="0" borderId="17" xfId="32" applyFont="1" applyBorder="1" applyAlignment="1">
      <alignment horizontal="left"/>
    </xf>
    <xf numFmtId="0" fontId="28" fillId="0" borderId="25" xfId="32" applyFont="1" applyBorder="1" applyAlignment="1">
      <alignment vertical="top"/>
    </xf>
    <xf numFmtId="0" fontId="28" fillId="0" borderId="26" xfId="32" applyFont="1" applyBorder="1" applyAlignment="1">
      <alignment vertical="top"/>
    </xf>
    <xf numFmtId="0" fontId="28" fillId="0" borderId="24" xfId="32" applyFont="1" applyBorder="1" applyAlignment="1">
      <alignment vertical="top"/>
    </xf>
    <xf numFmtId="0" fontId="28" fillId="0" borderId="17" xfId="32" applyFont="1" applyBorder="1" applyAlignment="1">
      <alignment vertical="center" wrapText="1"/>
    </xf>
    <xf numFmtId="0" fontId="28" fillId="0" borderId="17" xfId="32" applyFont="1" applyBorder="1" applyAlignment="1">
      <alignment wrapText="1"/>
    </xf>
    <xf numFmtId="0" fontId="0" fillId="0" borderId="0" xfId="0" applyAlignment="1">
      <alignment horizontal="left" vertical="top"/>
    </xf>
    <xf numFmtId="0" fontId="3" fillId="0" borderId="0" xfId="0" applyFont="1" applyAlignment="1">
      <alignment horizontal="left" vertical="top"/>
    </xf>
    <xf numFmtId="0" fontId="0" fillId="0" borderId="0" xfId="0" applyAlignment="1">
      <alignment horizontal="left" vertical="top" wrapText="1"/>
    </xf>
    <xf numFmtId="0" fontId="0" fillId="0" borderId="0" xfId="0" applyAlignment="1">
      <alignment horizontal="left"/>
    </xf>
    <xf numFmtId="0" fontId="3" fillId="0" borderId="0" xfId="0" applyFont="1" applyAlignment="1">
      <alignment vertical="top"/>
    </xf>
  </cellXfs>
  <cellStyles count="51">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 name="Hyperlink 2" xfId="50"/>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00FF6600"/>
      <color rgb="009966FF"/>
      <color rgb="00FF9933"/>
      <color rgb="0000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externalLink" Target="externalLinks/externalLink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Test Case Report</a:t>
            </a:r>
            <a:endParaRPr lang="en-US"/>
          </a:p>
        </c:rich>
      </c:tx>
      <c:layout/>
      <c:overlay val="0"/>
      <c:spPr>
        <a:noFill/>
        <a:ln>
          <a:noFill/>
        </a:ln>
        <a:effectLst/>
      </c:spPr>
    </c:title>
    <c:autoTitleDeleted val="0"/>
    <c:plotArea>
      <c:layout>
        <c:manualLayout>
          <c:layoutTarget val="inner"/>
          <c:xMode val="edge"/>
          <c:yMode val="edge"/>
          <c:x val="0.354442729398279"/>
          <c:y val="0.240574421589372"/>
          <c:w val="0.27126316406479"/>
          <c:h val="0.481581740608415"/>
        </c:manualLayout>
      </c:layout>
      <c:doughnutChart>
        <c:varyColors val="1"/>
        <c:ser>
          <c:idx val="0"/>
          <c:order val="0"/>
          <c:spPr/>
          <c:explosion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p>
            </c:txPr>
            <c:showLegendKey val="0"/>
            <c:showVal val="0"/>
            <c:showCatName val="1"/>
            <c:showSerName val="0"/>
            <c:showPercent val="1"/>
            <c:showBubbleSize val="0"/>
            <c:showLeaderLines val="1"/>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100</c:v>
                </c:pt>
                <c:pt idx="1">
                  <c:v>1</c:v>
                </c:pt>
                <c:pt idx="2">
                  <c:v>0</c:v>
                </c:pt>
                <c:pt idx="3">
                  <c:v>0</c:v>
                </c:pt>
              </c:numCache>
            </c:numRef>
          </c:val>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legend>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8</xdr:col>
      <xdr:colOff>200025</xdr:colOff>
      <xdr:row>12</xdr:row>
      <xdr:rowOff>28575</xdr:rowOff>
    </xdr:from>
    <xdr:ext cx="3838575" cy="2170430"/>
    <xdr:graphicFrame>
      <xdr:nvGraphicFramePr>
        <xdr:cNvPr id="2" name="Chart 1"/>
        <xdr:cNvGraphicFramePr/>
      </xdr:nvGraphicFramePr>
      <xdr:xfrm>
        <a:off x="9770745" y="2457450"/>
        <a:ext cx="3838575" cy="217043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500380</xdr:colOff>
      <xdr:row>0</xdr:row>
      <xdr:rowOff>97790</xdr:rowOff>
    </xdr:from>
    <xdr:to>
      <xdr:col>19</xdr:col>
      <xdr:colOff>156210</xdr:colOff>
      <xdr:row>76</xdr:row>
      <xdr:rowOff>170815</xdr:rowOff>
    </xdr:to>
    <xdr:pic>
      <xdr:nvPicPr>
        <xdr:cNvPr id="4" name="Picture 3" descr="project"/>
        <xdr:cNvPicPr>
          <a:picLocks noChangeAspect="1"/>
        </xdr:cNvPicPr>
      </xdr:nvPicPr>
      <xdr:blipFill>
        <a:blip r:embed="rId1"/>
        <a:stretch>
          <a:fillRect/>
        </a:stretch>
      </xdr:blipFill>
      <xdr:spPr>
        <a:xfrm>
          <a:off x="1757680" y="97790"/>
          <a:ext cx="10342880" cy="140684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ile:///C:\Users\rabbi\Desktop\TestCase_Rokomari.com.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estCase"/>
      <sheetName val="Report"/>
    </sheetNames>
    <sheetDataSet>
      <sheetData sheetId="0">
        <row r="4">
          <cell r="B4">
            <v>0</v>
          </cell>
        </row>
        <row r="5">
          <cell r="B5">
            <v>0</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4" Type="http://schemas.openxmlformats.org/officeDocument/2006/relationships/hyperlink" Target="https://exchange-tradex.nftarttoken.xyz/" TargetMode="External"/><Relationship Id="rId3" Type="http://schemas.openxmlformats.org/officeDocument/2006/relationships/hyperlink" Target="https://drive.google.com/file/d/1gez4rRjIF6woqLssczi9iPZRCePouvqj/view?usp=sharing" TargetMode="External"/><Relationship Id="rId2" Type="http://schemas.openxmlformats.org/officeDocument/2006/relationships/hyperlink" Target="mailto:?kik@gmail.com\ki_k@gmail.com" TargetMode="External"/><Relationship Id="rId1" Type="http://schemas.openxmlformats.org/officeDocument/2006/relationships/hyperlink" Target="mailto:#$@!"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gez4rRjIF6woqLssczi9iPZRCePouvqj/view?usp=shari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workbookViewId="0">
      <pane ySplit="3" topLeftCell="A28" activePane="bottomLeft" state="frozen"/>
      <selection/>
      <selection pane="bottomLeft" activeCell="C13" sqref="C13"/>
    </sheetView>
  </sheetViews>
  <sheetFormatPr defaultColWidth="9" defaultRowHeight="14.5" outlineLevelCol="2"/>
  <cols>
    <col min="1" max="1" width="7.55454545454545" customWidth="1"/>
    <col min="2" max="2" width="22.1090909090909" customWidth="1"/>
    <col min="3" max="3" width="35.4454545454545" customWidth="1"/>
  </cols>
  <sheetData>
    <row r="1" spans="1:3">
      <c r="A1" s="1" t="s">
        <v>0</v>
      </c>
      <c r="B1" s="1"/>
      <c r="C1" s="1"/>
    </row>
    <row r="2" spans="1:3">
      <c r="A2" s="1"/>
      <c r="B2" s="1"/>
      <c r="C2" s="1"/>
    </row>
    <row r="3" spans="1:3">
      <c r="A3" s="1"/>
      <c r="B3" s="1"/>
      <c r="C3" s="1"/>
    </row>
    <row r="4" spans="1:3">
      <c r="A4" s="126">
        <v>1</v>
      </c>
      <c r="B4" s="9" t="s">
        <v>1</v>
      </c>
      <c r="C4" t="s">
        <v>2</v>
      </c>
    </row>
    <row r="5" spans="2:2">
      <c r="B5" s="9"/>
    </row>
    <row r="6" ht="116" spans="1:3">
      <c r="A6" s="126">
        <v>2</v>
      </c>
      <c r="B6" s="127" t="s">
        <v>3</v>
      </c>
      <c r="C6" s="128" t="s">
        <v>4</v>
      </c>
    </row>
    <row r="7" spans="2:3">
      <c r="B7" s="9"/>
      <c r="C7" s="128"/>
    </row>
    <row r="8" ht="101.5" spans="1:3">
      <c r="A8">
        <v>3</v>
      </c>
      <c r="B8" s="9" t="s">
        <v>5</v>
      </c>
      <c r="C8" s="98" t="s">
        <v>6</v>
      </c>
    </row>
    <row r="9" spans="2:2">
      <c r="B9" s="9"/>
    </row>
    <row r="10" ht="58" spans="1:3">
      <c r="A10" s="126">
        <v>4</v>
      </c>
      <c r="B10" s="127" t="s">
        <v>7</v>
      </c>
      <c r="C10" s="98" t="s">
        <v>8</v>
      </c>
    </row>
    <row r="11" spans="2:2">
      <c r="B11" s="9"/>
    </row>
    <row r="12" ht="116" spans="1:3">
      <c r="A12" s="126">
        <v>5</v>
      </c>
      <c r="B12" s="127" t="s">
        <v>9</v>
      </c>
      <c r="C12" s="98" t="s">
        <v>10</v>
      </c>
    </row>
    <row r="13" spans="2:2">
      <c r="B13" s="9"/>
    </row>
    <row r="14" spans="1:3">
      <c r="A14" s="129">
        <v>6</v>
      </c>
      <c r="B14" s="9" t="s">
        <v>11</v>
      </c>
      <c r="C14" t="s">
        <v>12</v>
      </c>
    </row>
    <row r="15" spans="2:2">
      <c r="B15" s="9"/>
    </row>
    <row r="16" ht="159.5" spans="1:3">
      <c r="A16" s="126">
        <v>7</v>
      </c>
      <c r="B16" s="127" t="s">
        <v>13</v>
      </c>
      <c r="C16" s="98" t="s">
        <v>14</v>
      </c>
    </row>
    <row r="17" spans="2:2">
      <c r="B17" s="9"/>
    </row>
    <row r="18" ht="72.5" spans="1:3">
      <c r="A18" s="126">
        <v>8</v>
      </c>
      <c r="B18" s="127" t="s">
        <v>15</v>
      </c>
      <c r="C18" s="98" t="s">
        <v>16</v>
      </c>
    </row>
    <row r="19" spans="2:2">
      <c r="B19" s="9"/>
    </row>
    <row r="20" spans="1:2">
      <c r="A20" s="126">
        <v>9</v>
      </c>
      <c r="B20" s="127" t="s">
        <v>17</v>
      </c>
    </row>
    <row r="21" spans="2:2">
      <c r="B21" s="9"/>
    </row>
    <row r="22" ht="58" spans="1:3">
      <c r="A22" s="126">
        <v>10</v>
      </c>
      <c r="B22" s="127" t="s">
        <v>18</v>
      </c>
      <c r="C22" s="98" t="s">
        <v>19</v>
      </c>
    </row>
    <row r="23" spans="2:2">
      <c r="B23" s="9"/>
    </row>
    <row r="24" ht="116" spans="1:3">
      <c r="A24" s="126">
        <v>11</v>
      </c>
      <c r="B24" s="130" t="s">
        <v>20</v>
      </c>
      <c r="C24" s="98" t="s">
        <v>21</v>
      </c>
    </row>
    <row r="25" spans="2:2">
      <c r="B25" s="9"/>
    </row>
    <row r="26" ht="43.5" spans="1:3">
      <c r="A26" s="126">
        <v>12</v>
      </c>
      <c r="B26" s="130" t="s">
        <v>22</v>
      </c>
      <c r="C26" s="98" t="s">
        <v>23</v>
      </c>
    </row>
    <row r="27" spans="2:2">
      <c r="B27" s="9"/>
    </row>
    <row r="28" ht="43.5" spans="1:3">
      <c r="A28" s="126">
        <v>13</v>
      </c>
      <c r="B28" s="127" t="s">
        <v>24</v>
      </c>
      <c r="C28" s="98" t="s">
        <v>25</v>
      </c>
    </row>
    <row r="29" spans="2:2">
      <c r="B29" s="9"/>
    </row>
    <row r="30" ht="43.5" spans="1:3">
      <c r="A30" s="126">
        <v>14</v>
      </c>
      <c r="B30" s="127" t="s">
        <v>26</v>
      </c>
      <c r="C30" s="98" t="s">
        <v>27</v>
      </c>
    </row>
    <row r="31" spans="2:2">
      <c r="B31" s="9"/>
    </row>
    <row r="32" ht="58" spans="1:3">
      <c r="A32" s="126">
        <v>15</v>
      </c>
      <c r="B32" s="127" t="s">
        <v>28</v>
      </c>
      <c r="C32" s="98" t="s">
        <v>29</v>
      </c>
    </row>
  </sheetData>
  <mergeCells count="1">
    <mergeCell ref="A1:C3"/>
  </mergeCell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208"/>
  <sheetViews>
    <sheetView zoomScale="70" zoomScaleNormal="70" topLeftCell="B1" workbookViewId="0">
      <pane ySplit="7" topLeftCell="A183" activePane="bottomLeft" state="frozen"/>
      <selection/>
      <selection pane="bottomLeft" activeCell="J3" sqref="J3"/>
    </sheetView>
  </sheetViews>
  <sheetFormatPr defaultColWidth="12.6636363636364" defaultRowHeight="15" customHeight="1"/>
  <cols>
    <col min="1" max="1" width="17.5545454545455" style="71" customWidth="1"/>
    <col min="2" max="2" width="13.8909090909091" style="71" customWidth="1"/>
    <col min="3" max="3" width="12.1090909090909" style="71" customWidth="1"/>
    <col min="4" max="4" width="43.6636363636364" style="71" customWidth="1"/>
    <col min="5" max="5" width="48.3363636363636" style="71" customWidth="1"/>
    <col min="6" max="6" width="23.6636363636364" style="71" customWidth="1"/>
    <col min="7" max="7" width="16.7818181818182" style="71" customWidth="1"/>
    <col min="8" max="8" width="21.1090909090909" style="71" customWidth="1"/>
    <col min="9" max="9" width="17.5545454545455" style="71" customWidth="1"/>
    <col min="10" max="10" width="19.2181818181818" style="71" customWidth="1"/>
    <col min="11" max="11" width="95.6636363636364" style="71" customWidth="1"/>
    <col min="12" max="12" width="67.6636363636364" style="71" customWidth="1"/>
    <col min="13" max="27" width="12.6636363636364" style="71" customWidth="1"/>
    <col min="28" max="16384" width="12.6636363636364" style="71"/>
  </cols>
  <sheetData>
    <row r="1" ht="15.75" customHeight="1" spans="1:10">
      <c r="A1" s="72" t="s">
        <v>30</v>
      </c>
      <c r="B1" s="73"/>
      <c r="C1" s="74" t="s">
        <v>31</v>
      </c>
      <c r="D1" s="75" t="s">
        <v>32</v>
      </c>
      <c r="E1" s="76" t="s">
        <v>33</v>
      </c>
      <c r="F1" s="77" t="s">
        <v>34</v>
      </c>
      <c r="G1" s="76" t="s">
        <v>35</v>
      </c>
      <c r="H1" s="78"/>
      <c r="I1" s="103" t="s">
        <v>36</v>
      </c>
      <c r="J1" s="104"/>
    </row>
    <row r="2" ht="15.75" customHeight="1" spans="1:10">
      <c r="A2" s="79" t="s">
        <v>37</v>
      </c>
      <c r="B2" s="73"/>
      <c r="C2" s="80" t="s">
        <v>38</v>
      </c>
      <c r="D2" s="75" t="s">
        <v>39</v>
      </c>
      <c r="E2" s="76" t="s">
        <v>40</v>
      </c>
      <c r="F2" s="81" t="s">
        <v>41</v>
      </c>
      <c r="G2" s="76" t="s">
        <v>42</v>
      </c>
      <c r="H2" s="78"/>
      <c r="I2" s="105" t="s">
        <v>43</v>
      </c>
      <c r="J2" s="106">
        <v>100</v>
      </c>
    </row>
    <row r="3" ht="15.75" customHeight="1" spans="1:10">
      <c r="A3" s="79" t="s">
        <v>44</v>
      </c>
      <c r="B3" s="73"/>
      <c r="C3" s="80"/>
      <c r="D3" s="82" t="s">
        <v>45</v>
      </c>
      <c r="E3" s="83" t="s">
        <v>46</v>
      </c>
      <c r="F3" s="84" t="s">
        <v>47</v>
      </c>
      <c r="G3" s="80" t="s">
        <v>48</v>
      </c>
      <c r="H3" s="78"/>
      <c r="I3" s="107" t="s">
        <v>49</v>
      </c>
      <c r="J3" s="106">
        <f>COUNTIF(J8:J111,"Failed")</f>
        <v>1</v>
      </c>
    </row>
    <row r="4" ht="15.75" customHeight="1" spans="1:10">
      <c r="A4" s="79" t="s">
        <v>50</v>
      </c>
      <c r="B4" s="73"/>
      <c r="C4" s="80"/>
      <c r="D4" s="82" t="s">
        <v>51</v>
      </c>
      <c r="E4" s="80" t="s">
        <v>46</v>
      </c>
      <c r="F4" s="84" t="s">
        <v>52</v>
      </c>
      <c r="G4" s="85" t="s">
        <v>48</v>
      </c>
      <c r="H4" s="78"/>
      <c r="I4" s="108" t="s">
        <v>53</v>
      </c>
      <c r="J4" s="106">
        <f>COUNTIF(J7:J111,"Not Executed")</f>
        <v>0</v>
      </c>
    </row>
    <row r="5" ht="15.75" customHeight="1" spans="3:10">
      <c r="C5" s="78"/>
      <c r="D5" s="86"/>
      <c r="E5" s="78"/>
      <c r="F5" s="78"/>
      <c r="G5" s="78"/>
      <c r="H5" s="78"/>
      <c r="I5" s="109" t="s">
        <v>54</v>
      </c>
      <c r="J5" s="106">
        <f>COUNTIF(J7:J111,"Out of Scope")</f>
        <v>0</v>
      </c>
    </row>
    <row r="6" ht="15.75" customHeight="1" spans="3:10">
      <c r="C6" s="78"/>
      <c r="D6" s="86"/>
      <c r="E6" s="78"/>
      <c r="F6" s="78"/>
      <c r="G6" s="78"/>
      <c r="H6" s="78"/>
      <c r="I6" s="110" t="s">
        <v>55</v>
      </c>
      <c r="J6" s="111">
        <f>SUM(J2:J5)</f>
        <v>101</v>
      </c>
    </row>
    <row r="7" ht="26.25" customHeight="1" spans="1:11">
      <c r="A7" s="87" t="s">
        <v>56</v>
      </c>
      <c r="B7" s="87" t="s">
        <v>57</v>
      </c>
      <c r="C7" s="87" t="s">
        <v>58</v>
      </c>
      <c r="D7" s="87" t="s">
        <v>59</v>
      </c>
      <c r="E7" s="88" t="s">
        <v>60</v>
      </c>
      <c r="F7" s="88" t="s">
        <v>61</v>
      </c>
      <c r="G7" s="88" t="s">
        <v>62</v>
      </c>
      <c r="H7" s="88" t="s">
        <v>63</v>
      </c>
      <c r="I7" s="88" t="s">
        <v>64</v>
      </c>
      <c r="J7" s="87" t="s">
        <v>65</v>
      </c>
      <c r="K7" s="87" t="s">
        <v>66</v>
      </c>
    </row>
    <row r="8" ht="30.6" customHeight="1" spans="1:11">
      <c r="A8" s="89" t="s">
        <v>67</v>
      </c>
      <c r="B8" s="90" t="s">
        <v>68</v>
      </c>
      <c r="C8" s="90" t="s">
        <v>69</v>
      </c>
      <c r="D8" s="91" t="s">
        <v>70</v>
      </c>
      <c r="E8" s="91" t="s">
        <v>71</v>
      </c>
      <c r="F8" s="91" t="s">
        <v>72</v>
      </c>
      <c r="G8" s="92" t="s">
        <v>73</v>
      </c>
      <c r="H8" s="91"/>
      <c r="I8" s="89"/>
      <c r="J8" s="112" t="s">
        <v>74</v>
      </c>
      <c r="K8" s="113"/>
    </row>
    <row r="9" ht="14.25" customHeight="1" spans="1:11">
      <c r="A9" s="89"/>
      <c r="B9" s="93"/>
      <c r="C9" s="93"/>
      <c r="D9" s="91"/>
      <c r="E9" s="91"/>
      <c r="F9" s="91"/>
      <c r="G9" s="94"/>
      <c r="H9" s="91"/>
      <c r="I9" s="89"/>
      <c r="J9" s="112"/>
      <c r="K9" s="113"/>
    </row>
    <row r="10" ht="31.2" customHeight="1" spans="1:11">
      <c r="A10" s="89" t="s">
        <v>75</v>
      </c>
      <c r="B10" s="93"/>
      <c r="C10" s="93"/>
      <c r="D10" s="91" t="s">
        <v>76</v>
      </c>
      <c r="E10" s="91" t="s">
        <v>77</v>
      </c>
      <c r="F10" s="91" t="s">
        <v>72</v>
      </c>
      <c r="G10" s="94"/>
      <c r="H10" s="91"/>
      <c r="I10" s="89"/>
      <c r="J10" s="112" t="s">
        <v>74</v>
      </c>
      <c r="K10" s="113"/>
    </row>
    <row r="11" ht="14.25" customHeight="1" spans="1:10">
      <c r="A11" s="89"/>
      <c r="B11" s="93"/>
      <c r="C11" s="93"/>
      <c r="D11" s="91"/>
      <c r="E11" s="91"/>
      <c r="F11" s="91"/>
      <c r="G11" s="94"/>
      <c r="H11" s="91"/>
      <c r="I11" s="89"/>
      <c r="J11" s="112"/>
    </row>
    <row r="12" ht="30.6" customHeight="1" spans="1:10">
      <c r="A12" s="89" t="s">
        <v>78</v>
      </c>
      <c r="B12" s="93"/>
      <c r="C12" s="93"/>
      <c r="D12" s="91" t="s">
        <v>79</v>
      </c>
      <c r="E12" s="91" t="s">
        <v>80</v>
      </c>
      <c r="F12" s="91" t="s">
        <v>72</v>
      </c>
      <c r="G12" s="94"/>
      <c r="H12" s="91"/>
      <c r="I12" s="89"/>
      <c r="J12" s="112" t="s">
        <v>74</v>
      </c>
    </row>
    <row r="13" ht="14.25" customHeight="1" spans="1:10">
      <c r="A13" s="89"/>
      <c r="B13" s="93"/>
      <c r="C13" s="93"/>
      <c r="D13" s="91"/>
      <c r="E13" s="91"/>
      <c r="F13" s="91"/>
      <c r="G13" s="94"/>
      <c r="H13" s="91"/>
      <c r="I13" s="89"/>
      <c r="J13" s="112"/>
    </row>
    <row r="14" ht="31.2" customHeight="1" spans="1:10">
      <c r="A14" s="89" t="s">
        <v>81</v>
      </c>
      <c r="B14" s="93"/>
      <c r="C14" s="93"/>
      <c r="D14" s="91" t="s">
        <v>82</v>
      </c>
      <c r="E14" s="91" t="s">
        <v>83</v>
      </c>
      <c r="F14" s="91" t="s">
        <v>72</v>
      </c>
      <c r="G14" s="94"/>
      <c r="H14" s="91"/>
      <c r="I14" s="89"/>
      <c r="J14" s="112" t="s">
        <v>74</v>
      </c>
    </row>
    <row r="15" ht="14.5" spans="1:10">
      <c r="A15" s="89"/>
      <c r="B15" s="93"/>
      <c r="C15" s="93"/>
      <c r="D15" s="91"/>
      <c r="E15" s="91"/>
      <c r="F15" s="91"/>
      <c r="G15" s="94"/>
      <c r="H15" s="91"/>
      <c r="I15" s="89"/>
      <c r="J15" s="112"/>
    </row>
    <row r="16" ht="38.4" customHeight="1" spans="1:10">
      <c r="A16" s="89" t="s">
        <v>84</v>
      </c>
      <c r="B16" s="93"/>
      <c r="C16" s="93"/>
      <c r="D16" s="91" t="s">
        <v>85</v>
      </c>
      <c r="E16" s="91" t="s">
        <v>86</v>
      </c>
      <c r="F16" s="91" t="s">
        <v>72</v>
      </c>
      <c r="G16" s="94" t="s">
        <v>87</v>
      </c>
      <c r="H16" s="91"/>
      <c r="I16" s="114"/>
      <c r="J16" s="112" t="s">
        <v>74</v>
      </c>
    </row>
    <row r="17" ht="14.5" spans="1:10">
      <c r="A17" s="89"/>
      <c r="B17" s="93"/>
      <c r="C17" s="93"/>
      <c r="D17" s="91"/>
      <c r="E17" s="91"/>
      <c r="F17" s="91"/>
      <c r="G17" s="94"/>
      <c r="H17" s="91"/>
      <c r="I17" s="89"/>
      <c r="J17" s="112"/>
    </row>
    <row r="18" ht="38.4" customHeight="1" spans="1:10">
      <c r="A18" s="89" t="s">
        <v>88</v>
      </c>
      <c r="B18" s="93"/>
      <c r="C18" s="93"/>
      <c r="D18" s="91" t="s">
        <v>89</v>
      </c>
      <c r="E18" s="91" t="s">
        <v>90</v>
      </c>
      <c r="F18" s="91" t="s">
        <v>72</v>
      </c>
      <c r="G18" s="95" t="s">
        <v>91</v>
      </c>
      <c r="H18" s="91"/>
      <c r="I18" s="114"/>
      <c r="J18" s="112" t="s">
        <v>74</v>
      </c>
    </row>
    <row r="19" ht="15.75" customHeight="1" spans="1:10">
      <c r="A19" s="89"/>
      <c r="B19" s="93"/>
      <c r="C19" s="93"/>
      <c r="D19" s="91"/>
      <c r="E19" s="91"/>
      <c r="F19" s="91"/>
      <c r="G19" s="94"/>
      <c r="H19" s="91"/>
      <c r="I19" s="89"/>
      <c r="J19" s="112"/>
    </row>
    <row r="20" ht="30" customHeight="1" spans="1:10">
      <c r="A20" s="89" t="s">
        <v>92</v>
      </c>
      <c r="B20" s="93"/>
      <c r="C20" s="93"/>
      <c r="D20" s="91" t="s">
        <v>93</v>
      </c>
      <c r="E20" s="91" t="s">
        <v>94</v>
      </c>
      <c r="F20" s="91" t="s">
        <v>72</v>
      </c>
      <c r="G20" s="94" t="s">
        <v>95</v>
      </c>
      <c r="H20" s="91"/>
      <c r="I20" s="114"/>
      <c r="J20" s="112" t="s">
        <v>74</v>
      </c>
    </row>
    <row r="21" ht="15.75" customHeight="1" spans="1:10">
      <c r="A21" s="89"/>
      <c r="B21" s="93"/>
      <c r="C21" s="93"/>
      <c r="D21" s="91"/>
      <c r="E21" s="91"/>
      <c r="F21" s="91"/>
      <c r="G21" s="94"/>
      <c r="H21" s="91"/>
      <c r="I21" s="89"/>
      <c r="J21" s="112"/>
    </row>
    <row r="22" ht="29.4" customHeight="1" spans="1:10">
      <c r="A22" s="89" t="s">
        <v>96</v>
      </c>
      <c r="B22" s="93"/>
      <c r="C22" s="93"/>
      <c r="D22" s="91" t="s">
        <v>97</v>
      </c>
      <c r="E22" s="91" t="s">
        <v>94</v>
      </c>
      <c r="F22" s="91" t="s">
        <v>72</v>
      </c>
      <c r="G22" s="94" t="s">
        <v>98</v>
      </c>
      <c r="H22" s="91"/>
      <c r="I22" s="89"/>
      <c r="J22" s="112" t="s">
        <v>74</v>
      </c>
    </row>
    <row r="23" ht="15.75" customHeight="1" spans="1:10">
      <c r="A23" s="89"/>
      <c r="B23" s="93"/>
      <c r="C23" s="93"/>
      <c r="D23" s="91"/>
      <c r="E23" s="91"/>
      <c r="F23" s="91"/>
      <c r="G23" s="94"/>
      <c r="H23" s="91"/>
      <c r="I23" s="89"/>
      <c r="J23" s="112"/>
    </row>
    <row r="24" ht="27" customHeight="1" spans="1:10">
      <c r="A24" s="89" t="s">
        <v>99</v>
      </c>
      <c r="B24" s="93"/>
      <c r="C24" s="93"/>
      <c r="D24" s="91" t="s">
        <v>100</v>
      </c>
      <c r="E24" s="91" t="s">
        <v>94</v>
      </c>
      <c r="F24" s="91" t="s">
        <v>72</v>
      </c>
      <c r="G24" s="94" t="s">
        <v>101</v>
      </c>
      <c r="H24" s="91"/>
      <c r="I24" s="89"/>
      <c r="J24" s="112" t="s">
        <v>74</v>
      </c>
    </row>
    <row r="25" ht="15.75" customHeight="1" spans="1:10">
      <c r="A25" s="89"/>
      <c r="B25" s="93"/>
      <c r="C25" s="93"/>
      <c r="D25" s="91"/>
      <c r="E25" s="91"/>
      <c r="F25" s="91"/>
      <c r="G25" s="94"/>
      <c r="H25" s="91"/>
      <c r="I25" s="89"/>
      <c r="J25" s="112"/>
    </row>
    <row r="26" ht="28.8" customHeight="1" spans="1:10">
      <c r="A26" s="89" t="s">
        <v>102</v>
      </c>
      <c r="B26" s="93"/>
      <c r="C26" s="93"/>
      <c r="D26" s="91" t="s">
        <v>103</v>
      </c>
      <c r="E26" s="91" t="s">
        <v>104</v>
      </c>
      <c r="F26" s="91" t="s">
        <v>105</v>
      </c>
      <c r="G26" s="96" t="s">
        <v>106</v>
      </c>
      <c r="H26" s="91" t="s">
        <v>107</v>
      </c>
      <c r="I26" s="115" t="s">
        <v>108</v>
      </c>
      <c r="J26" s="112" t="s">
        <v>109</v>
      </c>
    </row>
    <row r="27" ht="15.75" customHeight="1" spans="1:10">
      <c r="A27" s="89"/>
      <c r="B27" s="93"/>
      <c r="C27" s="93"/>
      <c r="D27" s="91"/>
      <c r="E27" s="91"/>
      <c r="F27" s="91"/>
      <c r="G27" s="94"/>
      <c r="H27" s="91"/>
      <c r="I27" s="89"/>
      <c r="J27" s="112"/>
    </row>
    <row r="28" ht="29.4" customHeight="1" spans="1:10">
      <c r="A28" s="89" t="s">
        <v>110</v>
      </c>
      <c r="B28" s="93"/>
      <c r="C28" s="93"/>
      <c r="D28" s="91" t="s">
        <v>103</v>
      </c>
      <c r="E28" s="91" t="s">
        <v>104</v>
      </c>
      <c r="F28" s="91" t="s">
        <v>72</v>
      </c>
      <c r="G28" s="97" t="s">
        <v>111</v>
      </c>
      <c r="H28" s="91"/>
      <c r="I28" s="89"/>
      <c r="J28" s="112" t="s">
        <v>74</v>
      </c>
    </row>
    <row r="29" ht="15.75" customHeight="1" spans="1:10">
      <c r="A29" s="89"/>
      <c r="B29" s="93"/>
      <c r="C29" s="93"/>
      <c r="D29" s="91"/>
      <c r="E29" s="91"/>
      <c r="F29" s="91"/>
      <c r="G29" s="94"/>
      <c r="H29" s="91"/>
      <c r="I29" s="89"/>
      <c r="J29" s="112"/>
    </row>
    <row r="30" ht="19.8" customHeight="1" spans="1:10">
      <c r="A30" s="89" t="s">
        <v>112</v>
      </c>
      <c r="B30" s="93"/>
      <c r="C30" s="93"/>
      <c r="D30" s="91" t="s">
        <v>113</v>
      </c>
      <c r="E30" s="91" t="s">
        <v>114</v>
      </c>
      <c r="F30" s="91" t="s">
        <v>72</v>
      </c>
      <c r="G30" s="94"/>
      <c r="H30" s="91"/>
      <c r="I30" s="89"/>
      <c r="J30" s="112" t="s">
        <v>74</v>
      </c>
    </row>
    <row r="31" ht="15.75" customHeight="1" spans="1:10">
      <c r="A31" s="89"/>
      <c r="B31" s="93"/>
      <c r="C31" s="93"/>
      <c r="D31" s="91"/>
      <c r="E31" s="91"/>
      <c r="F31" s="91"/>
      <c r="G31" s="94"/>
      <c r="H31" s="91"/>
      <c r="I31" s="89"/>
      <c r="J31" s="112"/>
    </row>
    <row r="32" ht="15.75" customHeight="1" spans="1:10">
      <c r="A32" s="89" t="s">
        <v>115</v>
      </c>
      <c r="B32" s="93"/>
      <c r="C32" s="93"/>
      <c r="D32" s="91" t="s">
        <v>116</v>
      </c>
      <c r="E32" s="91" t="s">
        <v>117</v>
      </c>
      <c r="F32" s="91" t="s">
        <v>72</v>
      </c>
      <c r="G32" s="98"/>
      <c r="H32" s="91"/>
      <c r="I32" s="89"/>
      <c r="J32" s="112" t="s">
        <v>74</v>
      </c>
    </row>
    <row r="33" ht="15.75" customHeight="1" spans="1:10">
      <c r="A33" s="89"/>
      <c r="B33" s="93"/>
      <c r="C33" s="93"/>
      <c r="D33" s="91"/>
      <c r="E33" s="91"/>
      <c r="F33" s="91"/>
      <c r="G33" s="94"/>
      <c r="H33" s="91"/>
      <c r="I33" s="89"/>
      <c r="J33" s="112"/>
    </row>
    <row r="34" ht="15.75" customHeight="1" spans="1:10">
      <c r="A34" s="89" t="s">
        <v>118</v>
      </c>
      <c r="B34" s="93"/>
      <c r="C34" s="93"/>
      <c r="D34" s="91" t="s">
        <v>119</v>
      </c>
      <c r="E34" s="91" t="s">
        <v>120</v>
      </c>
      <c r="F34" s="91" t="s">
        <v>72</v>
      </c>
      <c r="G34" s="99" t="s">
        <v>121</v>
      </c>
      <c r="H34" s="91"/>
      <c r="I34" s="89"/>
      <c r="J34" s="112" t="s">
        <v>74</v>
      </c>
    </row>
    <row r="35" ht="15.75" customHeight="1" spans="1:10">
      <c r="A35" s="89"/>
      <c r="B35" s="93"/>
      <c r="C35" s="93"/>
      <c r="D35" s="91"/>
      <c r="E35" s="91"/>
      <c r="F35" s="91"/>
      <c r="G35" s="94"/>
      <c r="H35" s="91"/>
      <c r="I35" s="89"/>
      <c r="J35" s="112"/>
    </row>
    <row r="36" ht="15.75" customHeight="1" spans="1:10">
      <c r="A36" s="89" t="s">
        <v>122</v>
      </c>
      <c r="B36" s="93"/>
      <c r="C36" s="93"/>
      <c r="D36" s="91" t="s">
        <v>123</v>
      </c>
      <c r="E36" s="91" t="s">
        <v>120</v>
      </c>
      <c r="F36" s="91" t="s">
        <v>72</v>
      </c>
      <c r="G36" s="94" t="s">
        <v>124</v>
      </c>
      <c r="H36" s="91"/>
      <c r="I36" s="89"/>
      <c r="J36" s="112" t="s">
        <v>74</v>
      </c>
    </row>
    <row r="37" ht="15.75" customHeight="1" spans="1:10">
      <c r="A37" s="89"/>
      <c r="B37" s="93"/>
      <c r="C37" s="93"/>
      <c r="D37" s="91"/>
      <c r="E37" s="91"/>
      <c r="F37" s="91"/>
      <c r="G37" s="94"/>
      <c r="H37" s="91"/>
      <c r="I37" s="89"/>
      <c r="J37" s="112"/>
    </row>
    <row r="38" ht="15.75" customHeight="1" spans="1:10">
      <c r="A38" s="89" t="s">
        <v>125</v>
      </c>
      <c r="B38" s="93"/>
      <c r="C38" s="93"/>
      <c r="D38" s="91" t="s">
        <v>126</v>
      </c>
      <c r="E38" s="91" t="s">
        <v>127</v>
      </c>
      <c r="F38" s="91" t="s">
        <v>72</v>
      </c>
      <c r="G38" s="94"/>
      <c r="H38" s="91"/>
      <c r="I38" s="89"/>
      <c r="J38" s="112" t="s">
        <v>74</v>
      </c>
    </row>
    <row r="39" ht="15.75" customHeight="1" spans="1:10">
      <c r="A39" s="89"/>
      <c r="B39" s="93"/>
      <c r="C39" s="93"/>
      <c r="D39" s="91"/>
      <c r="E39" s="91"/>
      <c r="F39" s="91"/>
      <c r="G39" s="94"/>
      <c r="H39" s="91"/>
      <c r="I39" s="89"/>
      <c r="J39" s="112"/>
    </row>
    <row r="40" ht="15.75" customHeight="1" spans="1:10">
      <c r="A40" s="89" t="s">
        <v>128</v>
      </c>
      <c r="B40" s="93"/>
      <c r="C40" s="93"/>
      <c r="D40" s="91" t="s">
        <v>129</v>
      </c>
      <c r="E40" s="91" t="s">
        <v>130</v>
      </c>
      <c r="F40" s="91" t="s">
        <v>72</v>
      </c>
      <c r="G40" s="99"/>
      <c r="H40" s="91"/>
      <c r="I40" s="89"/>
      <c r="J40" s="112" t="s">
        <v>74</v>
      </c>
    </row>
    <row r="41" ht="15.75" customHeight="1" spans="1:10">
      <c r="A41" s="89"/>
      <c r="B41" s="93"/>
      <c r="C41" s="93"/>
      <c r="D41" s="91"/>
      <c r="E41" s="91"/>
      <c r="F41" s="91"/>
      <c r="G41" s="94"/>
      <c r="H41" s="91"/>
      <c r="I41" s="89"/>
      <c r="J41" s="112"/>
    </row>
    <row r="42" ht="15.75" customHeight="1" spans="1:10">
      <c r="A42" s="89" t="s">
        <v>131</v>
      </c>
      <c r="B42" s="93"/>
      <c r="C42" s="93"/>
      <c r="D42" s="91" t="s">
        <v>132</v>
      </c>
      <c r="E42" s="100" t="s">
        <v>133</v>
      </c>
      <c r="F42" s="91" t="s">
        <v>72</v>
      </c>
      <c r="G42" s="94"/>
      <c r="H42" s="91"/>
      <c r="I42" s="89"/>
      <c r="J42" s="112" t="s">
        <v>74</v>
      </c>
    </row>
    <row r="43" ht="15.75" customHeight="1" spans="1:10">
      <c r="A43" s="89"/>
      <c r="B43" s="93"/>
      <c r="C43" s="93"/>
      <c r="D43" s="91"/>
      <c r="E43" s="91"/>
      <c r="F43" s="91"/>
      <c r="G43" s="94"/>
      <c r="H43" s="91"/>
      <c r="I43" s="89"/>
      <c r="J43" s="112"/>
    </row>
    <row r="44" ht="15.75" customHeight="1" spans="1:10">
      <c r="A44" s="89"/>
      <c r="B44" s="93"/>
      <c r="C44" s="101"/>
      <c r="D44" s="102"/>
      <c r="E44" s="91"/>
      <c r="F44" s="91"/>
      <c r="G44" s="91"/>
      <c r="H44" s="91"/>
      <c r="I44" s="89"/>
      <c r="J44" s="112"/>
    </row>
    <row r="45" ht="15.75" customHeight="1" spans="1:10">
      <c r="A45" s="89" t="s">
        <v>134</v>
      </c>
      <c r="B45" s="93"/>
      <c r="C45" s="90" t="s">
        <v>135</v>
      </c>
      <c r="D45" s="91" t="s">
        <v>136</v>
      </c>
      <c r="E45" s="91" t="s">
        <v>137</v>
      </c>
      <c r="F45" s="91" t="s">
        <v>72</v>
      </c>
      <c r="G45" s="94"/>
      <c r="H45" s="91"/>
      <c r="I45" s="89"/>
      <c r="J45" s="112" t="s">
        <v>74</v>
      </c>
    </row>
    <row r="46" ht="15.75" customHeight="1" spans="1:10">
      <c r="A46" s="89"/>
      <c r="B46" s="93"/>
      <c r="C46" s="93"/>
      <c r="D46" s="91"/>
      <c r="E46" s="91"/>
      <c r="F46" s="91"/>
      <c r="G46" s="94"/>
      <c r="H46" s="91"/>
      <c r="I46" s="112"/>
      <c r="J46" s="112"/>
    </row>
    <row r="47" ht="15.75" customHeight="1" spans="1:10">
      <c r="A47" s="89" t="s">
        <v>138</v>
      </c>
      <c r="B47" s="93"/>
      <c r="C47" s="93"/>
      <c r="D47" s="91" t="s">
        <v>139</v>
      </c>
      <c r="E47" s="91" t="s">
        <v>80</v>
      </c>
      <c r="F47" s="91" t="s">
        <v>72</v>
      </c>
      <c r="G47" s="94"/>
      <c r="H47" s="91"/>
      <c r="I47" s="112"/>
      <c r="J47" s="112" t="s">
        <v>74</v>
      </c>
    </row>
    <row r="48" ht="15.75" customHeight="1" spans="1:10">
      <c r="A48" s="89"/>
      <c r="B48" s="93"/>
      <c r="C48" s="93"/>
      <c r="D48" s="91"/>
      <c r="E48" s="91"/>
      <c r="F48" s="91"/>
      <c r="G48" s="94"/>
      <c r="H48" s="91"/>
      <c r="I48" s="112"/>
      <c r="J48" s="112"/>
    </row>
    <row r="49" ht="15.75" customHeight="1" spans="1:10">
      <c r="A49" s="89" t="s">
        <v>140</v>
      </c>
      <c r="B49" s="93"/>
      <c r="C49" s="93"/>
      <c r="D49" s="91" t="s">
        <v>141</v>
      </c>
      <c r="E49" s="91" t="s">
        <v>142</v>
      </c>
      <c r="F49" s="91" t="s">
        <v>72</v>
      </c>
      <c r="G49" s="94"/>
      <c r="H49" s="91"/>
      <c r="I49" s="112"/>
      <c r="J49" s="112" t="s">
        <v>74</v>
      </c>
    </row>
    <row r="50" ht="15.75" customHeight="1" spans="1:10">
      <c r="A50" s="89"/>
      <c r="B50" s="93"/>
      <c r="C50" s="93"/>
      <c r="D50" s="91"/>
      <c r="E50" s="91"/>
      <c r="F50" s="91"/>
      <c r="G50" s="94"/>
      <c r="H50" s="91"/>
      <c r="I50" s="112"/>
      <c r="J50" s="112"/>
    </row>
    <row r="51" ht="15.75" customHeight="1" spans="1:10">
      <c r="A51" s="89" t="s">
        <v>143</v>
      </c>
      <c r="B51" s="93"/>
      <c r="C51" s="93"/>
      <c r="D51" s="91" t="s">
        <v>144</v>
      </c>
      <c r="E51" s="91" t="s">
        <v>145</v>
      </c>
      <c r="F51" s="91" t="s">
        <v>72</v>
      </c>
      <c r="G51" s="94"/>
      <c r="H51" s="91"/>
      <c r="I51" s="112"/>
      <c r="J51" s="112" t="s">
        <v>74</v>
      </c>
    </row>
    <row r="52" ht="15.75" customHeight="1" spans="1:10">
      <c r="A52" s="89"/>
      <c r="B52" s="93"/>
      <c r="C52" s="93"/>
      <c r="D52" s="91"/>
      <c r="E52" s="91"/>
      <c r="F52" s="91"/>
      <c r="G52" s="94"/>
      <c r="H52" s="91"/>
      <c r="I52" s="112"/>
      <c r="J52" s="112"/>
    </row>
    <row r="53" ht="15.75" customHeight="1" spans="1:11">
      <c r="A53" s="89" t="s">
        <v>146</v>
      </c>
      <c r="B53" s="93"/>
      <c r="C53" s="93"/>
      <c r="D53" s="91" t="s">
        <v>147</v>
      </c>
      <c r="E53" s="91" t="s">
        <v>148</v>
      </c>
      <c r="F53" s="91" t="s">
        <v>72</v>
      </c>
      <c r="G53" s="94"/>
      <c r="H53" s="91"/>
      <c r="I53" s="112"/>
      <c r="J53" s="112" t="s">
        <v>74</v>
      </c>
      <c r="K53" s="116"/>
    </row>
    <row r="54" ht="15.75" customHeight="1" spans="1:10">
      <c r="A54" s="89"/>
      <c r="B54" s="93"/>
      <c r="C54" s="93"/>
      <c r="D54" s="91"/>
      <c r="E54" s="91"/>
      <c r="F54" s="91"/>
      <c r="G54" s="94"/>
      <c r="H54" s="91"/>
      <c r="I54" s="112"/>
      <c r="J54" s="112"/>
    </row>
    <row r="55" ht="15.75" customHeight="1" spans="1:10">
      <c r="A55" s="89" t="s">
        <v>149</v>
      </c>
      <c r="B55" s="93"/>
      <c r="C55" s="93"/>
      <c r="D55" s="91" t="s">
        <v>150</v>
      </c>
      <c r="E55" s="91" t="s">
        <v>148</v>
      </c>
      <c r="F55" s="91" t="s">
        <v>72</v>
      </c>
      <c r="G55" s="94" t="s">
        <v>151</v>
      </c>
      <c r="H55" s="91"/>
      <c r="I55" s="112"/>
      <c r="J55" s="112" t="s">
        <v>74</v>
      </c>
    </row>
    <row r="56" ht="15.75" customHeight="1" spans="1:10">
      <c r="A56" s="89"/>
      <c r="B56" s="93"/>
      <c r="C56" s="93"/>
      <c r="D56" s="91"/>
      <c r="E56" s="91"/>
      <c r="F56" s="91"/>
      <c r="G56" s="94"/>
      <c r="H56" s="91"/>
      <c r="I56" s="112"/>
      <c r="J56" s="112"/>
    </row>
    <row r="57" ht="15.75" customHeight="1" spans="1:10">
      <c r="A57" s="89" t="s">
        <v>152</v>
      </c>
      <c r="B57" s="93"/>
      <c r="C57" s="93"/>
      <c r="D57" s="91" t="s">
        <v>153</v>
      </c>
      <c r="E57" s="91" t="s">
        <v>148</v>
      </c>
      <c r="F57" s="91" t="s">
        <v>72</v>
      </c>
      <c r="G57" s="94" t="s">
        <v>154</v>
      </c>
      <c r="H57" s="91"/>
      <c r="I57" s="112"/>
      <c r="J57" s="112" t="s">
        <v>74</v>
      </c>
    </row>
    <row r="58" ht="15.75" customHeight="1" spans="1:11">
      <c r="A58" s="89"/>
      <c r="B58" s="93"/>
      <c r="C58" s="93"/>
      <c r="D58" s="91"/>
      <c r="E58" s="91"/>
      <c r="F58" s="91"/>
      <c r="G58" s="94"/>
      <c r="H58" s="91"/>
      <c r="I58" s="112"/>
      <c r="J58" s="112"/>
      <c r="K58" s="117"/>
    </row>
    <row r="59" ht="15.75" customHeight="1" spans="1:10">
      <c r="A59" s="89" t="s">
        <v>155</v>
      </c>
      <c r="B59" s="93"/>
      <c r="C59" s="93"/>
      <c r="D59" s="91" t="s">
        <v>156</v>
      </c>
      <c r="E59" s="91" t="s">
        <v>148</v>
      </c>
      <c r="F59" s="91" t="s">
        <v>72</v>
      </c>
      <c r="G59" s="94" t="s">
        <v>157</v>
      </c>
      <c r="H59" s="91"/>
      <c r="I59" s="112"/>
      <c r="J59" s="112" t="s">
        <v>74</v>
      </c>
    </row>
    <row r="60" ht="15.75" customHeight="1" spans="1:10">
      <c r="A60" s="89"/>
      <c r="B60" s="93"/>
      <c r="C60" s="93"/>
      <c r="D60" s="91"/>
      <c r="E60" s="91"/>
      <c r="F60" s="91"/>
      <c r="G60" s="94"/>
      <c r="H60" s="91"/>
      <c r="I60" s="112"/>
      <c r="J60" s="112"/>
    </row>
    <row r="61" ht="15.75" customHeight="1" spans="1:10">
      <c r="A61" s="89" t="s">
        <v>158</v>
      </c>
      <c r="B61" s="93"/>
      <c r="C61" s="93"/>
      <c r="D61" s="91" t="s">
        <v>159</v>
      </c>
      <c r="E61" s="91" t="s">
        <v>148</v>
      </c>
      <c r="F61" s="91" t="s">
        <v>72</v>
      </c>
      <c r="G61" s="94" t="s">
        <v>160</v>
      </c>
      <c r="H61" s="91"/>
      <c r="I61" s="112"/>
      <c r="J61" s="112" t="s">
        <v>74</v>
      </c>
    </row>
    <row r="62" ht="15.75" customHeight="1" spans="1:10">
      <c r="A62" s="89"/>
      <c r="B62" s="93"/>
      <c r="C62" s="93"/>
      <c r="D62" s="91"/>
      <c r="E62" s="91"/>
      <c r="F62" s="91"/>
      <c r="G62" s="94"/>
      <c r="H62" s="91"/>
      <c r="I62" s="112"/>
      <c r="J62" s="112"/>
    </row>
    <row r="63" ht="15.75" customHeight="1" spans="1:10">
      <c r="A63" s="89" t="s">
        <v>161</v>
      </c>
      <c r="B63" s="93"/>
      <c r="C63" s="93"/>
      <c r="D63" s="91" t="s">
        <v>162</v>
      </c>
      <c r="E63" s="91" t="s">
        <v>148</v>
      </c>
      <c r="F63" s="91" t="s">
        <v>72</v>
      </c>
      <c r="G63" s="94" t="s">
        <v>163</v>
      </c>
      <c r="H63" s="91"/>
      <c r="I63" s="112"/>
      <c r="J63" s="112" t="s">
        <v>74</v>
      </c>
    </row>
    <row r="64" ht="15.75" customHeight="1" spans="1:10">
      <c r="A64" s="89"/>
      <c r="B64" s="93"/>
      <c r="C64" s="93"/>
      <c r="D64" s="91"/>
      <c r="E64" s="91"/>
      <c r="F64" s="91"/>
      <c r="G64" s="91"/>
      <c r="H64" s="91"/>
      <c r="I64" s="112"/>
      <c r="J64" s="112"/>
    </row>
    <row r="65" ht="15.75" customHeight="1" spans="1:10">
      <c r="A65" s="89" t="s">
        <v>164</v>
      </c>
      <c r="B65" s="93"/>
      <c r="C65" s="93"/>
      <c r="D65" s="91" t="s">
        <v>165</v>
      </c>
      <c r="E65" s="91" t="s">
        <v>166</v>
      </c>
      <c r="F65" s="91" t="s">
        <v>72</v>
      </c>
      <c r="G65" s="91" t="s">
        <v>167</v>
      </c>
      <c r="H65" s="91"/>
      <c r="I65" s="112"/>
      <c r="J65" s="112" t="s">
        <v>74</v>
      </c>
    </row>
    <row r="66" ht="15.75" customHeight="1" spans="1:10">
      <c r="A66" s="89"/>
      <c r="B66" s="93"/>
      <c r="C66" s="93"/>
      <c r="D66" s="91"/>
      <c r="E66" s="91"/>
      <c r="F66" s="91"/>
      <c r="G66" s="91"/>
      <c r="H66" s="91"/>
      <c r="I66" s="112"/>
      <c r="J66" s="112"/>
    </row>
    <row r="67" ht="15.75" customHeight="1" spans="1:10">
      <c r="A67" s="89" t="s">
        <v>168</v>
      </c>
      <c r="B67" s="93"/>
      <c r="C67" s="93"/>
      <c r="D67" s="91" t="s">
        <v>169</v>
      </c>
      <c r="E67" s="91" t="s">
        <v>170</v>
      </c>
      <c r="F67" s="91" t="s">
        <v>72</v>
      </c>
      <c r="G67" s="91" t="s">
        <v>171</v>
      </c>
      <c r="H67" s="91"/>
      <c r="I67" s="112"/>
      <c r="J67" s="112" t="s">
        <v>74</v>
      </c>
    </row>
    <row r="68" ht="15.75" customHeight="1" spans="1:10">
      <c r="A68" s="89"/>
      <c r="B68" s="93"/>
      <c r="C68" s="93"/>
      <c r="D68" s="91"/>
      <c r="E68" s="91"/>
      <c r="F68" s="91"/>
      <c r="G68" s="91"/>
      <c r="H68" s="91"/>
      <c r="I68" s="112"/>
      <c r="J68" s="112"/>
    </row>
    <row r="69" ht="15.75" customHeight="1" spans="1:10">
      <c r="A69" s="89" t="s">
        <v>172</v>
      </c>
      <c r="B69" s="93"/>
      <c r="C69" s="93"/>
      <c r="D69" s="91" t="s">
        <v>173</v>
      </c>
      <c r="E69" s="91" t="s">
        <v>174</v>
      </c>
      <c r="F69" s="91" t="s">
        <v>72</v>
      </c>
      <c r="G69" s="91" t="s">
        <v>171</v>
      </c>
      <c r="H69" s="91"/>
      <c r="I69" s="112"/>
      <c r="J69" s="112" t="s">
        <v>74</v>
      </c>
    </row>
    <row r="70" ht="15.75" customHeight="1" spans="1:10">
      <c r="A70" s="89"/>
      <c r="B70" s="93"/>
      <c r="C70" s="93"/>
      <c r="D70" s="91"/>
      <c r="E70" s="91"/>
      <c r="F70" s="91"/>
      <c r="G70" s="91"/>
      <c r="H70" s="91"/>
      <c r="I70" s="112"/>
      <c r="J70" s="112"/>
    </row>
    <row r="71" ht="15.75" customHeight="1" spans="1:11">
      <c r="A71" s="89" t="s">
        <v>175</v>
      </c>
      <c r="B71" s="93"/>
      <c r="C71" s="93"/>
      <c r="D71" s="91" t="s">
        <v>176</v>
      </c>
      <c r="E71" s="91" t="s">
        <v>177</v>
      </c>
      <c r="F71" s="91" t="s">
        <v>72</v>
      </c>
      <c r="G71" s="94" t="s">
        <v>12</v>
      </c>
      <c r="H71" s="91"/>
      <c r="I71" s="112"/>
      <c r="J71" s="112" t="s">
        <v>74</v>
      </c>
      <c r="K71" s="113"/>
    </row>
    <row r="72" ht="15.75" customHeight="1" spans="1:11">
      <c r="A72" s="89"/>
      <c r="B72" s="93"/>
      <c r="C72" s="93"/>
      <c r="D72" s="91"/>
      <c r="E72" s="91"/>
      <c r="F72" s="91"/>
      <c r="G72" s="91"/>
      <c r="H72" s="91"/>
      <c r="I72" s="112"/>
      <c r="J72" s="112"/>
      <c r="K72" s="113"/>
    </row>
    <row r="73" ht="15.75" customHeight="1" spans="1:11">
      <c r="A73" s="89" t="s">
        <v>178</v>
      </c>
      <c r="B73" s="93"/>
      <c r="C73" s="93"/>
      <c r="D73" s="91" t="s">
        <v>179</v>
      </c>
      <c r="E73" s="91" t="s">
        <v>180</v>
      </c>
      <c r="F73" s="91" t="s">
        <v>72</v>
      </c>
      <c r="G73" s="94" t="s">
        <v>12</v>
      </c>
      <c r="H73" s="91"/>
      <c r="I73" s="89"/>
      <c r="J73" s="112" t="s">
        <v>74</v>
      </c>
      <c r="K73" s="113"/>
    </row>
    <row r="74" ht="15.75" customHeight="1" spans="1:11">
      <c r="A74" s="89"/>
      <c r="B74" s="93"/>
      <c r="C74" s="93"/>
      <c r="D74" s="91"/>
      <c r="E74" s="91"/>
      <c r="F74" s="91"/>
      <c r="G74" s="91"/>
      <c r="H74" s="91"/>
      <c r="I74" s="89"/>
      <c r="J74" s="112"/>
      <c r="K74" s="113"/>
    </row>
    <row r="75" ht="15.75" customHeight="1" spans="1:11">
      <c r="A75" s="89" t="s">
        <v>181</v>
      </c>
      <c r="B75" s="93"/>
      <c r="C75" s="93"/>
      <c r="D75" s="91" t="s">
        <v>182</v>
      </c>
      <c r="E75" s="91" t="s">
        <v>183</v>
      </c>
      <c r="F75" s="91" t="s">
        <v>72</v>
      </c>
      <c r="G75" s="94" t="s">
        <v>12</v>
      </c>
      <c r="H75" s="91"/>
      <c r="I75" s="89"/>
      <c r="J75" s="112" t="s">
        <v>74</v>
      </c>
      <c r="K75" s="113"/>
    </row>
    <row r="76" ht="15.75" customHeight="1" spans="1:11">
      <c r="A76" s="89"/>
      <c r="B76" s="93"/>
      <c r="C76" s="93"/>
      <c r="D76" s="91"/>
      <c r="E76" s="91"/>
      <c r="F76" s="91"/>
      <c r="G76" s="91"/>
      <c r="H76" s="91"/>
      <c r="I76" s="89"/>
      <c r="J76" s="112"/>
      <c r="K76" s="113"/>
    </row>
    <row r="77" ht="15.75" customHeight="1" spans="1:11">
      <c r="A77" s="89" t="s">
        <v>184</v>
      </c>
      <c r="B77" s="93"/>
      <c r="C77" s="93"/>
      <c r="D77" s="91" t="s">
        <v>185</v>
      </c>
      <c r="E77" s="91" t="s">
        <v>186</v>
      </c>
      <c r="F77" s="91" t="s">
        <v>72</v>
      </c>
      <c r="G77" s="94" t="s">
        <v>12</v>
      </c>
      <c r="H77" s="91"/>
      <c r="I77" s="114"/>
      <c r="J77" s="112" t="s">
        <v>74</v>
      </c>
      <c r="K77" s="113"/>
    </row>
    <row r="78" ht="15.75" customHeight="1" spans="1:11">
      <c r="A78" s="89"/>
      <c r="B78" s="93"/>
      <c r="C78" s="93"/>
      <c r="D78" s="91"/>
      <c r="E78" s="91"/>
      <c r="F78" s="91"/>
      <c r="G78" s="91"/>
      <c r="H78" s="91"/>
      <c r="I78" s="89"/>
      <c r="J78" s="112"/>
      <c r="K78" s="113"/>
    </row>
    <row r="79" ht="15.75" customHeight="1" spans="1:11">
      <c r="A79" s="89" t="s">
        <v>187</v>
      </c>
      <c r="B79" s="93"/>
      <c r="C79" s="93"/>
      <c r="D79" s="91" t="s">
        <v>188</v>
      </c>
      <c r="E79" s="91" t="s">
        <v>189</v>
      </c>
      <c r="F79" s="91" t="s">
        <v>72</v>
      </c>
      <c r="G79" s="94" t="s">
        <v>12</v>
      </c>
      <c r="H79" s="91"/>
      <c r="I79" s="89"/>
      <c r="J79" s="112" t="s">
        <v>74</v>
      </c>
      <c r="K79" s="113"/>
    </row>
    <row r="80" ht="15.75" customHeight="1" spans="1:11">
      <c r="A80" s="89"/>
      <c r="B80" s="93"/>
      <c r="C80" s="93"/>
      <c r="D80" s="91"/>
      <c r="E80" s="91"/>
      <c r="F80" s="91"/>
      <c r="G80" s="91"/>
      <c r="H80" s="91"/>
      <c r="I80" s="89"/>
      <c r="J80" s="112"/>
      <c r="K80" s="113"/>
    </row>
    <row r="81" ht="15.75" customHeight="1" spans="1:11">
      <c r="A81" s="89" t="s">
        <v>190</v>
      </c>
      <c r="B81" s="93"/>
      <c r="C81" s="93"/>
      <c r="D81" s="102" t="s">
        <v>191</v>
      </c>
      <c r="E81" s="91" t="s">
        <v>192</v>
      </c>
      <c r="F81" s="91" t="s">
        <v>72</v>
      </c>
      <c r="G81" s="94" t="s">
        <v>12</v>
      </c>
      <c r="H81" s="91"/>
      <c r="I81" s="89"/>
      <c r="J81" s="112" t="s">
        <v>74</v>
      </c>
      <c r="K81" s="113"/>
    </row>
    <row r="82" ht="15.75" customHeight="1" spans="1:11">
      <c r="A82" s="89"/>
      <c r="B82" s="93"/>
      <c r="C82" s="93"/>
      <c r="D82" s="102"/>
      <c r="E82" s="91"/>
      <c r="F82" s="91"/>
      <c r="G82" s="91"/>
      <c r="H82" s="91"/>
      <c r="I82" s="89"/>
      <c r="J82" s="112"/>
      <c r="K82" s="113"/>
    </row>
    <row r="83" ht="15.75" customHeight="1" spans="1:11">
      <c r="A83" s="89" t="s">
        <v>193</v>
      </c>
      <c r="B83" s="93"/>
      <c r="C83" s="93"/>
      <c r="D83" s="102" t="s">
        <v>194</v>
      </c>
      <c r="E83" s="91" t="s">
        <v>195</v>
      </c>
      <c r="F83" s="91" t="s">
        <v>196</v>
      </c>
      <c r="G83" s="94" t="s">
        <v>12</v>
      </c>
      <c r="H83" s="91" t="s">
        <v>197</v>
      </c>
      <c r="I83" s="115"/>
      <c r="J83" s="112" t="s">
        <v>74</v>
      </c>
      <c r="K83" s="113"/>
    </row>
    <row r="84" ht="15.75" customHeight="1" spans="1:11">
      <c r="A84" s="89"/>
      <c r="B84" s="93"/>
      <c r="C84" s="93"/>
      <c r="D84" s="91"/>
      <c r="E84" s="94"/>
      <c r="F84" s="91"/>
      <c r="G84" s="91"/>
      <c r="H84" s="91"/>
      <c r="I84" s="89"/>
      <c r="J84" s="112"/>
      <c r="K84" s="113"/>
    </row>
    <row r="85" ht="15.75" customHeight="1" spans="1:11">
      <c r="A85" s="89" t="s">
        <v>198</v>
      </c>
      <c r="B85" s="93"/>
      <c r="C85" s="118"/>
      <c r="D85" s="91" t="s">
        <v>199</v>
      </c>
      <c r="E85" s="94" t="s">
        <v>200</v>
      </c>
      <c r="F85" s="91" t="s">
        <v>72</v>
      </c>
      <c r="G85" s="91"/>
      <c r="H85" s="91"/>
      <c r="I85" s="89"/>
      <c r="J85" s="112" t="s">
        <v>74</v>
      </c>
      <c r="K85" s="113"/>
    </row>
    <row r="86" ht="15.75" customHeight="1" spans="1:11">
      <c r="A86" s="89"/>
      <c r="B86" s="93"/>
      <c r="C86" s="89"/>
      <c r="D86" s="91"/>
      <c r="E86" s="94"/>
      <c r="F86" s="91"/>
      <c r="G86" s="91"/>
      <c r="H86" s="91"/>
      <c r="I86" s="89"/>
      <c r="J86" s="112"/>
      <c r="K86" s="121"/>
    </row>
    <row r="87" ht="15.75" customHeight="1" spans="1:11">
      <c r="A87" s="89"/>
      <c r="B87" s="93"/>
      <c r="C87" s="89"/>
      <c r="D87" s="91"/>
      <c r="E87" s="94"/>
      <c r="F87" s="91"/>
      <c r="G87" s="91"/>
      <c r="H87" s="91"/>
      <c r="I87" s="89"/>
      <c r="J87" s="112"/>
      <c r="K87" s="122"/>
    </row>
    <row r="88" ht="15.75" customHeight="1" spans="1:11">
      <c r="A88" s="89" t="s">
        <v>201</v>
      </c>
      <c r="B88" s="93"/>
      <c r="C88" s="90" t="s">
        <v>202</v>
      </c>
      <c r="D88" s="91" t="s">
        <v>203</v>
      </c>
      <c r="E88" s="94" t="s">
        <v>204</v>
      </c>
      <c r="F88" s="91" t="s">
        <v>72</v>
      </c>
      <c r="G88" s="91"/>
      <c r="H88" s="91"/>
      <c r="I88" s="89"/>
      <c r="J88" s="112" t="s">
        <v>74</v>
      </c>
      <c r="K88" s="122"/>
    </row>
    <row r="89" ht="15.75" customHeight="1" spans="1:11">
      <c r="A89" s="89"/>
      <c r="B89" s="93"/>
      <c r="C89" s="93"/>
      <c r="D89" s="91"/>
      <c r="E89" s="94"/>
      <c r="F89" s="91"/>
      <c r="G89" s="91"/>
      <c r="H89" s="91"/>
      <c r="I89" s="89"/>
      <c r="J89" s="112"/>
      <c r="K89" s="122"/>
    </row>
    <row r="90" ht="15.75" customHeight="1" spans="1:11">
      <c r="A90" s="89" t="s">
        <v>205</v>
      </c>
      <c r="B90" s="93"/>
      <c r="C90" s="93"/>
      <c r="D90" s="91" t="s">
        <v>206</v>
      </c>
      <c r="E90" s="94" t="s">
        <v>207</v>
      </c>
      <c r="F90" s="91" t="s">
        <v>72</v>
      </c>
      <c r="G90" s="91"/>
      <c r="H90" s="91"/>
      <c r="I90" s="89"/>
      <c r="J90" s="112" t="s">
        <v>74</v>
      </c>
      <c r="K90" s="122"/>
    </row>
    <row r="91" ht="15.75" customHeight="1" spans="1:11">
      <c r="A91" s="89"/>
      <c r="B91" s="93"/>
      <c r="C91" s="93"/>
      <c r="D91" s="91"/>
      <c r="E91" s="94"/>
      <c r="F91" s="91"/>
      <c r="G91" s="91"/>
      <c r="H91" s="91"/>
      <c r="I91" s="89"/>
      <c r="J91" s="112"/>
      <c r="K91" s="122"/>
    </row>
    <row r="92" ht="15.75" customHeight="1" spans="1:11">
      <c r="A92" s="89" t="s">
        <v>208</v>
      </c>
      <c r="B92" s="93"/>
      <c r="C92" s="93"/>
      <c r="D92" s="91" t="s">
        <v>209</v>
      </c>
      <c r="E92" s="94" t="s">
        <v>210</v>
      </c>
      <c r="F92" s="91" t="s">
        <v>72</v>
      </c>
      <c r="G92" s="91"/>
      <c r="H92" s="91"/>
      <c r="I92" s="89"/>
      <c r="J92" s="112" t="s">
        <v>74</v>
      </c>
      <c r="K92" s="122"/>
    </row>
    <row r="93" ht="15.75" customHeight="1" spans="1:11">
      <c r="A93" s="89"/>
      <c r="B93" s="93"/>
      <c r="C93" s="93"/>
      <c r="D93" s="91"/>
      <c r="E93" s="94"/>
      <c r="F93" s="91"/>
      <c r="G93" s="91"/>
      <c r="H93" s="91"/>
      <c r="I93" s="89"/>
      <c r="J93" s="112"/>
      <c r="K93" s="123"/>
    </row>
    <row r="94" ht="15.75" customHeight="1" spans="1:11">
      <c r="A94" s="89" t="s">
        <v>211</v>
      </c>
      <c r="B94" s="93"/>
      <c r="C94" s="93"/>
      <c r="D94" s="91" t="s">
        <v>212</v>
      </c>
      <c r="E94" s="119" t="s">
        <v>213</v>
      </c>
      <c r="F94" s="91" t="s">
        <v>72</v>
      </c>
      <c r="G94" s="91"/>
      <c r="H94" s="91"/>
      <c r="I94" s="89"/>
      <c r="J94" s="112" t="s">
        <v>74</v>
      </c>
      <c r="K94" s="113"/>
    </row>
    <row r="95" ht="15.75" customHeight="1" spans="1:11">
      <c r="A95" s="89"/>
      <c r="B95" s="93"/>
      <c r="C95" s="93"/>
      <c r="D95" s="91"/>
      <c r="E95" s="94"/>
      <c r="F95" s="91"/>
      <c r="G95" s="91"/>
      <c r="H95" s="91"/>
      <c r="I95" s="89"/>
      <c r="J95" s="112"/>
      <c r="K95" s="113"/>
    </row>
    <row r="96" ht="15.75" customHeight="1" spans="1:11">
      <c r="A96" s="89" t="s">
        <v>214</v>
      </c>
      <c r="B96" s="93"/>
      <c r="C96" s="93"/>
      <c r="D96" s="91" t="s">
        <v>215</v>
      </c>
      <c r="E96" s="94" t="s">
        <v>216</v>
      </c>
      <c r="F96" s="91" t="s">
        <v>72</v>
      </c>
      <c r="G96" s="91"/>
      <c r="H96" s="91"/>
      <c r="I96" s="89"/>
      <c r="J96" s="112" t="s">
        <v>74</v>
      </c>
      <c r="K96" s="113"/>
    </row>
    <row r="97" ht="15.75" customHeight="1" spans="1:11">
      <c r="A97" s="120"/>
      <c r="B97" s="93"/>
      <c r="C97" s="93"/>
      <c r="D97" s="91"/>
      <c r="E97" s="94"/>
      <c r="F97" s="91"/>
      <c r="G97" s="91"/>
      <c r="H97" s="91"/>
      <c r="I97" s="124"/>
      <c r="J97" s="112"/>
      <c r="K97" s="113"/>
    </row>
    <row r="98" ht="15.75" customHeight="1" spans="1:11">
      <c r="A98" s="120" t="s">
        <v>217</v>
      </c>
      <c r="B98" s="93"/>
      <c r="C98" s="93"/>
      <c r="D98" s="91" t="s">
        <v>218</v>
      </c>
      <c r="E98" s="94" t="s">
        <v>219</v>
      </c>
      <c r="F98" s="91" t="s">
        <v>72</v>
      </c>
      <c r="G98" s="91"/>
      <c r="H98" s="91"/>
      <c r="I98" s="124"/>
      <c r="J98" s="112" t="s">
        <v>74</v>
      </c>
      <c r="K98" s="113"/>
    </row>
    <row r="99" ht="15.75" customHeight="1" spans="1:11">
      <c r="A99" s="120"/>
      <c r="B99" s="93"/>
      <c r="C99" s="93"/>
      <c r="D99" s="91"/>
      <c r="E99" s="94"/>
      <c r="F99" s="91"/>
      <c r="G99" s="91"/>
      <c r="H99" s="91"/>
      <c r="I99" s="124"/>
      <c r="J99" s="112"/>
      <c r="K99" s="113"/>
    </row>
    <row r="100" ht="15.75" customHeight="1" spans="1:11">
      <c r="A100" s="120" t="s">
        <v>220</v>
      </c>
      <c r="B100" s="93"/>
      <c r="C100" s="93"/>
      <c r="D100" s="91" t="s">
        <v>221</v>
      </c>
      <c r="E100" s="94" t="s">
        <v>222</v>
      </c>
      <c r="F100" s="91" t="s">
        <v>72</v>
      </c>
      <c r="G100" s="91"/>
      <c r="H100" s="91"/>
      <c r="I100" s="124"/>
      <c r="J100" s="112" t="s">
        <v>74</v>
      </c>
      <c r="K100" s="113"/>
    </row>
    <row r="101" ht="15.75" customHeight="1" spans="1:11">
      <c r="A101" s="120"/>
      <c r="B101" s="93"/>
      <c r="C101" s="93"/>
      <c r="D101" s="91"/>
      <c r="E101" s="94"/>
      <c r="F101" s="91"/>
      <c r="G101" s="91"/>
      <c r="H101" s="91"/>
      <c r="I101" s="124"/>
      <c r="J101" s="112"/>
      <c r="K101" s="113"/>
    </row>
    <row r="102" ht="15.75" customHeight="1" spans="1:11">
      <c r="A102" s="120" t="s">
        <v>223</v>
      </c>
      <c r="B102" s="93"/>
      <c r="C102" s="93"/>
      <c r="D102" s="91" t="s">
        <v>224</v>
      </c>
      <c r="E102" s="99" t="s">
        <v>225</v>
      </c>
      <c r="F102" s="91" t="s">
        <v>72</v>
      </c>
      <c r="G102" s="91"/>
      <c r="H102" s="91"/>
      <c r="I102" s="124"/>
      <c r="J102" s="112" t="s">
        <v>74</v>
      </c>
      <c r="K102" s="113"/>
    </row>
    <row r="103" ht="15.75" customHeight="1" spans="1:11">
      <c r="A103" s="120"/>
      <c r="B103" s="93"/>
      <c r="C103" s="93"/>
      <c r="D103" s="91"/>
      <c r="E103" s="94"/>
      <c r="F103" s="91"/>
      <c r="G103" s="91"/>
      <c r="H103" s="91"/>
      <c r="I103" s="124"/>
      <c r="J103" s="112"/>
      <c r="K103" s="113"/>
    </row>
    <row r="104" ht="15.75" customHeight="1" spans="1:11">
      <c r="A104" s="120" t="s">
        <v>226</v>
      </c>
      <c r="B104" s="93"/>
      <c r="C104" s="93"/>
      <c r="D104" s="91" t="s">
        <v>227</v>
      </c>
      <c r="E104" s="94" t="s">
        <v>228</v>
      </c>
      <c r="F104" s="91" t="s">
        <v>72</v>
      </c>
      <c r="G104" s="91"/>
      <c r="H104" s="91"/>
      <c r="I104" s="124"/>
      <c r="J104" s="112" t="s">
        <v>74</v>
      </c>
      <c r="K104" s="113"/>
    </row>
    <row r="105" ht="15.75" customHeight="1" spans="1:11">
      <c r="A105" s="120"/>
      <c r="B105" s="93"/>
      <c r="C105" s="93"/>
      <c r="D105" s="91"/>
      <c r="E105" s="94"/>
      <c r="F105" s="91"/>
      <c r="G105" s="91"/>
      <c r="H105" s="91"/>
      <c r="I105" s="124"/>
      <c r="J105" s="112"/>
      <c r="K105" s="113"/>
    </row>
    <row r="106" ht="15.75" customHeight="1" spans="1:11">
      <c r="A106" s="120" t="s">
        <v>229</v>
      </c>
      <c r="B106" s="93"/>
      <c r="C106" s="93"/>
      <c r="D106" s="91" t="s">
        <v>230</v>
      </c>
      <c r="E106" s="94" t="s">
        <v>231</v>
      </c>
      <c r="F106" s="91" t="s">
        <v>72</v>
      </c>
      <c r="G106" s="91"/>
      <c r="H106" s="91"/>
      <c r="I106" s="124"/>
      <c r="J106" s="112" t="s">
        <v>74</v>
      </c>
      <c r="K106" s="113"/>
    </row>
    <row r="107" ht="15.75" customHeight="1" spans="1:11">
      <c r="A107" s="120"/>
      <c r="B107" s="93"/>
      <c r="C107" s="93"/>
      <c r="D107" s="91"/>
      <c r="E107" s="94"/>
      <c r="F107" s="91"/>
      <c r="G107" s="91"/>
      <c r="H107" s="91"/>
      <c r="I107" s="124"/>
      <c r="J107" s="112"/>
      <c r="K107" s="125"/>
    </row>
    <row r="108" ht="15.75" customHeight="1" spans="1:11">
      <c r="A108" s="120" t="s">
        <v>232</v>
      </c>
      <c r="B108" s="93"/>
      <c r="C108" s="93"/>
      <c r="D108" s="91" t="s">
        <v>233</v>
      </c>
      <c r="E108" s="99" t="s">
        <v>234</v>
      </c>
      <c r="F108" s="91" t="s">
        <v>72</v>
      </c>
      <c r="G108" s="91"/>
      <c r="H108" s="91"/>
      <c r="I108" s="124"/>
      <c r="J108" s="112" t="s">
        <v>74</v>
      </c>
      <c r="K108" s="113"/>
    </row>
    <row r="109" ht="15.75" customHeight="1" spans="1:11">
      <c r="A109" s="120"/>
      <c r="B109" s="93"/>
      <c r="C109" s="93"/>
      <c r="D109" s="91"/>
      <c r="E109" s="94"/>
      <c r="F109" s="91"/>
      <c r="G109" s="91"/>
      <c r="H109" s="91"/>
      <c r="I109" s="124"/>
      <c r="J109" s="112"/>
      <c r="K109" s="113"/>
    </row>
    <row r="110" ht="15.75" customHeight="1" spans="1:11">
      <c r="A110" s="120" t="s">
        <v>235</v>
      </c>
      <c r="B110" s="118"/>
      <c r="C110" s="118"/>
      <c r="D110" s="91" t="s">
        <v>236</v>
      </c>
      <c r="E110" s="99" t="s">
        <v>237</v>
      </c>
      <c r="F110" s="91" t="s">
        <v>72</v>
      </c>
      <c r="G110" s="91"/>
      <c r="H110" s="91"/>
      <c r="I110" s="124"/>
      <c r="J110" s="112" t="s">
        <v>74</v>
      </c>
      <c r="K110" s="113"/>
    </row>
    <row r="111" ht="15.75" customHeight="1" spans="1:11">
      <c r="A111" s="120"/>
      <c r="B111" s="93"/>
      <c r="C111" s="89"/>
      <c r="D111" s="91"/>
      <c r="E111" s="94"/>
      <c r="F111" s="91"/>
      <c r="G111" s="91"/>
      <c r="H111" s="91"/>
      <c r="I111" s="89"/>
      <c r="J111" s="112"/>
      <c r="K111" s="125"/>
    </row>
    <row r="112" customHeight="1" spans="3:10">
      <c r="C112" s="89"/>
      <c r="D112" s="91"/>
      <c r="E112" s="94"/>
      <c r="F112" s="91"/>
      <c r="G112" s="91"/>
      <c r="H112" s="91"/>
      <c r="I112" s="89"/>
      <c r="J112" s="112"/>
    </row>
    <row r="113" customHeight="1" spans="1:10">
      <c r="A113" s="71" t="s">
        <v>238</v>
      </c>
      <c r="C113" s="90" t="s">
        <v>239</v>
      </c>
      <c r="D113" s="91" t="s">
        <v>240</v>
      </c>
      <c r="E113" s="94" t="s">
        <v>241</v>
      </c>
      <c r="F113" s="91" t="s">
        <v>72</v>
      </c>
      <c r="G113" s="91"/>
      <c r="H113" s="91"/>
      <c r="I113" s="89"/>
      <c r="J113" s="112" t="s">
        <v>74</v>
      </c>
    </row>
    <row r="114" customHeight="1" spans="3:10">
      <c r="C114" s="93"/>
      <c r="D114" s="91"/>
      <c r="E114" s="94"/>
      <c r="F114" s="91"/>
      <c r="G114" s="91"/>
      <c r="H114" s="91"/>
      <c r="I114" s="89"/>
      <c r="J114" s="112"/>
    </row>
    <row r="115" customHeight="1" spans="1:10">
      <c r="A115" s="71" t="s">
        <v>242</v>
      </c>
      <c r="C115" s="93"/>
      <c r="D115" s="91" t="s">
        <v>243</v>
      </c>
      <c r="E115" s="94" t="s">
        <v>244</v>
      </c>
      <c r="F115" s="91" t="s">
        <v>72</v>
      </c>
      <c r="G115" s="91"/>
      <c r="H115" s="91"/>
      <c r="I115" s="89"/>
      <c r="J115" s="112" t="s">
        <v>74</v>
      </c>
    </row>
    <row r="116" customHeight="1" spans="3:10">
      <c r="C116" s="93"/>
      <c r="D116" s="91"/>
      <c r="E116" s="94"/>
      <c r="F116" s="91"/>
      <c r="G116" s="91"/>
      <c r="H116" s="91"/>
      <c r="I116" s="89"/>
      <c r="J116" s="112"/>
    </row>
    <row r="117" customHeight="1" spans="1:10">
      <c r="A117" s="71" t="s">
        <v>245</v>
      </c>
      <c r="C117" s="93"/>
      <c r="D117" s="91" t="s">
        <v>246</v>
      </c>
      <c r="E117" s="94" t="s">
        <v>247</v>
      </c>
      <c r="F117" s="91" t="s">
        <v>72</v>
      </c>
      <c r="G117" s="91"/>
      <c r="H117" s="91"/>
      <c r="I117" s="89"/>
      <c r="J117" s="112" t="s">
        <v>74</v>
      </c>
    </row>
    <row r="118" customHeight="1" spans="3:10">
      <c r="C118" s="93"/>
      <c r="D118" s="91"/>
      <c r="E118" s="94"/>
      <c r="F118" s="91"/>
      <c r="G118" s="91"/>
      <c r="H118" s="91"/>
      <c r="I118" s="89"/>
      <c r="J118" s="112"/>
    </row>
    <row r="119" customHeight="1" spans="1:10">
      <c r="A119" s="71" t="s">
        <v>248</v>
      </c>
      <c r="C119" s="93"/>
      <c r="D119" s="91" t="s">
        <v>249</v>
      </c>
      <c r="E119" s="119" t="s">
        <v>250</v>
      </c>
      <c r="F119" s="91" t="s">
        <v>72</v>
      </c>
      <c r="G119" s="91"/>
      <c r="H119" s="91"/>
      <c r="I119" s="89"/>
      <c r="J119" s="112" t="s">
        <v>74</v>
      </c>
    </row>
    <row r="120" customHeight="1" spans="3:10">
      <c r="C120" s="93"/>
      <c r="D120" s="91"/>
      <c r="E120" s="94"/>
      <c r="F120" s="91"/>
      <c r="G120" s="91"/>
      <c r="H120" s="91"/>
      <c r="I120" s="89"/>
      <c r="J120" s="112"/>
    </row>
    <row r="121" customHeight="1" spans="1:10">
      <c r="A121" s="71" t="s">
        <v>251</v>
      </c>
      <c r="C121" s="93"/>
      <c r="D121" s="91" t="s">
        <v>252</v>
      </c>
      <c r="E121" s="94" t="s">
        <v>253</v>
      </c>
      <c r="F121" s="91" t="s">
        <v>72</v>
      </c>
      <c r="G121" s="91"/>
      <c r="H121" s="91"/>
      <c r="I121" s="89"/>
      <c r="J121" s="112" t="s">
        <v>74</v>
      </c>
    </row>
    <row r="122" customHeight="1" spans="3:10">
      <c r="C122" s="93"/>
      <c r="D122" s="91"/>
      <c r="E122" s="94"/>
      <c r="F122" s="91"/>
      <c r="G122" s="91"/>
      <c r="H122" s="91"/>
      <c r="I122" s="124"/>
      <c r="J122" s="112"/>
    </row>
    <row r="123" customHeight="1" spans="1:10">
      <c r="A123" s="71" t="s">
        <v>254</v>
      </c>
      <c r="C123" s="93"/>
      <c r="D123" s="91" t="s">
        <v>255</v>
      </c>
      <c r="E123" s="94" t="s">
        <v>256</v>
      </c>
      <c r="F123" s="91" t="s">
        <v>72</v>
      </c>
      <c r="G123" s="91"/>
      <c r="H123" s="91"/>
      <c r="I123" s="124"/>
      <c r="J123" s="112" t="s">
        <v>74</v>
      </c>
    </row>
    <row r="124" customHeight="1" spans="3:10">
      <c r="C124" s="93"/>
      <c r="D124" s="91"/>
      <c r="E124" s="94"/>
      <c r="F124" s="91"/>
      <c r="G124" s="91"/>
      <c r="H124" s="91"/>
      <c r="I124" s="124"/>
      <c r="J124" s="112"/>
    </row>
    <row r="125" customHeight="1" spans="1:10">
      <c r="A125" s="71" t="s">
        <v>257</v>
      </c>
      <c r="C125" s="93"/>
      <c r="D125" s="91" t="s">
        <v>258</v>
      </c>
      <c r="E125" s="94" t="s">
        <v>259</v>
      </c>
      <c r="F125" s="91" t="s">
        <v>72</v>
      </c>
      <c r="G125" s="91"/>
      <c r="H125" s="91"/>
      <c r="I125" s="124"/>
      <c r="J125" s="112" t="s">
        <v>74</v>
      </c>
    </row>
    <row r="126" customHeight="1" spans="3:10">
      <c r="C126" s="93"/>
      <c r="D126" s="91"/>
      <c r="E126" s="94"/>
      <c r="F126" s="91"/>
      <c r="G126" s="91"/>
      <c r="H126" s="91"/>
      <c r="I126" s="124"/>
      <c r="J126" s="112"/>
    </row>
    <row r="127" customHeight="1" spans="1:10">
      <c r="A127" s="71" t="s">
        <v>260</v>
      </c>
      <c r="C127" s="93"/>
      <c r="D127" s="91" t="s">
        <v>261</v>
      </c>
      <c r="E127" s="99" t="s">
        <v>262</v>
      </c>
      <c r="F127" s="91" t="s">
        <v>72</v>
      </c>
      <c r="G127" s="91"/>
      <c r="H127" s="91"/>
      <c r="I127" s="124"/>
      <c r="J127" s="112" t="s">
        <v>74</v>
      </c>
    </row>
    <row r="128" customHeight="1" spans="3:10">
      <c r="C128" s="93"/>
      <c r="D128" s="91"/>
      <c r="E128" s="94"/>
      <c r="F128" s="91"/>
      <c r="G128" s="91"/>
      <c r="H128" s="91"/>
      <c r="I128" s="124"/>
      <c r="J128" s="112"/>
    </row>
    <row r="129" customHeight="1" spans="1:10">
      <c r="A129" s="71" t="s">
        <v>263</v>
      </c>
      <c r="C129" s="93"/>
      <c r="D129" s="91" t="s">
        <v>264</v>
      </c>
      <c r="E129" s="94" t="s">
        <v>265</v>
      </c>
      <c r="F129" s="91" t="s">
        <v>72</v>
      </c>
      <c r="G129" s="91"/>
      <c r="H129" s="91"/>
      <c r="I129" s="124"/>
      <c r="J129" s="112" t="s">
        <v>74</v>
      </c>
    </row>
    <row r="130" customHeight="1" spans="3:10">
      <c r="C130" s="93"/>
      <c r="D130" s="91"/>
      <c r="E130" s="94"/>
      <c r="F130" s="91"/>
      <c r="G130" s="91"/>
      <c r="H130" s="91"/>
      <c r="I130" s="124"/>
      <c r="J130" s="112"/>
    </row>
    <row r="131" customHeight="1" spans="1:10">
      <c r="A131" s="71" t="s">
        <v>266</v>
      </c>
      <c r="C131" s="93"/>
      <c r="D131" s="91" t="s">
        <v>267</v>
      </c>
      <c r="E131" s="94" t="s">
        <v>268</v>
      </c>
      <c r="F131" s="91" t="s">
        <v>72</v>
      </c>
      <c r="G131" s="91"/>
      <c r="H131" s="91"/>
      <c r="I131" s="124"/>
      <c r="J131" s="112" t="s">
        <v>74</v>
      </c>
    </row>
    <row r="132" customHeight="1" spans="3:10">
      <c r="C132" s="93"/>
      <c r="D132" s="91"/>
      <c r="E132" s="94"/>
      <c r="F132" s="91"/>
      <c r="G132" s="91"/>
      <c r="H132" s="91"/>
      <c r="I132" s="124"/>
      <c r="J132" s="112"/>
    </row>
    <row r="133" customHeight="1" spans="1:10">
      <c r="A133" s="71" t="s">
        <v>269</v>
      </c>
      <c r="C133" s="93"/>
      <c r="D133" s="91" t="s">
        <v>270</v>
      </c>
      <c r="E133" s="99" t="s">
        <v>271</v>
      </c>
      <c r="F133" s="91" t="s">
        <v>72</v>
      </c>
      <c r="G133" s="91"/>
      <c r="H133" s="91"/>
      <c r="I133" s="124"/>
      <c r="J133" s="112" t="s">
        <v>74</v>
      </c>
    </row>
    <row r="134" customHeight="1" spans="3:10">
      <c r="C134" s="93"/>
      <c r="D134" s="91"/>
      <c r="E134" s="94"/>
      <c r="F134" s="91"/>
      <c r="G134" s="91"/>
      <c r="H134" s="91"/>
      <c r="I134" s="124"/>
      <c r="J134" s="112"/>
    </row>
    <row r="135" customHeight="1" spans="1:10">
      <c r="A135" s="71" t="s">
        <v>272</v>
      </c>
      <c r="C135" s="118"/>
      <c r="D135" s="91" t="s">
        <v>273</v>
      </c>
      <c r="E135" s="99" t="s">
        <v>274</v>
      </c>
      <c r="F135" s="91" t="s">
        <v>72</v>
      </c>
      <c r="G135" s="91"/>
      <c r="H135" s="91"/>
      <c r="I135" s="124"/>
      <c r="J135" s="112" t="s">
        <v>74</v>
      </c>
    </row>
    <row r="136" customHeight="1" spans="3:10">
      <c r="C136" s="89"/>
      <c r="D136" s="91"/>
      <c r="E136" s="94"/>
      <c r="F136" s="91"/>
      <c r="G136" s="91"/>
      <c r="H136" s="91"/>
      <c r="I136" s="89"/>
      <c r="J136" s="112"/>
    </row>
    <row r="137" customHeight="1" spans="3:10">
      <c r="C137" s="89"/>
      <c r="D137" s="91"/>
      <c r="E137" s="94"/>
      <c r="F137" s="91"/>
      <c r="G137" s="91"/>
      <c r="H137" s="91"/>
      <c r="I137" s="89"/>
      <c r="J137" s="112"/>
    </row>
    <row r="138" customHeight="1" spans="1:10">
      <c r="A138" s="71" t="s">
        <v>275</v>
      </c>
      <c r="C138" s="90" t="s">
        <v>276</v>
      </c>
      <c r="D138" s="91" t="s">
        <v>277</v>
      </c>
      <c r="E138" s="94" t="s">
        <v>278</v>
      </c>
      <c r="F138" s="91" t="s">
        <v>72</v>
      </c>
      <c r="G138" s="91"/>
      <c r="H138" s="91"/>
      <c r="I138" s="89"/>
      <c r="J138" s="112" t="s">
        <v>74</v>
      </c>
    </row>
    <row r="139" customHeight="1" spans="3:10">
      <c r="C139" s="93"/>
      <c r="D139" s="91"/>
      <c r="E139" s="94"/>
      <c r="F139" s="91"/>
      <c r="G139" s="91"/>
      <c r="H139" s="91"/>
      <c r="I139" s="89"/>
      <c r="J139" s="112"/>
    </row>
    <row r="140" customHeight="1" spans="1:10">
      <c r="A140" s="71" t="s">
        <v>279</v>
      </c>
      <c r="C140" s="93"/>
      <c r="D140" s="91" t="s">
        <v>280</v>
      </c>
      <c r="E140" s="94" t="s">
        <v>281</v>
      </c>
      <c r="F140" s="91"/>
      <c r="G140" s="91"/>
      <c r="H140" s="91"/>
      <c r="I140" s="89"/>
      <c r="J140" s="112" t="s">
        <v>74</v>
      </c>
    </row>
    <row r="141" customHeight="1" spans="3:10">
      <c r="C141" s="93"/>
      <c r="D141" s="91"/>
      <c r="E141" s="94"/>
      <c r="F141" s="91"/>
      <c r="G141" s="91"/>
      <c r="H141" s="91"/>
      <c r="I141" s="89"/>
      <c r="J141" s="112"/>
    </row>
    <row r="142" customHeight="1" spans="1:10">
      <c r="A142" s="71" t="s">
        <v>282</v>
      </c>
      <c r="C142" s="93"/>
      <c r="D142" s="91" t="s">
        <v>283</v>
      </c>
      <c r="E142" s="94" t="s">
        <v>284</v>
      </c>
      <c r="F142" s="91" t="s">
        <v>72</v>
      </c>
      <c r="G142" s="91"/>
      <c r="H142" s="91"/>
      <c r="I142" s="89"/>
      <c r="J142" s="112" t="s">
        <v>74</v>
      </c>
    </row>
    <row r="143" customHeight="1" spans="3:10">
      <c r="C143" s="93"/>
      <c r="D143" s="91"/>
      <c r="E143" s="94"/>
      <c r="F143" s="91"/>
      <c r="G143" s="91"/>
      <c r="H143" s="91"/>
      <c r="I143" s="89"/>
      <c r="J143" s="112"/>
    </row>
    <row r="144" customHeight="1" spans="1:10">
      <c r="A144" s="71" t="s">
        <v>285</v>
      </c>
      <c r="C144" s="93"/>
      <c r="D144" s="91" t="s">
        <v>286</v>
      </c>
      <c r="E144" s="94" t="s">
        <v>287</v>
      </c>
      <c r="F144" s="91" t="s">
        <v>72</v>
      </c>
      <c r="G144" s="91"/>
      <c r="H144" s="91"/>
      <c r="I144" s="89"/>
      <c r="J144" s="112" t="s">
        <v>74</v>
      </c>
    </row>
    <row r="145" customHeight="1" spans="3:10">
      <c r="C145" s="93"/>
      <c r="D145" s="91"/>
      <c r="E145" s="94"/>
      <c r="F145" s="91"/>
      <c r="G145" s="91"/>
      <c r="H145" s="91"/>
      <c r="I145" s="89"/>
      <c r="J145" s="112"/>
    </row>
    <row r="146" customHeight="1" spans="1:10">
      <c r="A146" s="71" t="s">
        <v>288</v>
      </c>
      <c r="C146" s="93"/>
      <c r="D146" s="91" t="s">
        <v>289</v>
      </c>
      <c r="E146" s="94" t="s">
        <v>290</v>
      </c>
      <c r="F146" s="91" t="s">
        <v>72</v>
      </c>
      <c r="G146" s="91"/>
      <c r="H146" s="91"/>
      <c r="I146" s="89"/>
      <c r="J146" s="112" t="s">
        <v>74</v>
      </c>
    </row>
    <row r="147" customHeight="1" spans="3:10">
      <c r="C147" s="93"/>
      <c r="D147" s="91"/>
      <c r="E147" s="94"/>
      <c r="F147" s="91"/>
      <c r="G147" s="91"/>
      <c r="H147" s="91"/>
      <c r="I147" s="89"/>
      <c r="J147" s="112"/>
    </row>
    <row r="148" customHeight="1" spans="1:10">
      <c r="A148" s="71" t="s">
        <v>291</v>
      </c>
      <c r="C148" s="93"/>
      <c r="D148" s="91" t="s">
        <v>292</v>
      </c>
      <c r="E148" s="94" t="s">
        <v>293</v>
      </c>
      <c r="F148" s="91" t="s">
        <v>72</v>
      </c>
      <c r="G148" s="91"/>
      <c r="H148" s="91"/>
      <c r="I148" s="89"/>
      <c r="J148" s="112" t="s">
        <v>74</v>
      </c>
    </row>
    <row r="149" customHeight="1" spans="3:10">
      <c r="C149" s="93"/>
      <c r="D149" s="91"/>
      <c r="E149" s="119"/>
      <c r="F149" s="91"/>
      <c r="G149" s="91"/>
      <c r="H149" s="91"/>
      <c r="I149" s="89"/>
      <c r="J149" s="112"/>
    </row>
    <row r="150" customHeight="1" spans="1:10">
      <c r="A150" s="71" t="s">
        <v>294</v>
      </c>
      <c r="C150" s="93"/>
      <c r="D150" s="91" t="s">
        <v>295</v>
      </c>
      <c r="E150" s="119" t="s">
        <v>213</v>
      </c>
      <c r="F150" s="91" t="s">
        <v>72</v>
      </c>
      <c r="G150" s="91"/>
      <c r="H150" s="91"/>
      <c r="I150" s="89"/>
      <c r="J150" s="112" t="s">
        <v>74</v>
      </c>
    </row>
    <row r="151" customHeight="1" spans="3:10">
      <c r="C151" s="93"/>
      <c r="D151" s="91"/>
      <c r="E151" s="94"/>
      <c r="F151" s="91"/>
      <c r="G151" s="91"/>
      <c r="H151" s="91"/>
      <c r="I151" s="89"/>
      <c r="J151" s="112"/>
    </row>
    <row r="152" customHeight="1" spans="1:10">
      <c r="A152" s="71" t="s">
        <v>296</v>
      </c>
      <c r="C152" s="93"/>
      <c r="D152" s="91" t="s">
        <v>297</v>
      </c>
      <c r="E152" s="94" t="s">
        <v>298</v>
      </c>
      <c r="F152" s="91" t="s">
        <v>72</v>
      </c>
      <c r="G152" s="91"/>
      <c r="H152" s="91"/>
      <c r="I152" s="89"/>
      <c r="J152" s="112" t="s">
        <v>74</v>
      </c>
    </row>
    <row r="153" customHeight="1" spans="3:10">
      <c r="C153" s="93"/>
      <c r="D153" s="91"/>
      <c r="E153" s="94"/>
      <c r="F153" s="91"/>
      <c r="G153" s="91"/>
      <c r="H153" s="91"/>
      <c r="I153" s="89"/>
      <c r="J153" s="112"/>
    </row>
    <row r="154" customHeight="1" spans="1:10">
      <c r="A154" s="71" t="s">
        <v>299</v>
      </c>
      <c r="C154" s="93"/>
      <c r="D154" s="91" t="s">
        <v>300</v>
      </c>
      <c r="E154" s="94" t="s">
        <v>301</v>
      </c>
      <c r="F154" s="91" t="s">
        <v>72</v>
      </c>
      <c r="G154" s="91"/>
      <c r="H154" s="91"/>
      <c r="I154" s="89"/>
      <c r="J154" s="112" t="s">
        <v>74</v>
      </c>
    </row>
    <row r="155" customHeight="1" spans="3:10">
      <c r="C155" s="93"/>
      <c r="D155" s="91"/>
      <c r="E155" s="94"/>
      <c r="F155" s="91"/>
      <c r="G155" s="91"/>
      <c r="H155" s="91"/>
      <c r="I155" s="124"/>
      <c r="J155" s="112"/>
    </row>
    <row r="156" customHeight="1" spans="1:10">
      <c r="A156" s="71" t="s">
        <v>302</v>
      </c>
      <c r="C156" s="93"/>
      <c r="D156" s="91" t="s">
        <v>303</v>
      </c>
      <c r="E156" s="94" t="s">
        <v>304</v>
      </c>
      <c r="F156" s="91" t="s">
        <v>72</v>
      </c>
      <c r="G156" s="91"/>
      <c r="H156" s="91"/>
      <c r="I156" s="124"/>
      <c r="J156" s="112" t="s">
        <v>74</v>
      </c>
    </row>
    <row r="157" customHeight="1" spans="3:10">
      <c r="C157" s="93"/>
      <c r="D157" s="91"/>
      <c r="E157" s="94"/>
      <c r="F157" s="91"/>
      <c r="G157" s="91"/>
      <c r="H157" s="91"/>
      <c r="I157" s="124"/>
      <c r="J157" s="112"/>
    </row>
    <row r="158" customHeight="1" spans="1:10">
      <c r="A158" s="71" t="s">
        <v>305</v>
      </c>
      <c r="C158" s="93"/>
      <c r="D158" s="91" t="s">
        <v>306</v>
      </c>
      <c r="E158" s="94" t="s">
        <v>307</v>
      </c>
      <c r="F158" s="91" t="s">
        <v>72</v>
      </c>
      <c r="G158" s="91"/>
      <c r="H158" s="91"/>
      <c r="I158" s="124"/>
      <c r="J158" s="112" t="s">
        <v>74</v>
      </c>
    </row>
    <row r="159" customHeight="1" spans="3:10">
      <c r="C159" s="93"/>
      <c r="D159" s="91"/>
      <c r="E159" s="94"/>
      <c r="F159" s="91"/>
      <c r="G159" s="91"/>
      <c r="H159" s="91"/>
      <c r="I159" s="124"/>
      <c r="J159" s="112"/>
    </row>
    <row r="160" customHeight="1" spans="1:10">
      <c r="A160" s="71" t="s">
        <v>308</v>
      </c>
      <c r="C160" s="93"/>
      <c r="D160" s="91" t="s">
        <v>309</v>
      </c>
      <c r="E160" s="94" t="s">
        <v>228</v>
      </c>
      <c r="F160" s="91" t="s">
        <v>72</v>
      </c>
      <c r="G160" s="91"/>
      <c r="H160" s="91"/>
      <c r="I160" s="124"/>
      <c r="J160" s="112" t="s">
        <v>74</v>
      </c>
    </row>
    <row r="161" customHeight="1" spans="3:10">
      <c r="C161" s="93"/>
      <c r="D161" s="91"/>
      <c r="E161" s="94"/>
      <c r="F161" s="91"/>
      <c r="G161" s="91"/>
      <c r="H161" s="91"/>
      <c r="I161" s="124"/>
      <c r="J161" s="112"/>
    </row>
    <row r="162" customHeight="1" spans="1:10">
      <c r="A162" s="71" t="s">
        <v>310</v>
      </c>
      <c r="C162" s="93"/>
      <c r="D162" s="91" t="s">
        <v>311</v>
      </c>
      <c r="E162" s="94" t="s">
        <v>312</v>
      </c>
      <c r="F162" s="91" t="s">
        <v>72</v>
      </c>
      <c r="G162" s="91"/>
      <c r="H162" s="91"/>
      <c r="I162" s="124"/>
      <c r="J162" s="112" t="s">
        <v>74</v>
      </c>
    </row>
    <row r="163" customHeight="1" spans="3:10">
      <c r="C163" s="93"/>
      <c r="D163" s="91"/>
      <c r="E163" s="94"/>
      <c r="F163" s="91"/>
      <c r="G163" s="91"/>
      <c r="H163" s="91"/>
      <c r="I163" s="124"/>
      <c r="J163" s="112"/>
    </row>
    <row r="164" customHeight="1" spans="1:10">
      <c r="A164" s="71" t="s">
        <v>313</v>
      </c>
      <c r="C164" s="93"/>
      <c r="D164" s="91" t="s">
        <v>314</v>
      </c>
      <c r="E164" s="94" t="s">
        <v>315</v>
      </c>
      <c r="F164" s="91" t="s">
        <v>72</v>
      </c>
      <c r="G164" s="91"/>
      <c r="H164" s="91"/>
      <c r="I164" s="124"/>
      <c r="J164" s="112" t="s">
        <v>74</v>
      </c>
    </row>
    <row r="165" customHeight="1" spans="3:10">
      <c r="C165" s="93"/>
      <c r="D165" s="91"/>
      <c r="E165" s="94"/>
      <c r="F165" s="91"/>
      <c r="G165" s="91"/>
      <c r="H165" s="91"/>
      <c r="I165" s="124"/>
      <c r="J165" s="112"/>
    </row>
    <row r="166" customHeight="1" spans="1:10">
      <c r="A166" s="71" t="s">
        <v>316</v>
      </c>
      <c r="C166" s="93"/>
      <c r="D166" s="91" t="s">
        <v>317</v>
      </c>
      <c r="E166" s="94" t="s">
        <v>318</v>
      </c>
      <c r="F166" s="91" t="s">
        <v>72</v>
      </c>
      <c r="G166" s="91"/>
      <c r="H166" s="91"/>
      <c r="I166" s="124"/>
      <c r="J166" s="112" t="s">
        <v>74</v>
      </c>
    </row>
    <row r="167" customHeight="1" spans="3:10">
      <c r="C167" s="89"/>
      <c r="D167" s="91"/>
      <c r="E167" s="94"/>
      <c r="F167" s="91"/>
      <c r="G167" s="91"/>
      <c r="H167" s="91"/>
      <c r="I167" s="89"/>
      <c r="J167" s="112"/>
    </row>
    <row r="168" customHeight="1" spans="3:10">
      <c r="C168" s="89"/>
      <c r="D168" s="91"/>
      <c r="E168" s="94"/>
      <c r="F168" s="91"/>
      <c r="G168" s="91"/>
      <c r="H168" s="91"/>
      <c r="I168" s="89"/>
      <c r="J168" s="112"/>
    </row>
    <row r="169" customHeight="1" spans="1:10">
      <c r="A169" s="71" t="s">
        <v>319</v>
      </c>
      <c r="C169" s="90" t="s">
        <v>320</v>
      </c>
      <c r="D169" s="91" t="s">
        <v>321</v>
      </c>
      <c r="E169" s="94" t="s">
        <v>322</v>
      </c>
      <c r="F169" s="91" t="s">
        <v>72</v>
      </c>
      <c r="G169" s="91"/>
      <c r="H169" s="91"/>
      <c r="I169" s="89"/>
      <c r="J169" s="112" t="s">
        <v>74</v>
      </c>
    </row>
    <row r="170" customHeight="1" spans="3:10">
      <c r="C170" s="93"/>
      <c r="D170" s="91"/>
      <c r="E170" s="94"/>
      <c r="F170" s="91"/>
      <c r="G170" s="91"/>
      <c r="H170" s="91"/>
      <c r="I170" s="89"/>
      <c r="J170" s="112"/>
    </row>
    <row r="171" customHeight="1" spans="1:10">
      <c r="A171" s="71" t="s">
        <v>323</v>
      </c>
      <c r="C171" s="93"/>
      <c r="D171" s="91" t="s">
        <v>324</v>
      </c>
      <c r="E171" s="94" t="s">
        <v>322</v>
      </c>
      <c r="F171" s="91" t="s">
        <v>325</v>
      </c>
      <c r="G171" s="91"/>
      <c r="H171" s="91"/>
      <c r="I171" s="89"/>
      <c r="J171" s="112"/>
    </row>
    <row r="172" customHeight="1" spans="3:10">
      <c r="C172" s="93"/>
      <c r="D172" s="91"/>
      <c r="E172" s="94"/>
      <c r="F172" s="91"/>
      <c r="G172" s="91"/>
      <c r="H172" s="91"/>
      <c r="I172" s="89"/>
      <c r="J172" s="112"/>
    </row>
    <row r="173" customHeight="1" spans="1:10">
      <c r="A173" s="71" t="s">
        <v>326</v>
      </c>
      <c r="C173" s="93"/>
      <c r="D173" s="91" t="s">
        <v>327</v>
      </c>
      <c r="E173" s="94" t="s">
        <v>322</v>
      </c>
      <c r="F173" s="91" t="s">
        <v>72</v>
      </c>
      <c r="G173" s="91"/>
      <c r="H173" s="91"/>
      <c r="I173" s="89"/>
      <c r="J173" s="112" t="s">
        <v>74</v>
      </c>
    </row>
    <row r="174" customHeight="1" spans="3:10">
      <c r="C174" s="93"/>
      <c r="D174" s="91"/>
      <c r="E174" s="94"/>
      <c r="F174" s="91"/>
      <c r="G174" s="91"/>
      <c r="H174" s="91"/>
      <c r="I174" s="89"/>
      <c r="J174" s="112"/>
    </row>
    <row r="175" customHeight="1" spans="1:10">
      <c r="A175" s="71" t="s">
        <v>328</v>
      </c>
      <c r="C175" s="93"/>
      <c r="D175" s="91" t="s">
        <v>329</v>
      </c>
      <c r="E175" s="94" t="s">
        <v>322</v>
      </c>
      <c r="F175" s="91" t="s">
        <v>325</v>
      </c>
      <c r="G175" s="91"/>
      <c r="H175" s="91"/>
      <c r="I175" s="89"/>
      <c r="J175" s="112" t="s">
        <v>74</v>
      </c>
    </row>
    <row r="176" customHeight="1" spans="3:10">
      <c r="C176" s="93"/>
      <c r="D176" s="91"/>
      <c r="E176" s="94"/>
      <c r="F176" s="91"/>
      <c r="G176" s="91"/>
      <c r="H176" s="91"/>
      <c r="I176" s="89"/>
      <c r="J176" s="112"/>
    </row>
    <row r="177" customHeight="1" spans="1:10">
      <c r="A177" s="71" t="s">
        <v>330</v>
      </c>
      <c r="C177" s="93"/>
      <c r="D177" s="91" t="s">
        <v>331</v>
      </c>
      <c r="E177" s="94" t="s">
        <v>332</v>
      </c>
      <c r="F177" s="91" t="s">
        <v>72</v>
      </c>
      <c r="G177" s="91"/>
      <c r="H177" s="91"/>
      <c r="I177" s="89"/>
      <c r="J177" s="112" t="s">
        <v>74</v>
      </c>
    </row>
    <row r="178" customHeight="1" spans="3:10">
      <c r="C178" s="93"/>
      <c r="D178" s="91"/>
      <c r="E178" s="94"/>
      <c r="F178" s="91"/>
      <c r="G178" s="91"/>
      <c r="H178" s="91"/>
      <c r="I178" s="89"/>
      <c r="J178" s="112"/>
    </row>
    <row r="179" customHeight="1" spans="1:10">
      <c r="A179" s="71" t="s">
        <v>333</v>
      </c>
      <c r="C179" s="93"/>
      <c r="D179" s="91" t="s">
        <v>334</v>
      </c>
      <c r="E179" s="94" t="s">
        <v>335</v>
      </c>
      <c r="F179" s="91" t="s">
        <v>325</v>
      </c>
      <c r="G179" s="91"/>
      <c r="H179" s="91"/>
      <c r="I179" s="89"/>
      <c r="J179" s="112" t="s">
        <v>74</v>
      </c>
    </row>
    <row r="180" customHeight="1" spans="3:10">
      <c r="C180" s="93"/>
      <c r="D180" s="91"/>
      <c r="E180" s="119"/>
      <c r="F180" s="91"/>
      <c r="G180" s="91"/>
      <c r="H180" s="91"/>
      <c r="I180" s="89"/>
      <c r="J180" s="112"/>
    </row>
    <row r="181" customHeight="1" spans="1:10">
      <c r="A181" s="71" t="s">
        <v>336</v>
      </c>
      <c r="C181" s="93"/>
      <c r="D181" s="91" t="s">
        <v>337</v>
      </c>
      <c r="E181" s="119" t="s">
        <v>338</v>
      </c>
      <c r="F181" s="91" t="s">
        <v>72</v>
      </c>
      <c r="G181" s="91"/>
      <c r="H181" s="91"/>
      <c r="I181" s="89"/>
      <c r="J181" s="112" t="s">
        <v>74</v>
      </c>
    </row>
    <row r="182" customHeight="1" spans="3:10">
      <c r="C182" s="93"/>
      <c r="D182" s="91"/>
      <c r="E182" s="94"/>
      <c r="F182" s="91"/>
      <c r="G182" s="91"/>
      <c r="H182" s="91"/>
      <c r="I182" s="89"/>
      <c r="J182" s="112"/>
    </row>
    <row r="183" customHeight="1" spans="1:10">
      <c r="A183" s="71" t="s">
        <v>339</v>
      </c>
      <c r="C183" s="93"/>
      <c r="D183" s="91" t="s">
        <v>340</v>
      </c>
      <c r="E183" s="94" t="s">
        <v>341</v>
      </c>
      <c r="F183" s="91" t="s">
        <v>325</v>
      </c>
      <c r="G183" s="91"/>
      <c r="H183" s="91"/>
      <c r="I183" s="89"/>
      <c r="J183" s="112" t="s">
        <v>74</v>
      </c>
    </row>
    <row r="184" customHeight="1" spans="3:10">
      <c r="C184" s="93"/>
      <c r="D184" s="91"/>
      <c r="E184" s="94"/>
      <c r="F184" s="91"/>
      <c r="G184" s="91"/>
      <c r="H184" s="91"/>
      <c r="I184" s="89"/>
      <c r="J184" s="112"/>
    </row>
    <row r="185" customHeight="1" spans="1:10">
      <c r="A185" s="71" t="s">
        <v>342</v>
      </c>
      <c r="C185" s="93"/>
      <c r="D185" s="91" t="s">
        <v>343</v>
      </c>
      <c r="E185" s="94" t="s">
        <v>344</v>
      </c>
      <c r="F185" s="91" t="s">
        <v>72</v>
      </c>
      <c r="G185" s="91"/>
      <c r="H185" s="91"/>
      <c r="I185" s="89"/>
      <c r="J185" s="112" t="s">
        <v>74</v>
      </c>
    </row>
    <row r="186" customHeight="1" spans="3:10">
      <c r="C186" s="93"/>
      <c r="D186" s="91"/>
      <c r="E186" s="94"/>
      <c r="F186" s="91"/>
      <c r="G186" s="91"/>
      <c r="H186" s="91"/>
      <c r="I186" s="124"/>
      <c r="J186" s="112"/>
    </row>
    <row r="187" customHeight="1" spans="1:10">
      <c r="A187" s="71" t="s">
        <v>345</v>
      </c>
      <c r="C187" s="93"/>
      <c r="D187" s="91" t="s">
        <v>346</v>
      </c>
      <c r="E187" s="94" t="s">
        <v>347</v>
      </c>
      <c r="F187" s="91" t="s">
        <v>325</v>
      </c>
      <c r="G187" s="91"/>
      <c r="H187" s="91"/>
      <c r="I187" s="124"/>
      <c r="J187" s="112" t="s">
        <v>74</v>
      </c>
    </row>
    <row r="188" customHeight="1" spans="3:10">
      <c r="C188" s="93"/>
      <c r="D188" s="91"/>
      <c r="E188" s="99"/>
      <c r="F188" s="91"/>
      <c r="G188" s="91"/>
      <c r="H188" s="91"/>
      <c r="I188" s="124"/>
      <c r="J188" s="112"/>
    </row>
    <row r="189" customHeight="1" spans="3:10">
      <c r="C189" s="89"/>
      <c r="D189" s="91"/>
      <c r="E189" s="94"/>
      <c r="F189" s="91"/>
      <c r="G189" s="91"/>
      <c r="H189" s="91"/>
      <c r="I189" s="89"/>
      <c r="J189" s="112"/>
    </row>
    <row r="190" customHeight="1" spans="3:10">
      <c r="C190" s="89"/>
      <c r="D190" s="91"/>
      <c r="E190" s="94"/>
      <c r="F190" s="91"/>
      <c r="G190" s="91"/>
      <c r="H190" s="91"/>
      <c r="I190" s="89"/>
      <c r="J190" s="112"/>
    </row>
    <row r="191" customHeight="1" spans="1:10">
      <c r="A191" s="71" t="s">
        <v>348</v>
      </c>
      <c r="C191" s="90" t="s">
        <v>349</v>
      </c>
      <c r="D191" s="91" t="s">
        <v>350</v>
      </c>
      <c r="E191" s="94" t="s">
        <v>351</v>
      </c>
      <c r="F191" s="91" t="s">
        <v>72</v>
      </c>
      <c r="G191" s="91"/>
      <c r="H191" s="91"/>
      <c r="I191" s="89"/>
      <c r="J191" s="112" t="s">
        <v>74</v>
      </c>
    </row>
    <row r="192" customHeight="1" spans="3:10">
      <c r="C192" s="93"/>
      <c r="D192" s="91"/>
      <c r="E192" s="94"/>
      <c r="F192" s="91"/>
      <c r="G192" s="91"/>
      <c r="H192" s="91"/>
      <c r="I192" s="89"/>
      <c r="J192" s="112"/>
    </row>
    <row r="193" customHeight="1" spans="1:10">
      <c r="A193" s="71" t="s">
        <v>352</v>
      </c>
      <c r="C193" s="93"/>
      <c r="D193" s="91" t="s">
        <v>353</v>
      </c>
      <c r="E193" s="94" t="s">
        <v>354</v>
      </c>
      <c r="F193" s="91" t="s">
        <v>72</v>
      </c>
      <c r="G193" s="91"/>
      <c r="H193" s="91"/>
      <c r="I193" s="89"/>
      <c r="J193" s="112" t="s">
        <v>74</v>
      </c>
    </row>
    <row r="194" customHeight="1" spans="3:10">
      <c r="C194" s="93"/>
      <c r="D194" s="91"/>
      <c r="E194" s="94"/>
      <c r="F194" s="91"/>
      <c r="G194" s="91"/>
      <c r="H194" s="91"/>
      <c r="I194" s="89"/>
      <c r="J194" s="112"/>
    </row>
    <row r="195" customHeight="1" spans="1:10">
      <c r="A195" s="71" t="s">
        <v>355</v>
      </c>
      <c r="C195" s="93"/>
      <c r="D195" s="91" t="s">
        <v>356</v>
      </c>
      <c r="E195" s="94" t="s">
        <v>357</v>
      </c>
      <c r="F195" s="91" t="s">
        <v>72</v>
      </c>
      <c r="G195" s="91"/>
      <c r="H195" s="91"/>
      <c r="I195" s="89"/>
      <c r="J195" s="112" t="s">
        <v>74</v>
      </c>
    </row>
    <row r="196" customHeight="1" spans="3:10">
      <c r="C196" s="93"/>
      <c r="D196" s="91"/>
      <c r="E196" s="94"/>
      <c r="F196" s="91"/>
      <c r="G196" s="91"/>
      <c r="H196" s="91"/>
      <c r="I196" s="89"/>
      <c r="J196" s="112"/>
    </row>
    <row r="197" customHeight="1" spans="1:10">
      <c r="A197" s="71" t="s">
        <v>358</v>
      </c>
      <c r="C197" s="93"/>
      <c r="D197" s="91" t="s">
        <v>359</v>
      </c>
      <c r="E197" s="94" t="s">
        <v>360</v>
      </c>
      <c r="F197" s="91" t="s">
        <v>72</v>
      </c>
      <c r="G197" s="91"/>
      <c r="H197" s="91"/>
      <c r="I197" s="89"/>
      <c r="J197" s="112" t="s">
        <v>74</v>
      </c>
    </row>
    <row r="198" customHeight="1" spans="3:10">
      <c r="C198" s="93"/>
      <c r="D198" s="91"/>
      <c r="E198" s="94"/>
      <c r="F198" s="91"/>
      <c r="G198" s="91"/>
      <c r="H198" s="91"/>
      <c r="I198" s="89"/>
      <c r="J198" s="112"/>
    </row>
    <row r="199" customHeight="1" spans="1:10">
      <c r="A199" s="71" t="s">
        <v>361</v>
      </c>
      <c r="C199" s="93"/>
      <c r="D199" s="91" t="s">
        <v>362</v>
      </c>
      <c r="E199" s="94" t="s">
        <v>363</v>
      </c>
      <c r="F199" s="91" t="s">
        <v>72</v>
      </c>
      <c r="G199" s="91"/>
      <c r="H199" s="91"/>
      <c r="I199" s="89"/>
      <c r="J199" s="112" t="s">
        <v>74</v>
      </c>
    </row>
    <row r="200" customHeight="1" spans="3:10">
      <c r="C200" s="93"/>
      <c r="D200" s="91"/>
      <c r="E200" s="94"/>
      <c r="F200" s="91"/>
      <c r="G200" s="91"/>
      <c r="H200" s="91"/>
      <c r="I200" s="89"/>
      <c r="J200" s="112"/>
    </row>
    <row r="201" customHeight="1" spans="1:10">
      <c r="A201" s="71" t="s">
        <v>364</v>
      </c>
      <c r="C201" s="93"/>
      <c r="D201" s="91" t="s">
        <v>365</v>
      </c>
      <c r="E201" s="94" t="s">
        <v>366</v>
      </c>
      <c r="F201" s="91" t="s">
        <v>72</v>
      </c>
      <c r="G201" s="91"/>
      <c r="H201" s="91"/>
      <c r="I201" s="89"/>
      <c r="J201" s="112" t="s">
        <v>74</v>
      </c>
    </row>
    <row r="202" customHeight="1" spans="3:10">
      <c r="C202" s="93"/>
      <c r="D202" s="91"/>
      <c r="E202" s="119"/>
      <c r="F202" s="91"/>
      <c r="G202" s="91"/>
      <c r="H202" s="91"/>
      <c r="I202" s="89"/>
      <c r="J202" s="112"/>
    </row>
    <row r="203" customHeight="1" spans="1:10">
      <c r="A203" s="71" t="s">
        <v>367</v>
      </c>
      <c r="C203" s="93"/>
      <c r="D203" s="91" t="s">
        <v>368</v>
      </c>
      <c r="E203" s="119" t="s">
        <v>369</v>
      </c>
      <c r="F203" s="91" t="s">
        <v>72</v>
      </c>
      <c r="G203" s="91"/>
      <c r="H203" s="91"/>
      <c r="I203" s="89"/>
      <c r="J203" s="112" t="s">
        <v>74</v>
      </c>
    </row>
    <row r="204" customHeight="1" spans="3:10">
      <c r="C204" s="93"/>
      <c r="D204" s="91"/>
      <c r="E204" s="94"/>
      <c r="F204" s="91"/>
      <c r="G204" s="91"/>
      <c r="H204" s="91"/>
      <c r="I204" s="89"/>
      <c r="J204" s="112"/>
    </row>
    <row r="205" customHeight="1" spans="1:10">
      <c r="A205" s="71" t="s">
        <v>370</v>
      </c>
      <c r="C205" s="93"/>
      <c r="D205" s="91" t="s">
        <v>371</v>
      </c>
      <c r="E205" s="94" t="s">
        <v>372</v>
      </c>
      <c r="F205" s="91" t="s">
        <v>72</v>
      </c>
      <c r="G205" s="91"/>
      <c r="H205" s="91"/>
      <c r="I205" s="89"/>
      <c r="J205" s="112" t="s">
        <v>74</v>
      </c>
    </row>
    <row r="206" customHeight="1" spans="3:10">
      <c r="C206" s="93"/>
      <c r="D206" s="91"/>
      <c r="E206" s="94"/>
      <c r="F206" s="91"/>
      <c r="G206" s="91"/>
      <c r="H206" s="91"/>
      <c r="I206" s="124"/>
      <c r="J206" s="112"/>
    </row>
    <row r="207" customHeight="1" spans="1:10">
      <c r="A207" s="71" t="s">
        <v>373</v>
      </c>
      <c r="C207" s="93"/>
      <c r="D207" s="91" t="s">
        <v>374</v>
      </c>
      <c r="E207" s="94" t="s">
        <v>375</v>
      </c>
      <c r="F207" s="91" t="s">
        <v>72</v>
      </c>
      <c r="G207" s="91"/>
      <c r="H207" s="91"/>
      <c r="I207" s="124"/>
      <c r="J207" s="112" t="s">
        <v>74</v>
      </c>
    </row>
    <row r="208" customHeight="1" spans="3:10">
      <c r="C208" s="93"/>
      <c r="D208" s="91"/>
      <c r="E208" s="94"/>
      <c r="F208" s="91"/>
      <c r="G208" s="91"/>
      <c r="H208" s="91"/>
      <c r="I208" s="124"/>
      <c r="J208" s="112"/>
    </row>
  </sheetData>
  <mergeCells count="14">
    <mergeCell ref="A1:B1"/>
    <mergeCell ref="I1:J1"/>
    <mergeCell ref="A2:B2"/>
    <mergeCell ref="A3:B3"/>
    <mergeCell ref="A4:B4"/>
    <mergeCell ref="B8:B110"/>
    <mergeCell ref="C8:C43"/>
    <mergeCell ref="C45:C85"/>
    <mergeCell ref="C88:C110"/>
    <mergeCell ref="C113:C135"/>
    <mergeCell ref="C138:C166"/>
    <mergeCell ref="C169:C188"/>
    <mergeCell ref="C191:C208"/>
    <mergeCell ref="K86:K93"/>
  </mergeCells>
  <conditionalFormatting sqref="J199">
    <cfRule type="cellIs" dxfId="0" priority="4" operator="equal">
      <formula>"Out of Scope"</formula>
    </cfRule>
    <cfRule type="cellIs" dxfId="1" priority="3" operator="equal">
      <formula>"Not Executed"</formula>
    </cfRule>
    <cfRule type="cellIs" dxfId="2" priority="2" operator="equal">
      <formula>"Failed"</formula>
    </cfRule>
    <cfRule type="cellIs" dxfId="3" priority="1" operator="equal">
      <formula>"Passed"</formula>
    </cfRule>
  </conditionalFormatting>
  <conditionalFormatting sqref="J201">
    <cfRule type="cellIs" dxfId="0" priority="8" operator="equal">
      <formula>"Out of Scope"</formula>
    </cfRule>
    <cfRule type="cellIs" dxfId="1" priority="7" operator="equal">
      <formula>"Not Executed"</formula>
    </cfRule>
    <cfRule type="cellIs" dxfId="2" priority="6" operator="equal">
      <formula>"Failed"</formula>
    </cfRule>
    <cfRule type="cellIs" dxfId="3" priority="5" operator="equal">
      <formula>"Passed"</formula>
    </cfRule>
  </conditionalFormatting>
  <conditionalFormatting sqref="J203">
    <cfRule type="cellIs" dxfId="0" priority="12" operator="equal">
      <formula>"Out of Scope"</formula>
    </cfRule>
    <cfRule type="cellIs" dxfId="1" priority="11" operator="equal">
      <formula>"Not Executed"</formula>
    </cfRule>
    <cfRule type="cellIs" dxfId="2" priority="10" operator="equal">
      <formula>"Failed"</formula>
    </cfRule>
    <cfRule type="cellIs" dxfId="3" priority="9" operator="equal">
      <formula>"Passed"</formula>
    </cfRule>
  </conditionalFormatting>
  <conditionalFormatting sqref="J205">
    <cfRule type="cellIs" dxfId="0" priority="16" operator="equal">
      <formula>"Out of Scope"</formula>
    </cfRule>
    <cfRule type="cellIs" dxfId="1" priority="15" operator="equal">
      <formula>"Not Executed"</formula>
    </cfRule>
    <cfRule type="cellIs" dxfId="2" priority="14" operator="equal">
      <formula>"Failed"</formula>
    </cfRule>
    <cfRule type="cellIs" dxfId="3" priority="13" operator="equal">
      <formula>"Passed"</formula>
    </cfRule>
  </conditionalFormatting>
  <conditionalFormatting sqref="J207">
    <cfRule type="cellIs" dxfId="0" priority="20" operator="equal">
      <formula>"Out of Scope"</formula>
    </cfRule>
    <cfRule type="cellIs" dxfId="1" priority="19" operator="equal">
      <formula>"Not Executed"</formula>
    </cfRule>
    <cfRule type="cellIs" dxfId="2" priority="18" operator="equal">
      <formula>"Failed"</formula>
    </cfRule>
    <cfRule type="cellIs" dxfId="3" priority="17" operator="equal">
      <formula>"Passed"</formula>
    </cfRule>
  </conditionalFormatting>
  <conditionalFormatting sqref="J111:J135">
    <cfRule type="cellIs" dxfId="3" priority="33" operator="equal">
      <formula>"Passed"</formula>
    </cfRule>
    <cfRule type="cellIs" dxfId="2" priority="34" operator="equal">
      <formula>"Failed"</formula>
    </cfRule>
    <cfRule type="cellIs" dxfId="1" priority="35" operator="equal">
      <formula>"Not Executed"</formula>
    </cfRule>
    <cfRule type="cellIs" dxfId="0" priority="36" operator="equal">
      <formula>"Out of Scope"</formula>
    </cfRule>
  </conditionalFormatting>
  <conditionalFormatting sqref="J136:J166">
    <cfRule type="cellIs" dxfId="3" priority="29" operator="equal">
      <formula>"Passed"</formula>
    </cfRule>
    <cfRule type="cellIs" dxfId="2" priority="30" operator="equal">
      <formula>"Failed"</formula>
    </cfRule>
    <cfRule type="cellIs" dxfId="1" priority="31" operator="equal">
      <formula>"Not Executed"</formula>
    </cfRule>
    <cfRule type="cellIs" dxfId="0" priority="32" operator="equal">
      <formula>"Out of Scope"</formula>
    </cfRule>
  </conditionalFormatting>
  <conditionalFormatting sqref="J167:J188">
    <cfRule type="cellIs" dxfId="3" priority="25" operator="equal">
      <formula>"Passed"</formula>
    </cfRule>
    <cfRule type="cellIs" dxfId="2" priority="26" operator="equal">
      <formula>"Failed"</formula>
    </cfRule>
    <cfRule type="cellIs" dxfId="1" priority="27" operator="equal">
      <formula>"Not Executed"</formula>
    </cfRule>
    <cfRule type="cellIs" dxfId="0" priority="28" operator="equal">
      <formula>"Out of Scope"</formula>
    </cfRule>
  </conditionalFormatting>
  <conditionalFormatting sqref="J8:J41 I11:I41 I44:J48 J49:J110 I49:I72">
    <cfRule type="cellIs" dxfId="3" priority="541" operator="equal">
      <formula>"Passed"</formula>
    </cfRule>
    <cfRule type="cellIs" dxfId="2" priority="542" operator="equal">
      <formula>"Failed"</formula>
    </cfRule>
    <cfRule type="cellIs" dxfId="1" priority="543" operator="equal">
      <formula>"Not Executed"</formula>
    </cfRule>
    <cfRule type="cellIs" dxfId="0" priority="544" operator="equal">
      <formula>"Out of Scope"</formula>
    </cfRule>
  </conditionalFormatting>
  <conditionalFormatting sqref="I42:I43 J42:J43">
    <cfRule type="cellIs" dxfId="0" priority="540" operator="equal">
      <formula>"Out of Scope"</formula>
    </cfRule>
    <cfRule type="cellIs" dxfId="1" priority="539" operator="equal">
      <formula>"Not Executed"</formula>
    </cfRule>
    <cfRule type="cellIs" dxfId="2" priority="538" operator="equal">
      <formula>"Failed"</formula>
    </cfRule>
    <cfRule type="cellIs" dxfId="3" priority="537" operator="equal">
      <formula>"Passed"</formula>
    </cfRule>
  </conditionalFormatting>
  <conditionalFormatting sqref="J189:J198 J200 J202 J204 J206 J208">
    <cfRule type="cellIs" dxfId="3" priority="21" operator="equal">
      <formula>"Passed"</formula>
    </cfRule>
    <cfRule type="cellIs" dxfId="2" priority="22" operator="equal">
      <formula>"Failed"</formula>
    </cfRule>
    <cfRule type="cellIs" dxfId="1" priority="23" operator="equal">
      <formula>"Not Executed"</formula>
    </cfRule>
    <cfRule type="cellIs" dxfId="0" priority="24" operator="equal">
      <formula>"Out of Scope"</formula>
    </cfRule>
  </conditionalFormatting>
  <dataValidations count="1">
    <dataValidation type="list" allowBlank="1" sqref="J10 J11 J12 J30 J31 J32 J33 J34 J35 J36 J37 J38 J39 J40 J41 J44 J45 J46 J47 J48 J49 J53 J57 J65 J71 J72 J73 J79 J80 J81 J85 J139 J140 J141 J142 J143 J144 J145 J146 J147 J148 J149 J150 J151 J152 J153 J154 J155 J156 J157 J158 J159 J160 J161 J162 J163 J164 J165 J166 J172 J173 J174 J175 J176 J177 J178 J179 J180 J181 J182 J183 J184 J185 J186 J187 J188 J192 J193 J194 J195 J196 J197 J198 J199 J200 J201 J202 J203 J204 J205 J206 J207 J208 I46:I48 I49:I72 J8:J9 J13:J29 J42:J43 J50:J52 J54:J56 J58:J64 J66:J70 J74:J78 J82:J84 J86:J110 J111:J135 J136:J138 J167:J169 J170:J171 J189:J191">
      <formula1>"Passed,Failed,Not Executed,Out of Scope"</formula1>
    </dataValidation>
  </dataValidations>
  <hyperlinks>
    <hyperlink ref="G18" r:id="rId1" display="no data given"/>
    <hyperlink ref="G28" r:id="rId2" display="?kik@gmail.com&#10;\ki_k@gmail.com"/>
    <hyperlink ref="I26" r:id="rId3" display="Click me "/>
    <hyperlink ref="C1" r:id="rId4" display="Tradex"/>
    <hyperlink ref="G8" r:id="rId4" display="https://exchange-tradex.nftarttoken.xyz/"/>
  </hyperlinks>
  <pageMargins left="0.7" right="0.7" top="0.75" bottom="0.75" header="0" footer="0"/>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251"/>
  <sheetViews>
    <sheetView topLeftCell="A38" workbookViewId="0">
      <selection activeCell="D14" sqref="D14"/>
    </sheetView>
  </sheetViews>
  <sheetFormatPr defaultColWidth="12.6636363636364" defaultRowHeight="15" customHeight="1"/>
  <cols>
    <col min="1" max="1" width="14.3363636363636" style="11" customWidth="1"/>
    <col min="2" max="2" width="29.3363636363636" style="11" customWidth="1"/>
    <col min="3" max="3" width="21.6636363636364" style="11" customWidth="1"/>
    <col min="4" max="11" width="14.3363636363636" style="11" customWidth="1"/>
    <col min="12" max="12" width="40.6636363636364" style="11" customWidth="1"/>
    <col min="13" max="13" width="28.1090909090909" style="11" customWidth="1"/>
    <col min="14" max="14" width="21.3363636363636" style="11" customWidth="1"/>
    <col min="15" max="15" width="30.6636363636364" style="11" customWidth="1"/>
    <col min="16" max="16" width="25" style="11" customWidth="1"/>
    <col min="17" max="18" width="14.3363636363636" style="11" customWidth="1"/>
    <col min="19" max="26" width="12.6636363636364" style="11" customWidth="1"/>
    <col min="27" max="16384" width="12.6636363636364" style="11"/>
  </cols>
  <sheetData>
    <row r="1" ht="15.75" customHeight="1"/>
    <row r="2" ht="15.75" customHeight="1"/>
    <row r="3" ht="8.25" customHeight="1"/>
    <row r="4" ht="25.5" customHeight="1" spans="2:11">
      <c r="B4" s="12" t="s">
        <v>376</v>
      </c>
      <c r="C4" s="13"/>
      <c r="D4" s="13"/>
      <c r="E4" s="13"/>
      <c r="F4" s="13"/>
      <c r="G4" s="14"/>
      <c r="K4" s="58"/>
    </row>
    <row r="5" ht="15.75" customHeight="1" spans="2:7">
      <c r="B5" s="15" t="s">
        <v>377</v>
      </c>
      <c r="C5" s="16" t="s">
        <v>378</v>
      </c>
      <c r="D5" s="17"/>
      <c r="E5" s="17"/>
      <c r="F5" s="17"/>
      <c r="G5" s="18"/>
    </row>
    <row r="6" ht="15.75" customHeight="1" spans="2:12">
      <c r="B6" s="19" t="s">
        <v>379</v>
      </c>
      <c r="C6" s="16" t="s">
        <v>68</v>
      </c>
      <c r="D6" s="17"/>
      <c r="E6" s="17"/>
      <c r="F6" s="17"/>
      <c r="G6" s="18"/>
      <c r="I6" s="59" t="s">
        <v>380</v>
      </c>
      <c r="J6" s="59" t="s">
        <v>65</v>
      </c>
      <c r="L6" s="60" t="s">
        <v>381</v>
      </c>
    </row>
    <row r="7" ht="15.75" customHeight="1" spans="2:12">
      <c r="B7" s="15" t="s">
        <v>382</v>
      </c>
      <c r="C7" s="16" t="s">
        <v>383</v>
      </c>
      <c r="D7" s="17"/>
      <c r="E7" s="17"/>
      <c r="F7" s="17"/>
      <c r="G7" s="18"/>
      <c r="I7" s="61">
        <f>C15</f>
        <v>100</v>
      </c>
      <c r="J7" s="62" t="s">
        <v>43</v>
      </c>
      <c r="K7" s="63"/>
      <c r="L7" s="63"/>
    </row>
    <row r="8" ht="15.75" customHeight="1" spans="2:12">
      <c r="B8" s="15" t="s">
        <v>384</v>
      </c>
      <c r="C8" s="16" t="s">
        <v>385</v>
      </c>
      <c r="D8" s="17"/>
      <c r="E8" s="17"/>
      <c r="F8" s="17"/>
      <c r="G8" s="18"/>
      <c r="I8" s="61">
        <f>D15</f>
        <v>1</v>
      </c>
      <c r="J8" s="62" t="s">
        <v>49</v>
      </c>
      <c r="K8" s="63"/>
      <c r="L8" s="64"/>
    </row>
    <row r="9" ht="15.75" customHeight="1" spans="2:16">
      <c r="B9" s="15" t="s">
        <v>386</v>
      </c>
      <c r="C9" s="16" t="s">
        <v>385</v>
      </c>
      <c r="D9" s="17"/>
      <c r="E9" s="17"/>
      <c r="F9" s="17"/>
      <c r="G9" s="18"/>
      <c r="I9" s="61">
        <f>E15</f>
        <v>0</v>
      </c>
      <c r="J9" s="65" t="s">
        <v>53</v>
      </c>
      <c r="L9" s="66" t="s">
        <v>387</v>
      </c>
      <c r="M9" s="67" t="s">
        <v>388</v>
      </c>
      <c r="N9" s="67" t="s">
        <v>389</v>
      </c>
      <c r="O9" s="67"/>
      <c r="P9" s="67"/>
    </row>
    <row r="10" ht="15.75" customHeight="1" spans="2:16">
      <c r="B10" s="15" t="s">
        <v>390</v>
      </c>
      <c r="C10" s="16" t="s">
        <v>383</v>
      </c>
      <c r="D10" s="17"/>
      <c r="E10" s="17"/>
      <c r="F10" s="17"/>
      <c r="G10" s="18"/>
      <c r="I10" s="61">
        <f>F15</f>
        <v>0</v>
      </c>
      <c r="J10" s="65" t="s">
        <v>54</v>
      </c>
      <c r="L10" s="63"/>
      <c r="M10" s="63"/>
      <c r="N10" s="63" t="s">
        <v>391</v>
      </c>
      <c r="O10" s="63" t="s">
        <v>392</v>
      </c>
      <c r="P10" s="63"/>
    </row>
    <row r="11" ht="15.75" customHeight="1" spans="2:7">
      <c r="B11" s="20" t="s">
        <v>393</v>
      </c>
      <c r="C11" s="21"/>
      <c r="D11" s="21"/>
      <c r="E11" s="21"/>
      <c r="F11" s="21"/>
      <c r="G11" s="22"/>
    </row>
    <row r="12" ht="15.75" customHeight="1" spans="2:7">
      <c r="B12" s="23"/>
      <c r="C12" s="17"/>
      <c r="D12" s="17"/>
      <c r="E12" s="17"/>
      <c r="F12" s="17"/>
      <c r="G12" s="18"/>
    </row>
    <row r="13" ht="15.75" customHeight="1" spans="2:18">
      <c r="B13" s="24" t="s">
        <v>59</v>
      </c>
      <c r="C13" s="25" t="s">
        <v>43</v>
      </c>
      <c r="D13" s="25" t="s">
        <v>49</v>
      </c>
      <c r="E13" s="25" t="s">
        <v>53</v>
      </c>
      <c r="F13" s="25" t="s">
        <v>394</v>
      </c>
      <c r="G13" s="26" t="s">
        <v>395</v>
      </c>
      <c r="L13" s="68"/>
      <c r="M13" s="68"/>
      <c r="N13" s="68"/>
      <c r="O13" s="68"/>
      <c r="P13" s="68"/>
      <c r="Q13" s="68"/>
      <c r="R13" s="68"/>
    </row>
    <row r="14" ht="48" customHeight="1" spans="1:26">
      <c r="A14" s="27"/>
      <c r="B14" s="28"/>
      <c r="C14" s="29">
        <f>TestCase!J2</f>
        <v>100</v>
      </c>
      <c r="D14" s="30">
        <f>TestCase!J3</f>
        <v>1</v>
      </c>
      <c r="E14" s="31">
        <f>[1]TestCase!B4</f>
        <v>0</v>
      </c>
      <c r="F14" s="32">
        <f>[1]TestCase!B5</f>
        <v>0</v>
      </c>
      <c r="G14" s="33">
        <f>TestCase!J6</f>
        <v>101</v>
      </c>
      <c r="H14" s="27"/>
      <c r="I14" s="27"/>
      <c r="J14" s="27"/>
      <c r="K14" s="27"/>
      <c r="L14" s="69"/>
      <c r="M14" s="27"/>
      <c r="N14" s="27"/>
      <c r="O14" s="27"/>
      <c r="P14" s="27"/>
      <c r="Q14" s="27"/>
      <c r="R14" s="27"/>
      <c r="S14" s="27"/>
      <c r="T14" s="27"/>
      <c r="U14" s="27"/>
      <c r="V14" s="27"/>
      <c r="W14" s="27"/>
      <c r="X14" s="27"/>
      <c r="Y14" s="27"/>
      <c r="Z14" s="27"/>
    </row>
    <row r="15" ht="19.25" spans="2:18">
      <c r="B15" s="34" t="s">
        <v>396</v>
      </c>
      <c r="C15" s="35">
        <f t="shared" ref="C15:G15" si="0">SUM(C14)</f>
        <v>100</v>
      </c>
      <c r="D15" s="36">
        <f t="shared" si="0"/>
        <v>1</v>
      </c>
      <c r="E15" s="35">
        <f t="shared" si="0"/>
        <v>0</v>
      </c>
      <c r="F15" s="35">
        <f t="shared" si="0"/>
        <v>0</v>
      </c>
      <c r="G15" s="37">
        <f t="shared" si="0"/>
        <v>101</v>
      </c>
      <c r="L15" s="58"/>
      <c r="M15" s="70"/>
      <c r="N15" s="70"/>
      <c r="O15" s="70"/>
      <c r="P15" s="70"/>
      <c r="Q15" s="70"/>
      <c r="R15" s="70"/>
    </row>
    <row r="16" ht="15.75" customHeight="1" spans="2:18">
      <c r="B16" s="38"/>
      <c r="C16" s="38"/>
      <c r="D16" s="38"/>
      <c r="E16" s="38"/>
      <c r="F16" s="38"/>
      <c r="G16" s="38"/>
      <c r="L16" s="58"/>
      <c r="M16" s="70"/>
      <c r="N16" s="70"/>
      <c r="O16" s="70"/>
      <c r="P16" s="70"/>
      <c r="Q16" s="70"/>
      <c r="R16" s="70"/>
    </row>
    <row r="17" ht="15.75" customHeight="1" spans="2:18">
      <c r="B17" s="38"/>
      <c r="C17" s="38"/>
      <c r="D17" s="38"/>
      <c r="E17" s="38"/>
      <c r="F17" s="38"/>
      <c r="G17" s="38"/>
      <c r="L17" s="68"/>
      <c r="M17" s="68"/>
      <c r="N17" s="68"/>
      <c r="O17" s="68"/>
      <c r="P17" s="68"/>
      <c r="Q17" s="68"/>
      <c r="R17" s="68"/>
    </row>
    <row r="18" ht="15.75" customHeight="1" spans="2:7">
      <c r="B18" s="39" t="s">
        <v>397</v>
      </c>
      <c r="C18" s="40"/>
      <c r="D18" s="40"/>
      <c r="E18" s="40"/>
      <c r="F18" s="40"/>
      <c r="G18" s="41"/>
    </row>
    <row r="19" ht="15.75" customHeight="1" spans="2:7">
      <c r="B19" s="42" t="s">
        <v>398</v>
      </c>
      <c r="C19" s="40"/>
      <c r="D19" s="41"/>
      <c r="E19" s="43"/>
      <c r="F19" s="43" t="s">
        <v>399</v>
      </c>
      <c r="G19" s="43" t="s">
        <v>400</v>
      </c>
    </row>
    <row r="20" ht="15.75" customHeight="1" spans="2:7">
      <c r="B20" s="44" t="s">
        <v>401</v>
      </c>
      <c r="C20" s="40"/>
      <c r="D20" s="41"/>
      <c r="E20" s="45"/>
      <c r="F20" s="45" t="s">
        <v>402</v>
      </c>
      <c r="G20" s="45" t="s">
        <v>402</v>
      </c>
    </row>
    <row r="21" ht="15.75" customHeight="1" spans="2:7">
      <c r="B21" s="44" t="s">
        <v>403</v>
      </c>
      <c r="C21" s="40"/>
      <c r="D21" s="41"/>
      <c r="E21" s="45"/>
      <c r="F21" s="45" t="s">
        <v>402</v>
      </c>
      <c r="G21" s="45" t="s">
        <v>402</v>
      </c>
    </row>
    <row r="22" ht="15.75" customHeight="1"/>
    <row r="23" ht="15.75" customHeight="1" spans="2:7">
      <c r="B23" s="46"/>
      <c r="C23" s="47" t="s">
        <v>404</v>
      </c>
      <c r="D23" s="48" t="s">
        <v>405</v>
      </c>
      <c r="E23" s="49"/>
      <c r="F23" s="49"/>
      <c r="G23" s="50"/>
    </row>
    <row r="24" ht="15.75" customHeight="1" spans="2:7">
      <c r="B24" s="51"/>
      <c r="C24" s="51"/>
      <c r="D24" s="52"/>
      <c r="G24" s="22"/>
    </row>
    <row r="25" ht="15.75" customHeight="1" spans="2:7">
      <c r="B25" s="51"/>
      <c r="C25" s="51"/>
      <c r="D25" s="52"/>
      <c r="G25" s="22"/>
    </row>
    <row r="26" ht="15.75" customHeight="1" spans="2:7">
      <c r="B26" s="53"/>
      <c r="C26" s="53"/>
      <c r="D26" s="23"/>
      <c r="E26" s="17"/>
      <c r="F26" s="17"/>
      <c r="G26" s="18"/>
    </row>
    <row r="27" ht="15.75" customHeight="1" spans="2:7">
      <c r="B27" s="54" t="s">
        <v>406</v>
      </c>
      <c r="C27" s="55" t="s">
        <v>407</v>
      </c>
      <c r="D27" s="56" t="s">
        <v>408</v>
      </c>
      <c r="E27" s="49"/>
      <c r="F27" s="49"/>
      <c r="G27" s="50"/>
    </row>
    <row r="28" ht="15.75" customHeight="1" spans="2:7">
      <c r="B28" s="51"/>
      <c r="C28" s="51"/>
      <c r="D28" s="52"/>
      <c r="G28" s="22"/>
    </row>
    <row r="29" ht="15.75" customHeight="1" spans="2:7">
      <c r="B29" s="51"/>
      <c r="C29" s="51"/>
      <c r="D29" s="52"/>
      <c r="G29" s="22"/>
    </row>
    <row r="30" ht="15.75" customHeight="1" spans="2:7">
      <c r="B30" s="53"/>
      <c r="C30" s="53"/>
      <c r="D30" s="23"/>
      <c r="E30" s="17"/>
      <c r="F30" s="17"/>
      <c r="G30" s="18"/>
    </row>
    <row r="31" ht="15.75" customHeight="1" spans="2:7">
      <c r="B31" s="54" t="s">
        <v>406</v>
      </c>
      <c r="C31" s="55" t="s">
        <v>409</v>
      </c>
      <c r="D31" s="56" t="s">
        <v>410</v>
      </c>
      <c r="E31" s="49"/>
      <c r="F31" s="49"/>
      <c r="G31" s="50"/>
    </row>
    <row r="32" ht="15.75" customHeight="1" spans="2:7">
      <c r="B32" s="51"/>
      <c r="C32" s="51"/>
      <c r="D32" s="52"/>
      <c r="G32" s="22"/>
    </row>
    <row r="33" ht="15.75" customHeight="1" spans="2:7">
      <c r="B33" s="51"/>
      <c r="C33" s="51"/>
      <c r="D33" s="52"/>
      <c r="G33" s="22"/>
    </row>
    <row r="34" ht="15.75" customHeight="1" spans="2:7">
      <c r="B34" s="53"/>
      <c r="C34" s="53"/>
      <c r="D34" s="23"/>
      <c r="E34" s="17"/>
      <c r="F34" s="17"/>
      <c r="G34" s="18"/>
    </row>
    <row r="35" ht="15.75" customHeight="1" spans="2:7">
      <c r="B35" s="54" t="s">
        <v>406</v>
      </c>
      <c r="C35" s="55" t="s">
        <v>411</v>
      </c>
      <c r="D35" s="56" t="s">
        <v>412</v>
      </c>
      <c r="E35" s="49"/>
      <c r="F35" s="49"/>
      <c r="G35" s="50"/>
    </row>
    <row r="36" ht="15.75" customHeight="1" spans="2:7">
      <c r="B36" s="51"/>
      <c r="C36" s="51"/>
      <c r="D36" s="52"/>
      <c r="G36" s="22"/>
    </row>
    <row r="37" ht="15.75" customHeight="1" spans="2:7">
      <c r="B37" s="51"/>
      <c r="C37" s="51"/>
      <c r="D37" s="52"/>
      <c r="G37" s="22"/>
    </row>
    <row r="38" ht="15.75" customHeight="1" spans="2:7">
      <c r="B38" s="53"/>
      <c r="C38" s="53"/>
      <c r="D38" s="23"/>
      <c r="E38" s="17"/>
      <c r="F38" s="17"/>
      <c r="G38" s="18"/>
    </row>
    <row r="39" ht="15.75" customHeight="1" spans="2:7">
      <c r="B39" s="54" t="s">
        <v>406</v>
      </c>
      <c r="C39" s="55" t="s">
        <v>413</v>
      </c>
      <c r="D39" s="56" t="s">
        <v>414</v>
      </c>
      <c r="E39" s="49"/>
      <c r="F39" s="49"/>
      <c r="G39" s="50"/>
    </row>
    <row r="40" ht="15.75" customHeight="1" spans="2:7">
      <c r="B40" s="51"/>
      <c r="C40" s="51"/>
      <c r="D40" s="52"/>
      <c r="G40" s="22"/>
    </row>
    <row r="41" ht="15.75" customHeight="1" spans="2:7">
      <c r="B41" s="51"/>
      <c r="C41" s="51"/>
      <c r="D41" s="52"/>
      <c r="G41" s="22"/>
    </row>
    <row r="42" ht="15.75" customHeight="1" spans="2:7">
      <c r="B42" s="53"/>
      <c r="C42" s="53"/>
      <c r="D42" s="23"/>
      <c r="E42" s="17"/>
      <c r="F42" s="17"/>
      <c r="G42" s="18"/>
    </row>
    <row r="43" ht="15.75" customHeight="1" spans="2:7">
      <c r="B43" s="54" t="s">
        <v>406</v>
      </c>
      <c r="C43" s="57" t="s">
        <v>415</v>
      </c>
      <c r="D43" s="56" t="s">
        <v>416</v>
      </c>
      <c r="E43" s="49"/>
      <c r="F43" s="49"/>
      <c r="G43" s="50"/>
    </row>
    <row r="44" ht="15.75" customHeight="1" spans="2:7">
      <c r="B44" s="51"/>
      <c r="C44" s="51"/>
      <c r="D44" s="52"/>
      <c r="G44" s="22"/>
    </row>
    <row r="45" ht="15.75" customHeight="1" spans="2:7">
      <c r="B45" s="51"/>
      <c r="C45" s="51"/>
      <c r="D45" s="52"/>
      <c r="G45" s="22"/>
    </row>
    <row r="46" ht="15.75" customHeight="1" spans="2:7">
      <c r="B46" s="53"/>
      <c r="C46" s="53"/>
      <c r="D46" s="23"/>
      <c r="E46" s="17"/>
      <c r="F46" s="17"/>
      <c r="G46" s="18"/>
    </row>
    <row r="47" ht="15.75" customHeight="1" spans="2:7">
      <c r="B47" s="54" t="s">
        <v>406</v>
      </c>
      <c r="C47" s="57" t="s">
        <v>417</v>
      </c>
      <c r="D47" s="56" t="s">
        <v>418</v>
      </c>
      <c r="E47" s="49"/>
      <c r="F47" s="49"/>
      <c r="G47" s="50"/>
    </row>
    <row r="48" ht="15.75" customHeight="1" spans="2:7">
      <c r="B48" s="51"/>
      <c r="C48" s="51"/>
      <c r="D48" s="52"/>
      <c r="G48" s="22"/>
    </row>
    <row r="49" ht="15.75" customHeight="1" spans="2:7">
      <c r="B49" s="51"/>
      <c r="C49" s="51"/>
      <c r="D49" s="52"/>
      <c r="G49" s="22"/>
    </row>
    <row r="50" ht="33.75" customHeight="1" spans="2:7">
      <c r="B50" s="53"/>
      <c r="C50" s="53"/>
      <c r="D50" s="23"/>
      <c r="E50" s="17"/>
      <c r="F50" s="17"/>
      <c r="G50" s="18"/>
    </row>
    <row r="51" ht="15.75" customHeight="1" spans="2:7">
      <c r="B51" s="54" t="s">
        <v>406</v>
      </c>
      <c r="C51" s="57" t="s">
        <v>419</v>
      </c>
      <c r="D51" s="56" t="s">
        <v>420</v>
      </c>
      <c r="E51" s="49"/>
      <c r="F51" s="49"/>
      <c r="G51" s="50"/>
    </row>
    <row r="52" ht="15.75" customHeight="1" spans="2:7">
      <c r="B52" s="51"/>
      <c r="C52" s="51"/>
      <c r="D52" s="52"/>
      <c r="G52" s="22"/>
    </row>
    <row r="53" ht="15.75" customHeight="1" spans="2:7">
      <c r="B53" s="51"/>
      <c r="C53" s="51"/>
      <c r="D53" s="52"/>
      <c r="G53" s="22"/>
    </row>
    <row r="54" ht="39" customHeight="1" spans="2:7">
      <c r="B54" s="53"/>
      <c r="C54" s="53"/>
      <c r="D54" s="23"/>
      <c r="E54" s="17"/>
      <c r="F54" s="17"/>
      <c r="G54" s="18"/>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4:G4"/>
    <mergeCell ref="C5:G5"/>
    <mergeCell ref="C6:G6"/>
    <mergeCell ref="C7:G7"/>
    <mergeCell ref="C8:G8"/>
    <mergeCell ref="C9:G9"/>
    <mergeCell ref="C10:G10"/>
    <mergeCell ref="B18:G18"/>
    <mergeCell ref="B19:D19"/>
    <mergeCell ref="B20:D20"/>
    <mergeCell ref="B21:D21"/>
    <mergeCell ref="B23:B26"/>
    <mergeCell ref="B27:B30"/>
    <mergeCell ref="B31:B34"/>
    <mergeCell ref="B35:B38"/>
    <mergeCell ref="B39:B42"/>
    <mergeCell ref="B43:B46"/>
    <mergeCell ref="B47:B50"/>
    <mergeCell ref="B51:B54"/>
    <mergeCell ref="C23:C26"/>
    <mergeCell ref="C27:C30"/>
    <mergeCell ref="C31:C34"/>
    <mergeCell ref="C35:C38"/>
    <mergeCell ref="C39:C42"/>
    <mergeCell ref="C43:C46"/>
    <mergeCell ref="C47:C50"/>
    <mergeCell ref="C51:C54"/>
    <mergeCell ref="D47:G50"/>
    <mergeCell ref="D51:G54"/>
    <mergeCell ref="D39:G42"/>
    <mergeCell ref="D43:G46"/>
    <mergeCell ref="D31:G34"/>
    <mergeCell ref="D35:G38"/>
    <mergeCell ref="D23:G26"/>
    <mergeCell ref="D27:G30"/>
    <mergeCell ref="B11:G12"/>
  </mergeCells>
  <pageMargins left="0.7" right="0.7" top="0" bottom="0.75" header="0" footer="0"/>
  <pageSetup paperSize="9" orientation="landscape"/>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55" zoomScaleNormal="55" topLeftCell="B1" workbookViewId="0">
      <selection activeCell="U66" sqref="U66"/>
    </sheetView>
  </sheetViews>
  <sheetFormatPr defaultColWidth="9" defaultRowHeight="14.5"/>
  <sheetData/>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3"/>
  <sheetViews>
    <sheetView workbookViewId="0">
      <pane ySplit="3" topLeftCell="A4" activePane="bottomLeft" state="frozen"/>
      <selection/>
      <selection pane="bottomLeft" activeCell="A13" sqref="A13"/>
    </sheetView>
  </sheetViews>
  <sheetFormatPr defaultColWidth="9" defaultRowHeight="14.5"/>
  <cols>
    <col min="1" max="1" width="63.8909090909091" customWidth="1"/>
  </cols>
  <sheetData>
    <row r="1" spans="1:1">
      <c r="A1" s="7" t="s">
        <v>421</v>
      </c>
    </row>
    <row r="2" spans="1:1">
      <c r="A2" s="8"/>
    </row>
    <row r="3" spans="1:1">
      <c r="A3" s="8"/>
    </row>
    <row r="4" spans="1:1">
      <c r="A4" s="9" t="s">
        <v>422</v>
      </c>
    </row>
    <row r="6" spans="1:1">
      <c r="A6" s="9" t="s">
        <v>423</v>
      </c>
    </row>
    <row r="8" spans="1:1">
      <c r="A8" s="9" t="s">
        <v>424</v>
      </c>
    </row>
    <row r="9" spans="1:1">
      <c r="A9" t="s">
        <v>425</v>
      </c>
    </row>
    <row r="10" spans="1:1">
      <c r="A10" t="s">
        <v>426</v>
      </c>
    </row>
    <row r="11" spans="1:1">
      <c r="A11" t="s">
        <v>427</v>
      </c>
    </row>
    <row r="12" spans="1:1">
      <c r="A12" t="s">
        <v>428</v>
      </c>
    </row>
    <row r="13" spans="1:1">
      <c r="A13" t="s">
        <v>429</v>
      </c>
    </row>
    <row r="15" spans="1:1">
      <c r="A15" t="s">
        <v>430</v>
      </c>
    </row>
    <row r="17" spans="1:1">
      <c r="A17" t="s">
        <v>431</v>
      </c>
    </row>
    <row r="19" spans="1:1">
      <c r="A19" t="s">
        <v>432</v>
      </c>
    </row>
    <row r="21" spans="1:1">
      <c r="A21" s="10" t="s">
        <v>433</v>
      </c>
    </row>
    <row r="23" spans="1:1">
      <c r="A23" s="9" t="s">
        <v>434</v>
      </c>
    </row>
  </sheetData>
  <mergeCells count="1">
    <mergeCell ref="A1:A3"/>
  </mergeCells>
  <hyperlinks>
    <hyperlink ref="A21" r:id="rId1" display="Screenshot: Click me"/>
  </hyperlinks>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tabSelected="1" workbookViewId="0">
      <pane ySplit="3" topLeftCell="A4" activePane="bottomLeft" state="frozen"/>
      <selection/>
      <selection pane="bottomLeft" activeCell="E12" sqref="E12"/>
    </sheetView>
  </sheetViews>
  <sheetFormatPr defaultColWidth="9" defaultRowHeight="14.5" outlineLevelCol="3"/>
  <cols>
    <col min="2" max="2" width="33" customWidth="1"/>
    <col min="3" max="3" width="59.7818181818182" customWidth="1"/>
    <col min="4" max="4" width="16.3363636363636" customWidth="1"/>
  </cols>
  <sheetData>
    <row r="1" spans="1:4">
      <c r="A1" s="1" t="s">
        <v>435</v>
      </c>
      <c r="B1" s="2"/>
      <c r="C1" s="2"/>
      <c r="D1" s="2"/>
    </row>
    <row r="2" spans="1:4">
      <c r="A2" s="2"/>
      <c r="B2" s="2"/>
      <c r="C2" s="2"/>
      <c r="D2" s="2"/>
    </row>
    <row r="3" spans="1:4">
      <c r="A3" s="3" t="s">
        <v>436</v>
      </c>
      <c r="B3" s="3" t="s">
        <v>437</v>
      </c>
      <c r="C3" s="3" t="s">
        <v>405</v>
      </c>
      <c r="D3" s="3" t="s">
        <v>438</v>
      </c>
    </row>
    <row r="4" spans="1:4">
      <c r="A4" s="4">
        <v>1</v>
      </c>
      <c r="B4" t="s">
        <v>439</v>
      </c>
      <c r="C4" t="s">
        <v>440</v>
      </c>
      <c r="D4" s="5">
        <f>(TestCase!J6/TestCase!J6)*101</f>
        <v>101</v>
      </c>
    </row>
    <row r="5" spans="1:4">
      <c r="A5" s="4">
        <v>2</v>
      </c>
      <c r="B5" t="s">
        <v>441</v>
      </c>
      <c r="C5" t="s">
        <v>442</v>
      </c>
      <c r="D5" s="6">
        <f>(TestCase!J4/TestCase!J6)*100</f>
        <v>0</v>
      </c>
    </row>
    <row r="6" spans="1:4">
      <c r="A6" s="4">
        <v>3</v>
      </c>
      <c r="B6" t="s">
        <v>443</v>
      </c>
      <c r="C6" t="s">
        <v>444</v>
      </c>
      <c r="D6" s="5">
        <v>100</v>
      </c>
    </row>
    <row r="7" spans="1:4">
      <c r="A7" s="4">
        <v>4</v>
      </c>
      <c r="B7" t="s">
        <v>445</v>
      </c>
      <c r="C7" t="s">
        <v>446</v>
      </c>
      <c r="D7" s="5">
        <v>1</v>
      </c>
    </row>
    <row r="8" spans="1:4">
      <c r="A8" s="4">
        <v>5</v>
      </c>
      <c r="B8" t="s">
        <v>447</v>
      </c>
      <c r="C8" t="s">
        <v>448</v>
      </c>
      <c r="D8" s="6">
        <f>(0/TestCase!J6)*100</f>
        <v>0</v>
      </c>
    </row>
    <row r="9" spans="1:4">
      <c r="A9" s="4">
        <v>6</v>
      </c>
      <c r="B9" t="s">
        <v>449</v>
      </c>
      <c r="C9" t="s">
        <v>450</v>
      </c>
      <c r="D9" s="4" t="s">
        <v>12</v>
      </c>
    </row>
    <row r="10" spans="1:4">
      <c r="A10" s="4">
        <v>7</v>
      </c>
      <c r="B10" t="s">
        <v>451</v>
      </c>
      <c r="C10" t="s">
        <v>452</v>
      </c>
      <c r="D10" s="4" t="s">
        <v>12</v>
      </c>
    </row>
    <row r="11" spans="1:4">
      <c r="A11" s="4">
        <v>8</v>
      </c>
      <c r="B11" t="s">
        <v>453</v>
      </c>
      <c r="C11" t="s">
        <v>454</v>
      </c>
      <c r="D11" s="4" t="s">
        <v>12</v>
      </c>
    </row>
    <row r="12" spans="1:4">
      <c r="A12" s="4">
        <v>9</v>
      </c>
      <c r="B12" t="s">
        <v>455</v>
      </c>
      <c r="C12" t="s">
        <v>456</v>
      </c>
      <c r="D12" s="4" t="s">
        <v>12</v>
      </c>
    </row>
    <row r="13" spans="1:4">
      <c r="A13" s="4">
        <v>10</v>
      </c>
      <c r="B13" t="s">
        <v>457</v>
      </c>
      <c r="C13" t="s">
        <v>458</v>
      </c>
      <c r="D13" s="4" t="s">
        <v>12</v>
      </c>
    </row>
    <row r="14" spans="1:3">
      <c r="A14" s="4">
        <v>11</v>
      </c>
      <c r="B14" t="s">
        <v>459</v>
      </c>
      <c r="C14" t="s">
        <v>460</v>
      </c>
    </row>
  </sheetData>
  <mergeCells count="1">
    <mergeCell ref="A1:D2"/>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TestPlan</vt:lpstr>
      <vt:lpstr>TestCase</vt:lpstr>
      <vt:lpstr>Report</vt:lpstr>
      <vt:lpstr>MindMap</vt:lpstr>
      <vt:lpstr>BugReport</vt:lpstr>
      <vt:lpstr>Test Metrics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Mutasim Hasan Muhi</dc:creator>
  <cp:lastModifiedBy>rabbi</cp:lastModifiedBy>
  <dcterms:created xsi:type="dcterms:W3CDTF">2022-11-08T14:02:00Z</dcterms:created>
  <dcterms:modified xsi:type="dcterms:W3CDTF">2023-04-20T11:56:00Z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C96476C3C44642C3B77A87C962CDE957</vt:lpwstr>
  </property>
  <property fmtid="{D5CDD505-2E9C-101B-9397-08002B2CF9AE}" pid="3" name="KSOProductBuildVer">
    <vt:lpwstr>1033-11.2.0.11417</vt:lpwstr>
  </property>
</Properties>
</file>