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1"/>
  <workbookPr filterPrivacy="1" codeName="ThisWorkbook"/>
  <xr:revisionPtr revIDLastSave="8" documentId="13_ncr:1_{85B75B85-9F5E-473F-8908-6660EB9B29E1}" xr6:coauthVersionLast="47" xr6:coauthVersionMax="47" xr10:uidLastSave="{52207022-0E15-43FF-8A6A-577A57ED804A}"/>
  <bookViews>
    <workbookView xWindow="-108" yWindow="-108" windowWidth="23256" windowHeight="12576"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プロジェクトのスケジュール!$F1</definedName>
    <definedName name="タスク_終了" localSheetId="0">プロジェクトのスケジュール!$G1</definedName>
    <definedName name="タスク_進捗状況" localSheetId="0">プロジェクトのスケジュール!$E1</definedName>
    <definedName name="プロジェクトの開始">プロジェクトのスケジュール!$F$3</definedName>
    <definedName name="今日" localSheetId="0">TODAY()</definedName>
    <definedName name="週表示">プロジェクトのスケジュール!$F$4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11" l="1"/>
  <c r="I7" i="11" l="1"/>
  <c r="I60" i="11" l="1"/>
  <c r="J5" i="11"/>
  <c r="I74" i="11"/>
  <c r="I14" i="11"/>
  <c r="I8" i="11"/>
  <c r="J6" i="11" l="1"/>
  <c r="J4" i="11"/>
  <c r="I56" i="11"/>
  <c r="I41" i="11"/>
  <c r="I24" i="11"/>
  <c r="I19" i="11"/>
  <c r="I76" i="11" l="1"/>
  <c r="I77" i="11"/>
  <c r="K5" i="11"/>
  <c r="I106" i="11" l="1"/>
  <c r="I53" i="11"/>
  <c r="L5" i="11"/>
  <c r="I71" i="11" l="1"/>
  <c r="M5" i="11"/>
  <c r="I107" i="11" l="1"/>
  <c r="N5" i="11"/>
  <c r="I112" i="11" l="1"/>
  <c r="O5" i="11"/>
  <c r="P5" i="11" l="1"/>
  <c r="Q5" i="11" l="1"/>
  <c r="Q6" i="11" s="1"/>
  <c r="P6" i="11"/>
  <c r="O6" i="11"/>
  <c r="N6" i="11"/>
  <c r="M6" i="11"/>
  <c r="L6" i="11"/>
  <c r="K6" i="11"/>
  <c r="Q4" i="11" l="1"/>
  <c r="R5" i="11"/>
  <c r="S5" i="11" l="1"/>
  <c r="T5" i="11" l="1"/>
  <c r="U5" i="11" l="1"/>
  <c r="V5" i="11" l="1"/>
  <c r="W5" i="11" l="1"/>
  <c r="X5" i="11" l="1"/>
  <c r="X6" i="11" s="1"/>
  <c r="W6" i="11"/>
  <c r="V6" i="11"/>
  <c r="U6" i="11"/>
  <c r="T6" i="11"/>
  <c r="S6" i="11"/>
  <c r="R6" i="11"/>
  <c r="X4" i="11" l="1"/>
  <c r="Y5" i="11"/>
  <c r="Z5" i="11" s="1"/>
  <c r="AA5" i="11" l="1"/>
  <c r="AB5" i="11" l="1"/>
  <c r="AC5" i="11" l="1"/>
  <c r="AD5" i="11" l="1"/>
  <c r="AE5" i="11" l="1"/>
  <c r="AE6" i="11" s="1"/>
  <c r="AD6" i="11"/>
  <c r="AC6" i="11"/>
  <c r="AB6" i="11"/>
  <c r="AA6" i="11"/>
  <c r="Z6" i="11"/>
  <c r="Y6" i="11"/>
  <c r="AF5" i="11" l="1"/>
  <c r="AG5" i="11" s="1"/>
  <c r="AH5" i="11" l="1"/>
  <c r="AI5" i="11" l="1"/>
  <c r="AJ5" i="11" l="1"/>
  <c r="AK5" i="11" l="1"/>
  <c r="AK6" i="11" s="1"/>
  <c r="AJ6" i="11"/>
  <c r="AI6" i="11"/>
  <c r="AH6" i="11"/>
  <c r="AG6" i="11"/>
  <c r="AF6" i="11"/>
  <c r="AE4" i="11"/>
  <c r="AL5" i="11" l="1"/>
  <c r="AM5" i="11" l="1"/>
  <c r="AN5" i="11" l="1"/>
  <c r="AO5" i="11" l="1"/>
  <c r="AP5" i="11" l="1"/>
  <c r="AQ5" i="11" l="1"/>
  <c r="AR5" i="11" l="1"/>
  <c r="AR6" i="11" s="1"/>
  <c r="AQ6" i="11"/>
  <c r="AP6" i="11"/>
  <c r="AO6" i="11"/>
  <c r="AN6" i="11"/>
  <c r="AM6" i="11"/>
  <c r="AL6" i="11"/>
  <c r="AS5" i="11" l="1"/>
  <c r="AS6" i="11" s="1"/>
  <c r="AL4" i="11"/>
  <c r="AT5" i="11" l="1"/>
  <c r="AT6" i="11" s="1"/>
  <c r="AS4" i="11"/>
  <c r="AU5" i="11" l="1"/>
  <c r="AU6" i="11" s="1"/>
  <c r="AV5" i="11" l="1"/>
  <c r="AV6" i="11" s="1"/>
  <c r="AW5" i="11" l="1"/>
  <c r="AW6" i="11" s="1"/>
  <c r="AX5" i="11" l="1"/>
  <c r="AX6" i="11" s="1"/>
  <c r="AY5" i="11" l="1"/>
  <c r="AZ5" i="11" s="1"/>
  <c r="AZ6" i="11" s="1"/>
  <c r="AY6" i="11" l="1"/>
  <c r="AZ4" i="11"/>
  <c r="BA5" i="11"/>
  <c r="BA6" i="11" s="1"/>
  <c r="BB5" i="11" l="1"/>
  <c r="BB6" i="11" s="1"/>
  <c r="BC5" i="11" l="1"/>
  <c r="BC6" i="11" s="1"/>
  <c r="BD5" i="11" l="1"/>
  <c r="BD6" i="11" s="1"/>
  <c r="BE5" i="11" l="1"/>
  <c r="BE6" i="11" s="1"/>
  <c r="BF5" i="11" l="1"/>
  <c r="BF6" i="11" s="1"/>
  <c r="BG5" i="11" l="1"/>
  <c r="BG6" i="11" l="1"/>
  <c r="BG4" i="11"/>
  <c r="BH5" i="11"/>
  <c r="BH6" i="11" s="1"/>
  <c r="BI5" i="11" l="1"/>
  <c r="BI6" i="11" s="1"/>
  <c r="BJ5" i="11" l="1"/>
  <c r="BJ6" i="11" s="1"/>
  <c r="BK5" i="11" l="1"/>
  <c r="BK6" i="11" s="1"/>
  <c r="BL5" i="11" l="1"/>
  <c r="BL6" i="11" s="1"/>
  <c r="BM5" i="11" l="1"/>
  <c r="BM6" i="11" l="1"/>
  <c r="BN5" i="11"/>
  <c r="BO5" i="11" l="1"/>
  <c r="BN4" i="11"/>
  <c r="BN6" i="11"/>
  <c r="BP5" i="11" l="1"/>
  <c r="BO6" i="11"/>
  <c r="BQ5" i="11" l="1"/>
  <c r="BP6" i="11"/>
  <c r="BR5" i="11" l="1"/>
  <c r="BQ6" i="11"/>
  <c r="BS5" i="11" l="1"/>
  <c r="BR6" i="11"/>
  <c r="BT5" i="11" l="1"/>
  <c r="BS6" i="11"/>
  <c r="BU5" i="11" l="1"/>
  <c r="BT6" i="11"/>
  <c r="BV5" i="11" l="1"/>
  <c r="BU4" i="11"/>
  <c r="BU6" i="11"/>
  <c r="BW5" i="11" l="1"/>
  <c r="BV6" i="11"/>
  <c r="BX5" i="11" l="1"/>
  <c r="BW6" i="11"/>
  <c r="BY5" i="11" l="1"/>
  <c r="BX6" i="11"/>
  <c r="BZ5" i="11" l="1"/>
  <c r="BY6" i="11"/>
  <c r="CA5" i="11" l="1"/>
  <c r="BZ6" i="11"/>
  <c r="CB5" i="11" l="1"/>
  <c r="CA6" i="11"/>
  <c r="CB4" i="11" l="1"/>
  <c r="CC5" i="11"/>
  <c r="CB6" i="11"/>
  <c r="CD5" i="11" l="1"/>
  <c r="CC6" i="11"/>
  <c r="CE5" i="11" l="1"/>
  <c r="CD6" i="11"/>
  <c r="CF5" i="11" l="1"/>
  <c r="CE6" i="11"/>
  <c r="CG5" i="11" l="1"/>
  <c r="CF6" i="11"/>
  <c r="CH5" i="11" l="1"/>
  <c r="CG6" i="11"/>
  <c r="CI5" i="11" l="1"/>
  <c r="CH6" i="11"/>
  <c r="CI4" i="11" l="1"/>
  <c r="CJ5" i="11"/>
  <c r="CI6" i="11"/>
  <c r="CK5" i="11" l="1"/>
  <c r="CJ6" i="11"/>
  <c r="CL5" i="11" l="1"/>
  <c r="CK6" i="11"/>
  <c r="CM5" i="11" l="1"/>
  <c r="CL6" i="11"/>
  <c r="CN5" i="11" l="1"/>
  <c r="CM6" i="11"/>
  <c r="CO5" i="11" l="1"/>
  <c r="CN6" i="11"/>
  <c r="CP5" i="11" l="1"/>
  <c r="CO6" i="11"/>
  <c r="CP4" i="11" l="1"/>
  <c r="CQ5" i="11"/>
  <c r="CP6" i="11"/>
  <c r="CR5" i="11" l="1"/>
  <c r="CQ6" i="11"/>
  <c r="CS5" i="11" l="1"/>
  <c r="CR6" i="11"/>
  <c r="CT5" i="11" l="1"/>
  <c r="CS6" i="11"/>
  <c r="CU5" i="11" l="1"/>
  <c r="CT6" i="11"/>
  <c r="CV5" i="11" l="1"/>
  <c r="CU6" i="11"/>
  <c r="CW5" i="11" l="1"/>
  <c r="CV6" i="11"/>
  <c r="CX5" i="11" l="1"/>
  <c r="CW4" i="11"/>
  <c r="CW6" i="11"/>
  <c r="CY5" i="11" l="1"/>
  <c r="CX6" i="11"/>
  <c r="CZ5" i="11" l="1"/>
  <c r="CY6" i="11"/>
  <c r="DA5" i="11" l="1"/>
  <c r="CZ6" i="11"/>
  <c r="DB5" i="11" l="1"/>
  <c r="DA6" i="11"/>
  <c r="DC5" i="11" l="1"/>
  <c r="DB6" i="11"/>
  <c r="DD5" i="11" l="1"/>
  <c r="DC6" i="11"/>
  <c r="DE5" i="11" l="1"/>
  <c r="DD4" i="11"/>
  <c r="DD6" i="11"/>
  <c r="DF5" i="11" l="1"/>
  <c r="DE6" i="11"/>
  <c r="DG5" i="11" l="1"/>
  <c r="DF6" i="11"/>
  <c r="DH5" i="11" l="1"/>
  <c r="DG6" i="11"/>
  <c r="DI5" i="11" l="1"/>
  <c r="DH6" i="11"/>
  <c r="DJ5" i="11" l="1"/>
  <c r="DJ6" i="11" s="1"/>
  <c r="DI6" i="11"/>
</calcChain>
</file>

<file path=xl/sharedStrings.xml><?xml version="1.0" encoding="utf-8"?>
<sst xmlns="http://schemas.openxmlformats.org/spreadsheetml/2006/main" count="209" uniqueCount="112">
  <si>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</si>
  <si>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BavardPhot</t>
  </si>
  <si>
    <t>シンプル ガント チャート (Vertex42.com)</t>
  </si>
  <si>
    <t>セル B2 には会社の名前を入力します。</t>
  </si>
  <si>
    <t>チーム：フジカワライアーズ</t>
  </si>
  <si>
    <t>https://www.vertex42.com/ExcelTemplates/simple-gantt-chart.html</t>
  </si>
  <si>
    <t>セル B3 に、プロジェクト主任の名前を入力します。セル E3 には、プロジェクトの開始日を入力します。プロジェクトの開始: ラベルはセル C3 にあります。</t>
  </si>
  <si>
    <t>リーダー:栗原 サブリーダー:浅井　</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</si>
  <si>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</si>
  <si>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</si>
  <si>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</si>
  <si>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</si>
  <si>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</si>
  <si>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</si>
  <si>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サブタスク</t>
  </si>
  <si>
    <t>担当者</t>
    <phoneticPr fontId="26"/>
  </si>
  <si>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</si>
  <si>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</si>
  <si>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</si>
  <si>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</si>
  <si>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</si>
  <si>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</si>
  <si>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フェーズ１ 開発準備(Plan)</t>
  </si>
  <si>
    <t>4/11~5/2</t>
  </si>
  <si>
    <t>企画書、機能一覧</t>
    <rPh sb="0" eb="3">
      <t>キカクショ</t>
    </rPh>
    <rPh sb="4" eb="6">
      <t>キノウ</t>
    </rPh>
    <rPh sb="6" eb="8">
      <t>イチラン</t>
    </rPh>
    <phoneticPr fontId="26"/>
  </si>
  <si>
    <t>企画を決めて機能を洗い出す。</t>
  </si>
  <si>
    <t>栗原</t>
    <phoneticPr fontId="26"/>
  </si>
  <si>
    <t>モックアップ</t>
    <phoneticPr fontId="26"/>
  </si>
  <si>
    <t>画面のレイアウトと一つ一つの機能からの動きを決める。</t>
  </si>
  <si>
    <t>倉富、福永、藤川、大西</t>
  </si>
  <si>
    <t>画面遷移図</t>
  </si>
  <si>
    <t>画面遷移の整理</t>
  </si>
  <si>
    <t>栗原</t>
  </si>
  <si>
    <t>画面レイアウト</t>
    <rPh sb="0" eb="2">
      <t>ガメン</t>
    </rPh>
    <phoneticPr fontId="26"/>
  </si>
  <si>
    <t>画面一つに対する機能をはっきりさせる。</t>
  </si>
  <si>
    <t>福永(栗原、倉富、藤川、大西)</t>
  </si>
  <si>
    <t>DB設計書</t>
    <rPh sb="2" eb="5">
      <t>セッケイショ</t>
    </rPh>
    <phoneticPr fontId="26"/>
  </si>
  <si>
    <t>DBの構築を決める。</t>
  </si>
  <si>
    <t>栗原、浅井</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</si>
  <si>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</si>
  <si>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フェーズ2 開発導入（Do）</t>
  </si>
  <si>
    <t>5/2～7/3</t>
  </si>
  <si>
    <t>画面設計  画面設計  画面設計  画面設計  画面設計</t>
    <phoneticPr fontId="26"/>
  </si>
  <si>
    <t>G0-1ヘッダー</t>
  </si>
  <si>
    <t>ヘッダー機能</t>
  </si>
  <si>
    <t>倉富</t>
  </si>
  <si>
    <t>G1-1ログイン画面</t>
  </si>
  <si>
    <t>ログイン機能</t>
  </si>
  <si>
    <t>福永</t>
  </si>
  <si>
    <t>G1-2新規登録画面</t>
  </si>
  <si>
    <t>新規登録機能</t>
  </si>
  <si>
    <t>新規登録(その他)機能</t>
  </si>
  <si>
    <t>G1-3アカウント登録完了画面</t>
  </si>
  <si>
    <t>アカウント登録完了機能</t>
  </si>
  <si>
    <t>G1-4ログアウト画面</t>
  </si>
  <si>
    <t>ログアウト機能</t>
  </si>
  <si>
    <t>ログアウト完了表示機能</t>
  </si>
  <si>
    <t>G2-1ホーム画面(トップ画面)</t>
  </si>
  <si>
    <t>ユーザー表示機能</t>
  </si>
  <si>
    <t>投稿表示機能</t>
  </si>
  <si>
    <t>いいね機能</t>
  </si>
  <si>
    <t>コメント機能</t>
  </si>
  <si>
    <t>コメント表示機能</t>
  </si>
  <si>
    <t>説明文表示機能</t>
  </si>
  <si>
    <t>お気に入り機能</t>
  </si>
  <si>
    <t>G2-2いいね欄画面</t>
  </si>
  <si>
    <t>いいね欄表示機能</t>
  </si>
  <si>
    <t>G4-1相手側プロフィール画面</t>
  </si>
  <si>
    <t>アイコン機能</t>
  </si>
  <si>
    <t>浅井</t>
  </si>
  <si>
    <t>投稿数表示機能</t>
  </si>
  <si>
    <t>フォロワー機能</t>
  </si>
  <si>
    <t>フォロー機能</t>
  </si>
  <si>
    <t>チャット機能</t>
  </si>
  <si>
    <t>G4-2自分側プロフィール画面</t>
  </si>
  <si>
    <t>藤川</t>
  </si>
  <si>
    <t>藤川/浅井</t>
  </si>
  <si>
    <t>プロフィール編集機能</t>
  </si>
  <si>
    <t>G5-1投稿画面</t>
  </si>
  <si>
    <t>写真追加機能</t>
  </si>
  <si>
    <t>大西/浅井/栗原</t>
  </si>
  <si>
    <t>説明文機能</t>
  </si>
  <si>
    <t>投稿機能</t>
  </si>
  <si>
    <t>G6-1設定画面</t>
  </si>
  <si>
    <t>利用規約</t>
  </si>
  <si>
    <t>大西</t>
  </si>
  <si>
    <t>環境設定</t>
  </si>
  <si>
    <t>DB実装</t>
  </si>
  <si>
    <t>構築</t>
  </si>
  <si>
    <t>フェーズ 3 開発テスト（Act）</t>
  </si>
  <si>
    <t>浅井（修正：倉富）</t>
    <rPh sb="0" eb="2">
      <t>アサイ</t>
    </rPh>
    <rPh sb="3" eb="5">
      <t>シュウセイ</t>
    </rPh>
    <rPh sb="6" eb="8">
      <t>クラトミ</t>
    </rPh>
    <phoneticPr fontId="26"/>
  </si>
  <si>
    <t>福永</t>
    <rPh sb="0" eb="2">
      <t>フクナガ</t>
    </rPh>
    <phoneticPr fontId="26"/>
  </si>
  <si>
    <t>浅井</t>
    <rPh sb="0" eb="2">
      <t>アサイ</t>
    </rPh>
    <phoneticPr fontId="26"/>
  </si>
  <si>
    <t>大西</t>
    <rPh sb="0" eb="2">
      <t>オオニシ</t>
    </rPh>
    <phoneticPr fontId="26"/>
  </si>
  <si>
    <t>チャット機能</t>
    <rPh sb="4" eb="6">
      <t>キノウ</t>
    </rPh>
    <phoneticPr fontId="26"/>
  </si>
  <si>
    <t>浅井（修正：栗原）</t>
    <rPh sb="0" eb="2">
      <t>アサイ</t>
    </rPh>
    <rPh sb="3" eb="5">
      <t>シュウセイ</t>
    </rPh>
    <rPh sb="6" eb="8">
      <t>クリハラ</t>
    </rPh>
    <phoneticPr fontId="26"/>
  </si>
  <si>
    <t>福永（修正：浅井）</t>
    <rPh sb="0" eb="2">
      <t>フクナガ</t>
    </rPh>
    <rPh sb="3" eb="5">
      <t>シュウセイ</t>
    </rPh>
    <rPh sb="6" eb="8">
      <t>アサイ</t>
    </rPh>
    <phoneticPr fontId="26"/>
  </si>
  <si>
    <t>サンプル フェーズ タイトル ブロック</t>
  </si>
  <si>
    <t>浅井（修正：藤川）</t>
    <rPh sb="0" eb="2">
      <t>アサイ</t>
    </rPh>
    <rPh sb="3" eb="5">
      <t>シュウセイ</t>
    </rPh>
    <rPh sb="6" eb="8">
      <t>フジカワ</t>
    </rPh>
    <phoneticPr fontId="26"/>
  </si>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</sst>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7">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top/>
      <bottom style="medium">
        <color theme="0" tint="-0.149967955565050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medium">
        <color theme="0" tint="-0.14996795556505021"/>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2" borderId="0" applyNumberFormat="0" applyBorder="0" applyAlignment="0" applyProtection="0"/>
    <xf numFmtId="0" fontId="3" fillId="13" borderId="0" applyNumberFormat="0" applyBorder="0" applyAlignment="0" applyProtection="0"/>
    <xf numFmtId="0" fontId="14" fillId="14" borderId="0" applyNumberFormat="0" applyBorder="0" applyAlignment="0" applyProtection="0"/>
    <xf numFmtId="0" fontId="12" fillId="15" borderId="11" applyNumberFormat="0" applyAlignment="0" applyProtection="0"/>
    <xf numFmtId="0" fontId="15" fillId="16" borderId="12" applyNumberFormat="0" applyAlignment="0" applyProtection="0"/>
    <xf numFmtId="0" fontId="4" fillId="16" borderId="11" applyNumberFormat="0" applyAlignment="0" applyProtection="0"/>
    <xf numFmtId="0" fontId="13" fillId="0" borderId="13" applyNumberFormat="0" applyFill="0" applyAlignment="0" applyProtection="0"/>
    <xf numFmtId="0" fontId="5" fillId="17" borderId="14" applyNumberFormat="0" applyAlignment="0" applyProtection="0"/>
    <xf numFmtId="0" fontId="18" fillId="0" borderId="0" applyNumberFormat="0" applyFill="0" applyBorder="0" applyAlignment="0" applyProtection="0"/>
    <xf numFmtId="0" fontId="1" fillId="18"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cellStyleXfs>
  <cellXfs count="97">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1" fillId="6" borderId="2" xfId="11" applyFill="1">
      <alignment horizontal="center" vertical="center"/>
    </xf>
    <xf numFmtId="0" fontId="1" fillId="2" borderId="2" xfId="11" applyFill="1">
      <alignment horizontal="center" vertical="center"/>
    </xf>
    <xf numFmtId="0" fontId="1" fillId="7"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1" borderId="1" xfId="0" applyFont="1" applyFill="1" applyBorder="1" applyAlignment="1">
      <alignment horizontal="left" vertical="center" indent="1"/>
    </xf>
    <xf numFmtId="0" fontId="23" fillId="11" borderId="1" xfId="0" applyFont="1" applyFill="1" applyBorder="1" applyAlignment="1">
      <alignment horizontal="center" vertical="center" wrapText="1"/>
    </xf>
    <xf numFmtId="0" fontId="24" fillId="10" borderId="8" xfId="0" applyFont="1" applyFill="1" applyBorder="1" applyAlignment="1">
      <alignment horizontal="center" vertical="center" shrinkToFit="1"/>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9" fontId="25" fillId="3" borderId="2" xfId="2" applyFont="1" applyFill="1" applyBorder="1" applyAlignment="1">
      <alignment horizontal="center" vertical="center"/>
    </xf>
    <xf numFmtId="9" fontId="25" fillId="9"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2" borderId="2" xfId="10" applyFill="1">
      <alignment horizontal="center" vertical="center"/>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78" fontId="1" fillId="3" borderId="2" xfId="10" applyFill="1">
      <alignment horizontal="center" vertical="center"/>
    </xf>
    <xf numFmtId="178" fontId="1" fillId="9" borderId="2" xfId="10" applyFill="1">
      <alignment horizontal="center" vertical="center"/>
    </xf>
    <xf numFmtId="180" fontId="22" fillId="5" borderId="6" xfId="0" applyNumberFormat="1" applyFont="1" applyFill="1" applyBorder="1" applyAlignment="1">
      <alignment horizontal="center" vertical="center"/>
    </xf>
    <xf numFmtId="180" fontId="22" fillId="5" borderId="0" xfId="0" applyNumberFormat="1" applyFont="1" applyFill="1" applyAlignment="1">
      <alignment horizontal="center" vertical="center"/>
    </xf>
    <xf numFmtId="180" fontId="22" fillId="5" borderId="7" xfId="0" applyNumberFormat="1" applyFont="1" applyFill="1" applyBorder="1" applyAlignment="1">
      <alignment horizontal="center" vertical="center"/>
    </xf>
    <xf numFmtId="0" fontId="35" fillId="43" borderId="0" xfId="3" applyFont="1" applyFill="1" applyAlignment="1">
      <alignment vertical="center" textRotation="255"/>
    </xf>
    <xf numFmtId="0" fontId="1" fillId="3" borderId="17" xfId="12" applyFill="1" applyBorder="1">
      <alignment horizontal="left" vertical="center" indent="2"/>
    </xf>
    <xf numFmtId="0" fontId="1" fillId="3" borderId="18" xfId="12" applyFill="1" applyBorder="1">
      <alignment horizontal="left" vertical="center" indent="2"/>
    </xf>
    <xf numFmtId="0" fontId="17" fillId="8" borderId="2" xfId="0" applyFont="1" applyFill="1" applyBorder="1" applyAlignment="1">
      <alignment horizontal="left" vertical="center" indent="1"/>
    </xf>
    <xf numFmtId="178" fontId="25" fillId="8" borderId="2" xfId="0" applyNumberFormat="1" applyFont="1" applyFill="1" applyBorder="1" applyAlignment="1">
      <alignment horizontal="center" vertical="center"/>
    </xf>
    <xf numFmtId="0" fontId="0" fillId="8" borderId="2" xfId="12" applyFont="1" applyFill="1">
      <alignment horizontal="left" vertical="center" indent="2"/>
    </xf>
    <xf numFmtId="9" fontId="25" fillId="9" borderId="0" xfId="2" applyFont="1" applyFill="1" applyBorder="1" applyAlignment="1">
      <alignment horizontal="center" vertical="center"/>
    </xf>
    <xf numFmtId="0" fontId="1" fillId="9" borderId="18" xfId="11" applyFill="1" applyBorder="1">
      <alignment horizontal="center" vertical="center"/>
    </xf>
    <xf numFmtId="9" fontId="25" fillId="9" borderId="18" xfId="2" applyFont="1" applyFill="1" applyBorder="1" applyAlignment="1">
      <alignment horizontal="center" vertical="center"/>
    </xf>
    <xf numFmtId="178" fontId="1" fillId="9" borderId="18" xfId="10" applyFill="1" applyBorder="1">
      <alignment horizontal="center" vertical="center"/>
    </xf>
    <xf numFmtId="178" fontId="1" fillId="9" borderId="0" xfId="10" applyFill="1" applyBorder="1">
      <alignment horizontal="center" vertical="center"/>
    </xf>
    <xf numFmtId="0" fontId="0" fillId="9" borderId="18" xfId="0" applyFill="1" applyBorder="1" applyAlignment="1">
      <alignment horizontal="center" vertical="center"/>
    </xf>
    <xf numFmtId="0" fontId="17" fillId="4" borderId="17" xfId="0" applyFont="1" applyFill="1" applyBorder="1" applyAlignment="1">
      <alignment horizontal="left" vertical="center" indent="1"/>
    </xf>
    <xf numFmtId="0" fontId="1" fillId="4" borderId="17" xfId="11" applyFill="1" applyBorder="1">
      <alignment horizontal="center" vertical="center"/>
    </xf>
    <xf numFmtId="9" fontId="25" fillId="4" borderId="17" xfId="2" applyFont="1" applyFill="1" applyBorder="1" applyAlignment="1">
      <alignment horizontal="center" vertical="center"/>
    </xf>
    <xf numFmtId="178" fontId="0" fillId="4" borderId="17" xfId="0" applyNumberFormat="1" applyFill="1" applyBorder="1" applyAlignment="1">
      <alignment horizontal="center" vertical="center"/>
    </xf>
    <xf numFmtId="178" fontId="25" fillId="4" borderId="17" xfId="0" applyNumberFormat="1" applyFont="1" applyFill="1" applyBorder="1" applyAlignment="1">
      <alignment horizontal="center" vertical="center"/>
    </xf>
    <xf numFmtId="0" fontId="9" fillId="0" borderId="0" xfId="7">
      <alignment vertical="top"/>
    </xf>
    <xf numFmtId="0" fontId="1" fillId="3" borderId="0" xfId="12" applyFill="1" applyBorder="1" applyAlignment="1">
      <alignment horizontal="center" vertical="center"/>
    </xf>
    <xf numFmtId="0" fontId="1" fillId="3" borderId="22" xfId="11" applyFill="1" applyBorder="1">
      <alignment horizontal="center" vertical="center"/>
    </xf>
    <xf numFmtId="9" fontId="25" fillId="3" borderId="22" xfId="2" applyFont="1" applyFill="1" applyBorder="1" applyAlignment="1">
      <alignment horizontal="center" vertical="center"/>
    </xf>
    <xf numFmtId="0" fontId="0" fillId="9" borderId="18" xfId="11" applyFont="1" applyFill="1" applyBorder="1">
      <alignment horizontal="center" vertical="center"/>
    </xf>
    <xf numFmtId="178" fontId="0" fillId="9" borderId="18" xfId="10" applyFont="1" applyFill="1" applyBorder="1">
      <alignment horizontal="center" vertical="center"/>
    </xf>
    <xf numFmtId="0" fontId="0" fillId="9" borderId="2" xfId="11" applyFont="1" applyFill="1">
      <alignment horizontal="center" vertical="center"/>
    </xf>
    <xf numFmtId="178" fontId="0" fillId="9" borderId="2" xfId="10" applyFont="1" applyFill="1">
      <alignment horizontal="center" vertical="center"/>
    </xf>
    <xf numFmtId="9" fontId="25" fillId="9" borderId="0" xfId="2" applyFont="1" applyFill="1" applyAlignment="1">
      <alignment horizontal="center" vertical="center"/>
    </xf>
    <xf numFmtId="178" fontId="0" fillId="9" borderId="0" xfId="10" applyFont="1" applyFill="1" applyBorder="1">
      <alignment horizontal="center" vertical="center"/>
    </xf>
    <xf numFmtId="0" fontId="0" fillId="9" borderId="2" xfId="12" applyFont="1" applyFill="1">
      <alignment horizontal="left" vertical="center" indent="2"/>
    </xf>
    <xf numFmtId="0" fontId="0" fillId="9" borderId="18" xfId="12" applyFont="1" applyFill="1" applyBorder="1">
      <alignment horizontal="left" vertical="center" indent="2"/>
    </xf>
    <xf numFmtId="0" fontId="0" fillId="44" borderId="19" xfId="12" applyFont="1" applyFill="1" applyBorder="1" applyAlignment="1">
      <alignment horizontal="center" vertical="center" indent="2"/>
    </xf>
    <xf numFmtId="0" fontId="0" fillId="44" borderId="20" xfId="12" applyFont="1" applyFill="1" applyBorder="1" applyAlignment="1">
      <alignment horizontal="center" vertical="center" indent="2"/>
    </xf>
    <xf numFmtId="0" fontId="0" fillId="44" borderId="21" xfId="12" applyFont="1" applyFill="1" applyBorder="1" applyAlignment="1">
      <alignment horizontal="center" vertical="center" indent="2"/>
    </xf>
    <xf numFmtId="14" fontId="0" fillId="5" borderId="4" xfId="0" applyNumberFormat="1" applyFill="1" applyBorder="1" applyAlignment="1">
      <alignment horizontal="left" vertical="center" wrapText="1" indent="1"/>
    </xf>
    <xf numFmtId="14" fontId="0" fillId="5" borderId="1" xfId="0" applyNumberFormat="1" applyFill="1" applyBorder="1" applyAlignment="1">
      <alignment horizontal="left" vertical="center" wrapText="1" indent="1"/>
    </xf>
    <xf numFmtId="14" fontId="0" fillId="5" borderId="5" xfId="0" applyNumberFormat="1" applyFill="1" applyBorder="1" applyAlignment="1">
      <alignment horizontal="left" vertical="center" wrapText="1" indent="1"/>
    </xf>
    <xf numFmtId="0" fontId="35" fillId="43" borderId="0" xfId="3" applyFont="1" applyFill="1" applyAlignment="1">
      <alignment horizontal="center" vertical="center" textRotation="255"/>
    </xf>
    <xf numFmtId="0" fontId="1" fillId="0" borderId="0" xfId="8" applyAlignment="1">
      <alignment horizontal="right" indent="1"/>
    </xf>
    <xf numFmtId="0" fontId="1" fillId="0" borderId="7" xfId="8" applyBorder="1" applyAlignment="1">
      <alignment horizontal="right"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7"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6"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J112"/>
  <sheetViews>
    <sheetView showGridLines="0" tabSelected="1" showRuler="0" zoomScale="130" zoomScaleNormal="130" zoomScalePageLayoutView="70" workbookViewId="0">
      <pane ySplit="6" topLeftCell="B8" activePane="bottomLeft" state="frozen"/>
      <selection pane="bottomLeft" activeCell="C14" sqref="C14"/>
    </sheetView>
  </sheetViews>
  <sheetFormatPr defaultRowHeight="30" customHeight="1"/>
  <cols>
    <col min="1" max="1" width="2.5546875" style="6" customWidth="1"/>
    <col min="2" max="2" width="24.77734375" customWidth="1"/>
    <col min="3" max="3" width="24" customWidth="1"/>
    <col min="4" max="4" width="30.5546875" customWidth="1"/>
    <col min="5" max="5" width="10.5546875" customWidth="1"/>
    <col min="6" max="6" width="10.21875" style="2" customWidth="1"/>
    <col min="7" max="7" width="10.21875" customWidth="1"/>
    <col min="8" max="8" width="2.5546875" customWidth="1"/>
    <col min="9" max="9" width="6" hidden="1" customWidth="1"/>
    <col min="10" max="114" width="2.44140625" customWidth="1"/>
  </cols>
  <sheetData>
    <row r="1" spans="1:114" ht="30" customHeight="1">
      <c r="A1" s="7" t="s">
        <v>0</v>
      </c>
      <c r="B1" s="9" t="s">
        <v>1</v>
      </c>
      <c r="C1" s="9"/>
      <c r="D1" s="19"/>
      <c r="E1" s="20"/>
      <c r="F1" s="21"/>
      <c r="G1" s="22"/>
      <c r="I1" s="20"/>
      <c r="J1" s="23" t="s">
        <v>2</v>
      </c>
      <c r="BN1" s="23" t="s">
        <v>2</v>
      </c>
      <c r="BU1" s="23" t="s">
        <v>2</v>
      </c>
    </row>
    <row r="2" spans="1:114" ht="30" customHeight="1">
      <c r="A2" s="6" t="s">
        <v>3</v>
      </c>
      <c r="B2" s="10" t="s">
        <v>4</v>
      </c>
      <c r="C2" s="10"/>
      <c r="J2" s="24" t="s">
        <v>5</v>
      </c>
      <c r="BN2" s="24" t="s">
        <v>5</v>
      </c>
      <c r="BU2" s="24" t="s">
        <v>5</v>
      </c>
    </row>
    <row r="3" spans="1:114" ht="30" customHeight="1">
      <c r="A3" s="6" t="s">
        <v>6</v>
      </c>
      <c r="B3" s="75" t="s">
        <v>7</v>
      </c>
      <c r="C3" s="75"/>
      <c r="D3" s="94" t="s">
        <v>8</v>
      </c>
      <c r="E3" s="95"/>
      <c r="F3" s="96">
        <v>45393</v>
      </c>
      <c r="G3" s="96"/>
    </row>
    <row r="4" spans="1:114" ht="30" customHeight="1">
      <c r="A4" s="7" t="s">
        <v>9</v>
      </c>
      <c r="D4" s="94" t="s">
        <v>10</v>
      </c>
      <c r="E4" s="95"/>
      <c r="F4" s="3">
        <v>1</v>
      </c>
      <c r="J4" s="90">
        <f>J5</f>
        <v>45390</v>
      </c>
      <c r="K4" s="91"/>
      <c r="L4" s="91"/>
      <c r="M4" s="91"/>
      <c r="N4" s="91"/>
      <c r="O4" s="91"/>
      <c r="P4" s="92"/>
      <c r="Q4" s="90">
        <f>Q5</f>
        <v>45397</v>
      </c>
      <c r="R4" s="91"/>
      <c r="S4" s="91"/>
      <c r="T4" s="91"/>
      <c r="U4" s="91"/>
      <c r="V4" s="91"/>
      <c r="W4" s="92"/>
      <c r="X4" s="90">
        <f>X5</f>
        <v>45404</v>
      </c>
      <c r="Y4" s="91"/>
      <c r="Z4" s="91"/>
      <c r="AA4" s="91"/>
      <c r="AB4" s="91"/>
      <c r="AC4" s="91"/>
      <c r="AD4" s="92"/>
      <c r="AE4" s="90">
        <f>AE5</f>
        <v>45411</v>
      </c>
      <c r="AF4" s="91"/>
      <c r="AG4" s="91"/>
      <c r="AH4" s="91"/>
      <c r="AI4" s="91"/>
      <c r="AJ4" s="91"/>
      <c r="AK4" s="92"/>
      <c r="AL4" s="90">
        <f>AL5</f>
        <v>45418</v>
      </c>
      <c r="AM4" s="91"/>
      <c r="AN4" s="91"/>
      <c r="AO4" s="91"/>
      <c r="AP4" s="91"/>
      <c r="AQ4" s="91"/>
      <c r="AR4" s="92"/>
      <c r="AS4" s="90">
        <f>AS5</f>
        <v>45425</v>
      </c>
      <c r="AT4" s="91"/>
      <c r="AU4" s="91"/>
      <c r="AV4" s="91"/>
      <c r="AW4" s="91"/>
      <c r="AX4" s="91"/>
      <c r="AY4" s="92"/>
      <c r="AZ4" s="90">
        <f>AZ5</f>
        <v>45432</v>
      </c>
      <c r="BA4" s="91"/>
      <c r="BB4" s="91"/>
      <c r="BC4" s="91"/>
      <c r="BD4" s="91"/>
      <c r="BE4" s="91"/>
      <c r="BF4" s="92"/>
      <c r="BG4" s="90">
        <f>BG5</f>
        <v>45439</v>
      </c>
      <c r="BH4" s="91"/>
      <c r="BI4" s="91"/>
      <c r="BJ4" s="91"/>
      <c r="BK4" s="91"/>
      <c r="BL4" s="91"/>
      <c r="BM4" s="92"/>
      <c r="BN4" s="90">
        <f>BN5</f>
        <v>45446</v>
      </c>
      <c r="BO4" s="91"/>
      <c r="BP4" s="91"/>
      <c r="BQ4" s="91"/>
      <c r="BR4" s="91"/>
      <c r="BS4" s="91"/>
      <c r="BT4" s="92"/>
      <c r="BU4" s="90">
        <f t="shared" ref="BU4" si="0">BU5</f>
        <v>45453</v>
      </c>
      <c r="BV4" s="91"/>
      <c r="BW4" s="91"/>
      <c r="BX4" s="91"/>
      <c r="BY4" s="91"/>
      <c r="BZ4" s="91"/>
      <c r="CA4" s="92"/>
      <c r="CB4" s="90">
        <f t="shared" ref="CB4" si="1">CB5</f>
        <v>45460</v>
      </c>
      <c r="CC4" s="91"/>
      <c r="CD4" s="91"/>
      <c r="CE4" s="91"/>
      <c r="CF4" s="91"/>
      <c r="CG4" s="91"/>
      <c r="CH4" s="92"/>
      <c r="CI4" s="90">
        <f t="shared" ref="CI4" si="2">CI5</f>
        <v>45467</v>
      </c>
      <c r="CJ4" s="91"/>
      <c r="CK4" s="91"/>
      <c r="CL4" s="91"/>
      <c r="CM4" s="91"/>
      <c r="CN4" s="91"/>
      <c r="CO4" s="92"/>
      <c r="CP4" s="90">
        <f t="shared" ref="CP4" si="3">CP5</f>
        <v>45474</v>
      </c>
      <c r="CQ4" s="91"/>
      <c r="CR4" s="91"/>
      <c r="CS4" s="91"/>
      <c r="CT4" s="91"/>
      <c r="CU4" s="91"/>
      <c r="CV4" s="92"/>
      <c r="CW4" s="90">
        <f t="shared" ref="CW4" si="4">CW5</f>
        <v>45481</v>
      </c>
      <c r="CX4" s="91"/>
      <c r="CY4" s="91"/>
      <c r="CZ4" s="91"/>
      <c r="DA4" s="91"/>
      <c r="DB4" s="91"/>
      <c r="DC4" s="92"/>
      <c r="DD4" s="90">
        <f t="shared" ref="DD4" si="5">DD5</f>
        <v>45488</v>
      </c>
      <c r="DE4" s="91"/>
      <c r="DF4" s="91"/>
      <c r="DG4" s="91"/>
      <c r="DH4" s="91"/>
      <c r="DI4" s="91"/>
      <c r="DJ4" s="92"/>
    </row>
    <row r="5" spans="1:114" ht="15" customHeight="1">
      <c r="A5" s="7" t="s">
        <v>11</v>
      </c>
      <c r="B5" s="18"/>
      <c r="C5" s="18"/>
      <c r="D5" s="18"/>
      <c r="E5" s="18"/>
      <c r="F5" s="18"/>
      <c r="G5" s="18"/>
      <c r="H5" s="18"/>
      <c r="J5" s="55">
        <f>プロジェクトの開始-WEEKDAY(プロジェクトの開始,1)+2+7*(週表示-1)</f>
        <v>45390</v>
      </c>
      <c r="K5" s="56">
        <f>J5+1</f>
        <v>45391</v>
      </c>
      <c r="L5" s="56">
        <f t="shared" ref="L5:AY5" si="6">K5+1</f>
        <v>45392</v>
      </c>
      <c r="M5" s="56">
        <f t="shared" si="6"/>
        <v>45393</v>
      </c>
      <c r="N5" s="56">
        <f t="shared" si="6"/>
        <v>45394</v>
      </c>
      <c r="O5" s="56">
        <f t="shared" si="6"/>
        <v>45395</v>
      </c>
      <c r="P5" s="57">
        <f t="shared" si="6"/>
        <v>45396</v>
      </c>
      <c r="Q5" s="55">
        <f>P5+1</f>
        <v>45397</v>
      </c>
      <c r="R5" s="56">
        <f>Q5+1</f>
        <v>45398</v>
      </c>
      <c r="S5" s="56">
        <f t="shared" si="6"/>
        <v>45399</v>
      </c>
      <c r="T5" s="56">
        <f t="shared" si="6"/>
        <v>45400</v>
      </c>
      <c r="U5" s="56">
        <f t="shared" si="6"/>
        <v>45401</v>
      </c>
      <c r="V5" s="56">
        <f t="shared" si="6"/>
        <v>45402</v>
      </c>
      <c r="W5" s="57">
        <f t="shared" si="6"/>
        <v>45403</v>
      </c>
      <c r="X5" s="55">
        <f>W5+1</f>
        <v>45404</v>
      </c>
      <c r="Y5" s="56">
        <f>X5+1</f>
        <v>45405</v>
      </c>
      <c r="Z5" s="56">
        <f t="shared" si="6"/>
        <v>45406</v>
      </c>
      <c r="AA5" s="56">
        <f t="shared" si="6"/>
        <v>45407</v>
      </c>
      <c r="AB5" s="56">
        <f t="shared" si="6"/>
        <v>45408</v>
      </c>
      <c r="AC5" s="56">
        <f t="shared" si="6"/>
        <v>45409</v>
      </c>
      <c r="AD5" s="57">
        <f t="shared" si="6"/>
        <v>45410</v>
      </c>
      <c r="AE5" s="55">
        <f>AD5+1</f>
        <v>45411</v>
      </c>
      <c r="AF5" s="56">
        <f>AE5+1</f>
        <v>45412</v>
      </c>
      <c r="AG5" s="56">
        <f t="shared" si="6"/>
        <v>45413</v>
      </c>
      <c r="AH5" s="56">
        <f t="shared" si="6"/>
        <v>45414</v>
      </c>
      <c r="AI5" s="56">
        <f t="shared" si="6"/>
        <v>45415</v>
      </c>
      <c r="AJ5" s="56">
        <f t="shared" si="6"/>
        <v>45416</v>
      </c>
      <c r="AK5" s="57">
        <f t="shared" si="6"/>
        <v>45417</v>
      </c>
      <c r="AL5" s="55">
        <f>AK5+1</f>
        <v>45418</v>
      </c>
      <c r="AM5" s="56">
        <f>AL5+1</f>
        <v>45419</v>
      </c>
      <c r="AN5" s="56">
        <f t="shared" si="6"/>
        <v>45420</v>
      </c>
      <c r="AO5" s="56">
        <f t="shared" si="6"/>
        <v>45421</v>
      </c>
      <c r="AP5" s="56">
        <f t="shared" si="6"/>
        <v>45422</v>
      </c>
      <c r="AQ5" s="56">
        <f t="shared" si="6"/>
        <v>45423</v>
      </c>
      <c r="AR5" s="57">
        <f t="shared" si="6"/>
        <v>45424</v>
      </c>
      <c r="AS5" s="55">
        <f>AR5+1</f>
        <v>45425</v>
      </c>
      <c r="AT5" s="56">
        <f>AS5+1</f>
        <v>45426</v>
      </c>
      <c r="AU5" s="56">
        <f t="shared" si="6"/>
        <v>45427</v>
      </c>
      <c r="AV5" s="56">
        <f t="shared" si="6"/>
        <v>45428</v>
      </c>
      <c r="AW5" s="56">
        <f t="shared" si="6"/>
        <v>45429</v>
      </c>
      <c r="AX5" s="56">
        <f t="shared" si="6"/>
        <v>45430</v>
      </c>
      <c r="AY5" s="57">
        <f t="shared" si="6"/>
        <v>45431</v>
      </c>
      <c r="AZ5" s="55">
        <f>AY5+1</f>
        <v>45432</v>
      </c>
      <c r="BA5" s="56">
        <f>AZ5+1</f>
        <v>45433</v>
      </c>
      <c r="BB5" s="56">
        <f t="shared" ref="BB5:BF5" si="7">BA5+1</f>
        <v>45434</v>
      </c>
      <c r="BC5" s="56">
        <f t="shared" si="7"/>
        <v>45435</v>
      </c>
      <c r="BD5" s="56">
        <f t="shared" si="7"/>
        <v>45436</v>
      </c>
      <c r="BE5" s="56">
        <f t="shared" si="7"/>
        <v>45437</v>
      </c>
      <c r="BF5" s="57">
        <f t="shared" si="7"/>
        <v>45438</v>
      </c>
      <c r="BG5" s="55">
        <f>BF5+1</f>
        <v>45439</v>
      </c>
      <c r="BH5" s="56">
        <f>BG5+1</f>
        <v>45440</v>
      </c>
      <c r="BI5" s="56">
        <f t="shared" ref="BI5:BM5" si="8">BH5+1</f>
        <v>45441</v>
      </c>
      <c r="BJ5" s="56">
        <f t="shared" si="8"/>
        <v>45442</v>
      </c>
      <c r="BK5" s="56">
        <f t="shared" si="8"/>
        <v>45443</v>
      </c>
      <c r="BL5" s="56">
        <f t="shared" si="8"/>
        <v>45444</v>
      </c>
      <c r="BM5" s="57">
        <f t="shared" si="8"/>
        <v>45445</v>
      </c>
      <c r="BN5" s="57">
        <f t="shared" ref="BN5" si="9">BM5+1</f>
        <v>45446</v>
      </c>
      <c r="BO5" s="57">
        <f t="shared" ref="BO5" si="10">BN5+1</f>
        <v>45447</v>
      </c>
      <c r="BP5" s="57">
        <f t="shared" ref="BP5" si="11">BO5+1</f>
        <v>45448</v>
      </c>
      <c r="BQ5" s="57">
        <f t="shared" ref="BQ5" si="12">BP5+1</f>
        <v>45449</v>
      </c>
      <c r="BR5" s="57">
        <f t="shared" ref="BR5" si="13">BQ5+1</f>
        <v>45450</v>
      </c>
      <c r="BS5" s="57">
        <f t="shared" ref="BS5" si="14">BR5+1</f>
        <v>45451</v>
      </c>
      <c r="BT5" s="57">
        <f t="shared" ref="BT5" si="15">BS5+1</f>
        <v>45452</v>
      </c>
      <c r="BU5" s="57">
        <f t="shared" ref="BU5" si="16">BT5+1</f>
        <v>45453</v>
      </c>
      <c r="BV5" s="57">
        <f t="shared" ref="BV5" si="17">BU5+1</f>
        <v>45454</v>
      </c>
      <c r="BW5" s="57">
        <f t="shared" ref="BW5" si="18">BV5+1</f>
        <v>45455</v>
      </c>
      <c r="BX5" s="57">
        <f t="shared" ref="BX5" si="19">BW5+1</f>
        <v>45456</v>
      </c>
      <c r="BY5" s="57">
        <f t="shared" ref="BY5" si="20">BX5+1</f>
        <v>45457</v>
      </c>
      <c r="BZ5" s="57">
        <f t="shared" ref="BZ5" si="21">BY5+1</f>
        <v>45458</v>
      </c>
      <c r="CA5" s="57">
        <f t="shared" ref="CA5" si="22">BZ5+1</f>
        <v>45459</v>
      </c>
      <c r="CB5" s="57">
        <f t="shared" ref="CB5" si="23">CA5+1</f>
        <v>45460</v>
      </c>
      <c r="CC5" s="57">
        <f t="shared" ref="CC5" si="24">CB5+1</f>
        <v>45461</v>
      </c>
      <c r="CD5" s="57">
        <f t="shared" ref="CD5" si="25">CC5+1</f>
        <v>45462</v>
      </c>
      <c r="CE5" s="57">
        <f t="shared" ref="CE5" si="26">CD5+1</f>
        <v>45463</v>
      </c>
      <c r="CF5" s="57">
        <f t="shared" ref="CF5" si="27">CE5+1</f>
        <v>45464</v>
      </c>
      <c r="CG5" s="57">
        <f t="shared" ref="CG5" si="28">CF5+1</f>
        <v>45465</v>
      </c>
      <c r="CH5" s="57">
        <f t="shared" ref="CH5" si="29">CG5+1</f>
        <v>45466</v>
      </c>
      <c r="CI5" s="57">
        <f t="shared" ref="CI5" si="30">CH5+1</f>
        <v>45467</v>
      </c>
      <c r="CJ5" s="57">
        <f t="shared" ref="CJ5" si="31">CI5+1</f>
        <v>45468</v>
      </c>
      <c r="CK5" s="57">
        <f t="shared" ref="CK5" si="32">CJ5+1</f>
        <v>45469</v>
      </c>
      <c r="CL5" s="57">
        <f t="shared" ref="CL5" si="33">CK5+1</f>
        <v>45470</v>
      </c>
      <c r="CM5" s="57">
        <f t="shared" ref="CM5" si="34">CL5+1</f>
        <v>45471</v>
      </c>
      <c r="CN5" s="57">
        <f t="shared" ref="CN5" si="35">CM5+1</f>
        <v>45472</v>
      </c>
      <c r="CO5" s="57">
        <f t="shared" ref="CO5" si="36">CN5+1</f>
        <v>45473</v>
      </c>
      <c r="CP5" s="57">
        <f t="shared" ref="CP5" si="37">CO5+1</f>
        <v>45474</v>
      </c>
      <c r="CQ5" s="57">
        <f t="shared" ref="CQ5" si="38">CP5+1</f>
        <v>45475</v>
      </c>
      <c r="CR5" s="57">
        <f t="shared" ref="CR5" si="39">CQ5+1</f>
        <v>45476</v>
      </c>
      <c r="CS5" s="57">
        <f t="shared" ref="CS5" si="40">CR5+1</f>
        <v>45477</v>
      </c>
      <c r="CT5" s="57">
        <f t="shared" ref="CT5" si="41">CS5+1</f>
        <v>45478</v>
      </c>
      <c r="CU5" s="57">
        <f t="shared" ref="CU5" si="42">CT5+1</f>
        <v>45479</v>
      </c>
      <c r="CV5" s="57">
        <f t="shared" ref="CV5" si="43">CU5+1</f>
        <v>45480</v>
      </c>
      <c r="CW5" s="57">
        <f t="shared" ref="CW5" si="44">CV5+1</f>
        <v>45481</v>
      </c>
      <c r="CX5" s="57">
        <f t="shared" ref="CX5" si="45">CW5+1</f>
        <v>45482</v>
      </c>
      <c r="CY5" s="57">
        <f t="shared" ref="CY5" si="46">CX5+1</f>
        <v>45483</v>
      </c>
      <c r="CZ5" s="57">
        <f t="shared" ref="CZ5" si="47">CY5+1</f>
        <v>45484</v>
      </c>
      <c r="DA5" s="57">
        <f t="shared" ref="DA5" si="48">CZ5+1</f>
        <v>45485</v>
      </c>
      <c r="DB5" s="57">
        <f t="shared" ref="DB5" si="49">DA5+1</f>
        <v>45486</v>
      </c>
      <c r="DC5" s="57">
        <f t="shared" ref="DC5" si="50">DB5+1</f>
        <v>45487</v>
      </c>
      <c r="DD5" s="57">
        <f t="shared" ref="DD5" si="51">DC5+1</f>
        <v>45488</v>
      </c>
      <c r="DE5" s="57">
        <f t="shared" ref="DE5" si="52">DD5+1</f>
        <v>45489</v>
      </c>
      <c r="DF5" s="57">
        <f t="shared" ref="DF5" si="53">DE5+1</f>
        <v>45490</v>
      </c>
      <c r="DG5" s="57">
        <f t="shared" ref="DG5" si="54">DF5+1</f>
        <v>45491</v>
      </c>
      <c r="DH5" s="57">
        <f t="shared" ref="DH5" si="55">DG5+1</f>
        <v>45492</v>
      </c>
      <c r="DI5" s="57">
        <f t="shared" ref="DI5" si="56">DH5+1</f>
        <v>45493</v>
      </c>
      <c r="DJ5" s="57">
        <f t="shared" ref="DJ5" si="57">DI5+1</f>
        <v>45494</v>
      </c>
    </row>
    <row r="6" spans="1:114" ht="30" customHeight="1" thickBot="1">
      <c r="A6" s="7" t="s">
        <v>12</v>
      </c>
      <c r="B6" s="25" t="s">
        <v>13</v>
      </c>
      <c r="C6" s="25" t="s">
        <v>14</v>
      </c>
      <c r="D6" s="26" t="s">
        <v>15</v>
      </c>
      <c r="E6" s="26" t="s">
        <v>16</v>
      </c>
      <c r="F6" s="26" t="s">
        <v>17</v>
      </c>
      <c r="G6" s="26" t="s">
        <v>18</v>
      </c>
      <c r="H6" s="26"/>
      <c r="I6" s="26" t="s">
        <v>19</v>
      </c>
      <c r="J6" s="27" t="str">
        <f t="shared" ref="J6:AO6" si="58">LEFT(TEXT(J5,"aaa"),1)</f>
        <v>月</v>
      </c>
      <c r="K6" s="27" t="str">
        <f t="shared" si="58"/>
        <v>火</v>
      </c>
      <c r="L6" s="27" t="str">
        <f t="shared" si="58"/>
        <v>水</v>
      </c>
      <c r="M6" s="27" t="str">
        <f t="shared" si="58"/>
        <v>木</v>
      </c>
      <c r="N6" s="27" t="str">
        <f t="shared" si="58"/>
        <v>金</v>
      </c>
      <c r="O6" s="27" t="str">
        <f t="shared" si="58"/>
        <v>土</v>
      </c>
      <c r="P6" s="27" t="str">
        <f t="shared" si="58"/>
        <v>日</v>
      </c>
      <c r="Q6" s="27" t="str">
        <f t="shared" si="58"/>
        <v>月</v>
      </c>
      <c r="R6" s="27" t="str">
        <f t="shared" si="58"/>
        <v>火</v>
      </c>
      <c r="S6" s="27" t="str">
        <f t="shared" si="58"/>
        <v>水</v>
      </c>
      <c r="T6" s="27" t="str">
        <f t="shared" si="58"/>
        <v>木</v>
      </c>
      <c r="U6" s="27" t="str">
        <f t="shared" si="58"/>
        <v>金</v>
      </c>
      <c r="V6" s="27" t="str">
        <f t="shared" si="58"/>
        <v>土</v>
      </c>
      <c r="W6" s="27" t="str">
        <f t="shared" si="58"/>
        <v>日</v>
      </c>
      <c r="X6" s="27" t="str">
        <f t="shared" si="58"/>
        <v>月</v>
      </c>
      <c r="Y6" s="27" t="str">
        <f t="shared" si="58"/>
        <v>火</v>
      </c>
      <c r="Z6" s="27" t="str">
        <f t="shared" si="58"/>
        <v>水</v>
      </c>
      <c r="AA6" s="27" t="str">
        <f t="shared" si="58"/>
        <v>木</v>
      </c>
      <c r="AB6" s="27" t="str">
        <f t="shared" si="58"/>
        <v>金</v>
      </c>
      <c r="AC6" s="27" t="str">
        <f t="shared" si="58"/>
        <v>土</v>
      </c>
      <c r="AD6" s="27" t="str">
        <f t="shared" si="58"/>
        <v>日</v>
      </c>
      <c r="AE6" s="27" t="str">
        <f t="shared" si="58"/>
        <v>月</v>
      </c>
      <c r="AF6" s="27" t="str">
        <f t="shared" si="58"/>
        <v>火</v>
      </c>
      <c r="AG6" s="27" t="str">
        <f t="shared" si="58"/>
        <v>水</v>
      </c>
      <c r="AH6" s="27" t="str">
        <f t="shared" si="58"/>
        <v>木</v>
      </c>
      <c r="AI6" s="27" t="str">
        <f t="shared" si="58"/>
        <v>金</v>
      </c>
      <c r="AJ6" s="27" t="str">
        <f t="shared" si="58"/>
        <v>土</v>
      </c>
      <c r="AK6" s="27" t="str">
        <f t="shared" si="58"/>
        <v>日</v>
      </c>
      <c r="AL6" s="27" t="str">
        <f t="shared" si="58"/>
        <v>月</v>
      </c>
      <c r="AM6" s="27" t="str">
        <f t="shared" si="58"/>
        <v>火</v>
      </c>
      <c r="AN6" s="27" t="str">
        <f t="shared" si="58"/>
        <v>水</v>
      </c>
      <c r="AO6" s="27" t="str">
        <f t="shared" si="58"/>
        <v>木</v>
      </c>
      <c r="AP6" s="27" t="str">
        <f t="shared" ref="AP6:CZ6" si="59">LEFT(TEXT(AP5,"aaa"),1)</f>
        <v>金</v>
      </c>
      <c r="AQ6" s="27" t="str">
        <f t="shared" si="59"/>
        <v>土</v>
      </c>
      <c r="AR6" s="27" t="str">
        <f t="shared" si="59"/>
        <v>日</v>
      </c>
      <c r="AS6" s="27" t="str">
        <f t="shared" si="59"/>
        <v>月</v>
      </c>
      <c r="AT6" s="27" t="str">
        <f t="shared" si="59"/>
        <v>火</v>
      </c>
      <c r="AU6" s="27" t="str">
        <f t="shared" si="59"/>
        <v>水</v>
      </c>
      <c r="AV6" s="27" t="str">
        <f t="shared" si="59"/>
        <v>木</v>
      </c>
      <c r="AW6" s="27" t="str">
        <f t="shared" si="59"/>
        <v>金</v>
      </c>
      <c r="AX6" s="27" t="str">
        <f t="shared" si="59"/>
        <v>土</v>
      </c>
      <c r="AY6" s="27" t="str">
        <f t="shared" si="59"/>
        <v>日</v>
      </c>
      <c r="AZ6" s="27" t="str">
        <f t="shared" si="59"/>
        <v>月</v>
      </c>
      <c r="BA6" s="27" t="str">
        <f t="shared" si="59"/>
        <v>火</v>
      </c>
      <c r="BB6" s="27" t="str">
        <f t="shared" si="59"/>
        <v>水</v>
      </c>
      <c r="BC6" s="27" t="str">
        <f t="shared" si="59"/>
        <v>木</v>
      </c>
      <c r="BD6" s="27" t="str">
        <f t="shared" si="59"/>
        <v>金</v>
      </c>
      <c r="BE6" s="27" t="str">
        <f t="shared" si="59"/>
        <v>土</v>
      </c>
      <c r="BF6" s="27" t="str">
        <f t="shared" si="59"/>
        <v>日</v>
      </c>
      <c r="BG6" s="27" t="str">
        <f t="shared" si="59"/>
        <v>月</v>
      </c>
      <c r="BH6" s="27" t="str">
        <f t="shared" si="59"/>
        <v>火</v>
      </c>
      <c r="BI6" s="27" t="str">
        <f t="shared" si="59"/>
        <v>水</v>
      </c>
      <c r="BJ6" s="27" t="str">
        <f t="shared" si="59"/>
        <v>木</v>
      </c>
      <c r="BK6" s="27" t="str">
        <f t="shared" si="59"/>
        <v>金</v>
      </c>
      <c r="BL6" s="27" t="str">
        <f t="shared" si="59"/>
        <v>土</v>
      </c>
      <c r="BM6" s="27" t="str">
        <f t="shared" si="59"/>
        <v>日</v>
      </c>
      <c r="BN6" s="27" t="str">
        <f t="shared" si="59"/>
        <v>月</v>
      </c>
      <c r="BO6" s="27" t="str">
        <f t="shared" si="59"/>
        <v>火</v>
      </c>
      <c r="BP6" s="27" t="str">
        <f t="shared" si="59"/>
        <v>水</v>
      </c>
      <c r="BQ6" s="27" t="str">
        <f t="shared" si="59"/>
        <v>木</v>
      </c>
      <c r="BR6" s="27" t="str">
        <f t="shared" si="59"/>
        <v>金</v>
      </c>
      <c r="BS6" s="27" t="str">
        <f t="shared" si="59"/>
        <v>土</v>
      </c>
      <c r="BT6" s="27" t="str">
        <f t="shared" si="59"/>
        <v>日</v>
      </c>
      <c r="BU6" s="27" t="str">
        <f t="shared" si="59"/>
        <v>月</v>
      </c>
      <c r="BV6" s="27" t="str">
        <f t="shared" si="59"/>
        <v>火</v>
      </c>
      <c r="BW6" s="27" t="str">
        <f t="shared" si="59"/>
        <v>水</v>
      </c>
      <c r="BX6" s="27" t="str">
        <f t="shared" si="59"/>
        <v>木</v>
      </c>
      <c r="BY6" s="27" t="str">
        <f t="shared" si="59"/>
        <v>金</v>
      </c>
      <c r="BZ6" s="27" t="str">
        <f t="shared" si="59"/>
        <v>土</v>
      </c>
      <c r="CA6" s="27" t="str">
        <f t="shared" si="59"/>
        <v>日</v>
      </c>
      <c r="CB6" s="27" t="str">
        <f t="shared" si="59"/>
        <v>月</v>
      </c>
      <c r="CC6" s="27" t="str">
        <f t="shared" si="59"/>
        <v>火</v>
      </c>
      <c r="CD6" s="27" t="str">
        <f t="shared" si="59"/>
        <v>水</v>
      </c>
      <c r="CE6" s="27" t="str">
        <f t="shared" si="59"/>
        <v>木</v>
      </c>
      <c r="CF6" s="27" t="str">
        <f t="shared" si="59"/>
        <v>金</v>
      </c>
      <c r="CG6" s="27" t="str">
        <f t="shared" si="59"/>
        <v>土</v>
      </c>
      <c r="CH6" s="27" t="str">
        <f t="shared" si="59"/>
        <v>日</v>
      </c>
      <c r="CI6" s="27" t="str">
        <f t="shared" si="59"/>
        <v>月</v>
      </c>
      <c r="CJ6" s="27" t="str">
        <f t="shared" si="59"/>
        <v>火</v>
      </c>
      <c r="CK6" s="27" t="str">
        <f t="shared" si="59"/>
        <v>水</v>
      </c>
      <c r="CL6" s="27" t="str">
        <f t="shared" si="59"/>
        <v>木</v>
      </c>
      <c r="CM6" s="27" t="str">
        <f t="shared" si="59"/>
        <v>金</v>
      </c>
      <c r="CN6" s="27" t="str">
        <f t="shared" si="59"/>
        <v>土</v>
      </c>
      <c r="CO6" s="27" t="str">
        <f t="shared" si="59"/>
        <v>日</v>
      </c>
      <c r="CP6" s="27" t="str">
        <f t="shared" si="59"/>
        <v>月</v>
      </c>
      <c r="CQ6" s="27" t="str">
        <f t="shared" si="59"/>
        <v>火</v>
      </c>
      <c r="CR6" s="27" t="str">
        <f t="shared" si="59"/>
        <v>水</v>
      </c>
      <c r="CS6" s="27" t="str">
        <f t="shared" si="59"/>
        <v>木</v>
      </c>
      <c r="CT6" s="27" t="str">
        <f t="shared" si="59"/>
        <v>金</v>
      </c>
      <c r="CU6" s="27" t="str">
        <f t="shared" si="59"/>
        <v>土</v>
      </c>
      <c r="CV6" s="27" t="str">
        <f t="shared" si="59"/>
        <v>日</v>
      </c>
      <c r="CW6" s="27" t="str">
        <f t="shared" si="59"/>
        <v>月</v>
      </c>
      <c r="CX6" s="27" t="str">
        <f t="shared" si="59"/>
        <v>火</v>
      </c>
      <c r="CY6" s="27" t="str">
        <f t="shared" si="59"/>
        <v>水</v>
      </c>
      <c r="CZ6" s="27" t="str">
        <f t="shared" si="59"/>
        <v>木</v>
      </c>
      <c r="DA6" s="27" t="str">
        <f t="shared" ref="DA6:DJ6" si="60">LEFT(TEXT(DA5,"aaa"),1)</f>
        <v>金</v>
      </c>
      <c r="DB6" s="27" t="str">
        <f t="shared" si="60"/>
        <v>土</v>
      </c>
      <c r="DC6" s="27" t="str">
        <f t="shared" si="60"/>
        <v>日</v>
      </c>
      <c r="DD6" s="27" t="str">
        <f t="shared" si="60"/>
        <v>月</v>
      </c>
      <c r="DE6" s="27" t="str">
        <f t="shared" si="60"/>
        <v>火</v>
      </c>
      <c r="DF6" s="27" t="str">
        <f t="shared" si="60"/>
        <v>水</v>
      </c>
      <c r="DG6" s="27" t="str">
        <f t="shared" si="60"/>
        <v>木</v>
      </c>
      <c r="DH6" s="27" t="str">
        <f t="shared" si="60"/>
        <v>金</v>
      </c>
      <c r="DI6" s="27" t="str">
        <f t="shared" si="60"/>
        <v>土</v>
      </c>
      <c r="DJ6" s="27" t="str">
        <f t="shared" si="60"/>
        <v>日</v>
      </c>
    </row>
    <row r="7" spans="1:114" ht="30" hidden="1" customHeight="1">
      <c r="A7" s="6" t="s">
        <v>20</v>
      </c>
      <c r="D7" s="8"/>
      <c r="F7"/>
      <c r="I7" t="str">
        <f ca="1">IF(OR(ISBLANK(タスク_開始),ISBLANK(タスク_終了)),"",タスク_終了-タスク_開始+1)</f>
        <v/>
      </c>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row>
    <row r="8" spans="1:114" s="1" customFormat="1" ht="30" customHeight="1" thickBot="1">
      <c r="A8" s="7" t="s">
        <v>21</v>
      </c>
      <c r="B8" s="28" t="s">
        <v>22</v>
      </c>
      <c r="C8" s="28" t="s">
        <v>23</v>
      </c>
      <c r="D8" s="11"/>
      <c r="E8" s="29"/>
      <c r="F8" s="48"/>
      <c r="G8" s="49"/>
      <c r="H8" s="30"/>
      <c r="I8" s="30" t="str">
        <f t="shared" ref="I8:I77" ca="1" si="61">IF(OR(ISBLANK(タスク_開始),ISBLANK(タスク_終了)),"",タスク_終了-タスク_開始+1)</f>
        <v/>
      </c>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row>
    <row r="9" spans="1:114" s="1" customFormat="1" ht="30" customHeight="1" thickBot="1">
      <c r="A9" s="7"/>
      <c r="B9" s="16" t="s">
        <v>24</v>
      </c>
      <c r="C9" s="16" t="s">
        <v>25</v>
      </c>
      <c r="D9" s="12" t="s">
        <v>26</v>
      </c>
      <c r="E9" s="31">
        <v>1</v>
      </c>
      <c r="F9" s="50">
        <f>F3</f>
        <v>45393</v>
      </c>
      <c r="G9" s="50">
        <v>45398</v>
      </c>
      <c r="H9" s="30"/>
      <c r="I9" s="30"/>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row>
    <row r="10" spans="1:114" s="1" customFormat="1" ht="30" customHeight="1">
      <c r="A10" s="6"/>
      <c r="B10" s="16" t="s">
        <v>27</v>
      </c>
      <c r="C10" s="16" t="s">
        <v>28</v>
      </c>
      <c r="D10" s="12" t="s">
        <v>29</v>
      </c>
      <c r="E10" s="31">
        <v>1</v>
      </c>
      <c r="F10" s="50">
        <v>45399</v>
      </c>
      <c r="G10" s="50">
        <v>45408</v>
      </c>
      <c r="H10" s="30"/>
      <c r="I10" s="30"/>
      <c r="J10" s="4"/>
      <c r="K10" s="4"/>
      <c r="L10" s="4"/>
      <c r="M10" s="4"/>
      <c r="N10" s="4"/>
      <c r="O10" s="4"/>
      <c r="P10" s="4"/>
      <c r="Q10" s="4"/>
      <c r="R10" s="4"/>
      <c r="S10" s="4"/>
      <c r="T10" s="4"/>
      <c r="U10" s="4"/>
      <c r="V10" s="4"/>
      <c r="W10" s="4"/>
      <c r="X10" s="4"/>
      <c r="Y10" s="4"/>
      <c r="Z10" s="5"/>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5"/>
      <c r="CL10" s="4"/>
      <c r="CM10" s="4"/>
      <c r="CN10" s="4"/>
      <c r="CO10" s="4"/>
      <c r="CP10" s="4"/>
      <c r="CQ10" s="4"/>
      <c r="CR10" s="4"/>
      <c r="CS10" s="4"/>
      <c r="CT10" s="4"/>
      <c r="CU10" s="4"/>
      <c r="CV10" s="4"/>
      <c r="CW10" s="4"/>
      <c r="CX10" s="4"/>
      <c r="CY10" s="4"/>
      <c r="CZ10" s="4"/>
      <c r="DA10" s="4"/>
      <c r="DB10" s="4"/>
      <c r="DC10" s="4"/>
      <c r="DD10" s="4"/>
      <c r="DE10" s="4"/>
      <c r="DF10" s="4"/>
      <c r="DG10" s="4"/>
      <c r="DH10" s="4"/>
      <c r="DI10" s="4"/>
      <c r="DJ10" s="4"/>
    </row>
    <row r="11" spans="1:114" s="1" customFormat="1" ht="30" customHeight="1">
      <c r="A11" s="6"/>
      <c r="B11" s="16" t="s">
        <v>30</v>
      </c>
      <c r="C11" s="16" t="s">
        <v>31</v>
      </c>
      <c r="D11" s="12" t="s">
        <v>32</v>
      </c>
      <c r="E11" s="31">
        <v>1</v>
      </c>
      <c r="F11" s="50">
        <v>45399</v>
      </c>
      <c r="G11" s="50">
        <v>45408</v>
      </c>
      <c r="H11" s="30"/>
      <c r="I11" s="30"/>
      <c r="J11" s="4"/>
      <c r="K11" s="4"/>
      <c r="L11" s="4"/>
      <c r="M11" s="4"/>
      <c r="N11" s="4"/>
      <c r="O11" s="4"/>
      <c r="P11" s="4"/>
      <c r="Q11" s="4"/>
      <c r="R11" s="4"/>
      <c r="S11" s="4"/>
      <c r="T11" s="4"/>
      <c r="U11" s="4"/>
      <c r="V11" s="4"/>
      <c r="W11" s="4"/>
      <c r="X11" s="4"/>
      <c r="Y11" s="4"/>
      <c r="Z11" s="5"/>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5"/>
      <c r="CL11" s="4"/>
      <c r="CM11" s="4"/>
      <c r="CN11" s="4"/>
      <c r="CO11" s="4"/>
      <c r="CP11" s="4"/>
      <c r="CQ11" s="4"/>
      <c r="CR11" s="4"/>
      <c r="CS11" s="4"/>
      <c r="CT11" s="4"/>
      <c r="CU11" s="4"/>
      <c r="CV11" s="4"/>
      <c r="CW11" s="4"/>
      <c r="CX11" s="4"/>
      <c r="CY11" s="4"/>
      <c r="CZ11" s="4"/>
      <c r="DA11" s="4"/>
      <c r="DB11" s="4"/>
      <c r="DC11" s="4"/>
      <c r="DD11" s="4"/>
      <c r="DE11" s="4"/>
      <c r="DF11" s="4"/>
      <c r="DG11" s="4"/>
      <c r="DH11" s="4"/>
      <c r="DI11" s="4"/>
      <c r="DJ11" s="4"/>
    </row>
    <row r="12" spans="1:114" s="1" customFormat="1" ht="30" customHeight="1">
      <c r="A12" s="6"/>
      <c r="B12" s="16" t="s">
        <v>33</v>
      </c>
      <c r="C12" s="16" t="s">
        <v>34</v>
      </c>
      <c r="D12" s="12" t="s">
        <v>35</v>
      </c>
      <c r="E12" s="31">
        <v>1</v>
      </c>
      <c r="F12" s="50">
        <v>45399</v>
      </c>
      <c r="G12" s="50">
        <v>45408</v>
      </c>
      <c r="H12" s="30"/>
      <c r="I12" s="30"/>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row>
    <row r="13" spans="1:114" s="1" customFormat="1" ht="30" customHeight="1">
      <c r="A13" s="6"/>
      <c r="B13" s="16" t="s">
        <v>36</v>
      </c>
      <c r="C13" s="16" t="s">
        <v>37</v>
      </c>
      <c r="D13" s="12" t="s">
        <v>38</v>
      </c>
      <c r="E13" s="31">
        <v>1</v>
      </c>
      <c r="F13" s="50">
        <v>45400</v>
      </c>
      <c r="G13" s="50">
        <v>45408</v>
      </c>
      <c r="H13" s="30"/>
      <c r="I13" s="30"/>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row>
    <row r="14" spans="1:114" s="1" customFormat="1" ht="30" customHeight="1">
      <c r="A14" s="7" t="s">
        <v>39</v>
      </c>
      <c r="B14" s="32" t="s">
        <v>40</v>
      </c>
      <c r="C14" s="32" t="s">
        <v>41</v>
      </c>
      <c r="D14" s="13"/>
      <c r="E14" s="33"/>
      <c r="F14" s="51"/>
      <c r="G14" s="52"/>
      <c r="H14" s="30"/>
      <c r="I14" s="30" t="str">
        <f t="shared" ca="1" si="61"/>
        <v/>
      </c>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row>
    <row r="15" spans="1:114" s="1" customFormat="1" ht="30" customHeight="1">
      <c r="A15" s="93" t="s">
        <v>42</v>
      </c>
      <c r="B15" s="17" t="s">
        <v>43</v>
      </c>
      <c r="C15" s="17" t="s">
        <v>44</v>
      </c>
      <c r="D15" s="14" t="s">
        <v>45</v>
      </c>
      <c r="E15" s="34">
        <v>1</v>
      </c>
      <c r="F15" s="53">
        <v>45420</v>
      </c>
      <c r="G15" s="53">
        <v>45425</v>
      </c>
      <c r="H15" s="30"/>
      <c r="I15" s="30"/>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row>
    <row r="16" spans="1:114" s="1" customFormat="1" ht="30" customHeight="1">
      <c r="A16" s="93"/>
      <c r="B16" s="17" t="s">
        <v>46</v>
      </c>
      <c r="C16" s="17" t="s">
        <v>47</v>
      </c>
      <c r="D16" s="14" t="s">
        <v>48</v>
      </c>
      <c r="E16" s="34">
        <v>1</v>
      </c>
      <c r="F16" s="53">
        <v>45420</v>
      </c>
      <c r="G16" s="53">
        <v>45429</v>
      </c>
      <c r="H16" s="30"/>
      <c r="I16" s="30"/>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row>
    <row r="17" spans="1:114" s="1" customFormat="1" ht="30" customHeight="1">
      <c r="A17" s="93"/>
      <c r="B17" s="17" t="s">
        <v>49</v>
      </c>
      <c r="C17" s="17" t="s">
        <v>50</v>
      </c>
      <c r="D17" s="14" t="s">
        <v>48</v>
      </c>
      <c r="E17" s="34">
        <v>1</v>
      </c>
      <c r="F17" s="53">
        <v>45429</v>
      </c>
      <c r="G17" s="53">
        <v>45462</v>
      </c>
      <c r="H17" s="30"/>
      <c r="I17" s="30"/>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row>
    <row r="18" spans="1:114" s="1" customFormat="1" ht="30" customHeight="1">
      <c r="A18" s="93"/>
      <c r="B18" s="17"/>
      <c r="C18" s="17" t="s">
        <v>51</v>
      </c>
      <c r="D18" s="14" t="s">
        <v>48</v>
      </c>
      <c r="E18" s="34">
        <v>1</v>
      </c>
      <c r="F18" s="53">
        <v>45435</v>
      </c>
      <c r="G18" s="53">
        <v>45462</v>
      </c>
      <c r="H18" s="30"/>
      <c r="I18" s="30"/>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row>
    <row r="19" spans="1:114" s="1" customFormat="1" ht="27.6" customHeight="1">
      <c r="A19" s="93"/>
      <c r="B19" s="17" t="s">
        <v>52</v>
      </c>
      <c r="C19" s="17" t="s">
        <v>53</v>
      </c>
      <c r="D19" s="14" t="s">
        <v>48</v>
      </c>
      <c r="E19" s="34">
        <v>1</v>
      </c>
      <c r="F19" s="53">
        <v>45449</v>
      </c>
      <c r="G19" s="53">
        <v>45462</v>
      </c>
      <c r="H19" s="30"/>
      <c r="I19" s="30">
        <f t="shared" ca="1" si="61"/>
        <v>14</v>
      </c>
      <c r="J19" s="4"/>
      <c r="K19" s="4"/>
      <c r="M19" s="4"/>
      <c r="N19" s="4"/>
      <c r="O19" s="4"/>
      <c r="P19" s="4"/>
      <c r="Q19" s="4"/>
      <c r="R19" s="4"/>
      <c r="S19" s="4"/>
      <c r="T19" s="4"/>
      <c r="U19" s="4"/>
      <c r="V19" s="4"/>
      <c r="W19" s="4"/>
      <c r="X19" s="4"/>
      <c r="Y19" s="4"/>
      <c r="Z19" s="5"/>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5"/>
      <c r="CL19" s="4"/>
      <c r="CM19" s="4"/>
      <c r="CN19" s="4"/>
      <c r="CO19" s="4"/>
      <c r="CP19" s="4"/>
      <c r="CQ19" s="4"/>
      <c r="CR19" s="4"/>
      <c r="CS19" s="4"/>
      <c r="CT19" s="4"/>
      <c r="CU19" s="4"/>
      <c r="CV19" s="4"/>
      <c r="CW19" s="4"/>
      <c r="CX19" s="4"/>
      <c r="CY19" s="4"/>
      <c r="CZ19" s="4"/>
      <c r="DA19" s="4"/>
      <c r="DB19" s="4"/>
      <c r="DC19" s="4"/>
      <c r="DD19" s="4"/>
      <c r="DE19" s="4"/>
      <c r="DF19" s="4"/>
      <c r="DG19" s="4"/>
      <c r="DH19" s="4"/>
      <c r="DI19" s="4"/>
      <c r="DJ19" s="4"/>
    </row>
    <row r="20" spans="1:114" s="1" customFormat="1" ht="30" customHeight="1">
      <c r="A20" s="93"/>
      <c r="B20" s="17" t="s">
        <v>54</v>
      </c>
      <c r="C20" s="17" t="s">
        <v>55</v>
      </c>
      <c r="D20" s="14" t="s">
        <v>48</v>
      </c>
      <c r="E20" s="34">
        <v>1</v>
      </c>
      <c r="F20" s="53">
        <v>45455</v>
      </c>
      <c r="G20" s="53">
        <v>45462</v>
      </c>
      <c r="H20" s="30"/>
      <c r="I20" s="30"/>
      <c r="J20" s="4"/>
      <c r="K20" s="4"/>
      <c r="L20" s="4"/>
      <c r="M20" s="4"/>
      <c r="N20" s="4"/>
      <c r="O20" s="4"/>
      <c r="Q20" s="4"/>
      <c r="R20" s="4"/>
      <c r="S20" s="4"/>
      <c r="T20" s="4"/>
      <c r="U20" s="4"/>
      <c r="V20" s="4"/>
      <c r="W20" s="4"/>
      <c r="X20" s="4"/>
      <c r="Y20" s="4"/>
      <c r="Z20" s="5"/>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5"/>
      <c r="CL20" s="4"/>
      <c r="CM20" s="4"/>
      <c r="CN20" s="4"/>
      <c r="CO20" s="4"/>
      <c r="CP20" s="4"/>
      <c r="CQ20" s="4"/>
      <c r="CR20" s="4"/>
      <c r="CS20" s="4"/>
      <c r="CT20" s="4"/>
      <c r="CU20" s="4"/>
      <c r="CV20" s="4"/>
      <c r="CW20" s="4"/>
      <c r="CX20" s="4"/>
      <c r="CY20" s="4"/>
      <c r="CZ20" s="4"/>
      <c r="DA20" s="4"/>
      <c r="DB20" s="4"/>
      <c r="DC20" s="4"/>
      <c r="DD20" s="4"/>
      <c r="DE20" s="4"/>
      <c r="DF20" s="4"/>
      <c r="DG20" s="4"/>
      <c r="DH20" s="4"/>
      <c r="DI20" s="4"/>
      <c r="DJ20" s="4"/>
    </row>
    <row r="21" spans="1:114" s="1" customFormat="1" ht="30" customHeight="1">
      <c r="A21" s="93"/>
      <c r="B21" s="17"/>
      <c r="C21" s="17" t="s">
        <v>56</v>
      </c>
      <c r="D21" s="14" t="s">
        <v>48</v>
      </c>
      <c r="E21" s="34">
        <v>1</v>
      </c>
      <c r="F21" s="53">
        <v>45464</v>
      </c>
      <c r="G21" s="53">
        <v>45462</v>
      </c>
      <c r="H21" s="30"/>
      <c r="I21" s="30"/>
      <c r="J21" s="4"/>
      <c r="K21" s="4"/>
      <c r="L21" s="4"/>
      <c r="M21" s="4"/>
      <c r="N21" s="4"/>
      <c r="O21" s="4"/>
      <c r="P21" s="4"/>
      <c r="Q21" s="4"/>
      <c r="R21" s="4"/>
      <c r="S21" s="4"/>
      <c r="T21" s="4"/>
      <c r="U21" s="4"/>
      <c r="V21" s="4"/>
      <c r="W21" s="4"/>
      <c r="X21" s="4"/>
      <c r="Y21" s="4"/>
      <c r="Z21" s="5"/>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5"/>
      <c r="CL21" s="4"/>
      <c r="CM21" s="4"/>
      <c r="CN21" s="4"/>
      <c r="CO21" s="4"/>
      <c r="CP21" s="4"/>
      <c r="CQ21" s="4"/>
      <c r="CR21" s="4"/>
      <c r="CS21" s="4"/>
      <c r="CT21" s="4"/>
      <c r="CU21" s="4"/>
      <c r="CV21" s="4"/>
      <c r="CW21" s="4"/>
      <c r="CX21" s="4"/>
      <c r="CY21" s="4"/>
      <c r="CZ21" s="4"/>
      <c r="DA21" s="4"/>
      <c r="DB21" s="4"/>
      <c r="DC21" s="4"/>
      <c r="DD21" s="4"/>
      <c r="DE21" s="4"/>
      <c r="DF21" s="4"/>
      <c r="DG21" s="4"/>
      <c r="DH21" s="4"/>
      <c r="DI21" s="4"/>
      <c r="DJ21" s="4"/>
    </row>
    <row r="22" spans="1:114" s="1" customFormat="1" ht="30" customHeight="1">
      <c r="A22" s="93"/>
      <c r="B22" s="17" t="s">
        <v>57</v>
      </c>
      <c r="C22" s="17" t="s">
        <v>58</v>
      </c>
      <c r="D22" s="14" t="s">
        <v>45</v>
      </c>
      <c r="E22" s="34">
        <v>1</v>
      </c>
      <c r="F22" s="53">
        <v>45426</v>
      </c>
      <c r="G22" s="53">
        <v>45464</v>
      </c>
      <c r="H22" s="30"/>
      <c r="I22" s="30"/>
      <c r="J22" s="4"/>
      <c r="K22" s="4"/>
      <c r="L22" s="4"/>
      <c r="M22" s="4"/>
      <c r="N22" s="4"/>
      <c r="O22" s="4"/>
      <c r="P22" s="4"/>
      <c r="Q22" s="4"/>
      <c r="R22" s="4"/>
      <c r="S22" s="4"/>
      <c r="T22" s="4"/>
      <c r="U22" s="4"/>
      <c r="V22" s="4"/>
      <c r="W22" s="4"/>
      <c r="X22" s="4"/>
      <c r="Y22" s="4"/>
      <c r="Z22" s="5"/>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5"/>
      <c r="CL22" s="4"/>
      <c r="CM22" s="4"/>
      <c r="CN22" s="4"/>
      <c r="CO22" s="4"/>
      <c r="CP22" s="4"/>
      <c r="CQ22" s="4"/>
      <c r="CR22" s="4"/>
      <c r="CS22" s="4"/>
      <c r="CT22" s="4"/>
      <c r="CU22" s="4"/>
      <c r="CV22" s="4"/>
      <c r="CW22" s="4"/>
      <c r="CX22" s="4"/>
      <c r="CY22" s="4"/>
      <c r="CZ22" s="4"/>
      <c r="DA22" s="4"/>
      <c r="DB22" s="4"/>
      <c r="DC22" s="4"/>
      <c r="DD22" s="4"/>
      <c r="DE22" s="4"/>
      <c r="DF22" s="4"/>
      <c r="DG22" s="4"/>
      <c r="DH22" s="4"/>
      <c r="DI22" s="4"/>
      <c r="DJ22" s="4"/>
    </row>
    <row r="23" spans="1:114" s="1" customFormat="1" ht="30" customHeight="1">
      <c r="A23" s="93"/>
      <c r="B23" s="17"/>
      <c r="C23" s="17" t="s">
        <v>59</v>
      </c>
      <c r="D23" s="14" t="s">
        <v>45</v>
      </c>
      <c r="E23" s="34">
        <v>1</v>
      </c>
      <c r="F23" s="53">
        <v>45432</v>
      </c>
      <c r="G23" s="53">
        <v>45464</v>
      </c>
      <c r="H23" s="30"/>
      <c r="I23" s="30"/>
      <c r="J23" s="4"/>
      <c r="K23" s="4"/>
      <c r="L23" s="4"/>
      <c r="M23" s="4"/>
      <c r="N23" s="4"/>
      <c r="O23" s="4"/>
      <c r="P23" s="4"/>
      <c r="Q23" s="4"/>
      <c r="R23" s="4"/>
      <c r="S23" s="4"/>
      <c r="T23" s="4"/>
      <c r="U23" s="4"/>
      <c r="V23" s="4"/>
      <c r="W23" s="4"/>
      <c r="X23" s="4"/>
      <c r="Y23" s="4"/>
      <c r="Z23" s="5"/>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5"/>
      <c r="CL23" s="4"/>
      <c r="CM23" s="4"/>
      <c r="CN23" s="4"/>
      <c r="CO23" s="4"/>
      <c r="CP23" s="4"/>
      <c r="CQ23" s="4"/>
      <c r="CR23" s="4"/>
      <c r="CS23" s="4"/>
      <c r="CT23" s="4"/>
      <c r="CU23" s="4"/>
      <c r="CV23" s="4"/>
      <c r="CW23" s="4"/>
      <c r="CX23" s="4"/>
      <c r="CY23" s="4"/>
      <c r="CZ23" s="4"/>
      <c r="DA23" s="4"/>
      <c r="DB23" s="4"/>
      <c r="DC23" s="4"/>
      <c r="DD23" s="4"/>
      <c r="DE23" s="4"/>
      <c r="DF23" s="4"/>
      <c r="DG23" s="4"/>
      <c r="DH23" s="4"/>
      <c r="DI23" s="4"/>
      <c r="DJ23" s="4"/>
    </row>
    <row r="24" spans="1:114" s="1" customFormat="1" ht="30" customHeight="1">
      <c r="A24" s="93"/>
      <c r="B24" s="17"/>
      <c r="C24" s="17" t="s">
        <v>60</v>
      </c>
      <c r="D24" s="14" t="s">
        <v>45</v>
      </c>
      <c r="E24" s="34">
        <v>1</v>
      </c>
      <c r="F24" s="53">
        <v>45433</v>
      </c>
      <c r="G24" s="53">
        <v>45464</v>
      </c>
      <c r="H24" s="30"/>
      <c r="I24" s="30">
        <f t="shared" ca="1" si="61"/>
        <v>32</v>
      </c>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row>
    <row r="25" spans="1:114" s="1" customFormat="1" ht="30" customHeight="1">
      <c r="A25" s="93"/>
      <c r="B25" s="17"/>
      <c r="C25" s="17" t="s">
        <v>61</v>
      </c>
      <c r="D25" s="14" t="s">
        <v>45</v>
      </c>
      <c r="E25" s="34">
        <v>1</v>
      </c>
      <c r="F25" s="53">
        <v>45434</v>
      </c>
      <c r="G25" s="53">
        <v>45489</v>
      </c>
      <c r="H25" s="30"/>
      <c r="I25" s="30"/>
      <c r="J25" s="4"/>
      <c r="K25" s="4"/>
      <c r="L25" s="4"/>
      <c r="M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row>
    <row r="26" spans="1:114" s="1" customFormat="1" ht="30" customHeight="1">
      <c r="A26" s="93"/>
      <c r="B26" s="17"/>
      <c r="C26" s="17" t="s">
        <v>62</v>
      </c>
      <c r="D26" s="14" t="s">
        <v>45</v>
      </c>
      <c r="E26" s="34">
        <v>1</v>
      </c>
      <c r="F26" s="53">
        <v>45435</v>
      </c>
      <c r="G26" s="53">
        <v>45464</v>
      </c>
      <c r="H26" s="30"/>
      <c r="I26" s="30"/>
      <c r="J26" s="4"/>
      <c r="K26" s="4"/>
      <c r="L26" s="4"/>
      <c r="M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row>
    <row r="27" spans="1:114" s="1" customFormat="1" ht="30" customHeight="1">
      <c r="A27" s="93"/>
      <c r="B27" s="17"/>
      <c r="C27" s="17" t="s">
        <v>63</v>
      </c>
      <c r="D27" s="14" t="s">
        <v>45</v>
      </c>
      <c r="E27" s="34">
        <v>1</v>
      </c>
      <c r="F27" s="53">
        <v>45436</v>
      </c>
      <c r="G27" s="53">
        <v>45464</v>
      </c>
      <c r="H27" s="30"/>
      <c r="I27" s="30"/>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row>
    <row r="28" spans="1:114" s="1" customFormat="1" ht="30" customHeight="1">
      <c r="A28" s="93"/>
      <c r="B28" s="17"/>
      <c r="C28" s="17" t="s">
        <v>64</v>
      </c>
      <c r="D28" s="14" t="s">
        <v>45</v>
      </c>
      <c r="E28" s="34">
        <v>1</v>
      </c>
      <c r="F28" s="53">
        <v>45453</v>
      </c>
      <c r="G28" s="53">
        <v>45464</v>
      </c>
      <c r="H28" s="30"/>
      <c r="I28" s="30"/>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row>
    <row r="29" spans="1:114" s="1" customFormat="1" ht="30" customHeight="1">
      <c r="A29" s="93"/>
      <c r="B29" s="17" t="s">
        <v>65</v>
      </c>
      <c r="C29" s="17" t="s">
        <v>66</v>
      </c>
      <c r="D29" s="14" t="s">
        <v>45</v>
      </c>
      <c r="E29" s="34">
        <v>1</v>
      </c>
      <c r="F29" s="53">
        <v>45453</v>
      </c>
      <c r="G29" s="53">
        <v>45464</v>
      </c>
      <c r="H29" s="30"/>
      <c r="I29" s="30"/>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row>
    <row r="30" spans="1:114" s="1" customFormat="1" ht="30" customHeight="1">
      <c r="A30" s="93"/>
      <c r="B30" s="17" t="s">
        <v>67</v>
      </c>
      <c r="C30" s="17" t="s">
        <v>68</v>
      </c>
      <c r="D30" s="14" t="s">
        <v>69</v>
      </c>
      <c r="E30" s="34">
        <v>1</v>
      </c>
      <c r="F30" s="53">
        <v>45426</v>
      </c>
      <c r="G30" s="53">
        <v>45427</v>
      </c>
      <c r="H30" s="30"/>
      <c r="I30" s="30"/>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row>
    <row r="31" spans="1:114" s="1" customFormat="1" ht="30" customHeight="1">
      <c r="A31" s="93"/>
      <c r="B31" s="17"/>
      <c r="C31" s="17" t="s">
        <v>70</v>
      </c>
      <c r="D31" s="14" t="s">
        <v>69</v>
      </c>
      <c r="E31" s="34">
        <v>1</v>
      </c>
      <c r="F31" s="53">
        <v>45427</v>
      </c>
      <c r="G31" s="53">
        <v>45431</v>
      </c>
      <c r="H31" s="30"/>
      <c r="I31" s="30"/>
      <c r="J31" s="4"/>
      <c r="K31" s="4"/>
      <c r="L31" s="4"/>
      <c r="M31" s="4"/>
      <c r="O31" s="4"/>
      <c r="P31" s="4"/>
      <c r="Q31" s="4"/>
      <c r="R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row>
    <row r="32" spans="1:114" s="1" customFormat="1" ht="30" customHeight="1">
      <c r="A32" s="93"/>
      <c r="B32" s="17"/>
      <c r="C32" s="17" t="s">
        <v>71</v>
      </c>
      <c r="D32" s="14" t="s">
        <v>69</v>
      </c>
      <c r="E32" s="34">
        <v>1</v>
      </c>
      <c r="F32" s="53">
        <v>45448</v>
      </c>
      <c r="G32" s="53">
        <v>45456</v>
      </c>
      <c r="H32" s="30"/>
      <c r="I32" s="30"/>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row>
    <row r="33" spans="1:114" s="1" customFormat="1" ht="30" customHeight="1">
      <c r="A33" s="93"/>
      <c r="B33" s="17"/>
      <c r="C33" s="17" t="s">
        <v>72</v>
      </c>
      <c r="D33" s="14" t="s">
        <v>69</v>
      </c>
      <c r="E33" s="34">
        <v>1</v>
      </c>
      <c r="F33" s="53">
        <v>45442</v>
      </c>
      <c r="G33" s="53">
        <v>45456</v>
      </c>
      <c r="H33" s="30"/>
      <c r="I33" s="30"/>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row>
    <row r="34" spans="1:114" s="1" customFormat="1" ht="30" customHeight="1">
      <c r="A34" s="93"/>
      <c r="B34" s="17"/>
      <c r="C34" s="17" t="s">
        <v>59</v>
      </c>
      <c r="D34" s="14" t="s">
        <v>69</v>
      </c>
      <c r="E34" s="34">
        <v>1</v>
      </c>
      <c r="F34" s="53">
        <v>45436</v>
      </c>
      <c r="G34" s="53">
        <v>45462</v>
      </c>
      <c r="H34" s="30"/>
      <c r="I34" s="30"/>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row>
    <row r="35" spans="1:114" s="1" customFormat="1" ht="30" customHeight="1">
      <c r="A35" s="93"/>
      <c r="B35" s="17"/>
      <c r="C35" s="17" t="s">
        <v>73</v>
      </c>
      <c r="D35" s="14" t="s">
        <v>32</v>
      </c>
      <c r="E35" s="34">
        <v>1</v>
      </c>
      <c r="F35" s="53">
        <v>45419</v>
      </c>
      <c r="G35" s="53">
        <v>45449</v>
      </c>
      <c r="H35" s="30"/>
      <c r="I35" s="30"/>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row>
    <row r="36" spans="1:114" s="1" customFormat="1" ht="28.9" customHeight="1">
      <c r="A36" s="58"/>
      <c r="B36" s="17" t="s">
        <v>74</v>
      </c>
      <c r="C36" s="17" t="s">
        <v>68</v>
      </c>
      <c r="D36" s="14" t="s">
        <v>32</v>
      </c>
      <c r="E36" s="34">
        <v>1</v>
      </c>
      <c r="F36" s="53">
        <v>45420</v>
      </c>
      <c r="G36" s="53">
        <v>45471</v>
      </c>
      <c r="H36" s="30"/>
      <c r="I36" s="30"/>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row>
    <row r="37" spans="1:114" s="1" customFormat="1" ht="28.9" customHeight="1" thickBot="1">
      <c r="A37" s="58"/>
      <c r="B37" s="17"/>
      <c r="C37" s="17" t="s">
        <v>70</v>
      </c>
      <c r="D37" s="14" t="s">
        <v>75</v>
      </c>
      <c r="E37" s="34">
        <v>1</v>
      </c>
      <c r="F37" s="53">
        <v>45420</v>
      </c>
      <c r="G37" s="53">
        <v>45457</v>
      </c>
      <c r="H37" s="30"/>
      <c r="I37" s="30"/>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row>
    <row r="38" spans="1:114" s="1" customFormat="1" ht="28.9" customHeight="1" thickBot="1">
      <c r="A38" s="58"/>
      <c r="B38" s="17"/>
      <c r="C38" s="17" t="s">
        <v>71</v>
      </c>
      <c r="D38" s="14" t="s">
        <v>76</v>
      </c>
      <c r="E38" s="34">
        <v>1</v>
      </c>
      <c r="F38" s="53">
        <v>45420</v>
      </c>
      <c r="G38" s="53">
        <v>45451</v>
      </c>
      <c r="H38" s="30"/>
      <c r="I38" s="30"/>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row>
    <row r="39" spans="1:114" s="1" customFormat="1" ht="28.9" customHeight="1" thickBot="1">
      <c r="A39" s="58"/>
      <c r="B39" s="17"/>
      <c r="C39" s="17" t="s">
        <v>77</v>
      </c>
      <c r="D39" s="14" t="s">
        <v>75</v>
      </c>
      <c r="E39" s="34">
        <v>1</v>
      </c>
      <c r="F39" s="53">
        <v>45420</v>
      </c>
      <c r="G39" s="53">
        <v>45471</v>
      </c>
      <c r="H39" s="30"/>
      <c r="I39" s="30"/>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row>
    <row r="40" spans="1:114" s="1" customFormat="1" ht="28.9" customHeight="1" thickBot="1">
      <c r="A40" s="58"/>
      <c r="B40" s="17"/>
      <c r="C40" s="17" t="s">
        <v>72</v>
      </c>
      <c r="D40" s="14" t="s">
        <v>76</v>
      </c>
      <c r="E40" s="34">
        <v>1</v>
      </c>
      <c r="F40" s="53">
        <v>45420</v>
      </c>
      <c r="G40" s="53">
        <v>45464</v>
      </c>
      <c r="H40" s="30"/>
      <c r="I40" s="30"/>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row>
    <row r="41" spans="1:114" s="1" customFormat="1" ht="30" customHeight="1" thickBot="1">
      <c r="A41" s="93"/>
      <c r="B41" s="17" t="s">
        <v>78</v>
      </c>
      <c r="C41" s="17" t="s">
        <v>79</v>
      </c>
      <c r="D41" s="14" t="s">
        <v>80</v>
      </c>
      <c r="E41" s="34">
        <v>1</v>
      </c>
      <c r="F41" s="53">
        <v>45426</v>
      </c>
      <c r="G41" s="53">
        <v>45464</v>
      </c>
      <c r="H41" s="30"/>
      <c r="I41" s="30">
        <f t="shared" ca="1" si="61"/>
        <v>39</v>
      </c>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row>
    <row r="42" spans="1:114" s="1" customFormat="1" ht="30" customHeight="1" thickBot="1">
      <c r="A42" s="93"/>
      <c r="B42" s="17"/>
      <c r="C42" s="17" t="s">
        <v>81</v>
      </c>
      <c r="D42" s="14" t="s">
        <v>80</v>
      </c>
      <c r="E42" s="34">
        <v>1</v>
      </c>
      <c r="F42" s="53">
        <v>45426</v>
      </c>
      <c r="G42" s="53">
        <v>45464</v>
      </c>
      <c r="H42" s="30"/>
      <c r="I42" s="30"/>
      <c r="J42" s="4"/>
      <c r="K42" s="4"/>
      <c r="L42" s="4"/>
      <c r="M42" s="4"/>
      <c r="N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row>
    <row r="43" spans="1:114" s="1" customFormat="1" ht="30" customHeight="1">
      <c r="A43" s="93"/>
      <c r="B43" s="17"/>
      <c r="C43" s="17" t="s">
        <v>82</v>
      </c>
      <c r="D43" s="14" t="s">
        <v>80</v>
      </c>
      <c r="E43" s="34">
        <v>1</v>
      </c>
      <c r="F43" s="53">
        <v>45426</v>
      </c>
      <c r="G43" s="53">
        <v>45464</v>
      </c>
      <c r="H43" s="30"/>
      <c r="I43" s="30"/>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row>
    <row r="44" spans="1:114" s="1" customFormat="1" ht="30" customHeight="1">
      <c r="A44" s="93"/>
      <c r="B44" s="17" t="s">
        <v>83</v>
      </c>
      <c r="C44" s="59" t="s">
        <v>84</v>
      </c>
      <c r="D44" s="14" t="s">
        <v>85</v>
      </c>
      <c r="E44" s="34">
        <v>1</v>
      </c>
      <c r="F44" s="53">
        <v>45426</v>
      </c>
      <c r="G44" s="53">
        <v>45450</v>
      </c>
      <c r="H44" s="30"/>
      <c r="I44" s="30"/>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row>
    <row r="45" spans="1:114" s="1" customFormat="1" ht="30" customHeight="1">
      <c r="A45" s="93"/>
      <c r="B45" s="17"/>
      <c r="C45" s="17" t="s">
        <v>86</v>
      </c>
      <c r="D45" s="77" t="s">
        <v>32</v>
      </c>
      <c r="E45" s="78">
        <v>1</v>
      </c>
      <c r="F45" s="53">
        <v>45413</v>
      </c>
      <c r="G45" s="53">
        <v>45418</v>
      </c>
      <c r="H45" s="30"/>
      <c r="I45" s="30"/>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row>
    <row r="46" spans="1:114" s="1" customFormat="1" ht="30" customHeight="1">
      <c r="A46" s="93"/>
      <c r="B46" s="76" t="s">
        <v>87</v>
      </c>
      <c r="C46" s="60" t="s">
        <v>88</v>
      </c>
      <c r="D46" s="77" t="s">
        <v>32</v>
      </c>
      <c r="E46" s="78">
        <v>1</v>
      </c>
      <c r="F46" s="53">
        <v>45413</v>
      </c>
      <c r="G46" s="53">
        <v>45418</v>
      </c>
      <c r="H46" s="30"/>
      <c r="I46" s="30"/>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row>
    <row r="47" spans="1:114" s="1" customFormat="1" ht="30" customHeight="1">
      <c r="A47" s="93"/>
      <c r="B47" s="76"/>
      <c r="C47" s="60"/>
      <c r="D47" s="77"/>
      <c r="E47" s="78"/>
      <c r="F47" s="53"/>
      <c r="G47" s="53"/>
      <c r="H47" s="30"/>
      <c r="I47" s="30"/>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row>
    <row r="48" spans="1:114" s="1" customFormat="1" ht="30" customHeight="1" thickBot="1">
      <c r="A48" s="93"/>
      <c r="B48" s="70" t="s">
        <v>89</v>
      </c>
      <c r="C48" s="70"/>
      <c r="D48" s="71"/>
      <c r="E48" s="72"/>
      <c r="F48" s="73"/>
      <c r="G48" s="74"/>
      <c r="H48" s="30"/>
      <c r="I48" s="30"/>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row>
    <row r="49" spans="1:114" s="1" customFormat="1" ht="30" customHeight="1" thickBot="1">
      <c r="A49" s="93"/>
      <c r="B49" s="87"/>
      <c r="C49" s="88"/>
      <c r="D49" s="88"/>
      <c r="E49" s="88"/>
      <c r="F49" s="88"/>
      <c r="G49" s="89"/>
      <c r="H49" s="30"/>
      <c r="I49" s="30"/>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row>
    <row r="50" spans="1:114" s="1" customFormat="1" ht="30" customHeight="1" thickBot="1">
      <c r="A50" s="93"/>
      <c r="B50" s="86" t="s">
        <v>43</v>
      </c>
      <c r="C50" s="86" t="s">
        <v>44</v>
      </c>
      <c r="D50" s="65" t="s">
        <v>90</v>
      </c>
      <c r="E50" s="66">
        <v>1</v>
      </c>
      <c r="F50" s="67">
        <v>45492</v>
      </c>
      <c r="G50" s="67">
        <v>45492</v>
      </c>
      <c r="H50" s="30"/>
      <c r="I50" s="30"/>
      <c r="J50" s="4"/>
      <c r="K50" s="4"/>
      <c r="L50" s="4"/>
      <c r="M50" s="4"/>
      <c r="N50" s="4"/>
      <c r="O50" s="4"/>
      <c r="P50" s="4"/>
      <c r="Q50" s="4"/>
      <c r="R50" s="4"/>
      <c r="S50" s="4"/>
      <c r="T50" s="4"/>
      <c r="U50" s="4"/>
      <c r="V50" s="5"/>
      <c r="W50" s="5"/>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5"/>
      <c r="CH50" s="5"/>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row>
    <row r="51" spans="1:114" s="1" customFormat="1" ht="30" customHeight="1" thickBot="1">
      <c r="A51" s="93"/>
      <c r="B51" s="85" t="s">
        <v>46</v>
      </c>
      <c r="C51" s="85" t="s">
        <v>47</v>
      </c>
      <c r="D51" s="79" t="s">
        <v>91</v>
      </c>
      <c r="E51" s="66">
        <v>1</v>
      </c>
      <c r="F51" s="80">
        <v>45469</v>
      </c>
      <c r="G51" s="80">
        <v>45471</v>
      </c>
      <c r="H51" s="30"/>
      <c r="I51" s="30"/>
      <c r="J51" s="4"/>
      <c r="K51" s="4"/>
      <c r="L51" s="4"/>
      <c r="M51" s="4"/>
      <c r="N51" s="4"/>
      <c r="O51" s="4"/>
      <c r="P51" s="4"/>
      <c r="Q51" s="4"/>
      <c r="R51" s="4"/>
      <c r="S51" s="4"/>
      <c r="T51" s="4"/>
      <c r="U51" s="4"/>
      <c r="V51" s="5"/>
      <c r="W51" s="5"/>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5"/>
      <c r="CH51" s="5"/>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row>
    <row r="52" spans="1:114" s="1" customFormat="1" ht="30" customHeight="1" thickBot="1">
      <c r="A52" s="93"/>
      <c r="B52" s="85" t="s">
        <v>49</v>
      </c>
      <c r="C52" s="85" t="s">
        <v>50</v>
      </c>
      <c r="D52" s="79" t="s">
        <v>91</v>
      </c>
      <c r="E52" s="66">
        <v>1</v>
      </c>
      <c r="F52" s="80">
        <v>45469</v>
      </c>
      <c r="G52" s="80">
        <v>45471</v>
      </c>
      <c r="H52" s="30"/>
      <c r="I52" s="30"/>
      <c r="J52" s="4"/>
      <c r="K52" s="4"/>
      <c r="L52" s="4"/>
      <c r="M52" s="4"/>
      <c r="N52" s="4"/>
      <c r="O52" s="4"/>
      <c r="P52" s="4"/>
      <c r="Q52" s="4"/>
      <c r="R52" s="4"/>
      <c r="S52" s="4"/>
      <c r="T52" s="4"/>
      <c r="U52" s="4"/>
      <c r="V52" s="5"/>
      <c r="W52" s="5"/>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5"/>
      <c r="CH52" s="5"/>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row>
    <row r="53" spans="1:114" s="1" customFormat="1" ht="30" customHeight="1" thickBot="1">
      <c r="A53" s="93"/>
      <c r="B53" s="85"/>
      <c r="C53" s="85" t="s">
        <v>51</v>
      </c>
      <c r="D53" s="79" t="s">
        <v>91</v>
      </c>
      <c r="E53" s="66">
        <v>1</v>
      </c>
      <c r="F53" s="80">
        <v>45469</v>
      </c>
      <c r="G53" s="80">
        <v>45471</v>
      </c>
      <c r="H53" s="30"/>
      <c r="I53" s="30">
        <f t="shared" ref="I53" ca="1" si="62">IF(OR(ISBLANK(タスク_開始),ISBLANK(タスク_終了)),"",タスク_終了-タスク_開始+1)</f>
        <v>3</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row>
    <row r="54" spans="1:114" s="1" customFormat="1" ht="30" customHeight="1" thickBot="1">
      <c r="A54" s="93"/>
      <c r="B54" s="85" t="s">
        <v>52</v>
      </c>
      <c r="C54" s="85" t="s">
        <v>53</v>
      </c>
      <c r="D54" s="79" t="s">
        <v>91</v>
      </c>
      <c r="E54" s="66">
        <v>1</v>
      </c>
      <c r="F54" s="80">
        <v>45469</v>
      </c>
      <c r="G54" s="80">
        <v>45471</v>
      </c>
      <c r="H54" s="30"/>
      <c r="I54" s="30"/>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row>
    <row r="55" spans="1:114" s="1" customFormat="1" ht="30" customHeight="1" thickBot="1">
      <c r="A55" s="93"/>
      <c r="B55" s="85" t="s">
        <v>54</v>
      </c>
      <c r="C55" s="85" t="s">
        <v>55</v>
      </c>
      <c r="D55" s="79" t="s">
        <v>91</v>
      </c>
      <c r="E55" s="66">
        <v>1</v>
      </c>
      <c r="F55" s="80">
        <v>45469</v>
      </c>
      <c r="G55" s="80">
        <v>45471</v>
      </c>
      <c r="H55" s="30"/>
      <c r="I55" s="30"/>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row>
    <row r="56" spans="1:114" s="1" customFormat="1" ht="27.6" customHeight="1" thickBot="1">
      <c r="A56" s="93"/>
      <c r="B56" s="85"/>
      <c r="C56" s="85" t="s">
        <v>56</v>
      </c>
      <c r="D56" s="79" t="s">
        <v>91</v>
      </c>
      <c r="E56" s="66">
        <v>1</v>
      </c>
      <c r="F56" s="80">
        <v>45469</v>
      </c>
      <c r="G56" s="80">
        <v>45471</v>
      </c>
      <c r="H56" s="30"/>
      <c r="I56" s="30">
        <f t="shared" ca="1" si="61"/>
        <v>3</v>
      </c>
      <c r="J56" s="4"/>
      <c r="K56" s="4"/>
      <c r="M56" s="4"/>
      <c r="N56" s="4"/>
      <c r="O56" s="4"/>
      <c r="P56" s="4"/>
      <c r="Q56" s="4"/>
      <c r="R56" s="4"/>
      <c r="S56" s="4"/>
      <c r="T56" s="4"/>
      <c r="U56" s="4"/>
      <c r="V56" s="4"/>
      <c r="W56" s="4"/>
      <c r="X56" s="4"/>
      <c r="Y56" s="4"/>
      <c r="Z56" s="5"/>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5"/>
      <c r="CL56" s="4"/>
      <c r="CM56" s="4"/>
      <c r="CN56" s="4"/>
      <c r="CO56" s="4"/>
      <c r="CP56" s="4"/>
      <c r="CQ56" s="4"/>
      <c r="CR56" s="4"/>
      <c r="CS56" s="4"/>
      <c r="CT56" s="4"/>
      <c r="CU56" s="4"/>
      <c r="CV56" s="4"/>
      <c r="CW56" s="4"/>
      <c r="CX56" s="4"/>
      <c r="CY56" s="4"/>
      <c r="CZ56" s="4"/>
      <c r="DA56" s="4"/>
      <c r="DB56" s="4"/>
      <c r="DC56" s="4"/>
      <c r="DD56" s="4"/>
      <c r="DE56" s="4"/>
      <c r="DF56" s="4"/>
      <c r="DG56" s="4"/>
      <c r="DH56" s="4"/>
      <c r="DI56" s="4"/>
      <c r="DJ56" s="4"/>
    </row>
    <row r="57" spans="1:114" s="1" customFormat="1" ht="30" customHeight="1" thickBot="1">
      <c r="A57" s="93"/>
      <c r="B57" s="85" t="s">
        <v>57</v>
      </c>
      <c r="C57" s="85" t="s">
        <v>58</v>
      </c>
      <c r="D57" s="79" t="s">
        <v>91</v>
      </c>
      <c r="E57" s="66">
        <v>1</v>
      </c>
      <c r="F57" s="80">
        <v>45469</v>
      </c>
      <c r="G57" s="80">
        <v>45471</v>
      </c>
      <c r="H57" s="30"/>
      <c r="I57" s="30"/>
      <c r="J57" s="4"/>
      <c r="K57" s="4"/>
      <c r="L57" s="4"/>
      <c r="M57" s="4"/>
      <c r="N57" s="4"/>
      <c r="O57" s="4"/>
      <c r="Q57" s="4"/>
      <c r="R57" s="4"/>
      <c r="S57" s="4"/>
      <c r="T57" s="4"/>
      <c r="U57" s="4"/>
      <c r="V57" s="4"/>
      <c r="W57" s="4"/>
      <c r="X57" s="4"/>
      <c r="Y57" s="4"/>
      <c r="Z57" s="5"/>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5"/>
      <c r="CL57" s="4"/>
      <c r="CM57" s="4"/>
      <c r="CN57" s="4"/>
      <c r="CO57" s="4"/>
      <c r="CP57" s="4"/>
      <c r="CQ57" s="4"/>
      <c r="CR57" s="4"/>
      <c r="CS57" s="4"/>
      <c r="CT57" s="4"/>
      <c r="CU57" s="4"/>
      <c r="CV57" s="4"/>
      <c r="CW57" s="4"/>
      <c r="CX57" s="4"/>
      <c r="CY57" s="4"/>
      <c r="CZ57" s="4"/>
      <c r="DA57" s="4"/>
      <c r="DB57" s="4"/>
      <c r="DC57" s="4"/>
      <c r="DD57" s="4"/>
      <c r="DE57" s="4"/>
      <c r="DF57" s="4"/>
      <c r="DG57" s="4"/>
      <c r="DH57" s="4"/>
      <c r="DI57" s="4"/>
      <c r="DJ57" s="4"/>
    </row>
    <row r="58" spans="1:114" s="1" customFormat="1" ht="30" customHeight="1" thickBot="1">
      <c r="A58" s="93"/>
      <c r="B58" s="85"/>
      <c r="C58" s="85" t="s">
        <v>59</v>
      </c>
      <c r="D58" s="79" t="s">
        <v>92</v>
      </c>
      <c r="E58" s="66">
        <v>1</v>
      </c>
      <c r="F58" s="80">
        <v>45492</v>
      </c>
      <c r="G58" s="80">
        <v>45492</v>
      </c>
      <c r="H58" s="30"/>
      <c r="I58" s="30"/>
      <c r="J58" s="4"/>
      <c r="K58" s="4"/>
      <c r="L58" s="4"/>
      <c r="M58" s="4"/>
      <c r="N58" s="4"/>
      <c r="O58" s="4"/>
      <c r="P58" s="4"/>
      <c r="Q58" s="4"/>
      <c r="R58" s="4"/>
      <c r="S58" s="4"/>
      <c r="T58" s="4"/>
      <c r="U58" s="4"/>
      <c r="V58" s="4"/>
      <c r="W58" s="4"/>
      <c r="X58" s="4"/>
      <c r="Y58" s="4"/>
      <c r="Z58" s="5"/>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5"/>
      <c r="CL58" s="4"/>
      <c r="CM58" s="4"/>
      <c r="CN58" s="4"/>
      <c r="CO58" s="4"/>
      <c r="CP58" s="4"/>
      <c r="CQ58" s="4"/>
      <c r="CR58" s="4"/>
      <c r="CS58" s="4"/>
      <c r="CT58" s="4"/>
      <c r="CU58" s="4"/>
      <c r="CV58" s="4"/>
      <c r="CW58" s="4"/>
      <c r="CX58" s="4"/>
      <c r="CY58" s="4"/>
      <c r="CZ58" s="4"/>
      <c r="DA58" s="4"/>
      <c r="DB58" s="4"/>
      <c r="DC58" s="4"/>
      <c r="DD58" s="4"/>
      <c r="DE58" s="4"/>
      <c r="DF58" s="4"/>
      <c r="DG58" s="4"/>
      <c r="DH58" s="4"/>
      <c r="DI58" s="4"/>
      <c r="DJ58" s="4"/>
    </row>
    <row r="59" spans="1:114" s="1" customFormat="1" ht="30" customHeight="1" thickBot="1">
      <c r="A59" s="93"/>
      <c r="B59" s="85"/>
      <c r="C59" s="85" t="s">
        <v>60</v>
      </c>
      <c r="D59" s="79" t="s">
        <v>45</v>
      </c>
      <c r="E59" s="66">
        <v>1</v>
      </c>
      <c r="F59" s="80">
        <v>45492</v>
      </c>
      <c r="G59" s="80">
        <v>45492</v>
      </c>
      <c r="H59" s="30"/>
      <c r="I59" s="30"/>
      <c r="J59" s="4"/>
      <c r="K59" s="4"/>
      <c r="L59" s="4"/>
      <c r="M59" s="4"/>
      <c r="N59" s="4"/>
      <c r="O59" s="4"/>
      <c r="P59" s="4"/>
      <c r="Q59" s="4"/>
      <c r="R59" s="4"/>
      <c r="S59" s="4"/>
      <c r="T59" s="4"/>
      <c r="U59" s="4"/>
      <c r="V59" s="4"/>
      <c r="W59" s="4"/>
      <c r="X59" s="4"/>
      <c r="Y59" s="4"/>
      <c r="Z59" s="5"/>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5"/>
      <c r="CL59" s="4"/>
      <c r="CM59" s="4"/>
      <c r="CN59" s="4"/>
      <c r="CO59" s="4"/>
      <c r="CP59" s="4"/>
      <c r="CQ59" s="4"/>
      <c r="CR59" s="4"/>
      <c r="CS59" s="4"/>
      <c r="CT59" s="4"/>
      <c r="CU59" s="4"/>
      <c r="CV59" s="4"/>
      <c r="CW59" s="4"/>
      <c r="CX59" s="4"/>
      <c r="CY59" s="4"/>
      <c r="CZ59" s="4"/>
      <c r="DA59" s="4"/>
      <c r="DB59" s="4"/>
      <c r="DC59" s="4"/>
      <c r="DD59" s="4"/>
      <c r="DE59" s="4"/>
      <c r="DF59" s="4"/>
      <c r="DG59" s="4"/>
      <c r="DH59" s="4"/>
      <c r="DI59" s="4"/>
      <c r="DJ59" s="4"/>
    </row>
    <row r="60" spans="1:114" s="1" customFormat="1" ht="30" customHeight="1" thickBot="1">
      <c r="A60" s="93"/>
      <c r="B60" s="85"/>
      <c r="C60" s="85" t="s">
        <v>61</v>
      </c>
      <c r="D60" s="79" t="s">
        <v>45</v>
      </c>
      <c r="E60" s="66">
        <v>1</v>
      </c>
      <c r="F60" s="80">
        <v>45492</v>
      </c>
      <c r="G60" s="80">
        <v>45492</v>
      </c>
      <c r="H60" s="30"/>
      <c r="I60" s="30">
        <f t="shared" ca="1" si="61"/>
        <v>1</v>
      </c>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row>
    <row r="61" spans="1:114" s="1" customFormat="1" ht="30" customHeight="1" thickBot="1">
      <c r="A61" s="93"/>
      <c r="B61" s="85"/>
      <c r="C61" s="85" t="s">
        <v>62</v>
      </c>
      <c r="D61" s="79" t="s">
        <v>92</v>
      </c>
      <c r="E61" s="66">
        <v>1</v>
      </c>
      <c r="F61" s="80">
        <v>45492</v>
      </c>
      <c r="G61" s="80">
        <v>45492</v>
      </c>
      <c r="H61" s="30"/>
      <c r="I61" s="30"/>
      <c r="J61" s="4"/>
      <c r="K61" s="4"/>
      <c r="L61" s="4"/>
      <c r="M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row>
    <row r="62" spans="1:114" s="1" customFormat="1" ht="30" customHeight="1" thickBot="1">
      <c r="A62" s="93"/>
      <c r="B62" s="85"/>
      <c r="C62" s="85" t="s">
        <v>63</v>
      </c>
      <c r="D62" s="79" t="s">
        <v>92</v>
      </c>
      <c r="E62" s="66">
        <v>1</v>
      </c>
      <c r="F62" s="80">
        <v>45492</v>
      </c>
      <c r="G62" s="80">
        <v>45492</v>
      </c>
      <c r="H62" s="30"/>
      <c r="I62" s="30"/>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row>
    <row r="63" spans="1:114" s="1" customFormat="1" ht="30" customHeight="1" thickBot="1">
      <c r="A63" s="93"/>
      <c r="B63" s="85"/>
      <c r="C63" s="85" t="s">
        <v>64</v>
      </c>
      <c r="D63" s="65" t="s">
        <v>90</v>
      </c>
      <c r="E63" s="66">
        <v>1</v>
      </c>
      <c r="F63" s="67">
        <v>45492</v>
      </c>
      <c r="G63" s="67">
        <v>45492</v>
      </c>
      <c r="H63" s="30"/>
      <c r="I63" s="30"/>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row>
    <row r="64" spans="1:114" s="1" customFormat="1" ht="30" customHeight="1" thickBot="1">
      <c r="A64" s="93"/>
      <c r="B64" s="85" t="s">
        <v>65</v>
      </c>
      <c r="C64" s="85" t="s">
        <v>66</v>
      </c>
      <c r="D64" s="15" t="s">
        <v>93</v>
      </c>
      <c r="E64" s="66">
        <v>1</v>
      </c>
      <c r="F64" s="54">
        <v>45464</v>
      </c>
      <c r="G64" s="54">
        <v>45464</v>
      </c>
      <c r="H64" s="30"/>
      <c r="I64" s="30"/>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row>
    <row r="65" spans="1:114" s="1" customFormat="1" ht="30" customHeight="1" thickBot="1">
      <c r="A65" s="93"/>
      <c r="B65" s="85" t="s">
        <v>67</v>
      </c>
      <c r="C65" s="85" t="s">
        <v>68</v>
      </c>
      <c r="D65" s="15" t="s">
        <v>91</v>
      </c>
      <c r="E65" s="66">
        <v>1</v>
      </c>
      <c r="F65" s="54">
        <v>45469</v>
      </c>
      <c r="G65" s="54">
        <v>45471</v>
      </c>
      <c r="H65" s="30"/>
      <c r="I65" s="30"/>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row>
    <row r="66" spans="1:114" s="1" customFormat="1" ht="30" customHeight="1" thickBot="1">
      <c r="A66" s="93"/>
      <c r="B66" s="85"/>
      <c r="C66" s="85" t="s">
        <v>70</v>
      </c>
      <c r="D66" s="15" t="s">
        <v>91</v>
      </c>
      <c r="E66" s="66">
        <v>1</v>
      </c>
      <c r="F66" s="54">
        <v>45469</v>
      </c>
      <c r="G66" s="54">
        <v>45471</v>
      </c>
      <c r="H66" s="30"/>
      <c r="I66" s="30"/>
      <c r="J66" s="4"/>
      <c r="K66" s="4"/>
      <c r="L66" s="4"/>
      <c r="M66" s="4"/>
      <c r="O66" s="4"/>
      <c r="P66" s="4"/>
      <c r="Q66" s="4"/>
      <c r="R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row>
    <row r="67" spans="1:114" s="1" customFormat="1" ht="30" customHeight="1" thickBot="1">
      <c r="A67" s="93"/>
      <c r="B67" s="85"/>
      <c r="C67" s="85" t="s">
        <v>71</v>
      </c>
      <c r="D67" s="15" t="s">
        <v>91</v>
      </c>
      <c r="E67" s="66">
        <v>1</v>
      </c>
      <c r="F67" s="54">
        <v>45469</v>
      </c>
      <c r="G67" s="54">
        <v>45471</v>
      </c>
      <c r="H67" s="30"/>
      <c r="I67" s="30"/>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row>
    <row r="68" spans="1:114" s="1" customFormat="1" ht="30" customHeight="1" thickBot="1">
      <c r="A68" s="93"/>
      <c r="B68" s="85"/>
      <c r="C68" s="85" t="s">
        <v>72</v>
      </c>
      <c r="D68" s="15" t="s">
        <v>91</v>
      </c>
      <c r="E68" s="66">
        <v>1</v>
      </c>
      <c r="F68" s="54">
        <v>45469</v>
      </c>
      <c r="G68" s="54">
        <v>45471</v>
      </c>
      <c r="H68" s="30"/>
      <c r="I68" s="30"/>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row>
    <row r="69" spans="1:114" s="1" customFormat="1" ht="28.9" customHeight="1" thickBot="1">
      <c r="A69" s="93"/>
      <c r="B69" s="85"/>
      <c r="C69" s="85" t="s">
        <v>59</v>
      </c>
      <c r="D69" s="15" t="s">
        <v>91</v>
      </c>
      <c r="E69" s="66">
        <v>1</v>
      </c>
      <c r="F69" s="54">
        <v>45469</v>
      </c>
      <c r="G69" s="54">
        <v>45471</v>
      </c>
      <c r="H69" s="30"/>
      <c r="I69" s="30"/>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row>
    <row r="70" spans="1:114" s="1" customFormat="1" ht="30" customHeight="1" thickBot="1">
      <c r="A70" s="93"/>
      <c r="B70" s="85"/>
      <c r="C70" s="85" t="s">
        <v>94</v>
      </c>
      <c r="D70" s="69" t="s">
        <v>95</v>
      </c>
      <c r="E70" s="64">
        <v>1</v>
      </c>
      <c r="F70" s="54">
        <v>45492</v>
      </c>
      <c r="G70" s="54">
        <v>45495</v>
      </c>
      <c r="H70" s="30"/>
      <c r="I70" s="30"/>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row>
    <row r="71" spans="1:114" s="1" customFormat="1" ht="30" customHeight="1" thickBot="1">
      <c r="A71" s="93"/>
      <c r="B71" s="85" t="s">
        <v>74</v>
      </c>
      <c r="C71" s="85" t="s">
        <v>68</v>
      </c>
      <c r="D71" s="69" t="s">
        <v>96</v>
      </c>
      <c r="E71" s="64">
        <v>1</v>
      </c>
      <c r="F71" s="54">
        <v>45469</v>
      </c>
      <c r="G71" s="54">
        <v>45471</v>
      </c>
      <c r="H71" s="30"/>
      <c r="I71" s="30">
        <f t="shared" ref="I71" ca="1" si="63">IF(OR(ISBLANK(タスク_開始),ISBLANK(タスク_終了)),"",タスク_終了-タスク_開始+1)</f>
        <v>3</v>
      </c>
      <c r="J71" s="4"/>
      <c r="K71" s="4"/>
      <c r="L71" s="4"/>
      <c r="M71" s="4"/>
      <c r="N71" s="4"/>
      <c r="O71" s="4"/>
      <c r="P71" s="4"/>
      <c r="Q71" s="4"/>
      <c r="R71" s="4"/>
      <c r="S71" s="4"/>
      <c r="T71" s="4"/>
      <c r="U71" s="4"/>
      <c r="V71" s="5"/>
      <c r="W71" s="5"/>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5"/>
      <c r="CH71" s="5"/>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row>
    <row r="72" spans="1:114" s="1" customFormat="1" ht="30" customHeight="1" thickBot="1">
      <c r="A72" s="93"/>
      <c r="B72" s="85"/>
      <c r="C72" s="85" t="s">
        <v>70</v>
      </c>
      <c r="D72" s="69" t="s">
        <v>92</v>
      </c>
      <c r="E72" s="64">
        <v>1</v>
      </c>
      <c r="F72" s="54">
        <v>45492</v>
      </c>
      <c r="G72" s="68">
        <v>45492</v>
      </c>
      <c r="H72" s="30"/>
      <c r="I72" s="30"/>
      <c r="J72" s="4"/>
      <c r="K72" s="4"/>
      <c r="L72" s="4"/>
      <c r="M72" s="4"/>
      <c r="N72" s="4"/>
      <c r="O72" s="4"/>
      <c r="P72" s="4"/>
      <c r="Q72" s="4"/>
      <c r="R72" s="4"/>
      <c r="S72" s="4"/>
      <c r="T72" s="4"/>
      <c r="U72" s="4"/>
      <c r="V72" s="5"/>
      <c r="W72" s="5"/>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5"/>
      <c r="CH72" s="5"/>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row>
    <row r="73" spans="1:114" s="1" customFormat="1" ht="30" customHeight="1" thickBot="1">
      <c r="A73" s="93"/>
      <c r="B73" s="85"/>
      <c r="C73" s="85" t="s">
        <v>71</v>
      </c>
      <c r="D73" s="69" t="s">
        <v>92</v>
      </c>
      <c r="E73" s="64">
        <v>1</v>
      </c>
      <c r="F73" s="54">
        <v>45492</v>
      </c>
      <c r="G73" s="68">
        <v>45492</v>
      </c>
      <c r="H73" s="30"/>
      <c r="I73" s="30"/>
      <c r="J73" s="4"/>
      <c r="K73" s="4"/>
      <c r="L73" s="4"/>
      <c r="M73" s="4"/>
      <c r="N73" s="4"/>
      <c r="O73" s="4"/>
      <c r="P73" s="4"/>
      <c r="Q73" s="4"/>
      <c r="R73" s="4"/>
      <c r="S73" s="4"/>
      <c r="T73" s="4"/>
      <c r="U73" s="4"/>
      <c r="V73" s="5"/>
      <c r="W73" s="5"/>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5"/>
      <c r="CH73" s="5"/>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row>
    <row r="74" spans="1:114" s="1" customFormat="1" ht="30" customHeight="1" thickBot="1">
      <c r="A74" s="6" t="s">
        <v>97</v>
      </c>
      <c r="B74" s="85"/>
      <c r="C74" s="85" t="s">
        <v>77</v>
      </c>
      <c r="D74" s="69" t="s">
        <v>98</v>
      </c>
      <c r="E74" s="64">
        <v>1</v>
      </c>
      <c r="F74" s="54">
        <v>45492</v>
      </c>
      <c r="G74" s="68">
        <v>45492</v>
      </c>
      <c r="H74" s="30"/>
      <c r="I74" s="30">
        <f t="shared" ca="1" si="61"/>
        <v>1</v>
      </c>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row>
    <row r="75" spans="1:114" s="1" customFormat="1" ht="30" customHeight="1" thickBot="1">
      <c r="A75" s="6"/>
      <c r="B75" s="85"/>
      <c r="C75" s="85" t="s">
        <v>72</v>
      </c>
      <c r="D75" s="69" t="s">
        <v>92</v>
      </c>
      <c r="E75" s="64">
        <v>1</v>
      </c>
      <c r="F75" s="54">
        <v>45492</v>
      </c>
      <c r="G75" s="68">
        <v>45492</v>
      </c>
      <c r="H75" s="30"/>
      <c r="I75" s="30"/>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row>
    <row r="76" spans="1:114" s="1" customFormat="1" ht="30" customHeight="1" thickBot="1">
      <c r="A76" s="6"/>
      <c r="B76" s="85" t="s">
        <v>78</v>
      </c>
      <c r="C76" s="85" t="s">
        <v>79</v>
      </c>
      <c r="D76" s="69" t="s">
        <v>91</v>
      </c>
      <c r="E76" s="64">
        <v>1</v>
      </c>
      <c r="F76" s="54">
        <v>45469</v>
      </c>
      <c r="G76" s="54">
        <v>45471</v>
      </c>
      <c r="H76" s="30"/>
      <c r="I76" s="30">
        <f t="shared" ca="1" si="61"/>
        <v>3</v>
      </c>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row>
    <row r="77" spans="1:114" s="1" customFormat="1" ht="30" customHeight="1" thickBot="1">
      <c r="A77" s="6"/>
      <c r="B77" s="85"/>
      <c r="C77" s="85" t="s">
        <v>81</v>
      </c>
      <c r="D77" s="69" t="s">
        <v>91</v>
      </c>
      <c r="E77" s="64">
        <v>1</v>
      </c>
      <c r="F77" s="54">
        <v>45469</v>
      </c>
      <c r="G77" s="54">
        <v>45471</v>
      </c>
      <c r="H77" s="30"/>
      <c r="I77" s="30">
        <f t="shared" ca="1" si="61"/>
        <v>3</v>
      </c>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row>
    <row r="78" spans="1:114" s="1" customFormat="1" ht="30" customHeight="1" thickBot="1">
      <c r="A78" s="6"/>
      <c r="B78" s="85"/>
      <c r="C78" s="85" t="s">
        <v>82</v>
      </c>
      <c r="D78" s="69" t="s">
        <v>91</v>
      </c>
      <c r="E78" s="64">
        <v>1</v>
      </c>
      <c r="F78" s="54">
        <v>45469</v>
      </c>
      <c r="G78" s="54">
        <v>45471</v>
      </c>
      <c r="H78" s="30"/>
      <c r="I78" s="30"/>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row>
    <row r="79" spans="1:114" s="1" customFormat="1" ht="30" customHeight="1" thickBot="1">
      <c r="A79" s="6"/>
      <c r="B79" s="85"/>
      <c r="C79" s="85"/>
      <c r="D79" s="69"/>
      <c r="E79" s="83"/>
      <c r="F79" s="54"/>
      <c r="G79" s="84"/>
      <c r="H79" s="30"/>
      <c r="I79" s="30"/>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row>
    <row r="80" spans="1:114" s="1" customFormat="1" ht="30" customHeight="1" thickBot="1">
      <c r="A80" s="6"/>
      <c r="B80" s="85"/>
      <c r="C80" s="85"/>
      <c r="D80" s="69"/>
      <c r="E80" s="83"/>
      <c r="F80" s="54"/>
      <c r="G80" s="84"/>
      <c r="H80" s="30"/>
      <c r="I80" s="30"/>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row>
    <row r="81" spans="1:114" s="1" customFormat="1" ht="30" customHeight="1" thickBot="1">
      <c r="A81" s="6"/>
      <c r="B81" s="85"/>
      <c r="C81" s="85"/>
      <c r="D81" s="69"/>
      <c r="E81" s="83"/>
      <c r="F81" s="54"/>
      <c r="G81" s="84"/>
      <c r="H81" s="30"/>
      <c r="I81" s="30"/>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row>
    <row r="82" spans="1:114" s="1" customFormat="1" ht="30" customHeight="1" thickBot="1">
      <c r="A82" s="6"/>
      <c r="B82" s="85"/>
      <c r="C82" s="85"/>
      <c r="D82" s="69"/>
      <c r="E82" s="83"/>
      <c r="F82" s="54"/>
      <c r="G82" s="84"/>
      <c r="H82" s="30"/>
      <c r="I82" s="30"/>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row>
    <row r="83" spans="1:114" s="1" customFormat="1" ht="30" customHeight="1" thickBot="1">
      <c r="A83" s="6"/>
      <c r="B83" s="85"/>
      <c r="C83" s="85"/>
      <c r="D83" s="69"/>
      <c r="E83" s="83"/>
      <c r="F83" s="54"/>
      <c r="G83" s="84"/>
      <c r="H83" s="30"/>
      <c r="I83" s="30"/>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row>
    <row r="84" spans="1:114" s="1" customFormat="1" ht="30" customHeight="1" thickBot="1">
      <c r="A84" s="6"/>
      <c r="B84" s="85"/>
      <c r="C84" s="85"/>
      <c r="D84" s="69"/>
      <c r="E84" s="83"/>
      <c r="F84" s="54"/>
      <c r="G84" s="84"/>
      <c r="H84" s="30"/>
      <c r="I84" s="30"/>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row>
    <row r="85" spans="1:114" s="1" customFormat="1" ht="30" customHeight="1" thickBot="1">
      <c r="A85" s="6"/>
      <c r="B85" s="85"/>
      <c r="C85" s="85"/>
      <c r="D85" s="79"/>
      <c r="E85" s="66"/>
      <c r="F85" s="80"/>
      <c r="G85" s="80"/>
      <c r="H85" s="30"/>
      <c r="I85" s="30"/>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row>
    <row r="86" spans="1:114" s="1" customFormat="1" ht="30" customHeight="1">
      <c r="A86" s="6"/>
      <c r="B86" s="85"/>
      <c r="C86" s="85"/>
      <c r="D86" s="79"/>
      <c r="E86" s="66"/>
      <c r="F86" s="80"/>
      <c r="G86" s="80"/>
      <c r="H86" s="30"/>
      <c r="I86" s="30"/>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row>
    <row r="87" spans="1:114" s="1" customFormat="1" ht="30" customHeight="1">
      <c r="A87" s="6"/>
      <c r="B87" s="85"/>
      <c r="C87" s="85"/>
      <c r="D87" s="79"/>
      <c r="E87" s="66"/>
      <c r="F87" s="80"/>
      <c r="G87" s="80"/>
      <c r="H87" s="30"/>
      <c r="I87" s="30"/>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row>
    <row r="88" spans="1:114" s="1" customFormat="1" ht="30" customHeight="1">
      <c r="A88" s="6"/>
      <c r="B88" s="85"/>
      <c r="C88" s="85"/>
      <c r="D88" s="79"/>
      <c r="E88" s="66"/>
      <c r="F88" s="80"/>
      <c r="G88" s="80"/>
      <c r="H88" s="30"/>
      <c r="I88" s="30"/>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row>
    <row r="89" spans="1:114" s="1" customFormat="1" ht="30" customHeight="1" thickBot="1">
      <c r="A89" s="6"/>
      <c r="B89" s="85"/>
      <c r="C89" s="85"/>
      <c r="D89" s="65"/>
      <c r="E89" s="66"/>
      <c r="F89" s="67"/>
      <c r="G89" s="67"/>
      <c r="H89" s="30"/>
      <c r="I89" s="30"/>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row>
    <row r="90" spans="1:114" s="1" customFormat="1" ht="30" customHeight="1" thickBot="1">
      <c r="A90" s="6"/>
      <c r="B90" s="85"/>
      <c r="C90" s="85"/>
      <c r="D90" s="15"/>
      <c r="E90" s="66"/>
      <c r="F90" s="54"/>
      <c r="G90" s="54"/>
      <c r="H90" s="30"/>
      <c r="I90" s="30"/>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row>
    <row r="91" spans="1:114" s="1" customFormat="1" ht="30" customHeight="1" thickBot="1">
      <c r="A91" s="6"/>
      <c r="B91" s="85"/>
      <c r="C91" s="85"/>
      <c r="D91" s="15"/>
      <c r="E91" s="35"/>
      <c r="F91" s="54"/>
      <c r="G91" s="54"/>
      <c r="H91" s="30"/>
      <c r="I91" s="30"/>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row>
    <row r="92" spans="1:114" s="1" customFormat="1" ht="30" customHeight="1" thickBot="1">
      <c r="A92" s="6"/>
      <c r="B92" s="85"/>
      <c r="C92" s="85"/>
      <c r="D92" s="15"/>
      <c r="E92" s="35"/>
      <c r="F92" s="54"/>
      <c r="G92" s="54"/>
      <c r="H92" s="30"/>
      <c r="I92" s="30"/>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row>
    <row r="93" spans="1:114" s="1" customFormat="1" ht="30" customHeight="1" thickBot="1">
      <c r="A93" s="6"/>
      <c r="B93" s="85"/>
      <c r="C93" s="85"/>
      <c r="D93" s="15"/>
      <c r="E93" s="35"/>
      <c r="F93" s="54"/>
      <c r="G93" s="54"/>
      <c r="H93" s="30"/>
      <c r="I93" s="30"/>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row>
    <row r="94" spans="1:114" s="1" customFormat="1" ht="30" customHeight="1" thickBot="1">
      <c r="A94" s="6"/>
      <c r="B94" s="85"/>
      <c r="C94" s="85"/>
      <c r="D94" s="15"/>
      <c r="E94" s="35"/>
      <c r="F94" s="54"/>
      <c r="G94" s="54"/>
      <c r="H94" s="30"/>
      <c r="I94" s="30"/>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row>
    <row r="95" spans="1:114" s="1" customFormat="1" ht="30" customHeight="1" thickBot="1">
      <c r="A95" s="6"/>
      <c r="B95" s="85"/>
      <c r="C95" s="85"/>
      <c r="D95" s="15"/>
      <c r="E95" s="35"/>
      <c r="F95" s="54"/>
      <c r="G95" s="54"/>
      <c r="H95" s="30"/>
      <c r="I95" s="30"/>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row>
    <row r="96" spans="1:114" s="1" customFormat="1" ht="30" customHeight="1" thickBot="1">
      <c r="A96" s="6"/>
      <c r="B96" s="85"/>
      <c r="C96" s="85"/>
      <c r="D96" s="15"/>
      <c r="E96" s="35"/>
      <c r="F96" s="54"/>
      <c r="G96" s="54"/>
      <c r="H96" s="30"/>
      <c r="I96" s="30"/>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row>
    <row r="97" spans="1:114" s="1" customFormat="1" ht="30" customHeight="1" thickBot="1">
      <c r="A97" s="6"/>
      <c r="B97" s="85"/>
      <c r="C97" s="85"/>
      <c r="D97" s="15"/>
      <c r="E97" s="35"/>
      <c r="F97" s="54"/>
      <c r="G97" s="54"/>
      <c r="H97" s="30"/>
      <c r="I97" s="30"/>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row>
    <row r="98" spans="1:114" s="1" customFormat="1" ht="30" customHeight="1" thickBot="1">
      <c r="A98" s="6"/>
      <c r="B98" s="85"/>
      <c r="C98" s="85"/>
      <c r="D98" s="81"/>
      <c r="E98" s="35"/>
      <c r="F98" s="54"/>
      <c r="G98" s="82"/>
      <c r="H98" s="30"/>
      <c r="I98" s="30"/>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row>
    <row r="99" spans="1:114" s="1" customFormat="1" ht="30" customHeight="1" thickBot="1">
      <c r="A99" s="6"/>
      <c r="B99" s="85"/>
      <c r="C99" s="85"/>
      <c r="D99" s="81"/>
      <c r="E99" s="35"/>
      <c r="F99" s="54"/>
      <c r="G99" s="82"/>
      <c r="H99" s="30"/>
      <c r="I99" s="30"/>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row>
    <row r="100" spans="1:114" s="1" customFormat="1" ht="29.45" customHeight="1" thickBot="1">
      <c r="A100" s="6"/>
      <c r="B100" s="85"/>
      <c r="C100" s="85"/>
      <c r="D100" s="69"/>
      <c r="E100" s="64"/>
      <c r="F100" s="54"/>
      <c r="G100" s="68"/>
      <c r="H100" s="30"/>
      <c r="I100" s="30"/>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row>
    <row r="101" spans="1:114" s="1" customFormat="1" ht="29.45" customHeight="1" thickBot="1">
      <c r="A101" s="6"/>
      <c r="B101" s="85"/>
      <c r="C101" s="85"/>
      <c r="D101" s="69"/>
      <c r="E101" s="64"/>
      <c r="F101" s="54"/>
      <c r="G101" s="68"/>
      <c r="H101" s="30"/>
      <c r="I101" s="30"/>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row>
    <row r="102" spans="1:114" s="1" customFormat="1" ht="29.45" customHeight="1" thickBot="1">
      <c r="A102" s="6"/>
      <c r="B102" s="85"/>
      <c r="C102" s="85"/>
      <c r="D102" s="69"/>
      <c r="E102" s="64"/>
      <c r="F102" s="54"/>
      <c r="G102" s="68"/>
      <c r="H102" s="30"/>
      <c r="I102" s="30"/>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row>
    <row r="103" spans="1:114" s="1" customFormat="1" ht="29.45" customHeight="1" thickBot="1">
      <c r="A103" s="6"/>
      <c r="B103" s="85"/>
      <c r="C103" s="85"/>
      <c r="D103" s="69"/>
      <c r="E103" s="64"/>
      <c r="F103" s="54"/>
      <c r="G103" s="68"/>
      <c r="H103" s="30"/>
      <c r="I103" s="30"/>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row>
    <row r="104" spans="1:114" s="1" customFormat="1" ht="29.45" customHeight="1" thickBot="1">
      <c r="A104" s="6"/>
      <c r="B104" s="85"/>
      <c r="C104" s="85"/>
      <c r="D104" s="69"/>
      <c r="E104" s="64"/>
      <c r="F104" s="54"/>
      <c r="G104" s="68"/>
      <c r="H104" s="30"/>
      <c r="I104" s="30"/>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row>
    <row r="105" spans="1:114" s="1" customFormat="1" ht="29.45" customHeight="1" thickBot="1">
      <c r="A105" s="6"/>
      <c r="B105" s="85"/>
      <c r="C105" s="85"/>
      <c r="D105" s="69"/>
      <c r="E105" s="83"/>
      <c r="F105" s="54"/>
      <c r="G105" s="84"/>
      <c r="H105" s="30"/>
      <c r="I105" s="30"/>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row>
    <row r="106" spans="1:114" s="1" customFormat="1" ht="29.25" customHeight="1" thickBot="1">
      <c r="A106" s="6"/>
      <c r="B106" s="85"/>
      <c r="C106" s="85"/>
      <c r="D106" s="69"/>
      <c r="E106" s="83"/>
      <c r="F106" s="54"/>
      <c r="G106" s="84"/>
      <c r="H106" s="30"/>
      <c r="I106" s="30" t="str">
        <f ca="1">IF(OR(ISBLANK(タスク_開始),ISBLANK(タスク_終了)),"",タスク_終了-タスク_開始+1)</f>
        <v/>
      </c>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row>
    <row r="107" spans="1:114" s="1" customFormat="1" ht="30" customHeight="1" thickBot="1">
      <c r="A107" s="6" t="s">
        <v>97</v>
      </c>
      <c r="B107" s="85"/>
      <c r="C107" s="85"/>
      <c r="D107" s="69"/>
      <c r="E107" s="83"/>
      <c r="F107" s="54"/>
      <c r="G107" s="84"/>
      <c r="H107" s="30"/>
      <c r="I107" s="30" t="str">
        <f ca="1">IF(OR(ISBLANK(タスク_開始),ISBLANK(タスク_終了)),"",タスク_終了-タスク_開始+1)</f>
        <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row>
    <row r="108" spans="1:114" s="1" customFormat="1" ht="30" customHeight="1" thickBot="1">
      <c r="A108" s="6"/>
      <c r="B108" s="85"/>
      <c r="C108" s="85"/>
      <c r="D108" s="69"/>
      <c r="E108" s="83"/>
      <c r="F108" s="54"/>
      <c r="G108" s="84"/>
      <c r="H108" s="30"/>
      <c r="I108" s="30"/>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row>
    <row r="109" spans="1:114" s="1" customFormat="1" ht="30" customHeight="1" thickBot="1">
      <c r="A109" s="6"/>
      <c r="B109" s="85"/>
      <c r="C109" s="85"/>
      <c r="D109" s="69"/>
      <c r="E109" s="83"/>
      <c r="F109" s="54"/>
      <c r="G109" s="84"/>
      <c r="H109" s="30"/>
      <c r="I109" s="30"/>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row>
    <row r="110" spans="1:114" s="1" customFormat="1" ht="30" customHeight="1">
      <c r="A110" s="6"/>
      <c r="B110" s="85"/>
      <c r="C110" s="85"/>
      <c r="D110" s="69"/>
      <c r="E110" s="83"/>
      <c r="F110" s="54"/>
      <c r="G110" s="84"/>
      <c r="H110" s="30"/>
      <c r="I110" s="30"/>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row>
    <row r="111" spans="1:114" s="1" customFormat="1" ht="30" customHeight="1">
      <c r="A111" s="6"/>
      <c r="B111" s="61"/>
      <c r="C111" s="61"/>
      <c r="D111" s="61"/>
      <c r="E111" s="61"/>
      <c r="F111" s="61"/>
      <c r="G111" s="61"/>
      <c r="H111" s="30"/>
      <c r="I111" s="30"/>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row>
    <row r="112" spans="1:114" s="1" customFormat="1" ht="30" customHeight="1">
      <c r="A112" s="6"/>
      <c r="B112" s="63"/>
      <c r="C112" s="63"/>
      <c r="D112" s="62"/>
      <c r="E112" s="62"/>
      <c r="F112" s="62"/>
      <c r="G112" s="62"/>
      <c r="H112" s="30"/>
      <c r="I112" s="30" t="str">
        <f ca="1">IF(OR(ISBLANK(タスク_開始),ISBLANK(タスク_終了)),"",タスク_終了-タスク_開始+1)</f>
        <v/>
      </c>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row>
  </sheetData>
  <mergeCells count="20">
    <mergeCell ref="A15:A35"/>
    <mergeCell ref="A41:A73"/>
    <mergeCell ref="CI4:CO4"/>
    <mergeCell ref="CP4:CV4"/>
    <mergeCell ref="CW4:DC4"/>
    <mergeCell ref="DD4:DJ4"/>
    <mergeCell ref="BN4:BT4"/>
    <mergeCell ref="BU4:CA4"/>
    <mergeCell ref="CB4:CH4"/>
    <mergeCell ref="BG4:BM4"/>
    <mergeCell ref="D3:E3"/>
    <mergeCell ref="D4:E4"/>
    <mergeCell ref="AL4:AR4"/>
    <mergeCell ref="AS4:AY4"/>
    <mergeCell ref="AZ4:BF4"/>
    <mergeCell ref="F3:G3"/>
    <mergeCell ref="J4:P4"/>
    <mergeCell ref="Q4:W4"/>
    <mergeCell ref="X4:AD4"/>
    <mergeCell ref="AE4:AK4"/>
  </mergeCells>
  <phoneticPr fontId="26"/>
  <conditionalFormatting sqref="E7:E110">
    <cfRule type="dataBar" priority="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DJ17 J18:Q18 S18:DJ18 J19:K19 M19:DJ19 K20:O20 Q20:DJ20 J20:J21 K21:N21 P21:DJ21 J22:DJ24 J25:M26 O25:DJ26 J27:DJ27 J28:T28 V28:DJ28 J29:DJ30 J31:M31 O31:R31 T31:DJ31 J59:DJ60">
    <cfRule type="expression" dxfId="32" priority="63">
      <formula>AND(TODAY()&gt;=J$5,TODAY()&lt;K$5)</formula>
    </cfRule>
  </conditionalFormatting>
  <conditionalFormatting sqref="J7:DJ17 J18:Q18 S18:DJ18 J19:K19 M19:DJ19 K20:O20 Q20:DJ20 J20:J21 K21:N21 P21:DJ21 J22:DJ24 J25:M26 O25:DJ26 J27:DJ27 J28:T28 V28:DJ28 J29:DJ30 J31:M31 O31:R31 T31:DJ31 J59:DJ60">
    <cfRule type="expression" dxfId="31" priority="57">
      <formula>AND(タスク_開始&lt;=J$5,ROUNDDOWN((タスク_終了-タスク_開始+1)*タスク_進捗状況,0)+タスク_開始-1&gt;=J$5)</formula>
    </cfRule>
    <cfRule type="expression" dxfId="30" priority="58" stopIfTrue="1">
      <formula>AND(タスク_終了&gt;=J$5,タスク_開始&lt;K$5)</formula>
    </cfRule>
  </conditionalFormatting>
  <conditionalFormatting sqref="J32:DJ41 J42:N42 P42:Q42 S42:DJ42 J43:DJ55 J56:K56 M56:DJ56 K57:O57 Q57:DJ57 J57:J58 K58:N58 P58:DJ58 J61:M61 O61:DJ61 J62:DJ62 J63:T63 V63:DJ63 J64:DJ65 J66:M66 O66:R66 T66:DJ66">
    <cfRule type="expression" dxfId="29" priority="1">
      <formula>AND(タスク_開始&lt;=J$5,ROUNDDOWN((タスク_終了-タスク_開始+1)*タスク_進捗状況,0)+タスク_開始-1&gt;=J$5)</formula>
    </cfRule>
    <cfRule type="expression" dxfId="28" priority="2" stopIfTrue="1">
      <formula>AND(タスク_終了&gt;=J$5,タスク_開始&lt;K$5)</formula>
    </cfRule>
    <cfRule type="expression" dxfId="27" priority="3">
      <formula>AND(TODAY()&gt;=J$5,TODAY()&lt;K$5)</formula>
    </cfRule>
  </conditionalFormatting>
  <conditionalFormatting sqref="J67:DJ112">
    <cfRule type="expression" dxfId="26" priority="13">
      <formula>AND(タスク_開始&lt;=J$5,ROUNDDOWN((タスク_終了-タスク_開始+1)*タスク_進捗状況,0)+タスク_開始-1&gt;=J$5)</formula>
    </cfRule>
    <cfRule type="expression" dxfId="25" priority="14" stopIfTrue="1">
      <formula>AND(タスク_終了&gt;=J$5,タスク_開始&lt;K$5)</formula>
    </cfRule>
    <cfRule type="expression" dxfId="24" priority="15">
      <formula>AND(TODAY()&gt;=J$5,TODAY()&lt;K$5)</formula>
    </cfRule>
  </conditionalFormatting>
  <conditionalFormatting sqref="O21">
    <cfRule type="expression" dxfId="23" priority="77">
      <formula>AND(TODAY()&gt;=P$5,TODAY()&lt;Q$5)</formula>
    </cfRule>
    <cfRule type="expression" dxfId="22" priority="80">
      <formula>AND(タスク_開始&lt;=P$5,ROUNDDOWN((タスク_終了-タスク_開始+1)*タスク_進捗状況,0)+タスク_開始-1&gt;=P$5)</formula>
    </cfRule>
    <cfRule type="expression" dxfId="21" priority="81" stopIfTrue="1">
      <formula>AND(タスク_終了&gt;=P$5,タスク_開始&lt;Q$5)</formula>
    </cfRule>
  </conditionalFormatting>
  <conditionalFormatting sqref="O58">
    <cfRule type="expression" dxfId="20" priority="10">
      <formula>AND(TODAY()&gt;=P$5,TODAY()&lt;Q$5)</formula>
    </cfRule>
    <cfRule type="expression" dxfId="19" priority="11">
      <formula>AND(タスク_開始&lt;=P$5,ROUNDDOWN((タスク_終了-タスク_開始+1)*タスク_進捗状況,0)+タスク_開始-1&gt;=P$5)</formula>
    </cfRule>
    <cfRule type="expression" dxfId="18" priority="12" stopIfTrue="1">
      <formula>AND(タスク_終了&gt;=P$5,タスク_開始&lt;Q$5)</formula>
    </cfRule>
  </conditionalFormatting>
  <conditionalFormatting sqref="P31">
    <cfRule type="expression" dxfId="17" priority="71">
      <formula>AND(TODAY()&gt;=N$5,TODAY()&lt;O$5)</formula>
    </cfRule>
    <cfRule type="expression" dxfId="16" priority="74">
      <formula>AND(タスク_開始&lt;=N$5,ROUNDDOWN((タスク_終了-タスク_開始+1)*タスク_進捗状況,0)+タスク_開始-1&gt;=N$5)</formula>
    </cfRule>
    <cfRule type="expression" dxfId="15" priority="75" stopIfTrue="1">
      <formula>AND(タスク_終了&gt;=N$5,タスク_開始&lt;O$5)</formula>
    </cfRule>
  </conditionalFormatting>
  <conditionalFormatting sqref="P66">
    <cfRule type="expression" dxfId="14" priority="7">
      <formula>AND(TODAY()&gt;=N$5,TODAY()&lt;O$5)</formula>
    </cfRule>
    <cfRule type="expression" dxfId="13" priority="8">
      <formula>AND(タスク_開始&lt;=N$5,ROUNDDOWN((タスク_終了-タスク_開始+1)*タスク_進捗状況,0)+タスク_開始-1&gt;=N$5)</formula>
    </cfRule>
    <cfRule type="expression" dxfId="12" priority="9" stopIfTrue="1">
      <formula>AND(タスク_終了&gt;=N$5,タスク_開始&lt;O$5)</formula>
    </cfRule>
  </conditionalFormatting>
  <conditionalFormatting sqref="R18">
    <cfRule type="expression" dxfId="11" priority="83">
      <formula>AND(TODAY()&gt;=L$5,TODAY()&lt;M$5)</formula>
    </cfRule>
    <cfRule type="expression" dxfId="10" priority="86">
      <formula>AND(タスク_開始&lt;=L$5,ROUNDDOWN((タスク_終了-タスク_開始+1)*タスク_進捗状況,0)+タスク_開始-1&gt;=L$5)</formula>
    </cfRule>
    <cfRule type="expression" dxfId="9" priority="87" stopIfTrue="1">
      <formula>AND(タスク_終了&gt;=L$5,タスク_開始&lt;M$5)</formula>
    </cfRule>
  </conditionalFormatting>
  <conditionalFormatting sqref="R42">
    <cfRule type="expression" dxfId="8" priority="91">
      <formula>AND(タスク_開始&lt;=O$5,ROUNDDOWN((タスク_終了-タスク_開始+1)*タスク_進捗状況,0)+タスク_開始-1&gt;=O$5)</formula>
    </cfRule>
    <cfRule type="expression" dxfId="7" priority="92" stopIfTrue="1">
      <formula>AND(タスク_終了&gt;=O$5,タスク_開始&lt;P$5)</formula>
    </cfRule>
    <cfRule type="expression" dxfId="6" priority="93">
      <formula>AND(TODAY()&gt;=O$5,TODAY()&lt;P$5)</formula>
    </cfRule>
  </conditionalFormatting>
  <conditionalFormatting sqref="U28">
    <cfRule type="expression" dxfId="5" priority="65">
      <formula>AND(TODAY()&gt;=N$5,TODAY()&lt;O$5)</formula>
    </cfRule>
    <cfRule type="expression" dxfId="4" priority="68">
      <formula>AND(タスク_開始&lt;=N$5,ROUNDDOWN((タスク_終了-タスク_開始+1)*タスク_進捗状況,0)+タスク_開始-1&gt;=N$5)</formula>
    </cfRule>
    <cfRule type="expression" dxfId="3" priority="69" stopIfTrue="1">
      <formula>AND(タスク_終了&gt;=N$5,タスク_開始&lt;O$5)</formula>
    </cfRule>
  </conditionalFormatting>
  <conditionalFormatting sqref="U63">
    <cfRule type="expression" dxfId="2" priority="4">
      <formula>AND(TODAY()&gt;=N$5,TODAY()&lt;O$5)</formula>
    </cfRule>
    <cfRule type="expression" dxfId="1" priority="5">
      <formula>AND(タスク_開始&lt;=N$5,ROUNDDOWN((タスク_終了-タスク_開始+1)*タスク_進捗状況,0)+タスク_開始-1&gt;=N$5)</formula>
    </cfRule>
    <cfRule type="expression" dxfId="0" priority="6" stopIfTrue="1">
      <formula>AND(タスク_終了&gt;=N$5,タスク_開始&lt;O$5)</formula>
    </cfRule>
  </conditionalFormatting>
  <dataValidations count="1">
    <dataValidation type="whole" operator="greaterThanOrEqual" allowBlank="1" showInputMessage="1" promptTitle="週表示" prompt="この数字を変更すると、ガント チャート ビューがスクロールされます。" sqref="F4" xr:uid="{00000000-0002-0000-0000-000000000000}">
      <formula1>1</formula1>
    </dataValidation>
  </dataValidations>
  <hyperlinks>
    <hyperlink ref="J2" r:id="rId1" xr:uid="{00000000-0004-0000-0000-000000000000}"/>
    <hyperlink ref="J1" r:id="rId2" xr:uid="{00000000-0004-0000-0000-000001000000}"/>
    <hyperlink ref="BN2" r:id="rId3" xr:uid="{1259B59D-0174-4725-B313-A12BAABF3C27}"/>
    <hyperlink ref="BN1" r:id="rId4" xr:uid="{72413FCA-96FD-4DE2-9B1D-70513DF4785C}"/>
    <hyperlink ref="BU2" r:id="rId5" xr:uid="{BC174036-9B98-4857-BBCD-0D67E71928A8}"/>
    <hyperlink ref="BU1" r:id="rId6" xr:uid="{0DA075C7-DA3B-40F2-9D49-0239961B94BB}"/>
  </hyperlinks>
  <printOptions horizontalCentered="1"/>
  <pageMargins left="0.35" right="0.35" top="0.35" bottom="0.5" header="0.3" footer="0.3"/>
  <pageSetup paperSize="9" scale="51" fitToHeight="0" orientation="landscape" r:id="rId7"/>
  <headerFooter differentFirst="1" scaleWithDoc="0">
    <oddFooter>Page &amp;P of &amp;N</oddFooter>
  </headerFooter>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5" sqref="A5"/>
    </sheetView>
  </sheetViews>
  <sheetFormatPr defaultColWidth="9" defaultRowHeight="14.45"/>
  <cols>
    <col min="1" max="1" width="87" style="36" customWidth="1"/>
    <col min="2" max="16384" width="9" style="37"/>
  </cols>
  <sheetData>
    <row r="1" spans="1:2" ht="46.5" customHeight="1"/>
    <row r="2" spans="1:2" s="39" customFormat="1" ht="16.149999999999999">
      <c r="A2" s="38" t="s">
        <v>2</v>
      </c>
      <c r="B2" s="38"/>
    </row>
    <row r="3" spans="1:2" s="42" customFormat="1" ht="27" customHeight="1">
      <c r="A3" s="40" t="s">
        <v>5</v>
      </c>
      <c r="B3" s="41"/>
    </row>
    <row r="4" spans="1:2" s="44" customFormat="1" ht="27">
      <c r="A4" s="43" t="s">
        <v>99</v>
      </c>
    </row>
    <row r="5" spans="1:2" ht="61.5" customHeight="1">
      <c r="A5" s="45" t="s">
        <v>100</v>
      </c>
    </row>
    <row r="6" spans="1:2" ht="26.25" customHeight="1">
      <c r="A6" s="43" t="s">
        <v>101</v>
      </c>
    </row>
    <row r="7" spans="1:2" s="36" customFormat="1" ht="198" customHeight="1">
      <c r="A7" s="46" t="s">
        <v>102</v>
      </c>
    </row>
    <row r="8" spans="1:2" s="44" customFormat="1" ht="27">
      <c r="A8" s="43" t="s">
        <v>103</v>
      </c>
    </row>
    <row r="9" spans="1:2" ht="45">
      <c r="A9" s="45" t="s">
        <v>104</v>
      </c>
    </row>
    <row r="10" spans="1:2" s="36" customFormat="1" ht="28.15" customHeight="1">
      <c r="A10" s="47" t="s">
        <v>105</v>
      </c>
    </row>
    <row r="11" spans="1:2" s="44" customFormat="1" ht="27">
      <c r="A11" s="43" t="s">
        <v>106</v>
      </c>
    </row>
    <row r="12" spans="1:2" ht="30">
      <c r="A12" s="45" t="s">
        <v>107</v>
      </c>
    </row>
    <row r="13" spans="1:2" s="36" customFormat="1" ht="28.15" customHeight="1">
      <c r="A13" s="47" t="s">
        <v>108</v>
      </c>
    </row>
    <row r="14" spans="1:2" s="44" customFormat="1" ht="27">
      <c r="A14" s="43" t="s">
        <v>109</v>
      </c>
    </row>
    <row r="15" spans="1:2" ht="64.5" customHeight="1">
      <c r="A15" s="45" t="s">
        <v>110</v>
      </c>
    </row>
    <row r="16" spans="1:2" ht="45">
      <c r="A16" s="45" t="s">
        <v>111</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639E3EE03989F47A6D270CC22BA09A2" ma:contentTypeVersion="11" ma:contentTypeDescription="新しいドキュメントを作成します。" ma:contentTypeScope="" ma:versionID="9f77a3e6cf23a6cae8785d60de9870ab">
  <xsd:schema xmlns:xsd="http://www.w3.org/2001/XMLSchema" xmlns:xs="http://www.w3.org/2001/XMLSchema" xmlns:p="http://schemas.microsoft.com/office/2006/metadata/properties" xmlns:ns2="25b4e0c7-408b-4c10-8b8c-dc9d014c5782" xmlns:ns3="a07bcbfc-40da-4c2c-a402-50c677bd332c" targetNamespace="http://schemas.microsoft.com/office/2006/metadata/properties" ma:root="true" ma:fieldsID="4879237ce9e348a26583663ec9a8fe05" ns2:_="" ns3:_="">
    <xsd:import namespace="25b4e0c7-408b-4c10-8b8c-dc9d014c5782"/>
    <xsd:import namespace="a07bcbfc-40da-4c2c-a402-50c677bd332c"/>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4e0c7-408b-4c10-8b8c-dc9d014c578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7bcbfc-40da-4c2c-a402-50c677bd332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13b83c9c-73a2-4903-a874-2654c190194f}" ma:internalName="TaxCatchAll" ma:showField="CatchAllData" ma:web="a07bcbfc-40da-4c2c-a402-50c677bd332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07bcbfc-40da-4c2c-a402-50c677bd332c" xsi:nil="true"/>
    <lcf76f155ced4ddcb4097134ff3c332f xmlns="25b4e0c7-408b-4c10-8b8c-dc9d014c578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3CD1E5C-B5B0-4161-98E6-772A27E48062}"/>
</file>

<file path=customXml/itemProps2.xml><?xml version="1.0" encoding="utf-8"?>
<ds:datastoreItem xmlns:ds="http://schemas.openxmlformats.org/officeDocument/2006/customXml" ds:itemID="{8FE8ED85-58B3-4608-8E91-0433556D50CE}"/>
</file>

<file path=customXml/itemProps3.xml><?xml version="1.0" encoding="utf-8"?>
<ds:datastoreItem xmlns:ds="http://schemas.openxmlformats.org/officeDocument/2006/customXml" ds:itemID="{5144944C-1F1D-4162-962A-96F3FC8455D8}"/>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浅井 友希</cp:lastModifiedBy>
  <cp:revision/>
  <dcterms:created xsi:type="dcterms:W3CDTF">2021-12-14T20:18:50Z</dcterms:created>
  <dcterms:modified xsi:type="dcterms:W3CDTF">2024-07-24T00:44:22Z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0x0101005639E3EE03989F47A6D270CC22BA09A2</vt:lpwstr>
  </property>
  <property fmtid="{D5CDD505-2E9C-101B-9397-08002B2CF9AE}" pid="3" name="MediaServiceImageTags">
    <vt:lpwstr/>
  </property>
</Properties>
</file>