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n.changfei\Desktop\协管员管理电子系统\salary_maker\"/>
    </mc:Choice>
  </mc:AlternateContent>
  <xr:revisionPtr revIDLastSave="0" documentId="13_ncr:1_{0682EC29-7F3C-45C3-AC33-CDD15767A6F7}" xr6:coauthVersionLast="47" xr6:coauthVersionMax="47" xr10:uidLastSave="{00000000-0000-0000-0000-000000000000}"/>
  <bookViews>
    <workbookView xWindow="-98" yWindow="-98" windowWidth="21795" windowHeight="12975" xr2:uid="{AE5C5FC7-6F19-4686-87C6-8592E0D5EF2A}"/>
  </bookViews>
  <sheets>
    <sheet name=" 武汉海关协管员工资、考勤及加班汇总表" sheetId="1" r:id="rId1"/>
  </sheets>
  <definedNames>
    <definedName name="_xlnm._FilterDatabase" localSheetId="0" hidden="1">' 武汉海关协管员工资、考勤及加班汇总表'!$5:$89</definedName>
    <definedName name="_xlnm.Print_Area" localSheetId="0">' 武汉海关协管员工资、考勤及加班汇总表'!$A$1:$P$91</definedName>
    <definedName name="_xlnm.Print_Titles" localSheetId="0">' 武汉海关协管员工资、考勤及加班汇总表'!$1:$5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1" l="1"/>
  <c r="O9" i="1" s="1"/>
  <c r="N19" i="1"/>
  <c r="O19" i="1" s="1"/>
  <c r="N20" i="1"/>
  <c r="O20" i="1" s="1"/>
  <c r="N21" i="1"/>
  <c r="O21" i="1" s="1"/>
  <c r="N22" i="1"/>
  <c r="O22" i="1" s="1"/>
  <c r="N64" i="1"/>
  <c r="O64" i="1" s="1"/>
  <c r="N23" i="1"/>
  <c r="O23" i="1" s="1"/>
  <c r="N24" i="1"/>
  <c r="O24" i="1" s="1"/>
  <c r="N46" i="1"/>
  <c r="O46" i="1" s="1"/>
  <c r="N25" i="1"/>
  <c r="O25" i="1" s="1"/>
  <c r="N26" i="1"/>
  <c r="O26" i="1" s="1"/>
  <c r="N27" i="1"/>
  <c r="O27" i="1" s="1"/>
  <c r="N28" i="1"/>
  <c r="O28" i="1" s="1"/>
  <c r="N30" i="1"/>
  <c r="O30" i="1" s="1"/>
  <c r="N31" i="1"/>
  <c r="O31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3" i="1"/>
  <c r="O43" i="1" s="1"/>
  <c r="N44" i="1"/>
  <c r="O44" i="1" s="1"/>
  <c r="N45" i="1"/>
  <c r="O45" i="1" s="1"/>
  <c r="N29" i="1"/>
  <c r="O29" i="1" s="1"/>
  <c r="N47" i="1"/>
  <c r="O47" i="1" s="1"/>
  <c r="N32" i="1"/>
  <c r="O32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/>
  <c r="N54" i="1"/>
  <c r="O54" i="1"/>
  <c r="N55" i="1"/>
  <c r="O55" i="1" s="1"/>
  <c r="N56" i="1"/>
  <c r="O56" i="1" s="1"/>
  <c r="N57" i="1"/>
  <c r="O57" i="1" s="1"/>
  <c r="N58" i="1"/>
  <c r="O58" i="1" s="1"/>
  <c r="N59" i="1"/>
  <c r="O59" i="1"/>
  <c r="N42" i="1"/>
  <c r="O42" i="1" s="1"/>
  <c r="N60" i="1"/>
  <c r="O60" i="1" s="1"/>
  <c r="N61" i="1"/>
  <c r="O61" i="1" s="1"/>
  <c r="N62" i="1"/>
  <c r="O62" i="1" s="1"/>
  <c r="N63" i="1"/>
  <c r="O63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11" i="1"/>
  <c r="O11" i="1" s="1"/>
  <c r="N7" i="1"/>
  <c r="O7" i="1" s="1"/>
  <c r="N8" i="1"/>
  <c r="O8" i="1" s="1"/>
  <c r="N10" i="1"/>
  <c r="O10" i="1" s="1"/>
  <c r="N17" i="1"/>
  <c r="O17" i="1" s="1"/>
  <c r="N18" i="1"/>
  <c r="O18" i="1" s="1"/>
  <c r="N12" i="1"/>
  <c r="O12" i="1" s="1"/>
  <c r="N14" i="1"/>
  <c r="O14" i="1" s="1"/>
  <c r="N15" i="1"/>
  <c r="O15" i="1" s="1"/>
  <c r="N16" i="1"/>
  <c r="O16" i="1" s="1"/>
  <c r="N13" i="1"/>
  <c r="O13" i="1" s="1"/>
  <c r="N6" i="1"/>
  <c r="O6" i="1" s="1"/>
  <c r="F88" i="1"/>
  <c r="G88" i="1"/>
  <c r="H88" i="1"/>
  <c r="I88" i="1"/>
  <c r="J88" i="1"/>
  <c r="K88" i="1"/>
  <c r="L88" i="1"/>
  <c r="M88" i="1"/>
  <c r="O88" i="1" l="1"/>
  <c r="N88" i="1"/>
</calcChain>
</file>

<file path=xl/sharedStrings.xml><?xml version="1.0" encoding="utf-8"?>
<sst xmlns="http://schemas.openxmlformats.org/spreadsheetml/2006/main" count="354" uniqueCount="128">
  <si>
    <r>
      <rPr>
        <sz val="12"/>
        <rFont val="黑体"/>
        <family val="3"/>
        <charset val="134"/>
      </rPr>
      <t>附件</t>
    </r>
    <r>
      <rPr>
        <sz val="12"/>
        <rFont val="Times New Roman"/>
        <family val="1"/>
      </rPr>
      <t>3</t>
    </r>
    <r>
      <rPr>
        <sz val="12"/>
        <rFont val="黑体"/>
        <family val="3"/>
        <charset val="134"/>
      </rPr>
      <t>：</t>
    </r>
    <r>
      <rPr>
        <sz val="12"/>
        <color indexed="8"/>
        <rFont val="Times New Roman"/>
        <family val="1"/>
      </rPr>
      <t/>
    </r>
    <phoneticPr fontId="2" type="noConversion"/>
  </si>
  <si>
    <t>武汉海关协管员工资、考勤及加班情况汇总表</t>
  </si>
  <si>
    <t>用人单位（部门）：武汉天河机场海关</t>
  </si>
  <si>
    <t>统计时间：</t>
  </si>
  <si>
    <t>姓名</t>
  </si>
  <si>
    <t>岗位</t>
  </si>
  <si>
    <t>工作时间类型</t>
  </si>
  <si>
    <t>考勤情况</t>
  </si>
  <si>
    <t>基础工资</t>
  </si>
  <si>
    <t>岗位工资</t>
  </si>
  <si>
    <t>绩效工资</t>
  </si>
  <si>
    <t>全勤</t>
  </si>
  <si>
    <t>其他</t>
  </si>
  <si>
    <t>加班情况</t>
  </si>
  <si>
    <t>加班费</t>
  </si>
  <si>
    <t>合计</t>
  </si>
  <si>
    <t>备注</t>
  </si>
  <si>
    <t>平日累计时间</t>
  </si>
  <si>
    <t>双休日累计时间</t>
  </si>
  <si>
    <t>法定节日累计时间</t>
  </si>
  <si>
    <t>标准工时</t>
  </si>
  <si>
    <t>李晶</t>
  </si>
  <si>
    <t>卫生检疫</t>
  </si>
  <si>
    <t>标准工时</t>
  </si>
  <si>
    <t>倒班岗</t>
  </si>
  <si>
    <t>张翱</t>
  </si>
  <si>
    <t>倒班岗</t>
  </si>
  <si>
    <t>何博</t>
  </si>
  <si>
    <t>余静</t>
  </si>
  <si>
    <t>朱继文</t>
  </si>
  <si>
    <t>汤静涵</t>
  </si>
  <si>
    <t>刘华丽</t>
  </si>
  <si>
    <t>综合业务</t>
  </si>
  <si>
    <t>肖苏君</t>
  </si>
  <si>
    <t>范莉</t>
  </si>
  <si>
    <t>魏紫瑶</t>
  </si>
  <si>
    <t>刘怡</t>
  </si>
  <si>
    <t>查验</t>
  </si>
  <si>
    <t>黄楚婷</t>
  </si>
  <si>
    <t>陈子龙</t>
  </si>
  <si>
    <t>卫生监督</t>
  </si>
  <si>
    <t>余茜</t>
  </si>
  <si>
    <t>唐文佳</t>
  </si>
  <si>
    <t>朱吕哲</t>
  </si>
  <si>
    <t>汪德红</t>
  </si>
  <si>
    <t>陶叶</t>
  </si>
  <si>
    <r>
      <rPr>
        <sz val="12"/>
        <rFont val="宋体"/>
        <family val="3"/>
        <charset val="134"/>
      </rPr>
      <t>吴茜</t>
    </r>
    <r>
      <rPr>
        <sz val="12"/>
        <color indexed="8"/>
        <rFont val="Times New Roman"/>
        <family val="1"/>
      </rPr>
      <t/>
    </r>
    <phoneticPr fontId="2" type="noConversion"/>
  </si>
  <si>
    <t>行李物品监管</t>
  </si>
  <si>
    <t>史慧哲</t>
  </si>
  <si>
    <t>吴锦秀</t>
  </si>
  <si>
    <t>护士</t>
  </si>
  <si>
    <t>陈洁</t>
  </si>
  <si>
    <t>护士</t>
  </si>
  <si>
    <r>
      <rPr>
        <sz val="12"/>
        <rFont val="宋体"/>
        <family val="3"/>
        <charset val="134"/>
      </rPr>
      <t>邓莹</t>
    </r>
    <r>
      <rPr>
        <sz val="12"/>
        <color indexed="8"/>
        <rFont val="Times New Roman"/>
        <family val="1"/>
      </rPr>
      <t/>
    </r>
    <phoneticPr fontId="2" type="noConversion"/>
  </si>
  <si>
    <t>卫生检疫</t>
  </si>
  <si>
    <t>贾非</t>
  </si>
  <si>
    <t>韩磊</t>
  </si>
  <si>
    <t>周子尧</t>
  </si>
  <si>
    <t>鲁斯琪</t>
  </si>
  <si>
    <t>向苗</t>
  </si>
  <si>
    <t>张军</t>
  </si>
  <si>
    <r>
      <rPr>
        <sz val="12"/>
        <rFont val="宋体"/>
        <family val="3"/>
        <charset val="134"/>
      </rPr>
      <t>王翙</t>
    </r>
    <r>
      <rPr>
        <sz val="12"/>
        <color indexed="8"/>
        <rFont val="Times New Roman"/>
        <family val="1"/>
      </rPr>
      <t/>
    </r>
    <phoneticPr fontId="2" type="noConversion"/>
  </si>
  <si>
    <t>杜云鹏</t>
  </si>
  <si>
    <t>程博</t>
  </si>
  <si>
    <t>王洪梅</t>
  </si>
  <si>
    <t>毛磊</t>
  </si>
  <si>
    <t>刘俊琪</t>
  </si>
  <si>
    <t>夏冰</t>
  </si>
  <si>
    <t>严湾</t>
  </si>
  <si>
    <t>许珂</t>
  </si>
  <si>
    <t>袁月</t>
  </si>
  <si>
    <t>敖婷钰</t>
  </si>
  <si>
    <t>郑泽宇</t>
  </si>
  <si>
    <t>邓娟</t>
  </si>
  <si>
    <t>护士</t>
  </si>
  <si>
    <t>殷力凯</t>
  </si>
  <si>
    <t>王莉</t>
  </si>
  <si>
    <t>刘娟</t>
  </si>
  <si>
    <t>朱轶斌</t>
  </si>
  <si>
    <t>齐吴泽霖</t>
  </si>
  <si>
    <t>杨瑜</t>
  </si>
  <si>
    <t>护士</t>
  </si>
  <si>
    <t>胡亚雄</t>
  </si>
  <si>
    <t>陈智恒</t>
  </si>
  <si>
    <t>郭佳政</t>
  </si>
  <si>
    <t>黄孝旺</t>
  </si>
  <si>
    <t>袁倩雯</t>
  </si>
  <si>
    <t>付小雯</t>
  </si>
  <si>
    <t>邱琳</t>
  </si>
  <si>
    <t>刘亮</t>
  </si>
  <si>
    <t>吴洁</t>
  </si>
  <si>
    <t>刘成鑫</t>
  </si>
  <si>
    <t>王建宝</t>
  </si>
  <si>
    <t>刘珊羽</t>
  </si>
  <si>
    <t>卫生检疫</t>
  </si>
  <si>
    <r>
      <rPr>
        <sz val="12"/>
        <rFont val="宋体"/>
        <family val="3"/>
        <charset val="134"/>
      </rPr>
      <t>柳杨</t>
    </r>
    <r>
      <rPr>
        <sz val="12"/>
        <color indexed="8"/>
        <rFont val="Times New Roman"/>
        <family val="1"/>
      </rPr>
      <t/>
    </r>
    <phoneticPr fontId="2" type="noConversion"/>
  </si>
  <si>
    <t>张立</t>
  </si>
  <si>
    <t>余钢</t>
  </si>
  <si>
    <t>司机</t>
  </si>
  <si>
    <t>杨剑</t>
  </si>
  <si>
    <t>李红斌</t>
  </si>
  <si>
    <t>计红兵</t>
  </si>
  <si>
    <t>王文波</t>
  </si>
  <si>
    <t>谢毅林</t>
  </si>
  <si>
    <t>曾宪文</t>
  </si>
  <si>
    <t>杨威</t>
  </si>
  <si>
    <t>朱新斌</t>
  </si>
  <si>
    <t>厨师</t>
  </si>
  <si>
    <t>林明利</t>
  </si>
  <si>
    <t>陶伟</t>
  </si>
  <si>
    <t>王文达</t>
  </si>
  <si>
    <t>杨超</t>
  </si>
  <si>
    <t>程梅</t>
  </si>
  <si>
    <t>李辉</t>
  </si>
  <si>
    <t>刘海琴</t>
  </si>
  <si>
    <t>领导审批：</t>
  </si>
  <si>
    <t>科室负责人审批：</t>
  </si>
  <si>
    <t>付燕平</t>
    <phoneticPr fontId="2" type="noConversion"/>
  </si>
  <si>
    <t>刘雅雯</t>
    <phoneticPr fontId="2" type="noConversion"/>
  </si>
  <si>
    <t>制表人：</t>
    <phoneticPr fontId="2" type="noConversion"/>
  </si>
  <si>
    <t>护士</t>
    <phoneticPr fontId="2" type="noConversion"/>
  </si>
  <si>
    <t>训犬员</t>
    <phoneticPr fontId="2" type="noConversion"/>
  </si>
  <si>
    <t>序号</t>
    <phoneticPr fontId="2" type="noConversion"/>
  </si>
  <si>
    <t>陶文杰</t>
    <phoneticPr fontId="2" type="noConversion"/>
  </si>
  <si>
    <t>董政</t>
    <phoneticPr fontId="2" type="noConversion"/>
  </si>
  <si>
    <t>卫生监督</t>
    <phoneticPr fontId="2" type="noConversion"/>
  </si>
  <si>
    <t>综合业务</t>
    <phoneticPr fontId="2" type="noConversion"/>
  </si>
  <si>
    <t>单证辅助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</si>
</sst>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);[Red]\(0.00\)"/>
  </numFmts>
  <fonts count="24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name val="黑体"/>
      <family val="3"/>
      <charset val="134"/>
    </font>
    <font>
      <sz val="12"/>
      <name val="Times New Roman"/>
      <family val="1"/>
    </font>
    <font>
      <sz val="12"/>
      <color indexed="8"/>
      <name val="Times New Roman"/>
      <family val="1"/>
    </font>
    <font>
      <sz val="14"/>
      <name val="宋体"/>
      <family val="3"/>
      <charset val="134"/>
    </font>
    <font>
      <sz val="15"/>
      <color indexed="8"/>
      <name val="宋体"/>
      <family val="3"/>
      <charset val="134"/>
    </font>
    <font>
      <sz val="15"/>
      <color indexed="10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Times New Roman"/>
      <family val="1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indexed="8"/>
      <name val="宋体"/>
      <family val="3"/>
      <charset val="134"/>
      <scheme val="minor"/>
    </font>
    <font>
      <sz val="12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 applyProtection="0">
      <alignment vertical="center"/>
    </xf>
    <xf numFmtId="0" fontId="14" fillId="0" borderId="0" applyProtection="0">
      <alignment vertical="center"/>
    </xf>
    <xf numFmtId="0" fontId="16" fillId="0" borderId="0" applyProtection="0">
      <alignment vertical="center"/>
    </xf>
  </cellStyleXfs>
  <cellXfs count="74">
    <xf numFmtId="0" fontId="0" fillId="0" borderId="0" xfId="0" applyProtection="1">
      <alignment vertical="center"/>
    </xf>
    <xf numFmtId="0" fontId="4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</xf>
    <xf numFmtId="0" fontId="4" fillId="2" borderId="0" xfId="0" applyFont="1" applyFill="1" applyAlignment="1" applyProtection="1">
      <alignment vertical="center" wrapText="1"/>
    </xf>
    <xf numFmtId="0" fontId="4" fillId="2" borderId="0" xfId="0" applyFont="1" applyFill="1" applyAlignment="1" applyProtection="1">
      <alignment horizontal="left" vertical="center" wrapText="1"/>
    </xf>
    <xf numFmtId="0" fontId="6" fillId="2" borderId="0" xfId="0" applyFont="1" applyFill="1" applyProtection="1">
      <alignment vertical="center"/>
    </xf>
    <xf numFmtId="0" fontId="3" fillId="2" borderId="0" xfId="0" applyFont="1" applyFill="1" applyProtection="1">
      <alignment vertical="center"/>
    </xf>
    <xf numFmtId="0" fontId="3" fillId="2" borderId="0" xfId="0" applyFont="1" applyFill="1" applyAlignment="1" applyProtection="1">
      <alignment vertical="center" wrapText="1"/>
    </xf>
    <xf numFmtId="0" fontId="3" fillId="2" borderId="0" xfId="0" applyFont="1" applyFill="1" applyAlignment="1" applyProtection="1">
      <alignment horizontal="left" vertical="center" wrapText="1"/>
    </xf>
    <xf numFmtId="0" fontId="3" fillId="2" borderId="1" xfId="0" applyFont="1" applyFill="1" applyBorder="1" applyProtection="1">
      <alignment vertical="center"/>
    </xf>
    <xf numFmtId="0" fontId="3" fillId="2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 wrapText="1"/>
    </xf>
    <xf numFmtId="57" fontId="7" fillId="2" borderId="1" xfId="0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left" vertical="center" wrapText="1"/>
    </xf>
    <xf numFmtId="0" fontId="3" fillId="2" borderId="2" xfId="0" applyFont="1" applyFill="1" applyBorder="1" applyAlignment="1" applyProtection="1">
      <alignment horizontal="center" vertical="center"/>
    </xf>
    <xf numFmtId="0" fontId="3" fillId="2" borderId="2" xfId="0" applyFont="1" applyFill="1" applyBorder="1" applyAlignment="1" applyProtection="1">
      <alignment horizontal="center" vertical="center" wrapText="1"/>
    </xf>
    <xf numFmtId="0" fontId="7" fillId="2" borderId="2" xfId="0" applyFont="1" applyFill="1" applyBorder="1" applyAlignment="1" applyProtection="1">
      <alignment horizontal="center" vertical="center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2" xfId="0" applyFont="1" applyBorder="1" applyAlignment="1" applyProtection="1">
      <alignment horizontal="center" vertical="center" wrapText="1"/>
    </xf>
    <xf numFmtId="0" fontId="11" fillId="0" borderId="2" xfId="0" applyFont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left" vertical="center" wrapText="1"/>
    </xf>
    <xf numFmtId="0" fontId="10" fillId="0" borderId="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4" fillId="0" borderId="2" xfId="0" applyFont="1" applyBorder="1" applyProtection="1">
      <alignment vertical="center"/>
    </xf>
    <xf numFmtId="177" fontId="3" fillId="2" borderId="2" xfId="0" applyNumberFormat="1" applyFont="1" applyFill="1" applyBorder="1" applyAlignment="1" applyProtection="1">
      <alignment horizontal="center" vertical="center"/>
      <protection locked="0"/>
    </xf>
    <xf numFmtId="177" fontId="3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12" fillId="2" borderId="2" xfId="0" applyFont="1" applyFill="1" applyBorder="1" applyAlignment="1" applyProtection="1">
      <alignment horizontal="center" vertical="center"/>
    </xf>
    <xf numFmtId="0" fontId="13" fillId="2" borderId="2" xfId="0" applyFont="1" applyFill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 vertical="center"/>
    </xf>
    <xf numFmtId="0" fontId="15" fillId="2" borderId="2" xfId="0" applyFont="1" applyFill="1" applyBorder="1" applyAlignment="1" applyProtection="1">
      <alignment horizontal="center" vertical="center"/>
    </xf>
    <xf numFmtId="0" fontId="7" fillId="3" borderId="2" xfId="0" applyFont="1" applyFill="1" applyBorder="1" applyAlignment="1" applyProtection="1">
      <alignment horizontal="center" vertical="center"/>
    </xf>
    <xf numFmtId="176" fontId="7" fillId="3" borderId="2" xfId="0" applyNumberFormat="1" applyFont="1" applyFill="1" applyBorder="1" applyAlignment="1" applyProtection="1">
      <alignment horizontal="center" vertical="center"/>
    </xf>
    <xf numFmtId="0" fontId="7" fillId="3" borderId="2" xfId="0" applyFont="1" applyFill="1" applyBorder="1" applyAlignment="1" applyProtection="1">
      <alignment horizontal="center" vertical="center" wrapText="1"/>
    </xf>
    <xf numFmtId="0" fontId="0" fillId="2" borderId="2" xfId="0" applyFill="1" applyBorder="1" applyAlignment="1" applyProtection="1">
      <alignment horizontal="center" vertical="center"/>
    </xf>
    <xf numFmtId="0" fontId="16" fillId="2" borderId="2" xfId="0" applyFont="1" applyFill="1" applyBorder="1" applyAlignment="1" applyProtection="1">
      <alignment horizontal="center" vertical="center" wrapText="1"/>
    </xf>
    <xf numFmtId="0" fontId="17" fillId="2" borderId="0" xfId="0" applyFont="1" applyFill="1" applyProtection="1">
      <alignment vertical="center"/>
    </xf>
    <xf numFmtId="49" fontId="17" fillId="2" borderId="2" xfId="0" applyNumberFormat="1" applyFont="1" applyFill="1" applyBorder="1" applyAlignment="1" applyProtection="1">
      <alignment horizontal="left" vertical="center" wrapText="1"/>
      <protection locked="0"/>
    </xf>
    <xf numFmtId="0" fontId="22" fillId="0" borderId="2" xfId="2" applyFont="1" applyBorder="1" applyAlignment="1" applyProtection="1">
      <alignment vertical="center" wrapText="1"/>
    </xf>
    <xf numFmtId="0" fontId="23" fillId="2" borderId="2" xfId="0" applyFont="1" applyFill="1" applyBorder="1" applyAlignment="1" applyProtection="1">
      <alignment horizontal="left" vertical="center" wrapText="1"/>
    </xf>
    <xf numFmtId="49" fontId="23" fillId="2" borderId="2" xfId="0" applyNumberFormat="1" applyFont="1" applyFill="1" applyBorder="1" applyAlignment="1" applyProtection="1">
      <alignment horizontal="left" vertical="center" wrapText="1"/>
      <protection locked="0"/>
    </xf>
    <xf numFmtId="0" fontId="22" fillId="2" borderId="2" xfId="0" applyFont="1" applyFill="1" applyBorder="1" applyAlignment="1" applyProtection="1">
      <alignment horizontal="left" vertical="center" wrapText="1"/>
    </xf>
    <xf numFmtId="0" fontId="23" fillId="2" borderId="2" xfId="0" applyFont="1" applyFill="1" applyBorder="1" applyAlignment="1" applyProtection="1">
      <alignment horizontal="left" vertical="center" wrapText="1"/>
      <protection locked="0"/>
    </xf>
    <xf numFmtId="49" fontId="17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17" fillId="2" borderId="2" xfId="0" applyFont="1" applyFill="1" applyBorder="1" applyAlignment="1" applyProtection="1">
      <alignment horizontal="center" vertical="center"/>
    </xf>
    <xf numFmtId="0" fontId="1" fillId="3" borderId="2" xfId="0" applyFont="1" applyFill="1" applyBorder="1" applyAlignment="1" applyProtection="1">
      <alignment horizontal="center" vertical="center" wrapText="1"/>
    </xf>
    <xf numFmtId="0" fontId="18" fillId="3" borderId="2" xfId="0" applyFont="1" applyFill="1" applyBorder="1" applyAlignment="1" applyProtection="1">
      <alignment horizontal="left" vertical="center" wrapText="1"/>
    </xf>
    <xf numFmtId="0" fontId="1" fillId="3" borderId="2" xfId="0" applyFont="1" applyFill="1" applyBorder="1" applyAlignment="1" applyProtection="1">
      <alignment horizontal="left" vertical="center" wrapText="1"/>
    </xf>
    <xf numFmtId="0" fontId="0" fillId="3" borderId="2" xfId="0" applyFill="1" applyBorder="1" applyAlignment="1" applyProtection="1">
      <alignment horizontal="left" vertical="center" wrapText="1"/>
    </xf>
    <xf numFmtId="0" fontId="19" fillId="0" borderId="2" xfId="0" applyFont="1" applyBorder="1" applyProtection="1">
      <alignment vertical="center"/>
    </xf>
    <xf numFmtId="0" fontId="20" fillId="3" borderId="2" xfId="0" applyFont="1" applyFill="1" applyBorder="1" applyAlignment="1" applyProtection="1">
      <alignment horizontal="left" vertical="center" wrapText="1"/>
    </xf>
    <xf numFmtId="0" fontId="21" fillId="0" borderId="2" xfId="0" applyFont="1" applyBorder="1" applyProtection="1">
      <alignment vertical="center"/>
    </xf>
    <xf numFmtId="0" fontId="21" fillId="0" borderId="2" xfId="1" applyFont="1" applyBorder="1" applyAlignment="1" applyProtection="1">
      <alignment vertical="center" wrapText="1"/>
    </xf>
    <xf numFmtId="49" fontId="20" fillId="2" borderId="2" xfId="0" applyNumberFormat="1" applyFont="1" applyFill="1" applyBorder="1" applyAlignment="1" applyProtection="1">
      <alignment horizontal="left" vertical="center" wrapText="1"/>
      <protection locked="0"/>
    </xf>
    <xf numFmtId="0" fontId="23" fillId="2" borderId="2" xfId="0" applyFont="1" applyFill="1" applyBorder="1" applyAlignment="1" applyProtection="1">
      <alignment vertical="center" wrapText="1"/>
    </xf>
    <xf numFmtId="0" fontId="1" fillId="2" borderId="3" xfId="0" applyFont="1" applyFill="1" applyBorder="1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/>
    </xf>
    <xf numFmtId="177" fontId="1" fillId="2" borderId="2" xfId="0" applyNumberFormat="1" applyFont="1" applyFill="1" applyBorder="1" applyAlignment="1" applyProtection="1">
      <alignment horizontal="center" vertical="center"/>
      <protection locked="0"/>
    </xf>
    <xf numFmtId="177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5" xfId="0" applyFont="1" applyFill="1" applyBorder="1" applyAlignment="1" applyProtection="1">
      <alignment horizontal="center" vertical="center"/>
    </xf>
    <xf numFmtId="0" fontId="1" fillId="2" borderId="6" xfId="0" applyFont="1" applyFill="1" applyBorder="1" applyAlignment="1" applyProtection="1">
      <alignment horizontal="center" vertical="center"/>
    </xf>
    <xf numFmtId="0" fontId="3" fillId="2" borderId="4" xfId="0" applyFont="1" applyFill="1" applyBorder="1" applyAlignment="1" applyProtection="1">
      <alignment horizontal="center" vertical="center" wrapText="1"/>
    </xf>
    <xf numFmtId="0" fontId="3" fillId="2" borderId="5" xfId="0" applyFont="1" applyFill="1" applyBorder="1" applyAlignment="1" applyProtection="1">
      <alignment horizontal="center" vertical="center" wrapText="1"/>
    </xf>
    <xf numFmtId="0" fontId="3" fillId="2" borderId="6" xfId="0" applyFont="1" applyFill="1" applyBorder="1" applyAlignment="1" applyProtection="1">
      <alignment horizontal="center" vertical="center" wrapText="1"/>
    </xf>
    <xf numFmtId="0" fontId="3" fillId="2" borderId="4" xfId="0" applyFont="1" applyFill="1" applyBorder="1" applyAlignment="1" applyProtection="1">
      <alignment horizontal="center" vertical="center"/>
    </xf>
    <xf numFmtId="0" fontId="3" fillId="2" borderId="5" xfId="0" applyFont="1" applyFill="1" applyBorder="1" applyAlignment="1" applyProtection="1">
      <alignment horizontal="center" vertical="center"/>
    </xf>
    <xf numFmtId="0" fontId="3" fillId="2" borderId="6" xfId="0" applyFont="1" applyFill="1" applyBorder="1" applyAlignment="1" applyProtection="1">
      <alignment horizontal="center" vertical="center"/>
    </xf>
    <xf numFmtId="0" fontId="9" fillId="2" borderId="0" xfId="0" applyFont="1" applyFill="1" applyAlignment="1" applyProtection="1">
      <alignment horizontal="center" vertical="center"/>
    </xf>
    <xf numFmtId="0" fontId="9" fillId="2" borderId="0" xfId="0" applyFont="1" applyFill="1" applyAlignment="1" applyProtection="1">
      <alignment horizontal="center" vertical="center" wrapText="1"/>
    </xf>
    <xf numFmtId="0" fontId="3" fillId="2" borderId="0" xfId="0" applyFont="1" applyFill="1" applyAlignment="1" applyProtection="1">
      <alignment horizontal="left" vertical="center" wrapText="1"/>
    </xf>
  </cellXfs>
  <cellStyles count="3">
    <cellStyle name="常规" xfId="0" builtinId="0"/>
    <cellStyle name="常规 2" xfId="1" xr:uid="{A0F2D347-34FE-4961-BD2B-F48A00914EF3}"/>
    <cellStyle name="常规 3" xfId="2" xr:uid="{35867C8A-D35D-4ADE-8EED-70ED72A5C6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C3152-C552-4297-8852-485DBCB7B2DC}">
  <sheetPr>
    <pageSetUpPr fitToPage="1"/>
  </sheetPr>
  <dimension ref="A1:S92"/>
  <sheetViews>
    <sheetView tabSelected="1" view="pageBreakPreview" zoomScaleNormal="100" zoomScaleSheetLayoutView="100" workbookViewId="0">
      <pane ySplit="5" topLeftCell="A73" activePane="bottomLeft" state="frozenSplit"/>
      <selection activeCell="O4" sqref="O4:O5"/>
      <selection pane="bottomLeft" activeCell="A6" sqref="A6:A87"/>
    </sheetView>
  </sheetViews>
  <sheetFormatPr defaultRowHeight="15.75" x14ac:dyDescent="0.4"/>
  <cols>
    <col min="1" max="1" width="7.875" style="1" customWidth="1"/>
    <col min="2" max="2" width="9" style="1"/>
    <col min="3" max="3" width="14.5" style="1" bestFit="1" customWidth="1"/>
    <col min="4" max="4" width="9" style="1"/>
    <col min="5" max="5" width="9" style="2"/>
    <col min="6" max="9" width="9" style="1"/>
    <col min="10" max="10" width="9" style="3"/>
    <col min="11" max="13" width="8.625" style="1" customWidth="1"/>
    <col min="14" max="14" width="9" style="1"/>
    <col min="15" max="15" width="11.875" style="1" bestFit="1" customWidth="1"/>
    <col min="16" max="16" width="40.25" style="4" customWidth="1"/>
    <col min="17" max="18" width="9" style="1"/>
    <col min="19" max="19" width="9" style="1" hidden="1" customWidth="1"/>
    <col min="20" max="16384" width="9" style="1"/>
  </cols>
  <sheetData>
    <row r="1" spans="1:19" ht="15.75" customHeight="1" x14ac:dyDescent="0.4">
      <c r="A1" s="5" t="s">
        <v>0</v>
      </c>
      <c r="B1" s="6"/>
      <c r="C1" s="6"/>
      <c r="D1" s="6"/>
      <c r="E1" s="6"/>
      <c r="F1" s="6"/>
      <c r="G1" s="6"/>
      <c r="H1" s="6"/>
      <c r="I1" s="6"/>
      <c r="J1" s="7"/>
      <c r="K1" s="6"/>
      <c r="L1" s="6"/>
      <c r="M1" s="6"/>
      <c r="N1" s="6"/>
      <c r="O1" s="6"/>
      <c r="P1" s="8"/>
    </row>
    <row r="2" spans="1:19" ht="16.5" customHeight="1" x14ac:dyDescent="0.4">
      <c r="A2" s="71" t="s">
        <v>1</v>
      </c>
      <c r="B2" s="71"/>
      <c r="C2" s="71"/>
      <c r="D2" s="71"/>
      <c r="E2" s="71"/>
      <c r="F2" s="71"/>
      <c r="G2" s="71"/>
      <c r="H2" s="71"/>
      <c r="I2" s="71"/>
      <c r="J2" s="72"/>
      <c r="K2" s="71"/>
      <c r="L2" s="71"/>
      <c r="M2" s="71"/>
      <c r="N2" s="71"/>
      <c r="O2" s="71"/>
      <c r="P2" s="73"/>
    </row>
    <row r="3" spans="1:19" ht="15.75" customHeight="1" x14ac:dyDescent="0.4">
      <c r="A3" s="9" t="s">
        <v>2</v>
      </c>
      <c r="B3" s="9"/>
      <c r="C3" s="9"/>
      <c r="D3" s="10"/>
      <c r="E3" s="10"/>
      <c r="F3" s="10"/>
      <c r="G3" s="10"/>
      <c r="H3" s="10"/>
      <c r="I3" s="10"/>
      <c r="J3" s="11"/>
      <c r="K3" s="10"/>
      <c r="L3" s="10"/>
      <c r="M3" s="10"/>
      <c r="N3" s="10" t="s">
        <v>3</v>
      </c>
      <c r="O3" s="12">
        <v>45748</v>
      </c>
      <c r="P3" s="13"/>
    </row>
    <row r="4" spans="1:19" ht="15.75" customHeight="1" x14ac:dyDescent="0.4">
      <c r="A4" s="62"/>
      <c r="B4" s="63"/>
      <c r="C4" s="63"/>
      <c r="D4" s="63"/>
      <c r="E4" s="63"/>
      <c r="F4" s="63"/>
      <c r="G4" s="63"/>
      <c r="H4" s="63"/>
      <c r="I4" s="63"/>
      <c r="J4" s="64"/>
      <c r="K4" s="68" t="s">
        <v>13</v>
      </c>
      <c r="L4" s="69"/>
      <c r="M4" s="70"/>
      <c r="N4" s="65"/>
      <c r="O4" s="66"/>
      <c r="P4" s="67"/>
    </row>
    <row r="5" spans="1:19" ht="41.25" customHeight="1" x14ac:dyDescent="0.4">
      <c r="A5" s="55" t="s">
        <v>122</v>
      </c>
      <c r="B5" s="56" t="s">
        <v>4</v>
      </c>
      <c r="C5" s="56" t="s">
        <v>5</v>
      </c>
      <c r="D5" s="56" t="s">
        <v>6</v>
      </c>
      <c r="E5" s="56" t="s">
        <v>7</v>
      </c>
      <c r="F5" s="56" t="s">
        <v>8</v>
      </c>
      <c r="G5" s="56" t="s">
        <v>9</v>
      </c>
      <c r="H5" s="56" t="s">
        <v>10</v>
      </c>
      <c r="I5" s="56" t="s">
        <v>11</v>
      </c>
      <c r="J5" s="56" t="s">
        <v>12</v>
      </c>
      <c r="K5" s="15" t="s">
        <v>17</v>
      </c>
      <c r="L5" s="15" t="s">
        <v>18</v>
      </c>
      <c r="M5" s="15" t="s">
        <v>19</v>
      </c>
      <c r="N5" s="56" t="s">
        <v>14</v>
      </c>
      <c r="O5" s="56" t="s">
        <v>15</v>
      </c>
      <c r="P5" s="56" t="s">
        <v>16</v>
      </c>
      <c r="S5" s="1" t="s">
        <v>20</v>
      </c>
    </row>
    <row r="6" spans="1:19" ht="19.5" customHeight="1" x14ac:dyDescent="0.4">
      <c r="A6" s="16">
        <v>1</v>
      </c>
      <c r="B6" s="14" t="s">
        <v>21</v>
      </c>
      <c r="C6" s="17" t="s">
        <v>22</v>
      </c>
      <c r="D6" s="14" t="s">
        <v>23</v>
      </c>
      <c r="E6" s="14" t="s">
        <v>11</v>
      </c>
      <c r="F6" s="31">
        <v>1700</v>
      </c>
      <c r="G6" s="33">
        <v>550</v>
      </c>
      <c r="H6" s="31">
        <v>700</v>
      </c>
      <c r="I6" s="31">
        <v>200</v>
      </c>
      <c r="J6" s="31">
        <v>600</v>
      </c>
      <c r="K6" s="18"/>
      <c r="L6" s="19"/>
      <c r="M6" s="19"/>
      <c r="N6" s="16">
        <f>ROUND((F6+G6)/21.75/8*1.5*K6+(F6+G6)/21.75/8*2*L6+(F6+G6)/21.75/8*3*M6,0)</f>
        <v>0</v>
      </c>
      <c r="O6" s="16">
        <f t="shared" ref="O6:O36" si="0">N6+F6+G6+H6+I6+J6</f>
        <v>3750</v>
      </c>
      <c r="P6" s="50"/>
      <c r="S6" s="1" t="s">
        <v>24</v>
      </c>
    </row>
    <row r="7" spans="1:19" ht="19.5" customHeight="1" x14ac:dyDescent="0.4">
      <c r="A7" s="16">
        <v>2</v>
      </c>
      <c r="B7" s="14" t="s">
        <v>25</v>
      </c>
      <c r="C7" s="17" t="s">
        <v>22</v>
      </c>
      <c r="D7" s="14" t="s">
        <v>26</v>
      </c>
      <c r="E7" s="14" t="s">
        <v>11</v>
      </c>
      <c r="F7" s="31">
        <v>1700</v>
      </c>
      <c r="G7" s="33">
        <v>550</v>
      </c>
      <c r="H7" s="31">
        <v>700</v>
      </c>
      <c r="I7" s="31">
        <v>200</v>
      </c>
      <c r="J7" s="31">
        <v>400</v>
      </c>
      <c r="K7" s="21"/>
      <c r="L7" s="22"/>
      <c r="M7" s="21"/>
      <c r="N7" s="16">
        <f t="shared" ref="N7:N68" si="1">ROUND((F7+G7)/21.75/8*1.5*K7+(F7+G7)/21.75/8*2*L7+(F7+G7)/21.75/8*3*M7,0)</f>
        <v>0</v>
      </c>
      <c r="O7" s="16">
        <f t="shared" si="0"/>
        <v>3550</v>
      </c>
      <c r="P7" s="20"/>
    </row>
    <row r="8" spans="1:19" ht="19.149999999999999" x14ac:dyDescent="0.4">
      <c r="A8" s="16">
        <v>3</v>
      </c>
      <c r="B8" s="14" t="s">
        <v>27</v>
      </c>
      <c r="C8" s="17" t="s">
        <v>22</v>
      </c>
      <c r="D8" s="14" t="s">
        <v>23</v>
      </c>
      <c r="E8" s="14" t="s">
        <v>11</v>
      </c>
      <c r="F8" s="31">
        <v>1700</v>
      </c>
      <c r="G8" s="33">
        <v>400</v>
      </c>
      <c r="H8" s="31">
        <v>700</v>
      </c>
      <c r="I8" s="31">
        <v>200</v>
      </c>
      <c r="J8" s="31">
        <v>400</v>
      </c>
      <c r="K8" s="29"/>
      <c r="L8" s="29"/>
      <c r="M8" s="21"/>
      <c r="N8" s="16">
        <f t="shared" si="1"/>
        <v>0</v>
      </c>
      <c r="O8" s="16">
        <f t="shared" si="0"/>
        <v>3400</v>
      </c>
      <c r="P8" s="37"/>
    </row>
    <row r="9" spans="1:19" ht="19.149999999999999" x14ac:dyDescent="0.4">
      <c r="A9" s="16">
        <v>4</v>
      </c>
      <c r="B9" s="14" t="s">
        <v>28</v>
      </c>
      <c r="C9" s="17" t="s">
        <v>22</v>
      </c>
      <c r="D9" s="14" t="s">
        <v>23</v>
      </c>
      <c r="E9" s="14" t="s">
        <v>11</v>
      </c>
      <c r="F9" s="31">
        <v>1700</v>
      </c>
      <c r="G9" s="32">
        <v>550</v>
      </c>
      <c r="H9" s="31">
        <v>700</v>
      </c>
      <c r="I9" s="31">
        <v>200</v>
      </c>
      <c r="J9" s="31">
        <v>400</v>
      </c>
      <c r="K9" s="29"/>
      <c r="L9" s="29"/>
      <c r="M9" s="21"/>
      <c r="N9" s="16">
        <f>ROUND((F9+G9)/21.75/8*1.5*K9+(F9+G9)/21.75/8*2*L9+(F9+G9)/21.75/8*3*M9,0)</f>
        <v>0</v>
      </c>
      <c r="O9" s="16">
        <f t="shared" si="0"/>
        <v>3550</v>
      </c>
      <c r="P9" s="52"/>
    </row>
    <row r="10" spans="1:19" ht="19.149999999999999" x14ac:dyDescent="0.4">
      <c r="A10" s="16">
        <v>5</v>
      </c>
      <c r="B10" s="14" t="s">
        <v>29</v>
      </c>
      <c r="C10" s="44" t="s">
        <v>121</v>
      </c>
      <c r="D10" s="14" t="s">
        <v>26</v>
      </c>
      <c r="E10" s="14" t="s">
        <v>11</v>
      </c>
      <c r="F10" s="31">
        <v>1700</v>
      </c>
      <c r="G10" s="32">
        <v>550</v>
      </c>
      <c r="H10" s="31">
        <v>700</v>
      </c>
      <c r="I10" s="31">
        <v>200</v>
      </c>
      <c r="J10" s="31">
        <v>750</v>
      </c>
      <c r="K10" s="29"/>
      <c r="L10" s="29"/>
      <c r="M10" s="21"/>
      <c r="N10" s="16">
        <f t="shared" si="1"/>
        <v>0</v>
      </c>
      <c r="O10" s="16">
        <f t="shared" si="0"/>
        <v>3900</v>
      </c>
      <c r="P10" s="53"/>
    </row>
    <row r="11" spans="1:19" x14ac:dyDescent="0.4">
      <c r="A11" s="16">
        <v>6</v>
      </c>
      <c r="B11" s="14" t="s">
        <v>96</v>
      </c>
      <c r="C11" s="61" t="s">
        <v>127</v>
      </c>
      <c r="D11" s="14" t="s">
        <v>23</v>
      </c>
      <c r="E11" s="14" t="s">
        <v>11</v>
      </c>
      <c r="F11" s="31">
        <v>1700</v>
      </c>
      <c r="G11" s="32">
        <v>500</v>
      </c>
      <c r="H11" s="31">
        <v>700</v>
      </c>
      <c r="I11" s="31">
        <v>200</v>
      </c>
      <c r="J11" s="31">
        <v>400</v>
      </c>
      <c r="K11" s="16"/>
      <c r="L11" s="14"/>
      <c r="M11" s="15"/>
      <c r="N11" s="16">
        <f>ROUND((F11+G11)/21.75/8*1.5*K11+(F11+G11)/21.75/8*2*L11+(F11+G11)/21.75/8*3*M11,0)</f>
        <v>0</v>
      </c>
      <c r="O11" s="16">
        <f>N11+F11+G11+H11+I11+J11</f>
        <v>3500</v>
      </c>
      <c r="P11" s="39"/>
    </row>
    <row r="12" spans="1:19" ht="18" customHeight="1" x14ac:dyDescent="0.4">
      <c r="A12" s="16">
        <v>7</v>
      </c>
      <c r="B12" s="14" t="s">
        <v>33</v>
      </c>
      <c r="C12" s="17" t="s">
        <v>22</v>
      </c>
      <c r="D12" s="14" t="s">
        <v>23</v>
      </c>
      <c r="E12" s="14" t="s">
        <v>11</v>
      </c>
      <c r="F12" s="31">
        <v>1700</v>
      </c>
      <c r="G12" s="32">
        <v>550</v>
      </c>
      <c r="H12" s="31">
        <v>700</v>
      </c>
      <c r="I12" s="31">
        <v>200</v>
      </c>
      <c r="J12" s="31">
        <v>400</v>
      </c>
      <c r="K12" s="15"/>
      <c r="L12" s="15"/>
      <c r="M12" s="15"/>
      <c r="N12" s="16">
        <f t="shared" si="1"/>
        <v>0</v>
      </c>
      <c r="O12" s="16">
        <f t="shared" si="0"/>
        <v>3550</v>
      </c>
      <c r="P12" s="23"/>
    </row>
    <row r="13" spans="1:19" x14ac:dyDescent="0.4">
      <c r="A13" s="16">
        <v>8</v>
      </c>
      <c r="B13" s="14" t="s">
        <v>38</v>
      </c>
      <c r="C13" s="59" t="s">
        <v>126</v>
      </c>
      <c r="D13" s="14" t="s">
        <v>23</v>
      </c>
      <c r="E13" s="14" t="s">
        <v>11</v>
      </c>
      <c r="F13" s="31">
        <v>1700</v>
      </c>
      <c r="G13" s="32">
        <v>550</v>
      </c>
      <c r="H13" s="31">
        <v>700</v>
      </c>
      <c r="I13" s="31">
        <v>200</v>
      </c>
      <c r="J13" s="31">
        <v>400</v>
      </c>
      <c r="K13" s="29"/>
      <c r="L13" s="29"/>
      <c r="M13" s="29"/>
      <c r="N13" s="16">
        <f>ROUND((F13+G13)/21.75/8*1.5*K13+(F13+G13)/21.75/8*2*L13+(F13+G13)/21.75/8*3*M13,0)</f>
        <v>0</v>
      </c>
      <c r="O13" s="16">
        <f>N13+F13+G13+H13+I13+J13</f>
        <v>3550</v>
      </c>
      <c r="P13" s="38"/>
    </row>
    <row r="14" spans="1:19" ht="18" customHeight="1" x14ac:dyDescent="0.4">
      <c r="A14" s="16">
        <v>9</v>
      </c>
      <c r="B14" s="14" t="s">
        <v>34</v>
      </c>
      <c r="C14" s="24" t="s">
        <v>32</v>
      </c>
      <c r="D14" s="14" t="s">
        <v>23</v>
      </c>
      <c r="E14" s="14" t="s">
        <v>11</v>
      </c>
      <c r="F14" s="31">
        <v>1700</v>
      </c>
      <c r="G14" s="32">
        <v>550</v>
      </c>
      <c r="H14" s="31">
        <v>700</v>
      </c>
      <c r="I14" s="31">
        <v>200</v>
      </c>
      <c r="J14" s="31">
        <v>400</v>
      </c>
      <c r="K14" s="15"/>
      <c r="L14" s="15"/>
      <c r="M14" s="15"/>
      <c r="N14" s="16">
        <f t="shared" si="1"/>
        <v>0</v>
      </c>
      <c r="O14" s="16">
        <f t="shared" si="0"/>
        <v>3550</v>
      </c>
      <c r="P14" s="23"/>
    </row>
    <row r="15" spans="1:19" ht="18" customHeight="1" x14ac:dyDescent="0.4">
      <c r="A15" s="16">
        <v>10</v>
      </c>
      <c r="B15" s="14" t="s">
        <v>35</v>
      </c>
      <c r="C15" s="24" t="s">
        <v>32</v>
      </c>
      <c r="D15" s="14" t="s">
        <v>23</v>
      </c>
      <c r="E15" s="14" t="s">
        <v>11</v>
      </c>
      <c r="F15" s="31">
        <v>1700</v>
      </c>
      <c r="G15" s="32">
        <v>450</v>
      </c>
      <c r="H15" s="31">
        <v>700</v>
      </c>
      <c r="I15" s="31">
        <v>200</v>
      </c>
      <c r="J15" s="31">
        <v>400</v>
      </c>
      <c r="K15" s="15"/>
      <c r="L15" s="15"/>
      <c r="M15" s="15"/>
      <c r="N15" s="16">
        <f t="shared" si="1"/>
        <v>0</v>
      </c>
      <c r="O15" s="16">
        <f t="shared" si="0"/>
        <v>3450</v>
      </c>
      <c r="P15" s="23"/>
    </row>
    <row r="16" spans="1:19" x14ac:dyDescent="0.4">
      <c r="A16" s="16">
        <v>11</v>
      </c>
      <c r="B16" s="14" t="s">
        <v>36</v>
      </c>
      <c r="C16" s="25" t="s">
        <v>37</v>
      </c>
      <c r="D16" s="14" t="s">
        <v>23</v>
      </c>
      <c r="E16" s="14" t="s">
        <v>11</v>
      </c>
      <c r="F16" s="31">
        <v>1700</v>
      </c>
      <c r="G16" s="32">
        <v>500</v>
      </c>
      <c r="H16" s="31">
        <v>700</v>
      </c>
      <c r="I16" s="31">
        <v>200</v>
      </c>
      <c r="J16" s="31">
        <v>400</v>
      </c>
      <c r="K16" s="29"/>
      <c r="L16" s="29"/>
      <c r="M16" s="29"/>
      <c r="N16" s="16">
        <f t="shared" si="1"/>
        <v>0</v>
      </c>
      <c r="O16" s="16">
        <f t="shared" si="0"/>
        <v>3500</v>
      </c>
      <c r="P16" s="38"/>
    </row>
    <row r="17" spans="1:16" ht="15.75" customHeight="1" x14ac:dyDescent="0.4">
      <c r="A17" s="16">
        <v>12</v>
      </c>
      <c r="B17" s="14" t="s">
        <v>30</v>
      </c>
      <c r="C17" s="60" t="s">
        <v>125</v>
      </c>
      <c r="D17" s="14" t="s">
        <v>23</v>
      </c>
      <c r="E17" s="14" t="s">
        <v>11</v>
      </c>
      <c r="F17" s="31">
        <v>1700</v>
      </c>
      <c r="G17" s="33">
        <v>550</v>
      </c>
      <c r="H17" s="31">
        <v>700</v>
      </c>
      <c r="I17" s="31">
        <v>200</v>
      </c>
      <c r="J17" s="31">
        <v>400</v>
      </c>
      <c r="K17" s="15"/>
      <c r="L17" s="15"/>
      <c r="M17" s="15"/>
      <c r="N17" s="16">
        <f>ROUND((F17+G17)/21.75/8*1.5*K17+(F17+G17)/21.75/8*2*L17+(F17+G17)/21.75/8*3*M17,0)</f>
        <v>0</v>
      </c>
      <c r="O17" s="16">
        <f>N17+F17+G17+H17+I17+J17</f>
        <v>3550</v>
      </c>
      <c r="P17" s="51"/>
    </row>
    <row r="18" spans="1:16" ht="18" customHeight="1" x14ac:dyDescent="0.4">
      <c r="A18" s="16">
        <v>13</v>
      </c>
      <c r="B18" s="14" t="s">
        <v>31</v>
      </c>
      <c r="C18" s="58" t="s">
        <v>125</v>
      </c>
      <c r="D18" s="14" t="s">
        <v>23</v>
      </c>
      <c r="E18" s="14" t="s">
        <v>11</v>
      </c>
      <c r="F18" s="31">
        <v>1700</v>
      </c>
      <c r="G18" s="32">
        <v>550</v>
      </c>
      <c r="H18" s="31">
        <v>700</v>
      </c>
      <c r="I18" s="31">
        <v>200</v>
      </c>
      <c r="J18" s="31">
        <v>400</v>
      </c>
      <c r="K18" s="14"/>
      <c r="L18" s="15"/>
      <c r="M18" s="15"/>
      <c r="N18" s="16">
        <f>ROUND((F18+G18)/21.75/8*1.5*K18+(F18+G18)/21.75/8*2*L18+(F18+G18)/21.75/8*3*M18,0)</f>
        <v>0</v>
      </c>
      <c r="O18" s="16">
        <f>N18+F18+G18+H18+I18+J18</f>
        <v>3550</v>
      </c>
      <c r="P18" s="23"/>
    </row>
    <row r="19" spans="1:16" ht="18" customHeight="1" x14ac:dyDescent="0.4">
      <c r="A19" s="16">
        <v>14</v>
      </c>
      <c r="B19" s="14" t="s">
        <v>39</v>
      </c>
      <c r="C19" s="17" t="s">
        <v>40</v>
      </c>
      <c r="D19" s="14" t="s">
        <v>23</v>
      </c>
      <c r="E19" s="14" t="s">
        <v>11</v>
      </c>
      <c r="F19" s="31">
        <v>1700</v>
      </c>
      <c r="G19" s="32">
        <v>550</v>
      </c>
      <c r="H19" s="31">
        <v>700</v>
      </c>
      <c r="I19" s="31">
        <v>200</v>
      </c>
      <c r="J19" s="31">
        <v>400</v>
      </c>
      <c r="K19" s="15"/>
      <c r="L19" s="15"/>
      <c r="M19" s="15"/>
      <c r="N19" s="16">
        <f t="shared" si="1"/>
        <v>0</v>
      </c>
      <c r="O19" s="16">
        <f t="shared" si="0"/>
        <v>3550</v>
      </c>
      <c r="P19" s="39"/>
    </row>
    <row r="20" spans="1:16" x14ac:dyDescent="0.4">
      <c r="A20" s="16">
        <v>15</v>
      </c>
      <c r="B20" s="14" t="s">
        <v>41</v>
      </c>
      <c r="C20" s="17" t="s">
        <v>40</v>
      </c>
      <c r="D20" s="14" t="s">
        <v>23</v>
      </c>
      <c r="E20" s="14" t="s">
        <v>11</v>
      </c>
      <c r="F20" s="31">
        <v>1700</v>
      </c>
      <c r="G20" s="32">
        <v>550</v>
      </c>
      <c r="H20" s="31">
        <v>700</v>
      </c>
      <c r="I20" s="31">
        <v>200</v>
      </c>
      <c r="J20" s="31">
        <v>400</v>
      </c>
      <c r="K20" s="15"/>
      <c r="L20" s="15"/>
      <c r="M20" s="15"/>
      <c r="N20" s="16">
        <f t="shared" si="1"/>
        <v>0</v>
      </c>
      <c r="O20" s="16">
        <f t="shared" si="0"/>
        <v>3550</v>
      </c>
      <c r="P20" s="39"/>
    </row>
    <row r="21" spans="1:16" x14ac:dyDescent="0.4">
      <c r="A21" s="16">
        <v>16</v>
      </c>
      <c r="B21" s="14" t="s">
        <v>42</v>
      </c>
      <c r="C21" s="17" t="s">
        <v>40</v>
      </c>
      <c r="D21" s="14" t="s">
        <v>23</v>
      </c>
      <c r="E21" s="14" t="s">
        <v>11</v>
      </c>
      <c r="F21" s="31">
        <v>1700</v>
      </c>
      <c r="G21" s="32">
        <v>500</v>
      </c>
      <c r="H21" s="31">
        <v>700</v>
      </c>
      <c r="I21" s="31">
        <v>200</v>
      </c>
      <c r="J21" s="31">
        <v>400</v>
      </c>
      <c r="K21" s="15"/>
      <c r="L21" s="15"/>
      <c r="M21" s="15"/>
      <c r="N21" s="16">
        <f t="shared" si="1"/>
        <v>0</v>
      </c>
      <c r="O21" s="16">
        <f t="shared" si="0"/>
        <v>3500</v>
      </c>
      <c r="P21" s="39"/>
    </row>
    <row r="22" spans="1:16" x14ac:dyDescent="0.4">
      <c r="A22" s="16">
        <v>17</v>
      </c>
      <c r="B22" s="14" t="s">
        <v>43</v>
      </c>
      <c r="C22" s="17" t="s">
        <v>22</v>
      </c>
      <c r="D22" s="14" t="s">
        <v>26</v>
      </c>
      <c r="E22" s="14" t="s">
        <v>11</v>
      </c>
      <c r="F22" s="31">
        <v>1700</v>
      </c>
      <c r="G22" s="32">
        <v>450</v>
      </c>
      <c r="H22" s="31">
        <v>700</v>
      </c>
      <c r="I22" s="31">
        <v>200</v>
      </c>
      <c r="J22" s="31">
        <v>500</v>
      </c>
      <c r="K22" s="23"/>
      <c r="L22" s="23"/>
      <c r="M22" s="23"/>
      <c r="N22" s="16">
        <f t="shared" si="1"/>
        <v>0</v>
      </c>
      <c r="O22" s="16">
        <f t="shared" si="0"/>
        <v>3550</v>
      </c>
      <c r="P22" s="51"/>
    </row>
    <row r="23" spans="1:16" x14ac:dyDescent="0.4">
      <c r="A23" s="16">
        <v>18</v>
      </c>
      <c r="B23" s="14" t="s">
        <v>45</v>
      </c>
      <c r="C23" s="17" t="s">
        <v>22</v>
      </c>
      <c r="D23" s="14" t="s">
        <v>26</v>
      </c>
      <c r="E23" s="14" t="s">
        <v>11</v>
      </c>
      <c r="F23" s="31">
        <v>1700</v>
      </c>
      <c r="G23" s="32">
        <v>550</v>
      </c>
      <c r="H23" s="31">
        <v>700</v>
      </c>
      <c r="I23" s="31">
        <v>200</v>
      </c>
      <c r="J23" s="31">
        <v>400</v>
      </c>
      <c r="K23" s="23"/>
      <c r="L23" s="23"/>
      <c r="M23" s="23"/>
      <c r="N23" s="16">
        <f t="shared" si="1"/>
        <v>0</v>
      </c>
      <c r="O23" s="16">
        <f t="shared" si="0"/>
        <v>3550</v>
      </c>
      <c r="P23" s="49"/>
    </row>
    <row r="24" spans="1:16" x14ac:dyDescent="0.4">
      <c r="A24" s="16">
        <v>19</v>
      </c>
      <c r="B24" s="14" t="s">
        <v>46</v>
      </c>
      <c r="C24" s="17" t="s">
        <v>47</v>
      </c>
      <c r="D24" s="14" t="s">
        <v>26</v>
      </c>
      <c r="E24" s="14" t="s">
        <v>11</v>
      </c>
      <c r="F24" s="31">
        <v>1700</v>
      </c>
      <c r="G24" s="32">
        <v>550</v>
      </c>
      <c r="H24" s="31">
        <v>700</v>
      </c>
      <c r="I24" s="31">
        <v>200</v>
      </c>
      <c r="J24" s="31">
        <v>400</v>
      </c>
      <c r="K24" s="23"/>
      <c r="L24" s="23"/>
      <c r="M24" s="23"/>
      <c r="N24" s="16">
        <f t="shared" si="1"/>
        <v>0</v>
      </c>
      <c r="O24" s="16">
        <f t="shared" si="0"/>
        <v>3550</v>
      </c>
      <c r="P24" s="49"/>
    </row>
    <row r="25" spans="1:16" x14ac:dyDescent="0.4">
      <c r="A25" s="16">
        <v>20</v>
      </c>
      <c r="B25" s="14" t="s">
        <v>49</v>
      </c>
      <c r="C25" s="17" t="s">
        <v>50</v>
      </c>
      <c r="D25" s="14" t="s">
        <v>26</v>
      </c>
      <c r="E25" s="14" t="s">
        <v>11</v>
      </c>
      <c r="F25" s="31">
        <v>1700</v>
      </c>
      <c r="G25" s="32">
        <v>500</v>
      </c>
      <c r="H25" s="31">
        <v>700</v>
      </c>
      <c r="I25" s="31">
        <v>200</v>
      </c>
      <c r="J25" s="31">
        <v>400</v>
      </c>
      <c r="K25" s="23"/>
      <c r="L25" s="23"/>
      <c r="M25" s="23"/>
      <c r="N25" s="16">
        <f t="shared" si="1"/>
        <v>0</v>
      </c>
      <c r="O25" s="16">
        <f t="shared" si="0"/>
        <v>3500</v>
      </c>
      <c r="P25" s="23"/>
    </row>
    <row r="26" spans="1:16" x14ac:dyDescent="0.4">
      <c r="A26" s="16">
        <v>21</v>
      </c>
      <c r="B26" s="14" t="s">
        <v>51</v>
      </c>
      <c r="C26" s="15" t="s">
        <v>52</v>
      </c>
      <c r="D26" s="14" t="s">
        <v>26</v>
      </c>
      <c r="E26" s="14" t="s">
        <v>11</v>
      </c>
      <c r="F26" s="31">
        <v>1700</v>
      </c>
      <c r="G26" s="32">
        <v>550</v>
      </c>
      <c r="H26" s="31">
        <v>700</v>
      </c>
      <c r="I26" s="31">
        <v>200</v>
      </c>
      <c r="J26" s="31">
        <v>400</v>
      </c>
      <c r="K26" s="23"/>
      <c r="L26" s="23"/>
      <c r="M26" s="23"/>
      <c r="N26" s="16">
        <f t="shared" si="1"/>
        <v>0</v>
      </c>
      <c r="O26" s="16">
        <f t="shared" si="0"/>
        <v>3550</v>
      </c>
      <c r="P26" s="49"/>
    </row>
    <row r="27" spans="1:16" x14ac:dyDescent="0.4">
      <c r="A27" s="16">
        <v>22</v>
      </c>
      <c r="B27" s="14" t="s">
        <v>53</v>
      </c>
      <c r="C27" s="26" t="s">
        <v>54</v>
      </c>
      <c r="D27" s="14" t="s">
        <v>26</v>
      </c>
      <c r="E27" s="14" t="s">
        <v>11</v>
      </c>
      <c r="F27" s="31">
        <v>1700</v>
      </c>
      <c r="G27" s="32">
        <v>550</v>
      </c>
      <c r="H27" s="31">
        <v>700</v>
      </c>
      <c r="I27" s="31">
        <v>200</v>
      </c>
      <c r="J27" s="31">
        <v>400</v>
      </c>
      <c r="K27" s="23"/>
      <c r="L27" s="23"/>
      <c r="M27" s="23"/>
      <c r="N27" s="16">
        <f t="shared" si="1"/>
        <v>0</v>
      </c>
      <c r="O27" s="16">
        <f t="shared" si="0"/>
        <v>3550</v>
      </c>
      <c r="P27" s="49"/>
    </row>
    <row r="28" spans="1:16" x14ac:dyDescent="0.4">
      <c r="A28" s="16">
        <v>23</v>
      </c>
      <c r="B28" s="14" t="s">
        <v>55</v>
      </c>
      <c r="C28" s="17" t="s">
        <v>22</v>
      </c>
      <c r="D28" s="14" t="s">
        <v>26</v>
      </c>
      <c r="E28" s="14" t="s">
        <v>11</v>
      </c>
      <c r="F28" s="31">
        <v>1700</v>
      </c>
      <c r="G28" s="32">
        <v>450</v>
      </c>
      <c r="H28" s="31">
        <v>700</v>
      </c>
      <c r="I28" s="31">
        <v>200</v>
      </c>
      <c r="J28" s="31">
        <v>400</v>
      </c>
      <c r="K28" s="23"/>
      <c r="L28" s="23"/>
      <c r="M28" s="23"/>
      <c r="N28" s="16">
        <f t="shared" si="1"/>
        <v>0</v>
      </c>
      <c r="O28" s="16">
        <f t="shared" si="0"/>
        <v>3450</v>
      </c>
      <c r="P28" s="49"/>
    </row>
    <row r="29" spans="1:16" x14ac:dyDescent="0.4">
      <c r="A29" s="16">
        <v>24</v>
      </c>
      <c r="B29" s="14" t="s">
        <v>70</v>
      </c>
      <c r="C29" s="17" t="s">
        <v>47</v>
      </c>
      <c r="D29" s="14" t="s">
        <v>26</v>
      </c>
      <c r="E29" s="14" t="s">
        <v>11</v>
      </c>
      <c r="F29" s="31">
        <v>1700</v>
      </c>
      <c r="G29" s="32">
        <v>550</v>
      </c>
      <c r="H29" s="31">
        <v>700</v>
      </c>
      <c r="I29" s="31">
        <v>200</v>
      </c>
      <c r="J29" s="31">
        <v>400</v>
      </c>
      <c r="K29" s="14"/>
      <c r="L29" s="35"/>
      <c r="M29" s="15"/>
      <c r="N29" s="16">
        <f>ROUND((F29+G29)/21.75/8*1.5*K29+(F29+G29)/21.75/8*2*L29+(F29+G29)/21.75/8*3*M29,0)</f>
        <v>0</v>
      </c>
      <c r="O29" s="16">
        <f>N29+F29+G29+H29+I29+J29</f>
        <v>3550</v>
      </c>
      <c r="P29" s="49"/>
    </row>
    <row r="30" spans="1:16" x14ac:dyDescent="0.4">
      <c r="A30" s="16">
        <v>25</v>
      </c>
      <c r="B30" s="14" t="s">
        <v>56</v>
      </c>
      <c r="C30" s="17" t="s">
        <v>22</v>
      </c>
      <c r="D30" s="14" t="s">
        <v>26</v>
      </c>
      <c r="E30" s="14" t="s">
        <v>11</v>
      </c>
      <c r="F30" s="31">
        <v>1700</v>
      </c>
      <c r="G30" s="32">
        <v>550</v>
      </c>
      <c r="H30" s="31">
        <v>700</v>
      </c>
      <c r="I30" s="31">
        <v>200</v>
      </c>
      <c r="J30" s="31">
        <v>400</v>
      </c>
      <c r="K30" s="23"/>
      <c r="L30" s="23"/>
      <c r="M30" s="23"/>
      <c r="N30" s="16">
        <f t="shared" si="1"/>
        <v>0</v>
      </c>
      <c r="O30" s="16">
        <f t="shared" si="0"/>
        <v>3550</v>
      </c>
      <c r="P30" s="49"/>
    </row>
    <row r="31" spans="1:16" x14ac:dyDescent="0.4">
      <c r="A31" s="16">
        <v>26</v>
      </c>
      <c r="B31" s="14" t="s">
        <v>57</v>
      </c>
      <c r="C31" s="17" t="s">
        <v>22</v>
      </c>
      <c r="D31" s="14" t="s">
        <v>26</v>
      </c>
      <c r="E31" s="14" t="s">
        <v>11</v>
      </c>
      <c r="F31" s="31">
        <v>1700</v>
      </c>
      <c r="G31" s="32">
        <v>450</v>
      </c>
      <c r="H31" s="31">
        <v>700</v>
      </c>
      <c r="I31" s="31">
        <v>200</v>
      </c>
      <c r="J31" s="31">
        <v>400</v>
      </c>
      <c r="K31" s="23"/>
      <c r="L31" s="23"/>
      <c r="M31" s="23"/>
      <c r="N31" s="16">
        <f t="shared" si="1"/>
        <v>0</v>
      </c>
      <c r="O31" s="16">
        <f t="shared" si="0"/>
        <v>3450</v>
      </c>
      <c r="P31" s="49"/>
    </row>
    <row r="32" spans="1:16" x14ac:dyDescent="0.4">
      <c r="A32" s="16">
        <v>27</v>
      </c>
      <c r="B32" s="14" t="s">
        <v>71</v>
      </c>
      <c r="C32" s="17" t="s">
        <v>22</v>
      </c>
      <c r="D32" s="14" t="s">
        <v>26</v>
      </c>
      <c r="E32" s="14" t="s">
        <v>11</v>
      </c>
      <c r="F32" s="31">
        <v>1700</v>
      </c>
      <c r="G32" s="32">
        <v>550</v>
      </c>
      <c r="H32" s="31">
        <v>700</v>
      </c>
      <c r="I32" s="31">
        <v>200</v>
      </c>
      <c r="J32" s="31">
        <v>400</v>
      </c>
      <c r="K32" s="14"/>
      <c r="L32" s="35"/>
      <c r="M32" s="15"/>
      <c r="N32" s="16">
        <f>ROUND((F32+G32)/21.75/8*1.5*K32+(F32+G32)/21.75/8*2*L32+(F32+G32)/21.75/8*3*M32,0)</f>
        <v>0</v>
      </c>
      <c r="O32" s="16">
        <f>N32+F32+G32+H32+I32+J32</f>
        <v>3550</v>
      </c>
      <c r="P32" s="39"/>
    </row>
    <row r="33" spans="1:16" x14ac:dyDescent="0.4">
      <c r="A33" s="16">
        <v>28</v>
      </c>
      <c r="B33" s="14" t="s">
        <v>58</v>
      </c>
      <c r="C33" s="17" t="s">
        <v>22</v>
      </c>
      <c r="D33" s="14" t="s">
        <v>26</v>
      </c>
      <c r="E33" s="14" t="s">
        <v>11</v>
      </c>
      <c r="F33" s="31">
        <v>1700</v>
      </c>
      <c r="G33" s="32">
        <v>450</v>
      </c>
      <c r="H33" s="31">
        <v>700</v>
      </c>
      <c r="I33" s="31">
        <v>200</v>
      </c>
      <c r="J33" s="31">
        <v>400</v>
      </c>
      <c r="K33" s="23"/>
      <c r="L33" s="23"/>
      <c r="M33" s="23"/>
      <c r="N33" s="16">
        <f t="shared" si="1"/>
        <v>0</v>
      </c>
      <c r="O33" s="16">
        <f t="shared" si="0"/>
        <v>3450</v>
      </c>
      <c r="P33" s="49"/>
    </row>
    <row r="34" spans="1:16" x14ac:dyDescent="0.4">
      <c r="A34" s="16">
        <v>29</v>
      </c>
      <c r="B34" s="14" t="s">
        <v>59</v>
      </c>
      <c r="C34" s="17" t="s">
        <v>22</v>
      </c>
      <c r="D34" s="14" t="s">
        <v>26</v>
      </c>
      <c r="E34" s="14" t="s">
        <v>11</v>
      </c>
      <c r="F34" s="31">
        <v>1700</v>
      </c>
      <c r="G34" s="32">
        <v>550</v>
      </c>
      <c r="H34" s="31">
        <v>700</v>
      </c>
      <c r="I34" s="31">
        <v>200</v>
      </c>
      <c r="J34" s="31">
        <v>400</v>
      </c>
      <c r="K34" s="29"/>
      <c r="L34" s="23"/>
      <c r="M34" s="23"/>
      <c r="N34" s="16">
        <f t="shared" si="1"/>
        <v>0</v>
      </c>
      <c r="O34" s="16">
        <f t="shared" si="0"/>
        <v>3550</v>
      </c>
      <c r="P34" s="23"/>
    </row>
    <row r="35" spans="1:16" x14ac:dyDescent="0.4">
      <c r="A35" s="16">
        <v>30</v>
      </c>
      <c r="B35" s="14" t="s">
        <v>60</v>
      </c>
      <c r="C35" s="17" t="s">
        <v>22</v>
      </c>
      <c r="D35" s="14" t="s">
        <v>26</v>
      </c>
      <c r="E35" s="14" t="s">
        <v>11</v>
      </c>
      <c r="F35" s="31">
        <v>1700</v>
      </c>
      <c r="G35" s="32">
        <v>550</v>
      </c>
      <c r="H35" s="31">
        <v>700</v>
      </c>
      <c r="I35" s="31">
        <v>200</v>
      </c>
      <c r="J35" s="31">
        <v>400</v>
      </c>
      <c r="K35" s="23"/>
      <c r="L35" s="23"/>
      <c r="M35" s="23"/>
      <c r="N35" s="16">
        <f t="shared" si="1"/>
        <v>0</v>
      </c>
      <c r="O35" s="16">
        <f t="shared" si="0"/>
        <v>3550</v>
      </c>
      <c r="P35" s="49"/>
    </row>
    <row r="36" spans="1:16" x14ac:dyDescent="0.4">
      <c r="A36" s="16">
        <v>31</v>
      </c>
      <c r="B36" s="14" t="s">
        <v>61</v>
      </c>
      <c r="C36" s="17" t="s">
        <v>22</v>
      </c>
      <c r="D36" s="14" t="s">
        <v>26</v>
      </c>
      <c r="E36" s="14" t="s">
        <v>11</v>
      </c>
      <c r="F36" s="31">
        <v>1700</v>
      </c>
      <c r="G36" s="32">
        <v>500</v>
      </c>
      <c r="H36" s="31">
        <v>700</v>
      </c>
      <c r="I36" s="31">
        <v>200</v>
      </c>
      <c r="J36" s="31">
        <v>400</v>
      </c>
      <c r="K36" s="23"/>
      <c r="L36" s="23"/>
      <c r="M36" s="23"/>
      <c r="N36" s="16">
        <f t="shared" si="1"/>
        <v>0</v>
      </c>
      <c r="O36" s="16">
        <f t="shared" si="0"/>
        <v>3500</v>
      </c>
      <c r="P36" s="49"/>
    </row>
    <row r="37" spans="1:16" x14ac:dyDescent="0.4">
      <c r="A37" s="16">
        <v>32</v>
      </c>
      <c r="B37" s="14" t="s">
        <v>62</v>
      </c>
      <c r="C37" s="17" t="s">
        <v>22</v>
      </c>
      <c r="D37" s="14" t="s">
        <v>26</v>
      </c>
      <c r="E37" s="14" t="s">
        <v>11</v>
      </c>
      <c r="F37" s="31">
        <v>1700</v>
      </c>
      <c r="G37" s="32">
        <v>450</v>
      </c>
      <c r="H37" s="31">
        <v>700</v>
      </c>
      <c r="I37" s="31"/>
      <c r="J37" s="31">
        <v>500</v>
      </c>
      <c r="K37" s="14"/>
      <c r="L37" s="35"/>
      <c r="M37" s="15"/>
      <c r="N37" s="16">
        <f t="shared" si="1"/>
        <v>0</v>
      </c>
      <c r="O37" s="16">
        <f t="shared" ref="O37:O67" si="2">N37+F37+G37+H37+I37+J37</f>
        <v>3350</v>
      </c>
      <c r="P37" s="49"/>
    </row>
    <row r="38" spans="1:16" x14ac:dyDescent="0.4">
      <c r="A38" s="16">
        <v>33</v>
      </c>
      <c r="B38" s="14" t="s">
        <v>63</v>
      </c>
      <c r="C38" s="17" t="s">
        <v>22</v>
      </c>
      <c r="D38" s="14" t="s">
        <v>26</v>
      </c>
      <c r="E38" s="14" t="s">
        <v>11</v>
      </c>
      <c r="F38" s="31">
        <v>1700</v>
      </c>
      <c r="G38" s="32">
        <v>450</v>
      </c>
      <c r="H38" s="31">
        <v>700</v>
      </c>
      <c r="I38" s="31">
        <v>200</v>
      </c>
      <c r="J38" s="31">
        <v>400</v>
      </c>
      <c r="K38" s="14"/>
      <c r="L38" s="35"/>
      <c r="M38" s="15"/>
      <c r="N38" s="16">
        <f t="shared" si="1"/>
        <v>0</v>
      </c>
      <c r="O38" s="16">
        <f t="shared" si="2"/>
        <v>3450</v>
      </c>
      <c r="P38" s="49"/>
    </row>
    <row r="39" spans="1:16" x14ac:dyDescent="0.4">
      <c r="A39" s="16">
        <v>34</v>
      </c>
      <c r="B39" s="14" t="s">
        <v>64</v>
      </c>
      <c r="C39" s="17" t="s">
        <v>22</v>
      </c>
      <c r="D39" s="14" t="s">
        <v>26</v>
      </c>
      <c r="E39" s="14" t="s">
        <v>11</v>
      </c>
      <c r="F39" s="31">
        <v>1700</v>
      </c>
      <c r="G39" s="32">
        <v>450</v>
      </c>
      <c r="H39" s="31">
        <v>700</v>
      </c>
      <c r="I39" s="31">
        <v>200</v>
      </c>
      <c r="J39" s="31">
        <v>400</v>
      </c>
      <c r="K39" s="14"/>
      <c r="L39" s="35"/>
      <c r="M39" s="15"/>
      <c r="N39" s="16">
        <f t="shared" si="1"/>
        <v>0</v>
      </c>
      <c r="O39" s="16">
        <f t="shared" si="2"/>
        <v>3450</v>
      </c>
      <c r="P39" s="49"/>
    </row>
    <row r="40" spans="1:16" x14ac:dyDescent="0.4">
      <c r="A40" s="16">
        <v>35</v>
      </c>
      <c r="B40" s="14" t="s">
        <v>65</v>
      </c>
      <c r="C40" s="26" t="s">
        <v>54</v>
      </c>
      <c r="D40" s="14" t="s">
        <v>26</v>
      </c>
      <c r="E40" s="14" t="s">
        <v>11</v>
      </c>
      <c r="F40" s="31">
        <v>1700</v>
      </c>
      <c r="G40" s="32">
        <v>550</v>
      </c>
      <c r="H40" s="31">
        <v>700</v>
      </c>
      <c r="I40" s="31">
        <v>200</v>
      </c>
      <c r="J40" s="31">
        <v>400</v>
      </c>
      <c r="K40" s="14"/>
      <c r="L40" s="35"/>
      <c r="M40" s="15"/>
      <c r="N40" s="16">
        <f t="shared" si="1"/>
        <v>0</v>
      </c>
      <c r="O40" s="16">
        <f t="shared" si="2"/>
        <v>3550</v>
      </c>
      <c r="P40" s="49"/>
    </row>
    <row r="41" spans="1:16" x14ac:dyDescent="0.4">
      <c r="A41" s="16">
        <v>36</v>
      </c>
      <c r="B41" s="14" t="s">
        <v>66</v>
      </c>
      <c r="C41" s="17" t="s">
        <v>22</v>
      </c>
      <c r="D41" s="14" t="s">
        <v>26</v>
      </c>
      <c r="E41" s="14" t="s">
        <v>11</v>
      </c>
      <c r="F41" s="31">
        <v>1700</v>
      </c>
      <c r="G41" s="32">
        <v>550</v>
      </c>
      <c r="H41" s="31">
        <v>700</v>
      </c>
      <c r="I41" s="31">
        <v>200</v>
      </c>
      <c r="J41" s="31">
        <v>400</v>
      </c>
      <c r="K41" s="14"/>
      <c r="L41" s="35"/>
      <c r="M41" s="15"/>
      <c r="N41" s="16">
        <f t="shared" si="1"/>
        <v>0</v>
      </c>
      <c r="O41" s="16">
        <f t="shared" si="2"/>
        <v>3550</v>
      </c>
      <c r="P41" s="49"/>
    </row>
    <row r="42" spans="1:16" x14ac:dyDescent="0.4">
      <c r="A42" s="16">
        <v>37</v>
      </c>
      <c r="B42" s="14" t="s">
        <v>86</v>
      </c>
      <c r="C42" s="17" t="s">
        <v>22</v>
      </c>
      <c r="D42" s="14" t="s">
        <v>26</v>
      </c>
      <c r="E42" s="14" t="s">
        <v>11</v>
      </c>
      <c r="F42" s="31">
        <v>1700</v>
      </c>
      <c r="G42" s="32">
        <v>500</v>
      </c>
      <c r="H42" s="31">
        <v>700</v>
      </c>
      <c r="I42" s="31">
        <v>200</v>
      </c>
      <c r="J42" s="31">
        <v>400</v>
      </c>
      <c r="K42" s="15"/>
      <c r="L42" s="33"/>
      <c r="M42" s="15"/>
      <c r="N42" s="16">
        <f>ROUND((F42+G42)/21.75/8*1.5*K42+(F42+G42)/21.75/8*2*L42+(F42+G42)/21.75/8*3*M42,0)</f>
        <v>0</v>
      </c>
      <c r="O42" s="16">
        <f>N42+F42+G42+H42+I42+J42</f>
        <v>3500</v>
      </c>
      <c r="P42" s="46"/>
    </row>
    <row r="43" spans="1:16" x14ac:dyDescent="0.4">
      <c r="A43" s="16">
        <v>38</v>
      </c>
      <c r="B43" s="14" t="s">
        <v>67</v>
      </c>
      <c r="C43" s="17" t="s">
        <v>22</v>
      </c>
      <c r="D43" s="14" t="s">
        <v>26</v>
      </c>
      <c r="E43" s="14" t="s">
        <v>11</v>
      </c>
      <c r="F43" s="31">
        <v>1700</v>
      </c>
      <c r="G43" s="32">
        <v>450</v>
      </c>
      <c r="H43" s="31">
        <v>700</v>
      </c>
      <c r="I43" s="31">
        <v>200</v>
      </c>
      <c r="J43" s="31">
        <v>400</v>
      </c>
      <c r="K43" s="14"/>
      <c r="L43" s="35"/>
      <c r="M43" s="15"/>
      <c r="N43" s="16">
        <f t="shared" si="1"/>
        <v>0</v>
      </c>
      <c r="O43" s="16">
        <f t="shared" si="2"/>
        <v>3450</v>
      </c>
      <c r="P43" s="49"/>
    </row>
    <row r="44" spans="1:16" x14ac:dyDescent="0.4">
      <c r="A44" s="16">
        <v>39</v>
      </c>
      <c r="B44" s="14" t="s">
        <v>68</v>
      </c>
      <c r="C44" s="15" t="s">
        <v>52</v>
      </c>
      <c r="D44" s="14" t="s">
        <v>26</v>
      </c>
      <c r="E44" s="14" t="s">
        <v>11</v>
      </c>
      <c r="F44" s="31">
        <v>1700</v>
      </c>
      <c r="G44" s="32">
        <v>500</v>
      </c>
      <c r="H44" s="31">
        <v>700</v>
      </c>
      <c r="I44" s="31">
        <v>200</v>
      </c>
      <c r="J44" s="31">
        <v>400</v>
      </c>
      <c r="K44" s="14"/>
      <c r="L44" s="35"/>
      <c r="M44" s="15"/>
      <c r="N44" s="16">
        <f t="shared" si="1"/>
        <v>0</v>
      </c>
      <c r="O44" s="16">
        <f t="shared" si="2"/>
        <v>3500</v>
      </c>
      <c r="P44" s="49"/>
    </row>
    <row r="45" spans="1:16" x14ac:dyDescent="0.4">
      <c r="A45" s="16">
        <v>40</v>
      </c>
      <c r="B45" s="14" t="s">
        <v>69</v>
      </c>
      <c r="C45" s="17" t="s">
        <v>22</v>
      </c>
      <c r="D45" s="14" t="s">
        <v>26</v>
      </c>
      <c r="E45" s="14" t="s">
        <v>11</v>
      </c>
      <c r="F45" s="31">
        <v>1700</v>
      </c>
      <c r="G45" s="32">
        <v>550</v>
      </c>
      <c r="H45" s="31">
        <v>700</v>
      </c>
      <c r="I45" s="31">
        <v>200</v>
      </c>
      <c r="J45" s="31">
        <v>400</v>
      </c>
      <c r="K45" s="14"/>
      <c r="L45" s="35"/>
      <c r="M45" s="15"/>
      <c r="N45" s="16">
        <f t="shared" si="1"/>
        <v>0</v>
      </c>
      <c r="O45" s="16">
        <f t="shared" si="2"/>
        <v>3550</v>
      </c>
      <c r="P45" s="49"/>
    </row>
    <row r="46" spans="1:16" x14ac:dyDescent="0.4">
      <c r="A46" s="16">
        <v>41</v>
      </c>
      <c r="B46" s="14" t="s">
        <v>48</v>
      </c>
      <c r="C46" s="17" t="s">
        <v>47</v>
      </c>
      <c r="D46" s="14" t="s">
        <v>26</v>
      </c>
      <c r="E46" s="14" t="s">
        <v>11</v>
      </c>
      <c r="F46" s="31">
        <v>1700</v>
      </c>
      <c r="G46" s="32">
        <v>550</v>
      </c>
      <c r="H46" s="31">
        <v>700</v>
      </c>
      <c r="I46" s="31">
        <v>200</v>
      </c>
      <c r="J46" s="31">
        <v>400</v>
      </c>
      <c r="K46" s="23"/>
      <c r="L46" s="23"/>
      <c r="M46" s="23"/>
      <c r="N46" s="16">
        <f>ROUND((F46+G46)/21.75/8*1.5*K46+(F46+G46)/21.75/8*2*L46+(F46+G46)/21.75/8*3*M46,0)</f>
        <v>0</v>
      </c>
      <c r="O46" s="16">
        <f>N46+F46+G46+H46+I46+J46</f>
        <v>3550</v>
      </c>
      <c r="P46" s="49"/>
    </row>
    <row r="47" spans="1:16" x14ac:dyDescent="0.4">
      <c r="A47" s="16">
        <v>42</v>
      </c>
      <c r="B47" s="57" t="s">
        <v>124</v>
      </c>
      <c r="C47" s="17" t="s">
        <v>22</v>
      </c>
      <c r="D47" s="14" t="s">
        <v>26</v>
      </c>
      <c r="E47" s="14" t="s">
        <v>11</v>
      </c>
      <c r="F47" s="31">
        <v>1700</v>
      </c>
      <c r="G47" s="32">
        <v>550</v>
      </c>
      <c r="H47" s="31">
        <v>700</v>
      </c>
      <c r="I47" s="31">
        <v>200</v>
      </c>
      <c r="J47" s="31">
        <v>400</v>
      </c>
      <c r="K47" s="14"/>
      <c r="L47" s="35"/>
      <c r="M47" s="15"/>
      <c r="N47" s="16">
        <f t="shared" si="1"/>
        <v>0</v>
      </c>
      <c r="O47" s="16">
        <f t="shared" si="2"/>
        <v>3550</v>
      </c>
      <c r="P47" s="39"/>
    </row>
    <row r="48" spans="1:16" x14ac:dyDescent="0.4">
      <c r="A48" s="16">
        <v>43</v>
      </c>
      <c r="B48" s="14" t="s">
        <v>72</v>
      </c>
      <c r="C48" s="17" t="s">
        <v>22</v>
      </c>
      <c r="D48" s="14" t="s">
        <v>26</v>
      </c>
      <c r="E48" s="14" t="s">
        <v>11</v>
      </c>
      <c r="F48" s="31">
        <v>1700</v>
      </c>
      <c r="G48" s="32">
        <v>500</v>
      </c>
      <c r="H48" s="31">
        <v>700</v>
      </c>
      <c r="I48" s="31">
        <v>200</v>
      </c>
      <c r="J48" s="31">
        <v>400</v>
      </c>
      <c r="K48" s="14"/>
      <c r="L48" s="35"/>
      <c r="M48" s="15"/>
      <c r="N48" s="16">
        <f t="shared" si="1"/>
        <v>0</v>
      </c>
      <c r="O48" s="16">
        <f t="shared" si="2"/>
        <v>3500</v>
      </c>
      <c r="P48" s="39"/>
    </row>
    <row r="49" spans="1:16" x14ac:dyDescent="0.4">
      <c r="A49" s="16">
        <v>44</v>
      </c>
      <c r="B49" s="14" t="s">
        <v>73</v>
      </c>
      <c r="C49" s="24" t="s">
        <v>74</v>
      </c>
      <c r="D49" s="14" t="s">
        <v>26</v>
      </c>
      <c r="E49" s="14" t="s">
        <v>11</v>
      </c>
      <c r="F49" s="31">
        <v>1700</v>
      </c>
      <c r="G49" s="32">
        <v>550</v>
      </c>
      <c r="H49" s="31">
        <v>700</v>
      </c>
      <c r="I49" s="31">
        <v>200</v>
      </c>
      <c r="J49" s="31">
        <v>400</v>
      </c>
      <c r="K49" s="14"/>
      <c r="L49" s="35"/>
      <c r="M49" s="15"/>
      <c r="N49" s="16">
        <f t="shared" si="1"/>
        <v>0</v>
      </c>
      <c r="O49" s="16">
        <f t="shared" si="2"/>
        <v>3550</v>
      </c>
      <c r="P49" s="39"/>
    </row>
    <row r="50" spans="1:16" x14ac:dyDescent="0.4">
      <c r="A50" s="16">
        <v>45</v>
      </c>
      <c r="B50" s="14" t="s">
        <v>75</v>
      </c>
      <c r="C50" s="17" t="s">
        <v>22</v>
      </c>
      <c r="D50" s="14" t="s">
        <v>26</v>
      </c>
      <c r="E50" s="14" t="s">
        <v>11</v>
      </c>
      <c r="F50" s="31">
        <v>1700</v>
      </c>
      <c r="G50" s="32">
        <v>400</v>
      </c>
      <c r="H50" s="31">
        <v>700</v>
      </c>
      <c r="I50" s="31">
        <v>200</v>
      </c>
      <c r="J50" s="31">
        <v>400</v>
      </c>
      <c r="K50" s="14"/>
      <c r="L50" s="35"/>
      <c r="M50" s="15"/>
      <c r="N50" s="16">
        <f t="shared" si="1"/>
        <v>0</v>
      </c>
      <c r="O50" s="16">
        <f t="shared" si="2"/>
        <v>3400</v>
      </c>
      <c r="P50" s="39"/>
    </row>
    <row r="51" spans="1:16" x14ac:dyDescent="0.4">
      <c r="A51" s="16">
        <v>46</v>
      </c>
      <c r="B51" s="14" t="s">
        <v>76</v>
      </c>
      <c r="C51" s="43" t="s">
        <v>120</v>
      </c>
      <c r="D51" s="14" t="s">
        <v>26</v>
      </c>
      <c r="E51" s="14" t="s">
        <v>11</v>
      </c>
      <c r="F51" s="31">
        <v>1700</v>
      </c>
      <c r="G51" s="32">
        <v>400</v>
      </c>
      <c r="H51" s="31">
        <v>700</v>
      </c>
      <c r="I51" s="31">
        <v>200</v>
      </c>
      <c r="J51" s="31">
        <v>400</v>
      </c>
      <c r="K51" s="14"/>
      <c r="L51" s="35"/>
      <c r="M51" s="15"/>
      <c r="N51" s="16">
        <f t="shared" si="1"/>
        <v>0</v>
      </c>
      <c r="O51" s="16">
        <f t="shared" si="2"/>
        <v>3400</v>
      </c>
      <c r="P51" s="39"/>
    </row>
    <row r="52" spans="1:16" x14ac:dyDescent="0.4">
      <c r="A52" s="16">
        <v>47</v>
      </c>
      <c r="B52" s="14" t="s">
        <v>77</v>
      </c>
      <c r="C52" s="17" t="s">
        <v>22</v>
      </c>
      <c r="D52" s="14" t="s">
        <v>26</v>
      </c>
      <c r="E52" s="14" t="s">
        <v>11</v>
      </c>
      <c r="F52" s="31">
        <v>1700</v>
      </c>
      <c r="G52" s="32">
        <v>450</v>
      </c>
      <c r="H52" s="31">
        <v>700</v>
      </c>
      <c r="I52" s="31">
        <v>200</v>
      </c>
      <c r="J52" s="31">
        <v>500</v>
      </c>
      <c r="K52" s="15"/>
      <c r="L52" s="33"/>
      <c r="M52" s="15"/>
      <c r="N52" s="16">
        <f t="shared" si="1"/>
        <v>0</v>
      </c>
      <c r="O52" s="16">
        <f t="shared" si="2"/>
        <v>3550</v>
      </c>
      <c r="P52" s="45"/>
    </row>
    <row r="53" spans="1:16" x14ac:dyDescent="0.4">
      <c r="A53" s="16">
        <v>48</v>
      </c>
      <c r="B53" s="14" t="s">
        <v>78</v>
      </c>
      <c r="C53" s="17" t="s">
        <v>22</v>
      </c>
      <c r="D53" s="14" t="s">
        <v>26</v>
      </c>
      <c r="E53" s="14" t="s">
        <v>11</v>
      </c>
      <c r="F53" s="31">
        <v>1700</v>
      </c>
      <c r="G53" s="32">
        <v>450</v>
      </c>
      <c r="H53" s="31">
        <v>700</v>
      </c>
      <c r="I53" s="31">
        <v>200</v>
      </c>
      <c r="J53" s="31">
        <v>400</v>
      </c>
      <c r="K53" s="15"/>
      <c r="L53" s="33"/>
      <c r="M53" s="15"/>
      <c r="N53" s="16">
        <f t="shared" si="1"/>
        <v>0</v>
      </c>
      <c r="O53" s="16">
        <f t="shared" si="2"/>
        <v>3450</v>
      </c>
      <c r="P53" s="46"/>
    </row>
    <row r="54" spans="1:16" x14ac:dyDescent="0.4">
      <c r="A54" s="16">
        <v>49</v>
      </c>
      <c r="B54" s="14" t="s">
        <v>79</v>
      </c>
      <c r="C54" s="17" t="s">
        <v>22</v>
      </c>
      <c r="D54" s="14" t="s">
        <v>26</v>
      </c>
      <c r="E54" s="14" t="s">
        <v>11</v>
      </c>
      <c r="F54" s="31">
        <v>1700</v>
      </c>
      <c r="G54" s="32">
        <v>550</v>
      </c>
      <c r="H54" s="31">
        <v>700</v>
      </c>
      <c r="I54" s="31">
        <v>200</v>
      </c>
      <c r="J54" s="31">
        <v>400</v>
      </c>
      <c r="K54" s="15"/>
      <c r="L54" s="33"/>
      <c r="M54" s="15"/>
      <c r="N54" s="16">
        <f t="shared" si="1"/>
        <v>0</v>
      </c>
      <c r="O54" s="16">
        <f t="shared" si="2"/>
        <v>3550</v>
      </c>
      <c r="P54" s="50"/>
    </row>
    <row r="55" spans="1:16" x14ac:dyDescent="0.4">
      <c r="A55" s="16">
        <v>50</v>
      </c>
      <c r="B55" s="14" t="s">
        <v>80</v>
      </c>
      <c r="C55" s="26" t="s">
        <v>81</v>
      </c>
      <c r="D55" s="14" t="s">
        <v>26</v>
      </c>
      <c r="E55" s="14" t="s">
        <v>11</v>
      </c>
      <c r="F55" s="31">
        <v>1700</v>
      </c>
      <c r="G55" s="32">
        <v>550</v>
      </c>
      <c r="H55" s="31">
        <v>700</v>
      </c>
      <c r="I55" s="31">
        <v>200</v>
      </c>
      <c r="J55" s="31">
        <v>400</v>
      </c>
      <c r="K55" s="15"/>
      <c r="L55" s="33"/>
      <c r="M55" s="15"/>
      <c r="N55" s="16">
        <f t="shared" si="1"/>
        <v>0</v>
      </c>
      <c r="O55" s="16">
        <f t="shared" si="2"/>
        <v>3550</v>
      </c>
      <c r="P55" s="46"/>
    </row>
    <row r="56" spans="1:16" x14ac:dyDescent="0.4">
      <c r="A56" s="16">
        <v>51</v>
      </c>
      <c r="B56" s="14" t="s">
        <v>82</v>
      </c>
      <c r="C56" s="17" t="s">
        <v>22</v>
      </c>
      <c r="D56" s="14" t="s">
        <v>26</v>
      </c>
      <c r="E56" s="14" t="s">
        <v>11</v>
      </c>
      <c r="F56" s="31">
        <v>1700</v>
      </c>
      <c r="G56" s="32">
        <v>550</v>
      </c>
      <c r="H56" s="31">
        <v>700</v>
      </c>
      <c r="I56" s="31">
        <v>200</v>
      </c>
      <c r="J56" s="31">
        <v>400</v>
      </c>
      <c r="K56" s="15"/>
      <c r="L56" s="33"/>
      <c r="M56" s="15"/>
      <c r="N56" s="16">
        <f t="shared" si="1"/>
        <v>0</v>
      </c>
      <c r="O56" s="16">
        <f t="shared" si="2"/>
        <v>3550</v>
      </c>
      <c r="P56" s="46"/>
    </row>
    <row r="57" spans="1:16" x14ac:dyDescent="0.4">
      <c r="A57" s="16">
        <v>52</v>
      </c>
      <c r="B57" s="14" t="s">
        <v>83</v>
      </c>
      <c r="C57" s="17" t="s">
        <v>22</v>
      </c>
      <c r="D57" s="14" t="s">
        <v>26</v>
      </c>
      <c r="E57" s="14" t="s">
        <v>11</v>
      </c>
      <c r="F57" s="31">
        <v>1700</v>
      </c>
      <c r="G57" s="32">
        <v>550</v>
      </c>
      <c r="H57" s="31">
        <v>700</v>
      </c>
      <c r="I57" s="31">
        <v>200</v>
      </c>
      <c r="J57" s="31">
        <v>400</v>
      </c>
      <c r="K57" s="15"/>
      <c r="L57" s="33"/>
      <c r="M57" s="15"/>
      <c r="N57" s="16">
        <f t="shared" si="1"/>
        <v>0</v>
      </c>
      <c r="O57" s="16">
        <f t="shared" si="2"/>
        <v>3550</v>
      </c>
      <c r="P57" s="46"/>
    </row>
    <row r="58" spans="1:16" x14ac:dyDescent="0.4">
      <c r="A58" s="16">
        <v>53</v>
      </c>
      <c r="B58" s="14" t="s">
        <v>84</v>
      </c>
      <c r="C58" s="17" t="s">
        <v>22</v>
      </c>
      <c r="D58" s="14" t="s">
        <v>26</v>
      </c>
      <c r="E58" s="14" t="s">
        <v>11</v>
      </c>
      <c r="F58" s="31">
        <v>1700</v>
      </c>
      <c r="G58" s="32">
        <v>550</v>
      </c>
      <c r="H58" s="31">
        <v>700</v>
      </c>
      <c r="I58" s="31">
        <v>200</v>
      </c>
      <c r="J58" s="31">
        <v>400</v>
      </c>
      <c r="K58" s="15"/>
      <c r="L58" s="33"/>
      <c r="M58" s="15"/>
      <c r="N58" s="16">
        <f t="shared" si="1"/>
        <v>0</v>
      </c>
      <c r="O58" s="16">
        <f t="shared" si="2"/>
        <v>3550</v>
      </c>
      <c r="P58" s="47"/>
    </row>
    <row r="59" spans="1:16" x14ac:dyDescent="0.4">
      <c r="A59" s="16">
        <v>54</v>
      </c>
      <c r="B59" s="14" t="s">
        <v>85</v>
      </c>
      <c r="C59" s="17" t="s">
        <v>22</v>
      </c>
      <c r="D59" s="14" t="s">
        <v>26</v>
      </c>
      <c r="E59" s="14" t="s">
        <v>11</v>
      </c>
      <c r="F59" s="31">
        <v>1700</v>
      </c>
      <c r="G59" s="32">
        <v>550</v>
      </c>
      <c r="H59" s="31">
        <v>700</v>
      </c>
      <c r="I59" s="31">
        <v>200</v>
      </c>
      <c r="J59" s="31">
        <v>400</v>
      </c>
      <c r="K59" s="15"/>
      <c r="L59" s="33"/>
      <c r="M59" s="15"/>
      <c r="N59" s="16">
        <f t="shared" si="1"/>
        <v>0</v>
      </c>
      <c r="O59" s="16">
        <f t="shared" si="2"/>
        <v>3550</v>
      </c>
      <c r="P59" s="48"/>
    </row>
    <row r="60" spans="1:16" x14ac:dyDescent="0.4">
      <c r="A60" s="16">
        <v>55</v>
      </c>
      <c r="B60" s="14" t="s">
        <v>87</v>
      </c>
      <c r="C60" s="17" t="s">
        <v>22</v>
      </c>
      <c r="D60" s="14" t="s">
        <v>26</v>
      </c>
      <c r="E60" s="14" t="s">
        <v>11</v>
      </c>
      <c r="F60" s="31">
        <v>1700</v>
      </c>
      <c r="G60" s="32">
        <v>500</v>
      </c>
      <c r="H60" s="31">
        <v>700</v>
      </c>
      <c r="I60" s="31">
        <v>200</v>
      </c>
      <c r="J60" s="31">
        <v>400</v>
      </c>
      <c r="K60" s="15"/>
      <c r="L60" s="33"/>
      <c r="M60" s="15"/>
      <c r="N60" s="16">
        <f t="shared" si="1"/>
        <v>0</v>
      </c>
      <c r="O60" s="16">
        <f t="shared" si="2"/>
        <v>3500</v>
      </c>
      <c r="P60" s="46"/>
    </row>
    <row r="61" spans="1:16" x14ac:dyDescent="0.4">
      <c r="A61" s="16">
        <v>56</v>
      </c>
      <c r="B61" s="14" t="s">
        <v>88</v>
      </c>
      <c r="C61" s="15" t="s">
        <v>52</v>
      </c>
      <c r="D61" s="14" t="s">
        <v>26</v>
      </c>
      <c r="E61" s="14" t="s">
        <v>11</v>
      </c>
      <c r="F61" s="31">
        <v>1700</v>
      </c>
      <c r="G61" s="32">
        <v>500</v>
      </c>
      <c r="H61" s="31">
        <v>700</v>
      </c>
      <c r="I61" s="31">
        <v>200</v>
      </c>
      <c r="J61" s="31">
        <v>400</v>
      </c>
      <c r="K61" s="15"/>
      <c r="L61" s="33"/>
      <c r="M61" s="15"/>
      <c r="N61" s="16">
        <f t="shared" si="1"/>
        <v>0</v>
      </c>
      <c r="O61" s="16">
        <f t="shared" si="2"/>
        <v>3500</v>
      </c>
      <c r="P61" s="46"/>
    </row>
    <row r="62" spans="1:16" x14ac:dyDescent="0.4">
      <c r="A62" s="16">
        <v>57</v>
      </c>
      <c r="B62" s="14" t="s">
        <v>89</v>
      </c>
      <c r="C62" s="15" t="s">
        <v>52</v>
      </c>
      <c r="D62" s="14" t="s">
        <v>26</v>
      </c>
      <c r="E62" s="14" t="s">
        <v>11</v>
      </c>
      <c r="F62" s="31">
        <v>1700</v>
      </c>
      <c r="G62" s="32">
        <v>450</v>
      </c>
      <c r="H62" s="31">
        <v>700</v>
      </c>
      <c r="I62" s="31">
        <v>200</v>
      </c>
      <c r="J62" s="31">
        <v>400</v>
      </c>
      <c r="K62" s="15"/>
      <c r="L62" s="33"/>
      <c r="M62" s="15"/>
      <c r="N62" s="16">
        <f t="shared" si="1"/>
        <v>0</v>
      </c>
      <c r="O62" s="16">
        <f t="shared" si="2"/>
        <v>3450</v>
      </c>
      <c r="P62" s="46"/>
    </row>
    <row r="63" spans="1:16" x14ac:dyDescent="0.4">
      <c r="A63" s="16">
        <v>58</v>
      </c>
      <c r="B63" s="14" t="s">
        <v>90</v>
      </c>
      <c r="C63" s="17" t="s">
        <v>22</v>
      </c>
      <c r="D63" s="14" t="s">
        <v>26</v>
      </c>
      <c r="E63" s="14" t="s">
        <v>11</v>
      </c>
      <c r="F63" s="31">
        <v>1700</v>
      </c>
      <c r="G63" s="32">
        <v>550</v>
      </c>
      <c r="H63" s="31">
        <v>700</v>
      </c>
      <c r="I63" s="31">
        <v>200</v>
      </c>
      <c r="J63" s="31">
        <v>400</v>
      </c>
      <c r="K63" s="15"/>
      <c r="L63" s="33"/>
      <c r="M63" s="15"/>
      <c r="N63" s="16">
        <f t="shared" si="1"/>
        <v>0</v>
      </c>
      <c r="O63" s="16">
        <f t="shared" si="2"/>
        <v>3550</v>
      </c>
      <c r="P63" s="45"/>
    </row>
    <row r="64" spans="1:16" x14ac:dyDescent="0.4">
      <c r="A64" s="16">
        <v>59</v>
      </c>
      <c r="B64" s="14" t="s">
        <v>44</v>
      </c>
      <c r="C64" s="17" t="s">
        <v>22</v>
      </c>
      <c r="D64" s="14" t="s">
        <v>26</v>
      </c>
      <c r="E64" s="14" t="s">
        <v>11</v>
      </c>
      <c r="F64" s="31">
        <v>1700</v>
      </c>
      <c r="G64" s="32">
        <v>550</v>
      </c>
      <c r="H64" s="31">
        <v>700</v>
      </c>
      <c r="I64" s="31">
        <v>200</v>
      </c>
      <c r="J64" s="31">
        <v>400</v>
      </c>
      <c r="K64" s="23"/>
      <c r="L64" s="23"/>
      <c r="M64" s="23"/>
      <c r="N64" s="16">
        <f>ROUND((F64+G64)/21.75/8*1.5*K64+(F64+G64)/21.75/8*2*L64+(F64+G64)/21.75/8*3*M64,0)</f>
        <v>0</v>
      </c>
      <c r="O64" s="16">
        <f>N64+F64+G64+H64+I64+J64</f>
        <v>3550</v>
      </c>
      <c r="P64" s="49"/>
    </row>
    <row r="65" spans="1:16" x14ac:dyDescent="0.4">
      <c r="A65" s="16">
        <v>60</v>
      </c>
      <c r="B65" s="57" t="s">
        <v>123</v>
      </c>
      <c r="C65" s="17" t="s">
        <v>22</v>
      </c>
      <c r="D65" s="14" t="s">
        <v>26</v>
      </c>
      <c r="E65" s="14" t="s">
        <v>11</v>
      </c>
      <c r="F65" s="31">
        <v>1700</v>
      </c>
      <c r="G65" s="32">
        <v>500</v>
      </c>
      <c r="H65" s="31">
        <v>700</v>
      </c>
      <c r="I65" s="31">
        <v>200</v>
      </c>
      <c r="J65" s="31">
        <v>400</v>
      </c>
      <c r="K65" s="15"/>
      <c r="L65" s="33"/>
      <c r="M65" s="15"/>
      <c r="N65" s="16">
        <f t="shared" si="1"/>
        <v>0</v>
      </c>
      <c r="O65" s="16">
        <f t="shared" si="2"/>
        <v>3500</v>
      </c>
      <c r="P65" s="45"/>
    </row>
    <row r="66" spans="1:16" ht="18" customHeight="1" x14ac:dyDescent="0.4">
      <c r="A66" s="16">
        <v>61</v>
      </c>
      <c r="B66" s="14" t="s">
        <v>91</v>
      </c>
      <c r="C66" s="17" t="s">
        <v>22</v>
      </c>
      <c r="D66" s="14" t="s">
        <v>26</v>
      </c>
      <c r="E66" s="14" t="s">
        <v>11</v>
      </c>
      <c r="F66" s="31">
        <v>1700</v>
      </c>
      <c r="G66" s="32">
        <v>500</v>
      </c>
      <c r="H66" s="31">
        <v>700</v>
      </c>
      <c r="I66" s="31">
        <v>200</v>
      </c>
      <c r="J66" s="31">
        <v>400</v>
      </c>
      <c r="K66" s="15"/>
      <c r="L66" s="15"/>
      <c r="M66" s="15"/>
      <c r="N66" s="16">
        <f t="shared" si="1"/>
        <v>0</v>
      </c>
      <c r="O66" s="16">
        <f t="shared" si="2"/>
        <v>3500</v>
      </c>
      <c r="P66" s="39"/>
    </row>
    <row r="67" spans="1:16" ht="18" customHeight="1" x14ac:dyDescent="0.4">
      <c r="A67" s="16">
        <v>62</v>
      </c>
      <c r="B67" s="34" t="s">
        <v>118</v>
      </c>
      <c r="C67" s="17" t="s">
        <v>22</v>
      </c>
      <c r="D67" s="14" t="s">
        <v>26</v>
      </c>
      <c r="E67" s="14" t="s">
        <v>11</v>
      </c>
      <c r="F67" s="31">
        <v>1700</v>
      </c>
      <c r="G67" s="32">
        <v>400</v>
      </c>
      <c r="H67" s="31">
        <v>700</v>
      </c>
      <c r="I67" s="31">
        <v>200</v>
      </c>
      <c r="J67" s="31">
        <v>400</v>
      </c>
      <c r="K67" s="15"/>
      <c r="L67" s="15"/>
      <c r="M67" s="15"/>
      <c r="N67" s="16">
        <f t="shared" si="1"/>
        <v>0</v>
      </c>
      <c r="O67" s="16">
        <f t="shared" si="2"/>
        <v>3400</v>
      </c>
      <c r="P67" s="39"/>
    </row>
    <row r="68" spans="1:16" ht="18" customHeight="1" x14ac:dyDescent="0.4">
      <c r="A68" s="16">
        <v>63</v>
      </c>
      <c r="B68" s="14" t="s">
        <v>92</v>
      </c>
      <c r="C68" s="17" t="s">
        <v>22</v>
      </c>
      <c r="D68" s="14" t="s">
        <v>23</v>
      </c>
      <c r="E68" s="14" t="s">
        <v>11</v>
      </c>
      <c r="F68" s="31">
        <v>1700</v>
      </c>
      <c r="G68" s="32">
        <v>450</v>
      </c>
      <c r="H68" s="31">
        <v>700</v>
      </c>
      <c r="I68" s="31">
        <v>200</v>
      </c>
      <c r="J68" s="31">
        <v>400</v>
      </c>
      <c r="K68" s="15"/>
      <c r="L68" s="15"/>
      <c r="M68" s="15"/>
      <c r="N68" s="16">
        <f t="shared" si="1"/>
        <v>0</v>
      </c>
      <c r="O68" s="16">
        <f>N68+F68+G68+H68+I68+J68</f>
        <v>3450</v>
      </c>
      <c r="P68" s="39"/>
    </row>
    <row r="69" spans="1:16" ht="18" customHeight="1" x14ac:dyDescent="0.4">
      <c r="A69" s="16">
        <v>64</v>
      </c>
      <c r="B69" s="14" t="s">
        <v>93</v>
      </c>
      <c r="C69" s="25" t="s">
        <v>94</v>
      </c>
      <c r="D69" s="14" t="s">
        <v>23</v>
      </c>
      <c r="E69" s="14" t="s">
        <v>11</v>
      </c>
      <c r="F69" s="31">
        <v>1700</v>
      </c>
      <c r="G69" s="32">
        <v>450</v>
      </c>
      <c r="H69" s="31">
        <v>700</v>
      </c>
      <c r="I69" s="31">
        <v>200</v>
      </c>
      <c r="J69" s="31">
        <v>400</v>
      </c>
      <c r="K69" s="14"/>
      <c r="L69" s="14"/>
      <c r="M69" s="14"/>
      <c r="N69" s="16">
        <f>ROUND((F69+G69)/21.75/8*1.5*K69+(F69+G69)/21.75/8*2*L69+(F69+G69)/21.75/8*3*M69,0)</f>
        <v>0</v>
      </c>
      <c r="O69" s="32">
        <f>N69+F69+G69+H69+I69+J69</f>
        <v>3450</v>
      </c>
      <c r="P69" s="39"/>
    </row>
    <row r="70" spans="1:16" x14ac:dyDescent="0.4">
      <c r="A70" s="16">
        <v>65</v>
      </c>
      <c r="B70" s="14" t="s">
        <v>95</v>
      </c>
      <c r="C70" s="26" t="s">
        <v>54</v>
      </c>
      <c r="D70" s="14" t="s">
        <v>23</v>
      </c>
      <c r="E70" s="14" t="s">
        <v>11</v>
      </c>
      <c r="F70" s="31">
        <v>1700</v>
      </c>
      <c r="G70" s="32">
        <v>400</v>
      </c>
      <c r="H70" s="31">
        <v>700</v>
      </c>
      <c r="I70" s="31">
        <v>200</v>
      </c>
      <c r="J70" s="31">
        <v>400</v>
      </c>
      <c r="K70" s="15"/>
      <c r="L70" s="15"/>
      <c r="M70" s="15"/>
      <c r="N70" s="16">
        <f>ROUND((F70+G70)/21.75/8*1.5*K70+(F70+G70)/21.75/8*2*L70+(F70+G70)/21.75/8*3*M70,0)</f>
        <v>0</v>
      </c>
      <c r="O70" s="16">
        <f>N70+F70+G70+H70+I70+J70</f>
        <v>3400</v>
      </c>
      <c r="P70" s="39"/>
    </row>
    <row r="71" spans="1:16" ht="18" customHeight="1" x14ac:dyDescent="0.4">
      <c r="A71" s="16">
        <v>66</v>
      </c>
      <c r="B71" s="14" t="s">
        <v>97</v>
      </c>
      <c r="C71" s="14" t="s">
        <v>98</v>
      </c>
      <c r="D71" s="14" t="s">
        <v>23</v>
      </c>
      <c r="E71" s="14" t="s">
        <v>11</v>
      </c>
      <c r="F71" s="14"/>
      <c r="G71" s="14"/>
      <c r="H71" s="14"/>
      <c r="I71" s="14"/>
      <c r="J71" s="15"/>
      <c r="K71" s="15"/>
      <c r="L71" s="15"/>
      <c r="M71" s="15"/>
      <c r="N71" s="16"/>
      <c r="O71" s="16"/>
      <c r="P71" s="39"/>
    </row>
    <row r="72" spans="1:16" ht="18" customHeight="1" x14ac:dyDescent="0.4">
      <c r="A72" s="16">
        <v>67</v>
      </c>
      <c r="B72" s="14" t="s">
        <v>99</v>
      </c>
      <c r="C72" s="14" t="s">
        <v>98</v>
      </c>
      <c r="D72" s="14" t="s">
        <v>23</v>
      </c>
      <c r="E72" s="14" t="s">
        <v>11</v>
      </c>
      <c r="F72" s="14"/>
      <c r="G72" s="14"/>
      <c r="H72" s="14"/>
      <c r="I72" s="14"/>
      <c r="J72" s="15"/>
      <c r="K72" s="15"/>
      <c r="L72" s="15"/>
      <c r="M72" s="15"/>
      <c r="N72" s="16"/>
      <c r="O72" s="16"/>
      <c r="P72" s="39"/>
    </row>
    <row r="73" spans="1:16" ht="18" customHeight="1" x14ac:dyDescent="0.4">
      <c r="A73" s="16">
        <v>68</v>
      </c>
      <c r="B73" s="14" t="s">
        <v>100</v>
      </c>
      <c r="C73" s="14" t="s">
        <v>98</v>
      </c>
      <c r="D73" s="14" t="s">
        <v>23</v>
      </c>
      <c r="E73" s="14" t="s">
        <v>11</v>
      </c>
      <c r="F73" s="14"/>
      <c r="G73" s="14"/>
      <c r="H73" s="14"/>
      <c r="I73" s="14"/>
      <c r="J73" s="15"/>
      <c r="K73" s="14"/>
      <c r="L73" s="14"/>
      <c r="M73" s="14"/>
      <c r="N73" s="16"/>
      <c r="O73" s="16"/>
      <c r="P73" s="39"/>
    </row>
    <row r="74" spans="1:16" ht="18" customHeight="1" x14ac:dyDescent="0.4">
      <c r="A74" s="16">
        <v>69</v>
      </c>
      <c r="B74" s="14" t="s">
        <v>101</v>
      </c>
      <c r="C74" s="14" t="s">
        <v>98</v>
      </c>
      <c r="D74" s="14" t="s">
        <v>23</v>
      </c>
      <c r="E74" s="14" t="s">
        <v>11</v>
      </c>
      <c r="F74" s="14"/>
      <c r="G74" s="14"/>
      <c r="H74" s="14"/>
      <c r="I74" s="14"/>
      <c r="J74" s="15"/>
      <c r="K74" s="14"/>
      <c r="L74" s="14"/>
      <c r="M74" s="14"/>
      <c r="N74" s="16"/>
      <c r="O74" s="16"/>
      <c r="P74" s="39"/>
    </row>
    <row r="75" spans="1:16" ht="18" customHeight="1" x14ac:dyDescent="0.4">
      <c r="A75" s="16">
        <v>70</v>
      </c>
      <c r="B75" s="14" t="s">
        <v>102</v>
      </c>
      <c r="C75" s="14" t="s">
        <v>98</v>
      </c>
      <c r="D75" s="14" t="s">
        <v>23</v>
      </c>
      <c r="E75" s="14" t="s">
        <v>11</v>
      </c>
      <c r="F75" s="14"/>
      <c r="G75" s="14"/>
      <c r="H75" s="14"/>
      <c r="I75" s="14"/>
      <c r="J75" s="15"/>
      <c r="K75" s="14"/>
      <c r="L75" s="14"/>
      <c r="M75" s="14"/>
      <c r="N75" s="16"/>
      <c r="O75" s="16"/>
      <c r="P75" s="39"/>
    </row>
    <row r="76" spans="1:16" ht="18" customHeight="1" x14ac:dyDescent="0.4">
      <c r="A76" s="16">
        <v>71</v>
      </c>
      <c r="B76" s="14" t="s">
        <v>103</v>
      </c>
      <c r="C76" s="14" t="s">
        <v>98</v>
      </c>
      <c r="D76" s="14" t="s">
        <v>23</v>
      </c>
      <c r="E76" s="14" t="s">
        <v>11</v>
      </c>
      <c r="F76" s="14"/>
      <c r="G76" s="14"/>
      <c r="H76" s="14"/>
      <c r="I76" s="14"/>
      <c r="J76" s="15"/>
      <c r="K76" s="14"/>
      <c r="L76" s="14"/>
      <c r="M76" s="14"/>
      <c r="N76" s="16"/>
      <c r="O76" s="16"/>
      <c r="P76" s="39"/>
    </row>
    <row r="77" spans="1:16" ht="18" customHeight="1" x14ac:dyDescent="0.4">
      <c r="A77" s="16">
        <v>72</v>
      </c>
      <c r="B77" s="14" t="s">
        <v>104</v>
      </c>
      <c r="C77" s="14" t="s">
        <v>98</v>
      </c>
      <c r="D77" s="14" t="s">
        <v>23</v>
      </c>
      <c r="E77" s="14" t="s">
        <v>11</v>
      </c>
      <c r="F77" s="14"/>
      <c r="G77" s="14"/>
      <c r="H77" s="14"/>
      <c r="I77" s="14"/>
      <c r="J77" s="15"/>
      <c r="K77" s="14"/>
      <c r="L77" s="14"/>
      <c r="M77" s="14"/>
      <c r="N77" s="16"/>
      <c r="O77" s="16"/>
      <c r="P77" s="39"/>
    </row>
    <row r="78" spans="1:16" ht="18" customHeight="1" x14ac:dyDescent="0.4">
      <c r="A78" s="16">
        <v>73</v>
      </c>
      <c r="B78" s="14" t="s">
        <v>105</v>
      </c>
      <c r="C78" s="14" t="s">
        <v>98</v>
      </c>
      <c r="D78" s="14" t="s">
        <v>23</v>
      </c>
      <c r="E78" s="14" t="s">
        <v>11</v>
      </c>
      <c r="F78" s="14"/>
      <c r="G78" s="14"/>
      <c r="H78" s="14"/>
      <c r="I78" s="14"/>
      <c r="J78" s="15"/>
      <c r="K78" s="14"/>
      <c r="L78" s="14"/>
      <c r="M78" s="14"/>
      <c r="N78" s="16"/>
      <c r="O78" s="16"/>
      <c r="P78" s="39"/>
    </row>
    <row r="79" spans="1:16" ht="18" customHeight="1" x14ac:dyDescent="0.4">
      <c r="A79" s="16">
        <v>74</v>
      </c>
      <c r="B79" s="14" t="s">
        <v>106</v>
      </c>
      <c r="C79" s="14" t="s">
        <v>107</v>
      </c>
      <c r="D79" s="14" t="s">
        <v>23</v>
      </c>
      <c r="E79" s="14" t="s">
        <v>11</v>
      </c>
      <c r="F79" s="14"/>
      <c r="G79" s="14"/>
      <c r="H79" s="14"/>
      <c r="I79" s="14"/>
      <c r="J79" s="15"/>
      <c r="K79" s="14"/>
      <c r="L79" s="14"/>
      <c r="M79" s="14"/>
      <c r="N79" s="16"/>
      <c r="O79" s="16"/>
      <c r="P79" s="39"/>
    </row>
    <row r="80" spans="1:16" ht="18" customHeight="1" x14ac:dyDescent="0.4">
      <c r="A80" s="16">
        <v>75</v>
      </c>
      <c r="B80" s="14" t="s">
        <v>108</v>
      </c>
      <c r="C80" s="14" t="s">
        <v>107</v>
      </c>
      <c r="D80" s="14" t="s">
        <v>23</v>
      </c>
      <c r="E80" s="14" t="s">
        <v>11</v>
      </c>
      <c r="F80" s="14"/>
      <c r="G80" s="14"/>
      <c r="H80" s="14"/>
      <c r="I80" s="14"/>
      <c r="J80" s="15"/>
      <c r="K80" s="14"/>
      <c r="L80" s="14"/>
      <c r="M80" s="14"/>
      <c r="N80" s="16"/>
      <c r="O80" s="16"/>
      <c r="P80" s="39"/>
    </row>
    <row r="81" spans="1:16" ht="18" customHeight="1" x14ac:dyDescent="0.4">
      <c r="A81" s="16">
        <v>76</v>
      </c>
      <c r="B81" s="14" t="s">
        <v>109</v>
      </c>
      <c r="C81" s="14" t="s">
        <v>107</v>
      </c>
      <c r="D81" s="14" t="s">
        <v>23</v>
      </c>
      <c r="E81" s="14" t="s">
        <v>11</v>
      </c>
      <c r="F81" s="14"/>
      <c r="G81" s="14"/>
      <c r="H81" s="14"/>
      <c r="I81" s="14"/>
      <c r="J81" s="15"/>
      <c r="K81" s="14"/>
      <c r="L81" s="14"/>
      <c r="M81" s="14"/>
      <c r="N81" s="16"/>
      <c r="O81" s="16"/>
      <c r="P81" s="40"/>
    </row>
    <row r="82" spans="1:16" ht="18" customHeight="1" x14ac:dyDescent="0.4">
      <c r="A82" s="16">
        <v>77</v>
      </c>
      <c r="B82" s="14" t="s">
        <v>110</v>
      </c>
      <c r="C82" s="14" t="s">
        <v>107</v>
      </c>
      <c r="D82" s="14" t="s">
        <v>23</v>
      </c>
      <c r="E82" s="14" t="s">
        <v>11</v>
      </c>
      <c r="F82" s="14"/>
      <c r="G82" s="14"/>
      <c r="H82" s="14"/>
      <c r="I82" s="14"/>
      <c r="J82" s="15"/>
      <c r="K82" s="14"/>
      <c r="L82" s="14"/>
      <c r="M82" s="14"/>
      <c r="N82" s="16"/>
      <c r="O82" s="16"/>
      <c r="P82" s="41"/>
    </row>
    <row r="83" spans="1:16" ht="18" customHeight="1" x14ac:dyDescent="0.4">
      <c r="A83" s="16">
        <v>78</v>
      </c>
      <c r="B83" s="14" t="s">
        <v>111</v>
      </c>
      <c r="C83" s="14" t="s">
        <v>107</v>
      </c>
      <c r="D83" s="14" t="s">
        <v>23</v>
      </c>
      <c r="E83" s="14" t="s">
        <v>11</v>
      </c>
      <c r="F83" s="14"/>
      <c r="G83" s="14"/>
      <c r="H83" s="14"/>
      <c r="I83" s="14"/>
      <c r="J83" s="15"/>
      <c r="K83" s="14"/>
      <c r="L83" s="14"/>
      <c r="M83" s="14"/>
      <c r="N83" s="16"/>
      <c r="O83" s="16"/>
      <c r="P83" s="39"/>
    </row>
    <row r="84" spans="1:16" x14ac:dyDescent="0.4">
      <c r="A84" s="16">
        <v>79</v>
      </c>
      <c r="B84" s="14" t="s">
        <v>112</v>
      </c>
      <c r="C84" s="14" t="s">
        <v>107</v>
      </c>
      <c r="D84" s="14" t="s">
        <v>23</v>
      </c>
      <c r="E84" s="14" t="s">
        <v>11</v>
      </c>
      <c r="F84" s="14"/>
      <c r="G84" s="14"/>
      <c r="H84" s="14"/>
      <c r="I84" s="14"/>
      <c r="J84" s="15"/>
      <c r="K84" s="14"/>
      <c r="L84" s="14"/>
      <c r="M84" s="14"/>
      <c r="N84" s="16"/>
      <c r="O84" s="16"/>
      <c r="P84" s="54"/>
    </row>
    <row r="85" spans="1:16" ht="18" customHeight="1" x14ac:dyDescent="0.4">
      <c r="A85" s="16">
        <v>80</v>
      </c>
      <c r="B85" s="14" t="s">
        <v>113</v>
      </c>
      <c r="C85" s="14" t="s">
        <v>107</v>
      </c>
      <c r="D85" s="14" t="s">
        <v>23</v>
      </c>
      <c r="E85" s="14" t="s">
        <v>11</v>
      </c>
      <c r="F85" s="14"/>
      <c r="G85" s="14"/>
      <c r="H85" s="14"/>
      <c r="I85" s="14"/>
      <c r="J85" s="15"/>
      <c r="K85" s="14"/>
      <c r="L85" s="14"/>
      <c r="M85" s="14"/>
      <c r="N85" s="16"/>
      <c r="O85" s="16"/>
      <c r="P85" s="42"/>
    </row>
    <row r="86" spans="1:16" ht="18" customHeight="1" x14ac:dyDescent="0.4">
      <c r="A86" s="16">
        <v>81</v>
      </c>
      <c r="B86" s="14" t="s">
        <v>114</v>
      </c>
      <c r="C86" s="14" t="s">
        <v>107</v>
      </c>
      <c r="D86" s="14" t="s">
        <v>23</v>
      </c>
      <c r="E86" s="14" t="s">
        <v>11</v>
      </c>
      <c r="F86" s="14"/>
      <c r="G86" s="14"/>
      <c r="H86" s="14"/>
      <c r="I86" s="14"/>
      <c r="J86" s="15"/>
      <c r="K86" s="14"/>
      <c r="L86" s="14"/>
      <c r="M86" s="14"/>
      <c r="N86" s="16"/>
      <c r="O86" s="16"/>
      <c r="P86" s="39"/>
    </row>
    <row r="87" spans="1:16" ht="18" customHeight="1" x14ac:dyDescent="0.4">
      <c r="A87" s="16">
        <v>82</v>
      </c>
      <c r="B87" s="30" t="s">
        <v>117</v>
      </c>
      <c r="C87" s="14" t="s">
        <v>107</v>
      </c>
      <c r="D87" s="14" t="s">
        <v>23</v>
      </c>
      <c r="E87" s="14" t="s">
        <v>11</v>
      </c>
      <c r="F87" s="14"/>
      <c r="G87" s="14"/>
      <c r="H87" s="14"/>
      <c r="I87" s="14"/>
      <c r="J87" s="15"/>
      <c r="K87" s="14"/>
      <c r="L87" s="14"/>
      <c r="M87" s="14"/>
      <c r="N87" s="16"/>
      <c r="O87" s="16"/>
      <c r="P87" s="39"/>
    </row>
    <row r="88" spans="1:16" ht="15.75" customHeight="1" x14ac:dyDescent="0.4">
      <c r="A88" s="14"/>
      <c r="B88" s="27"/>
      <c r="C88" s="27"/>
      <c r="D88" s="27"/>
      <c r="E88" s="27"/>
      <c r="F88" s="28">
        <f t="shared" ref="F88:O88" si="3">SUM(F6:F86)</f>
        <v>110500</v>
      </c>
      <c r="G88" s="28">
        <f t="shared" si="3"/>
        <v>33000</v>
      </c>
      <c r="H88" s="28">
        <f t="shared" si="3"/>
        <v>45500</v>
      </c>
      <c r="I88" s="28">
        <f t="shared" si="3"/>
        <v>12800</v>
      </c>
      <c r="J88" s="28">
        <f t="shared" si="3"/>
        <v>26850</v>
      </c>
      <c r="K88" s="28">
        <f t="shared" si="3"/>
        <v>0</v>
      </c>
      <c r="L88" s="28">
        <f t="shared" si="3"/>
        <v>0</v>
      </c>
      <c r="M88" s="28">
        <f t="shared" si="3"/>
        <v>0</v>
      </c>
      <c r="N88" s="28">
        <f t="shared" si="3"/>
        <v>0</v>
      </c>
      <c r="O88" s="28">
        <f t="shared" si="3"/>
        <v>228650</v>
      </c>
      <c r="P88" s="20"/>
    </row>
    <row r="89" spans="1:16" ht="14.25" customHeight="1" x14ac:dyDescent="0.4">
      <c r="A89" s="6" t="s">
        <v>115</v>
      </c>
      <c r="B89" s="6"/>
      <c r="C89" s="6"/>
      <c r="D89" s="6"/>
      <c r="E89" s="6"/>
      <c r="F89" s="6" t="s">
        <v>116</v>
      </c>
      <c r="G89" s="6"/>
      <c r="H89" s="6"/>
      <c r="I89" s="6"/>
      <c r="J89" s="7"/>
      <c r="K89" s="6"/>
      <c r="L89" s="6"/>
      <c r="M89" s="6"/>
      <c r="N89" s="6"/>
      <c r="O89" s="36" t="s">
        <v>119</v>
      </c>
      <c r="P89" s="8"/>
    </row>
    <row r="90" spans="1:16" ht="14.25" customHeight="1" x14ac:dyDescent="0.4"/>
    <row r="91" spans="1:16" ht="14.25" customHeight="1" x14ac:dyDescent="0.4"/>
    <row r="92" spans="1:16" ht="14.25" customHeight="1" x14ac:dyDescent="0.4"/>
  </sheetData>
  <autoFilter ref="A5:IV89" xr:uid="{5C3602DA-5BF5-4D8F-ADF7-6CCBB9DE1660}"/>
  <mergeCells count="4">
    <mergeCell ref="A4:J4"/>
    <mergeCell ref="N4:P4"/>
    <mergeCell ref="K4:M4"/>
    <mergeCell ref="A2:P2"/>
  </mergeCells>
  <phoneticPr fontId="2" type="noConversion"/>
  <dataValidations count="1">
    <dataValidation type="list" allowBlank="1" showInputMessage="1" showErrorMessage="1" sqref="D6:D89" xr:uid="{74492FA5-1C60-4656-958B-F50383AD5BA0}">
      <formula1>$S$5:$S$6</formula1>
    </dataValidation>
  </dataValidations>
  <printOptions horizontalCentered="1"/>
  <pageMargins left="0.31496062992125984" right="0.31496062992125984" top="0.74803149606299213" bottom="0.74803149606299213" header="0.31496062992125984" footer="0.31496062992125984"/>
  <pageSetup paperSize="9" scale="73" firstPageNumber="4294967295" fitToHeight="0" orientation="landscape" r:id="rId1"/>
  <headerFooter alignWithMargins="0"/>
  <rowBreaks count="1" manualBreakCount="1">
    <brk id="29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9697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 武汉海关协管员工资、考勤及加班汇总表</vt:lpstr>
      <vt:lpstr>' 武汉海关协管员工资、考勤及加班汇总表'!Print_Area</vt:lpstr>
      <vt:lpstr>' 武汉海关协管员工资、考勤及加班汇总表'!Print_Titles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长飞 陈</cp:lastModifiedBy>
  <cp:lastPrinted>2025-05-07T07:29:23Z</cp:lastPrinted>
  <dcterms:created xsi:type="dcterms:W3CDTF">2015-07-21T13:44:46Z</dcterms:created>
  <dcterms:modified xsi:type="dcterms:W3CDTF">2025-08-05T07:50:50Z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DFACD131523544EE8FAA1E5D2A069FFF</vt:lpwstr>
  </property>
  <property fmtid="{D5CDD505-2E9C-101B-9397-08002B2CF9AE}" pid="3" name="KSOProductBuildVer">
    <vt:lpwstr>2052-11.1.0.12970</vt:lpwstr>
  </property>
</Properties>
</file>