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15120" windowHeight="7770"/>
  </bookViews>
  <sheets>
    <sheet name="Tabelle1" sheetId="1" r:id="rId1"/>
  </sheets>
  <calcPr calcId="125725"/>
</workbook>
</file>

<file path=xl/calcChain.xml><?xml version="1.0" encoding="utf-8"?>
<calcChain xmlns="http://schemas.openxmlformats.org/spreadsheetml/2006/main">
  <c r="B7" i="1"/>
  <c r="B12" s="1"/>
  <c r="B8"/>
  <c r="B13" s="1"/>
  <c r="B10" s="1"/>
  <c r="B11" l="1"/>
  <c r="B17" s="1"/>
  <c r="B21" s="1"/>
  <c r="B16" l="1"/>
  <c r="B20" s="1"/>
</calcChain>
</file>

<file path=xl/sharedStrings.xml><?xml version="1.0" encoding="utf-8"?>
<sst xmlns="http://schemas.openxmlformats.org/spreadsheetml/2006/main" count="26" uniqueCount="15">
  <si>
    <t>Distanz</t>
  </si>
  <si>
    <t>Winkel</t>
  </si>
  <si>
    <t>Pos Ball X:</t>
  </si>
  <si>
    <t>Pos Ball Y:</t>
  </si>
  <si>
    <t>Distanz Ball/Hole Y:</t>
  </si>
  <si>
    <t>Distanz Ball/Hole X:</t>
  </si>
  <si>
    <t>_degree_Hit:</t>
  </si>
  <si>
    <t>const Hole X:</t>
  </si>
  <si>
    <t>const Hole Y:</t>
  </si>
  <si>
    <t>Grad</t>
  </si>
  <si>
    <t>mm</t>
  </si>
  <si>
    <t>preHitPos Y:</t>
  </si>
  <si>
    <t>preHitPos X:</t>
  </si>
  <si>
    <t>Drive Distance X:</t>
  </si>
  <si>
    <t>Drive Distance Y:</t>
  </si>
</sst>
</file>

<file path=xl/styles.xml><?xml version="1.0" encoding="utf-8"?>
<styleSheet xmlns="http://schemas.openxmlformats.org/spreadsheetml/2006/main">
  <fonts count="1">
    <font>
      <sz val="11"/>
      <color theme="1"/>
      <name val="MetaPlusLF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efault Theme">
  <a:themeElements>
    <a:clrScheme name="HKS47K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CEBF6"/>
      </a:accent1>
      <a:accent2>
        <a:srgbClr val="CACCCC"/>
      </a:accent2>
      <a:accent3>
        <a:srgbClr val="969A9A"/>
      </a:accent3>
      <a:accent4>
        <a:srgbClr val="626666"/>
      </a:accent4>
      <a:accent5>
        <a:srgbClr val="000000"/>
      </a:accent5>
      <a:accent6>
        <a:srgbClr val="0091DC"/>
      </a:accent6>
      <a:hlink>
        <a:srgbClr val="626666"/>
      </a:hlink>
      <a:folHlink>
        <a:srgbClr val="CACCCC"/>
      </a:folHlink>
    </a:clrScheme>
    <a:fontScheme name="MetaPlusLF">
      <a:majorFont>
        <a:latin typeface="MetaPlusLF"/>
        <a:ea typeface=""/>
        <a:cs typeface=""/>
      </a:majorFont>
      <a:minorFont>
        <a:latin typeface="MetaPlusLF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activeCell="B3" sqref="B3"/>
    </sheetView>
  </sheetViews>
  <sheetFormatPr baseColWidth="10" defaultRowHeight="14.25"/>
  <cols>
    <col min="1" max="1" width="17" bestFit="1" customWidth="1"/>
    <col min="2" max="2" width="10.375" customWidth="1"/>
  </cols>
  <sheetData>
    <row r="1" spans="1:3">
      <c r="A1" t="s">
        <v>7</v>
      </c>
      <c r="B1">
        <v>460</v>
      </c>
      <c r="C1" t="s">
        <v>10</v>
      </c>
    </row>
    <row r="2" spans="1:3">
      <c r="A2" t="s">
        <v>8</v>
      </c>
      <c r="B2">
        <v>0</v>
      </c>
      <c r="C2" t="s">
        <v>10</v>
      </c>
    </row>
    <row r="4" spans="1:3">
      <c r="A4" t="s">
        <v>0</v>
      </c>
      <c r="B4">
        <v>214</v>
      </c>
      <c r="C4" t="s">
        <v>10</v>
      </c>
    </row>
    <row r="5" spans="1:3">
      <c r="A5" t="s">
        <v>1</v>
      </c>
      <c r="B5">
        <v>66</v>
      </c>
      <c r="C5" t="s">
        <v>9</v>
      </c>
    </row>
    <row r="7" spans="1:3">
      <c r="A7" t="s">
        <v>2</v>
      </c>
      <c r="B7" s="1">
        <f>B4*SIN(B5*PI()/180)</f>
        <v>195.4987279355166</v>
      </c>
      <c r="C7" t="s">
        <v>10</v>
      </c>
    </row>
    <row r="8" spans="1:3">
      <c r="A8" t="s">
        <v>3</v>
      </c>
      <c r="B8" s="1">
        <f>B4*COS(B5*PI()/180)</f>
        <v>87.041641618221249</v>
      </c>
      <c r="C8" t="s">
        <v>10</v>
      </c>
    </row>
    <row r="10" spans="1:3">
      <c r="B10">
        <f>ATAN(B13/B12)*-1</f>
        <v>-0.13201460164067755</v>
      </c>
    </row>
    <row r="11" spans="1:3">
      <c r="A11" t="s">
        <v>6</v>
      </c>
      <c r="B11" s="1">
        <f>ATAN(B13/B12)/PI()*180*-1</f>
        <v>-7.5638795081116559</v>
      </c>
      <c r="C11" t="s">
        <v>9</v>
      </c>
    </row>
    <row r="12" spans="1:3">
      <c r="A12" t="s">
        <v>5</v>
      </c>
      <c r="B12" s="1">
        <f>B1+B7</f>
        <v>655.49872793551663</v>
      </c>
      <c r="C12" t="s">
        <v>10</v>
      </c>
    </row>
    <row r="13" spans="1:3">
      <c r="A13" t="s">
        <v>4</v>
      </c>
      <c r="B13" s="1">
        <f>B8-B2</f>
        <v>87.041641618221249</v>
      </c>
      <c r="C13" t="s">
        <v>10</v>
      </c>
    </row>
    <row r="14" spans="1:3">
      <c r="B14" s="1"/>
    </row>
    <row r="15" spans="1:3">
      <c r="B15" s="1"/>
    </row>
    <row r="16" spans="1:3">
      <c r="A16" t="s">
        <v>12</v>
      </c>
      <c r="B16" s="1">
        <f>50*SIN(-1*B11*PI()/180)</f>
        <v>6.5815740209298426</v>
      </c>
      <c r="C16" t="s">
        <v>10</v>
      </c>
    </row>
    <row r="17" spans="1:3">
      <c r="A17" t="s">
        <v>11</v>
      </c>
      <c r="B17" s="1">
        <f>50*COS(-1*B11*PI()/180)</f>
        <v>49.564936027468264</v>
      </c>
      <c r="C17" t="s">
        <v>10</v>
      </c>
    </row>
    <row r="20" spans="1:3">
      <c r="A20" t="s">
        <v>13</v>
      </c>
      <c r="B20" s="1">
        <f>B16+B7</f>
        <v>202.08030195644645</v>
      </c>
      <c r="C20" t="s">
        <v>10</v>
      </c>
    </row>
    <row r="21" spans="1:3">
      <c r="A21" t="s">
        <v>14</v>
      </c>
      <c r="B21" s="1">
        <f>B8-B17</f>
        <v>37.476705590752985</v>
      </c>
      <c r="C21" t="s">
        <v>10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Festo AG &amp; Co. KG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Gerner</dc:creator>
  <cp:lastModifiedBy>Steffen Gerner</cp:lastModifiedBy>
  <dcterms:created xsi:type="dcterms:W3CDTF">2007-09-18T15:26:36Z</dcterms:created>
  <dcterms:modified xsi:type="dcterms:W3CDTF">2013-06-25T07:52:14Z</dcterms:modified>
</cp:coreProperties>
</file>