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Pivot Tables" sheetId="2" r:id="rId5"/>
    <sheet state="visible" name="Dashboard" sheetId="3" r:id="rId6"/>
  </sheets>
  <definedNames>
    <definedName hidden="1" localSheetId="0" name="Z_1E12FE12_0B9C_4C0B_B82A_C0FCF2841595_.wvu.FilterData">bike_buyers!$A$1:$M$1001</definedName>
  </definedNames>
  <calcPr/>
  <customWorkbookViews>
    <customWorkbookView activeSheetId="0" maximized="1" windowHeight="0" windowWidth="0" guid="{1E12FE12-0B9C-4C0B-B82A-C0FCF2841595}" name="Filter 1"/>
  </customWorkbookViews>
  <pivotCaches>
    <pivotCache cacheId="0" r:id="rId7"/>
  </pivotCaches>
</workbook>
</file>

<file path=xl/sharedStrings.xml><?xml version="1.0" encoding="utf-8"?>
<sst xmlns="http://schemas.openxmlformats.org/spreadsheetml/2006/main" count="8041" uniqueCount="46">
  <si>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</si>
  <si>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</si>
  <si>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</si>
  <si>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</si>
  <si>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</si>
  <si>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</si>
  <si>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</si>
  <si>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</si>
  <si>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</si>
  <si>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</si>
  <si>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</si>
  <si>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</si>
  <si>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</si>
  <si>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</si>
  <si>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</si>
  <si>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</si>
  <si>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</si>
  <si>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</si>
  <si>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</si>
  <si>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</si>
  <si>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</si>
  <si>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</si>
  <si>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</si>
  <si>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</si>
  <si>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</si>
  <si>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</si>
  <si>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</si>
  <si>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</si>
  <si>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</si>
  <si>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</si>
  <si>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</si>
  <si>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</si>
  <si>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</si>
  <si>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</si>
  <si>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</si>
  <si>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</si>
  <si>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</si>
  <si>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</si>
  <si>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COUNT of Income</t>
  </si>
  <si>
    <t>COUNT of Age</t>
  </si>
  <si>
    <t>SUM of Income</t>
  </si>
  <si>
    <t>SUM of Cars</t>
  </si>
  <si>
    <t>AVERAGE of Age</t>
  </si>
  <si>
    <t>SUM of Children</t>
  </si>
  <si>
    <t>Bike Buyers Dashboard - created by Rabeen Pattupara</t>
  </si>
  <si>
    <t>9. Heat map for numeric variable of the bike buyers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</si>
</sst>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0"/>
      <name val="Arial"/>
    </font>
    <font>
      <b/>
      <color theme="1"/>
      <name val="Arial"/>
      <scheme val="minor"/>
    </font>
    <font>
      <b/>
      <sz val="15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1" fillId="0" fontId="1" numFmtId="4" xfId="0" applyBorder="1" applyFont="1" applyNumberFormat="1"/>
    <xf borderId="1" fillId="0" fontId="1" numFmtId="0" xfId="0" applyBorder="1" applyFont="1"/>
    <xf borderId="0" fillId="0" fontId="1" numFmtId="4" xfId="0" applyFont="1" applyNumberFormat="1"/>
    <xf borderId="1" fillId="0" fontId="1" numFmtId="3" xfId="0" applyBorder="1" applyFont="1" applyNumberFormat="1"/>
    <xf borderId="1" fillId="2" fontId="1" numFmtId="0" xfId="0" applyBorder="1" applyFill="1" applyFont="1"/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3" numFmtId="0" xfId="0" applyFont="1"/>
    <xf borderId="2" fillId="0" fontId="4" numFmtId="0" xfId="0" applyAlignment="1" applyBorder="1" applyFont="1">
      <alignment readingOrder="0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1. Married individuals shows more bike purchases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Tables'!$A$2:$A$4</c:f>
            </c:strRef>
          </c:cat>
          <c:val>
            <c:numRef>
              <c:f>'Pivot Tables'!$B$2:$B$4</c:f>
              <c:numCache/>
            </c:numRef>
          </c:val>
        </c:ser>
        <c:axId val="1677144347"/>
        <c:axId val="114773832"/>
      </c:barChart>
      <c:catAx>
        <c:axId val="16771443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73832"/>
      </c:catAx>
      <c:valAx>
        <c:axId val="114773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1443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2. Male shows higher number of bike parchases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Tables'!$D$2:$D$5</c:f>
            </c:strRef>
          </c:cat>
          <c:val>
            <c:numRef>
              <c:f>'Pivot Tables'!$E$2:$E$5</c:f>
              <c:numCache/>
            </c:numRef>
          </c:val>
        </c:ser>
        <c:axId val="255346567"/>
        <c:axId val="516838226"/>
      </c:barChart>
      <c:catAx>
        <c:axId val="2553465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838226"/>
      </c:catAx>
      <c:valAx>
        <c:axId val="516838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346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Tables'!$B$65</c:f>
            </c:strRef>
          </c:cat>
          <c:val>
            <c:numRef>
              <c:f>'Pivot Tables'!$D$65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Tables'!$B$65</c:f>
            </c:strRef>
          </c:cat>
          <c:val>
            <c:numRef>
              <c:f>'Pivot Tables'!$F$65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Tables'!$B$65</c:f>
            </c:strRef>
          </c:cat>
          <c:val>
            <c:numRef>
              <c:f>'Pivot Tables'!$C$65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Tables'!$B$65</c:f>
            </c:strRef>
          </c:cat>
          <c:val>
            <c:numRef>
              <c:f>'Pivot Tables'!$E$65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179927518"/>
        <c:axId val="893354078"/>
      </c:stockChart>
      <c:dateAx>
        <c:axId val="117992751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354078"/>
      </c:dateAx>
      <c:valAx>
        <c:axId val="89335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27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6. North America contain 45.7% of the buyers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Tables'!$B$89</c:f>
            </c:strRef>
          </c:tx>
          <c:dPt>
            <c:idx val="0"/>
            <c:spPr>
              <a:solidFill>
                <a:srgbClr val="5891AD"/>
              </a:solidFill>
            </c:spPr>
          </c:dPt>
          <c:dPt>
            <c:idx val="1"/>
            <c:spPr>
              <a:solidFill>
                <a:srgbClr val="004561"/>
              </a:solidFill>
            </c:spPr>
          </c:dPt>
          <c:dPt>
            <c:idx val="2"/>
            <c:spPr>
              <a:solidFill>
                <a:srgbClr val="FF6F31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Tables'!$A$90:$A$93</c:f>
            </c:strRef>
          </c:cat>
          <c:val>
            <c:numRef>
              <c:f>'Pivot Tables'!$B$90:$B$93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7. Scatter plot for Age vs Income, higher no. of individuals contain an income of 60,000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Tables'!$A$100:$A$115</c:f>
            </c:numRef>
          </c:xVal>
          <c:yVal>
            <c:numRef>
              <c:f>'Pivot Tables'!$B$100:$B$115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36330"/>
        <c:axId val="1694179885"/>
      </c:scatterChart>
      <c:valAx>
        <c:axId val="20585363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179885"/>
      </c:valAx>
      <c:valAx>
        <c:axId val="1694179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536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8. Stacked barchart(Marital status &amp; Gender)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'Pivot Tables'!$B$118:$B$119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Tables'!$A$120:$A$121</c:f>
            </c:strRef>
          </c:cat>
          <c:val>
            <c:numRef>
              <c:f>'Pivot Tables'!$B$120:$B$121</c:f>
              <c:numCache/>
            </c:numRef>
          </c:val>
        </c:ser>
        <c:ser>
          <c:idx val="1"/>
          <c:order val="1"/>
          <c:tx>
            <c:strRef>
              <c:f>'Pivot Tables'!$C$118:$C$119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Tables'!$A$120:$A$121</c:f>
            </c:strRef>
          </c:cat>
          <c:val>
            <c:numRef>
              <c:f>'Pivot Tables'!$C$120:$C$121</c:f>
              <c:numCache/>
            </c:numRef>
          </c:val>
        </c:ser>
        <c:overlap val="100"/>
        <c:axId val="1551497538"/>
        <c:axId val="763017923"/>
      </c:barChart>
      <c:catAx>
        <c:axId val="15514975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017923"/>
      </c:catAx>
      <c:valAx>
        <c:axId val="763017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4975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19050</xdr:rowOff>
    </xdr:from>
    <xdr:ext cx="6191250" cy="3276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542925</xdr:colOff>
      <xdr:row>2</xdr:row>
      <xdr:rowOff>38100</xdr:rowOff>
    </xdr:from>
    <xdr:ext cx="5514975" cy="3276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39</xdr:row>
      <xdr:rowOff>142875</xdr:rowOff>
    </xdr:from>
    <xdr:ext cx="5715000" cy="3886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85725</xdr:colOff>
      <xdr:row>39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59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85725</xdr:colOff>
      <xdr:row>58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3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A1:B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2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2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2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2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2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2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D11" s="3"/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2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2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2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2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2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2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2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2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2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2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2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2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2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2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2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2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2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2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2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2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2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2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2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2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2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2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2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2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2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2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2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2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2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2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2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2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2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2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2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2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2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2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2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2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2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2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2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2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2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2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2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2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2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2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2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2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2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2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2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2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2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2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2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2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2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2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2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2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2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2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2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2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D112" s="3"/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2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2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2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2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2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2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2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2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2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2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2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2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2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2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2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2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2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2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2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2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2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2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2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2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2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2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2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2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2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2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2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2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2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2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2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2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2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2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2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2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2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2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2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2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2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2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2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2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2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2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2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2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2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2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D193" s="3"/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2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2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2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2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2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2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2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2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2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2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2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2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2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2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2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2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2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2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2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2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2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2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2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2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2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2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2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2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2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2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2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2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2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2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2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2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2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2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2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2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2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2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2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2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2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2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2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2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2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2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2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2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2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2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2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2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2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2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2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2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2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2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2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2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2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2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2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2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2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2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2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2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2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2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2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2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2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2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2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D303" s="3"/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2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2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2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2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2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2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2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2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2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2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2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2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2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2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2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2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2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2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2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2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2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2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2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2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2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2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2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2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2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2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2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2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2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2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2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2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2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2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2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2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2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2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2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2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2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2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2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2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2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2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2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2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2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2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2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2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2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2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2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2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2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2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2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2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2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2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2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2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2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2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2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2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2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2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2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2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2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2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2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2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2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2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2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2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2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2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2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2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2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2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2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2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2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2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2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2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2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D443" s="3"/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2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2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2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2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2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2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2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2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2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2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2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2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2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2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2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2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2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2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2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2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2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2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2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2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2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2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2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2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2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2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2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2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2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2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2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2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2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2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D511" s="3"/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2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2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2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2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2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2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2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2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2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2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2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2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2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2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2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2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2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2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2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2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2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2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2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2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2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2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2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2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2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2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2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2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2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2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2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2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2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2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2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2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2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2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2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2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2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2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2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2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2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2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2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2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2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2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2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2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2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2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2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2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2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2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2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2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2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2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2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2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2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2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2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2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2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2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2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2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2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2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2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2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2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2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2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2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2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2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2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2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2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2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2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2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2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2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2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2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2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2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2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2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2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2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2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2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2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2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2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2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2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2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2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2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2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2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2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2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2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2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2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2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2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2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2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2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2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2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2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2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2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2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2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2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2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2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2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2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2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2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2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2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2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2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2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2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2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2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2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2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2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2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2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2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2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2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2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2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2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2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2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2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2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2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2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2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2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2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2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2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2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2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2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2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2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2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2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2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2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2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2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2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2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2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2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2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2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2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2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2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2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2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2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2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2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2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2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2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2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2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2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2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2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2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2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2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2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2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2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2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2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2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2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2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2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2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2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2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2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2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2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2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2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2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2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2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2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2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2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2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2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2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2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2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2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2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2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2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2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2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2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2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2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2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2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2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2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2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2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2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2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2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2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2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2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2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2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2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2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2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2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2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2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2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2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2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2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2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2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2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2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2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2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2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2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2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2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2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2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2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2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2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2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2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2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2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2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2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2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2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2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2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2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2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2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2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2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2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2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2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2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2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2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2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2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2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2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2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2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2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2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2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2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2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2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2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2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2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2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customSheetViews>
    <customSheetView guid="{1E12FE12-0B9C-4C0B-B82A-C0FCF2841595}" filter="1" showAutoFilter="1">
      <autoFilter ref="$A$1:$M$100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5" t="s">
        <v>2</v>
      </c>
      <c r="E1" s="5" t="s">
        <v>37</v>
      </c>
    </row>
    <row r="2">
      <c r="D2" s="5" t="s">
        <v>14</v>
      </c>
      <c r="E2" s="5">
        <v>489.0</v>
      </c>
    </row>
    <row r="3">
      <c r="D3" s="5" t="s">
        <v>21</v>
      </c>
      <c r="E3" s="5">
        <v>500.0</v>
      </c>
    </row>
    <row r="4">
      <c r="A4" s="6"/>
    </row>
    <row r="5">
      <c r="A5" s="6"/>
    </row>
    <row r="6">
      <c r="A6" s="6"/>
    </row>
    <row r="7">
      <c r="A7" s="6"/>
    </row>
    <row r="8">
      <c r="A8" s="6"/>
    </row>
    <row r="9">
      <c r="A9" s="4" t="s">
        <v>3</v>
      </c>
      <c r="B9" s="5" t="s">
        <v>37</v>
      </c>
      <c r="D9" s="5" t="s">
        <v>11</v>
      </c>
      <c r="E9" s="5" t="s">
        <v>37</v>
      </c>
    </row>
    <row r="10">
      <c r="A10" s="4">
        <v>10000.0</v>
      </c>
      <c r="B10" s="5">
        <v>73.0</v>
      </c>
      <c r="D10" s="5">
        <v>25.0</v>
      </c>
      <c r="E10" s="5">
        <v>5.0</v>
      </c>
    </row>
    <row r="11">
      <c r="A11" s="4">
        <v>20000.0</v>
      </c>
      <c r="B11" s="5">
        <v>74.0</v>
      </c>
      <c r="D11" s="5">
        <v>26.0</v>
      </c>
      <c r="E11" s="5">
        <v>16.0</v>
      </c>
    </row>
    <row r="12">
      <c r="A12" s="4">
        <v>30000.0</v>
      </c>
      <c r="B12" s="5">
        <v>134.0</v>
      </c>
      <c r="D12" s="5">
        <v>27.0</v>
      </c>
      <c r="E12" s="5">
        <v>23.0</v>
      </c>
    </row>
    <row r="13">
      <c r="A13" s="4">
        <v>40000.0</v>
      </c>
      <c r="B13" s="5">
        <v>153.0</v>
      </c>
      <c r="D13" s="5">
        <v>28.0</v>
      </c>
      <c r="E13" s="5">
        <v>22.0</v>
      </c>
    </row>
    <row r="14">
      <c r="A14" s="4">
        <v>50000.0</v>
      </c>
      <c r="B14" s="5">
        <v>40.0</v>
      </c>
      <c r="D14" s="5">
        <v>29.0</v>
      </c>
      <c r="E14" s="5">
        <v>16.0</v>
      </c>
    </row>
    <row r="15">
      <c r="A15" s="4">
        <v>60000.0</v>
      </c>
      <c r="B15" s="5">
        <v>165.0</v>
      </c>
      <c r="D15" s="5">
        <v>30.0</v>
      </c>
      <c r="E15" s="5">
        <v>26.0</v>
      </c>
    </row>
    <row r="16">
      <c r="A16" s="4">
        <v>70000.0</v>
      </c>
      <c r="B16" s="5">
        <v>123.0</v>
      </c>
      <c r="D16" s="5">
        <v>31.0</v>
      </c>
      <c r="E16" s="5">
        <v>25.0</v>
      </c>
    </row>
    <row r="17">
      <c r="A17" s="4">
        <v>80000.0</v>
      </c>
      <c r="B17" s="5">
        <v>90.0</v>
      </c>
      <c r="D17" s="5">
        <v>32.0</v>
      </c>
      <c r="E17" s="5">
        <v>33.0</v>
      </c>
    </row>
    <row r="18">
      <c r="A18" s="4">
        <v>90000.0</v>
      </c>
      <c r="B18" s="5">
        <v>38.0</v>
      </c>
      <c r="D18" s="5">
        <v>33.0</v>
      </c>
      <c r="E18" s="5">
        <v>21.0</v>
      </c>
    </row>
    <row r="19">
      <c r="A19" s="4">
        <v>100000.0</v>
      </c>
      <c r="B19" s="7">
        <v>29.0</v>
      </c>
      <c r="C19" s="3"/>
      <c r="D19" s="7">
        <v>34.0</v>
      </c>
      <c r="E19" s="5">
        <v>31.0</v>
      </c>
    </row>
    <row r="20">
      <c r="A20" s="4">
        <v>110000.0</v>
      </c>
      <c r="B20" s="7">
        <v>16.0</v>
      </c>
      <c r="C20" s="3"/>
      <c r="D20" s="7">
        <v>35.0</v>
      </c>
      <c r="E20" s="5">
        <v>35.0</v>
      </c>
    </row>
    <row r="21">
      <c r="A21" s="4">
        <v>120000.0</v>
      </c>
      <c r="B21" s="7">
        <v>17.0</v>
      </c>
      <c r="C21" s="3"/>
      <c r="D21" s="7">
        <v>36.0</v>
      </c>
      <c r="E21" s="5">
        <v>37.0</v>
      </c>
    </row>
    <row r="22">
      <c r="A22" s="4">
        <v>130000.0</v>
      </c>
      <c r="B22" s="7">
        <v>32.0</v>
      </c>
      <c r="C22" s="3"/>
      <c r="D22" s="7">
        <v>37.0</v>
      </c>
      <c r="E22" s="5">
        <v>32.0</v>
      </c>
    </row>
    <row r="23">
      <c r="A23" s="4">
        <v>150000.0</v>
      </c>
      <c r="B23" s="7">
        <v>4.0</v>
      </c>
      <c r="C23" s="3"/>
      <c r="D23" s="7">
        <v>38.0</v>
      </c>
      <c r="E23" s="5">
        <v>37.0</v>
      </c>
    </row>
    <row r="24">
      <c r="A24" s="4">
        <v>160000.0</v>
      </c>
      <c r="B24" s="7">
        <v>3.0</v>
      </c>
      <c r="C24" s="3"/>
      <c r="D24" s="7">
        <v>39.0</v>
      </c>
      <c r="E24" s="5">
        <v>22.0</v>
      </c>
    </row>
    <row r="25">
      <c r="A25" s="4">
        <v>170000.0</v>
      </c>
      <c r="B25" s="7">
        <v>3.0</v>
      </c>
      <c r="C25" s="3"/>
      <c r="D25" s="7">
        <v>40.0</v>
      </c>
      <c r="E25" s="5">
        <v>40.0</v>
      </c>
    </row>
    <row r="26">
      <c r="A26" s="6"/>
      <c r="B26" s="3"/>
      <c r="C26" s="3"/>
      <c r="D26" s="7">
        <v>41.0</v>
      </c>
      <c r="E26" s="5">
        <v>28.0</v>
      </c>
    </row>
    <row r="27">
      <c r="A27" s="6"/>
      <c r="B27" s="3"/>
      <c r="C27" s="3"/>
      <c r="D27" s="7">
        <v>42.0</v>
      </c>
      <c r="E27" s="5">
        <v>34.0</v>
      </c>
    </row>
    <row r="28">
      <c r="A28" s="6"/>
      <c r="D28" s="5">
        <v>43.0</v>
      </c>
      <c r="E28" s="5">
        <v>36.0</v>
      </c>
    </row>
    <row r="29">
      <c r="A29" s="6"/>
      <c r="D29" s="5">
        <v>44.0</v>
      </c>
      <c r="E29" s="5">
        <v>27.0</v>
      </c>
    </row>
    <row r="30">
      <c r="A30" s="6"/>
      <c r="D30" s="5">
        <v>45.0</v>
      </c>
      <c r="E30" s="5">
        <v>31.0</v>
      </c>
    </row>
    <row r="31">
      <c r="A31" s="6"/>
      <c r="D31" s="5">
        <v>46.0</v>
      </c>
      <c r="E31" s="5">
        <v>27.0</v>
      </c>
    </row>
    <row r="32">
      <c r="A32" s="6"/>
      <c r="D32" s="5">
        <v>47.0</v>
      </c>
      <c r="E32" s="5">
        <v>39.0</v>
      </c>
    </row>
    <row r="33">
      <c r="A33" s="6"/>
      <c r="D33" s="5">
        <v>48.0</v>
      </c>
      <c r="E33" s="5">
        <v>29.0</v>
      </c>
    </row>
    <row r="34">
      <c r="A34" s="6"/>
      <c r="D34" s="5">
        <v>49.0</v>
      </c>
      <c r="E34" s="5">
        <v>23.0</v>
      </c>
    </row>
    <row r="35">
      <c r="A35" s="6"/>
      <c r="D35" s="5">
        <v>50.0</v>
      </c>
      <c r="E35" s="5">
        <v>23.0</v>
      </c>
    </row>
    <row r="36">
      <c r="A36" s="6"/>
      <c r="D36" s="5">
        <v>51.0</v>
      </c>
      <c r="E36" s="5">
        <v>22.0</v>
      </c>
    </row>
    <row r="37">
      <c r="A37" s="6"/>
      <c r="D37" s="5">
        <v>52.0</v>
      </c>
      <c r="E37" s="5">
        <v>25.0</v>
      </c>
    </row>
    <row r="38">
      <c r="A38" s="6"/>
      <c r="D38" s="5">
        <v>53.0</v>
      </c>
      <c r="E38" s="5">
        <v>24.0</v>
      </c>
    </row>
    <row r="39">
      <c r="A39" s="6"/>
      <c r="D39" s="5">
        <v>54.0</v>
      </c>
      <c r="E39" s="5">
        <v>16.0</v>
      </c>
    </row>
    <row r="40">
      <c r="A40" s="6"/>
      <c r="D40" s="5">
        <v>55.0</v>
      </c>
      <c r="E40" s="5">
        <v>17.0</v>
      </c>
    </row>
    <row r="41">
      <c r="A41" s="6"/>
      <c r="D41" s="5">
        <v>56.0</v>
      </c>
      <c r="E41" s="5">
        <v>16.0</v>
      </c>
    </row>
    <row r="42">
      <c r="A42" s="6"/>
      <c r="D42" s="5">
        <v>57.0</v>
      </c>
      <c r="E42" s="5">
        <v>8.0</v>
      </c>
    </row>
    <row r="43">
      <c r="A43" s="6"/>
      <c r="D43" s="5">
        <v>58.0</v>
      </c>
      <c r="E43" s="5">
        <v>12.0</v>
      </c>
    </row>
    <row r="44">
      <c r="A44" s="6"/>
      <c r="D44" s="5">
        <v>59.0</v>
      </c>
      <c r="E44" s="5">
        <v>20.0</v>
      </c>
    </row>
    <row r="45">
      <c r="A45" s="6"/>
      <c r="D45" s="5">
        <v>60.0</v>
      </c>
      <c r="E45" s="5">
        <v>14.0</v>
      </c>
    </row>
    <row r="46">
      <c r="A46" s="6"/>
      <c r="D46" s="5">
        <v>61.0</v>
      </c>
      <c r="E46" s="5">
        <v>9.0</v>
      </c>
    </row>
    <row r="47">
      <c r="A47" s="6"/>
      <c r="D47" s="5">
        <v>62.0</v>
      </c>
      <c r="E47" s="5">
        <v>13.0</v>
      </c>
    </row>
    <row r="48">
      <c r="A48" s="6"/>
      <c r="D48" s="5">
        <v>63.0</v>
      </c>
      <c r="E48" s="5">
        <v>9.0</v>
      </c>
    </row>
    <row r="49">
      <c r="A49" s="6"/>
      <c r="D49" s="5">
        <v>64.0</v>
      </c>
      <c r="E49" s="5">
        <v>10.0</v>
      </c>
    </row>
    <row r="50">
      <c r="A50" s="6"/>
      <c r="D50" s="5">
        <v>65.0</v>
      </c>
      <c r="E50" s="5">
        <v>9.0</v>
      </c>
    </row>
    <row r="51">
      <c r="A51" s="6"/>
      <c r="D51" s="5">
        <v>66.0</v>
      </c>
      <c r="E51" s="5">
        <v>14.0</v>
      </c>
    </row>
    <row r="52">
      <c r="A52" s="6"/>
      <c r="D52" s="5">
        <v>67.0</v>
      </c>
      <c r="E52" s="5">
        <v>10.0</v>
      </c>
    </row>
    <row r="53">
      <c r="A53" s="6"/>
      <c r="D53" s="5">
        <v>68.0</v>
      </c>
      <c r="E53" s="5">
        <v>3.0</v>
      </c>
    </row>
    <row r="54">
      <c r="A54" s="6"/>
      <c r="D54" s="5">
        <v>69.0</v>
      </c>
      <c r="E54" s="5">
        <v>8.0</v>
      </c>
    </row>
    <row r="55">
      <c r="A55" s="6"/>
      <c r="D55" s="5">
        <v>70.0</v>
      </c>
      <c r="E55" s="5">
        <v>4.0</v>
      </c>
    </row>
    <row r="56">
      <c r="A56" s="6"/>
      <c r="D56" s="5">
        <v>71.0</v>
      </c>
      <c r="E56" s="5">
        <v>1.0</v>
      </c>
    </row>
    <row r="57">
      <c r="A57" s="6"/>
      <c r="D57" s="5">
        <v>72.0</v>
      </c>
      <c r="E57" s="5">
        <v>1.0</v>
      </c>
    </row>
    <row r="58">
      <c r="A58" s="6"/>
      <c r="D58" s="5">
        <v>73.0</v>
      </c>
      <c r="E58" s="5">
        <v>4.0</v>
      </c>
    </row>
    <row r="59">
      <c r="A59" s="6"/>
      <c r="D59" s="5">
        <v>74.0</v>
      </c>
      <c r="E59" s="5">
        <v>1.0</v>
      </c>
    </row>
    <row r="60">
      <c r="A60" s="6"/>
      <c r="D60" s="5">
        <v>78.0</v>
      </c>
      <c r="E60" s="5">
        <v>2.0</v>
      </c>
    </row>
    <row r="61">
      <c r="A61" s="6"/>
      <c r="D61" s="5">
        <v>80.0</v>
      </c>
      <c r="E61" s="5">
        <v>1.0</v>
      </c>
    </row>
    <row r="62">
      <c r="A62" s="6"/>
      <c r="D62" s="5">
        <v>89.0</v>
      </c>
      <c r="E62" s="5">
        <v>1.0</v>
      </c>
    </row>
    <row r="63">
      <c r="A63" s="6"/>
    </row>
    <row r="64">
      <c r="A64" s="6"/>
    </row>
    <row r="65">
      <c r="A65" s="4" t="s">
        <v>3</v>
      </c>
      <c r="B65" s="8" t="s">
        <v>38</v>
      </c>
      <c r="C65" s="9">
        <f>min(B67:B82)</f>
        <v>3</v>
      </c>
      <c r="D65" s="9">
        <f>QUARTILE(B67:B82 , 1)</f>
        <v>16.5</v>
      </c>
      <c r="E65" s="9">
        <f>QUARTILE(B67:B82,3)</f>
        <v>106.5</v>
      </c>
      <c r="F65" s="9">
        <f>max(B67:B82)</f>
        <v>165</v>
      </c>
    </row>
    <row r="66">
      <c r="A66" s="4">
        <v>10000.0</v>
      </c>
      <c r="B66" s="5">
        <v>73.0</v>
      </c>
    </row>
    <row r="67">
      <c r="A67" s="4">
        <v>20000.0</v>
      </c>
      <c r="B67" s="5">
        <v>74.0</v>
      </c>
    </row>
    <row r="68">
      <c r="A68" s="4">
        <v>30000.0</v>
      </c>
      <c r="B68" s="5">
        <v>134.0</v>
      </c>
    </row>
    <row r="69">
      <c r="A69" s="4">
        <v>40000.0</v>
      </c>
      <c r="B69" s="5">
        <v>153.0</v>
      </c>
    </row>
    <row r="70">
      <c r="A70" s="4">
        <v>50000.0</v>
      </c>
      <c r="B70" s="5">
        <v>40.0</v>
      </c>
    </row>
    <row r="71">
      <c r="A71" s="4">
        <v>60000.0</v>
      </c>
      <c r="B71" s="5">
        <v>165.0</v>
      </c>
    </row>
    <row r="72">
      <c r="A72" s="4">
        <v>70000.0</v>
      </c>
      <c r="B72" s="5">
        <v>123.0</v>
      </c>
    </row>
    <row r="73">
      <c r="A73" s="4">
        <v>80000.0</v>
      </c>
      <c r="B73" s="5">
        <v>90.0</v>
      </c>
    </row>
    <row r="74">
      <c r="A74" s="4">
        <v>90000.0</v>
      </c>
      <c r="B74" s="5">
        <v>38.0</v>
      </c>
    </row>
    <row r="75">
      <c r="A75" s="4">
        <v>100000.0</v>
      </c>
      <c r="B75" s="5">
        <v>29.0</v>
      </c>
    </row>
    <row r="76">
      <c r="A76" s="4">
        <v>110000.0</v>
      </c>
      <c r="B76" s="5">
        <v>16.0</v>
      </c>
    </row>
    <row r="77">
      <c r="A77" s="4">
        <v>120000.0</v>
      </c>
      <c r="B77" s="5">
        <v>17.0</v>
      </c>
    </row>
    <row r="78">
      <c r="A78" s="4">
        <v>130000.0</v>
      </c>
      <c r="B78" s="5">
        <v>32.0</v>
      </c>
    </row>
    <row r="79">
      <c r="A79" s="4">
        <v>150000.0</v>
      </c>
      <c r="B79" s="5">
        <v>4.0</v>
      </c>
    </row>
    <row r="80">
      <c r="A80" s="4">
        <v>160000.0</v>
      </c>
      <c r="B80" s="5">
        <v>3.0</v>
      </c>
    </row>
    <row r="81">
      <c r="A81" s="4">
        <v>170000.0</v>
      </c>
      <c r="B81" s="5">
        <v>3.0</v>
      </c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5" t="s">
        <v>10</v>
      </c>
      <c r="B89" s="5" t="s">
        <v>37</v>
      </c>
    </row>
    <row r="90">
      <c r="A90" s="4" t="s">
        <v>19</v>
      </c>
      <c r="B90" s="5">
        <v>148.0</v>
      </c>
      <c r="C90" s="6"/>
    </row>
    <row r="91">
      <c r="A91" s="4" t="s">
        <v>36</v>
      </c>
      <c r="B91" s="5">
        <v>220.0</v>
      </c>
    </row>
    <row r="92">
      <c r="A92" s="4" t="s">
        <v>28</v>
      </c>
      <c r="B92" s="5">
        <v>113.0</v>
      </c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4" t="s">
        <v>3</v>
      </c>
      <c r="B99" s="5" t="s">
        <v>39</v>
      </c>
    </row>
    <row r="100">
      <c r="A100" s="4">
        <v>10000.0</v>
      </c>
      <c r="B100" s="5">
        <v>73.0</v>
      </c>
    </row>
    <row r="101">
      <c r="A101" s="4">
        <v>20000.0</v>
      </c>
      <c r="B101" s="5">
        <v>73.0</v>
      </c>
    </row>
    <row r="102">
      <c r="A102" s="4">
        <v>30000.0</v>
      </c>
      <c r="B102" s="5">
        <v>134.0</v>
      </c>
    </row>
    <row r="103">
      <c r="A103" s="4">
        <v>40000.0</v>
      </c>
      <c r="B103" s="5">
        <v>151.0</v>
      </c>
    </row>
    <row r="104">
      <c r="A104" s="4">
        <v>50000.0</v>
      </c>
      <c r="B104" s="5">
        <v>40.0</v>
      </c>
    </row>
    <row r="105">
      <c r="A105" s="4">
        <v>60000.0</v>
      </c>
      <c r="B105" s="5">
        <v>162.0</v>
      </c>
    </row>
    <row r="106">
      <c r="A106" s="4">
        <v>70000.0</v>
      </c>
      <c r="B106" s="5">
        <v>123.0</v>
      </c>
    </row>
    <row r="107">
      <c r="A107" s="4">
        <v>80000.0</v>
      </c>
      <c r="B107" s="5">
        <v>89.0</v>
      </c>
    </row>
    <row r="108">
      <c r="A108" s="4">
        <v>90000.0</v>
      </c>
      <c r="B108" s="5">
        <v>38.0</v>
      </c>
    </row>
    <row r="109">
      <c r="A109" s="4">
        <v>100000.0</v>
      </c>
      <c r="B109" s="5">
        <v>29.0</v>
      </c>
    </row>
    <row r="110">
      <c r="A110" s="4">
        <v>110000.0</v>
      </c>
      <c r="B110" s="5">
        <v>16.0</v>
      </c>
    </row>
    <row r="111">
      <c r="A111" s="4">
        <v>120000.0</v>
      </c>
      <c r="B111" s="5">
        <v>17.0</v>
      </c>
    </row>
    <row r="112">
      <c r="A112" s="4">
        <v>130000.0</v>
      </c>
      <c r="B112" s="5">
        <v>32.0</v>
      </c>
    </row>
    <row r="113">
      <c r="A113" s="4">
        <v>150000.0</v>
      </c>
      <c r="B113" s="5">
        <v>4.0</v>
      </c>
    </row>
    <row r="114">
      <c r="A114" s="4">
        <v>160000.0</v>
      </c>
      <c r="B114" s="5">
        <v>3.0</v>
      </c>
    </row>
    <row r="115">
      <c r="A115" s="4">
        <v>170000.0</v>
      </c>
      <c r="B115" s="5">
        <v>3.0</v>
      </c>
    </row>
    <row r="116">
      <c r="A116" s="6"/>
    </row>
    <row r="117">
      <c r="A117" s="6"/>
    </row>
    <row r="118">
      <c r="A118" s="4" t="s">
        <v>37</v>
      </c>
      <c r="B118" s="5" t="s">
        <v>2</v>
      </c>
      <c r="C118" s="5"/>
    </row>
    <row r="119">
      <c r="A119" s="4" t="s">
        <v>1</v>
      </c>
      <c r="B119" s="5" t="s">
        <v>14</v>
      </c>
      <c r="C119" s="5" t="s">
        <v>21</v>
      </c>
    </row>
    <row r="120">
      <c r="A120" s="4" t="s">
        <v>13</v>
      </c>
      <c r="B120" s="5">
        <v>239.0</v>
      </c>
      <c r="C120" s="5">
        <v>290.0</v>
      </c>
    </row>
    <row r="121">
      <c r="A121" s="4" t="s">
        <v>26</v>
      </c>
      <c r="B121" s="5">
        <v>248.0</v>
      </c>
      <c r="C121" s="5">
        <v>205.0</v>
      </c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4" t="s">
        <v>12</v>
      </c>
      <c r="B127" s="5" t="s">
        <v>10</v>
      </c>
      <c r="C127" s="5" t="s">
        <v>40</v>
      </c>
      <c r="D127" s="5" t="s">
        <v>41</v>
      </c>
      <c r="E127" s="5" t="s">
        <v>42</v>
      </c>
      <c r="F127" s="5" t="s">
        <v>43</v>
      </c>
    </row>
    <row r="128">
      <c r="A128" s="4" t="s">
        <v>17</v>
      </c>
      <c r="B128" s="5" t="s">
        <v>19</v>
      </c>
      <c r="C128" s="7">
        <v>6030000.0</v>
      </c>
      <c r="D128" s="5">
        <v>116.0</v>
      </c>
      <c r="E128" s="5">
        <v>41.50694444444444</v>
      </c>
      <c r="F128" s="5">
        <v>203.0</v>
      </c>
    </row>
    <row r="129">
      <c r="A129" s="4"/>
      <c r="B129" s="5" t="s">
        <v>36</v>
      </c>
      <c r="C129" s="7">
        <v>1.426E7</v>
      </c>
      <c r="D129" s="5">
        <v>290.0</v>
      </c>
      <c r="E129" s="5">
        <v>43.84331797235023</v>
      </c>
      <c r="F129" s="5">
        <v>451.0</v>
      </c>
    </row>
    <row r="130">
      <c r="A130" s="4"/>
      <c r="B130" s="5" t="s">
        <v>28</v>
      </c>
      <c r="C130" s="7">
        <v>7160000.0</v>
      </c>
      <c r="D130" s="5">
        <v>173.0</v>
      </c>
      <c r="E130" s="5">
        <v>42.990990990990994</v>
      </c>
      <c r="F130" s="5">
        <v>149.0</v>
      </c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conditionalFormatting sqref="B128:B13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28:C130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28:D13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27:E130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128:F130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2">
      <c r="A2" s="10" t="s">
        <v>44</v>
      </c>
      <c r="I2" s="11"/>
      <c r="J2" s="11"/>
      <c r="K2" s="11"/>
      <c r="L2" s="11"/>
      <c r="M2" s="11"/>
      <c r="N2" s="11"/>
    </row>
    <row r="43">
      <c r="H43" s="12"/>
    </row>
    <row r="80">
      <c r="A80" s="13" t="s">
        <v>45</v>
      </c>
      <c r="B80" s="14"/>
      <c r="C80" s="14"/>
      <c r="D80" s="14"/>
      <c r="E80" s="14"/>
      <c r="F80" s="15"/>
    </row>
    <row r="81">
      <c r="A81" s="16"/>
      <c r="B81" s="17"/>
      <c r="C81" s="17"/>
      <c r="D81" s="17"/>
      <c r="E81" s="17"/>
      <c r="F81" s="18"/>
    </row>
    <row r="82">
      <c r="A82" s="4" t="s">
        <v>12</v>
      </c>
      <c r="B82" s="5" t="s">
        <v>10</v>
      </c>
      <c r="C82" s="5" t="s">
        <v>40</v>
      </c>
      <c r="D82" s="5" t="s">
        <v>41</v>
      </c>
      <c r="E82" s="5" t="s">
        <v>42</v>
      </c>
      <c r="F82" s="5" t="s">
        <v>43</v>
      </c>
    </row>
    <row r="83">
      <c r="A83" s="4" t="s">
        <v>17</v>
      </c>
      <c r="B83" s="5" t="s">
        <v>19</v>
      </c>
      <c r="C83" s="7">
        <v>6030000.0</v>
      </c>
      <c r="D83" s="5">
        <v>116.0</v>
      </c>
      <c r="E83" s="5">
        <v>41.50694444444444</v>
      </c>
      <c r="F83" s="5">
        <v>203.0</v>
      </c>
    </row>
    <row r="84">
      <c r="A84" s="4"/>
      <c r="B84" s="5" t="s">
        <v>36</v>
      </c>
      <c r="C84" s="7">
        <v>1.426E7</v>
      </c>
      <c r="D84" s="5">
        <v>290.0</v>
      </c>
      <c r="E84" s="5">
        <v>43.84331797235023</v>
      </c>
      <c r="F84" s="5">
        <v>451.0</v>
      </c>
    </row>
    <row r="85">
      <c r="A85" s="4"/>
      <c r="B85" s="5" t="s">
        <v>28</v>
      </c>
      <c r="C85" s="7">
        <v>7160000.0</v>
      </c>
      <c r="D85" s="5">
        <v>173.0</v>
      </c>
      <c r="E85" s="5">
        <v>42.990990990990994</v>
      </c>
      <c r="F85" s="5">
        <v>149.0</v>
      </c>
    </row>
  </sheetData>
  <mergeCells count="2">
    <mergeCell ref="A2:H2"/>
    <mergeCell ref="A80:F81"/>
  </mergeCells>
  <conditionalFormatting sqref="B83:B8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83:C8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83:D8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82:E88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F83:F8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