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bile\Projects\ProjectCrossFit\LocalFiles\data\"/>
    </mc:Choice>
  </mc:AlternateContent>
  <bookViews>
    <workbookView xWindow="0" yWindow="96" windowWidth="20112" windowHeight="7740" activeTab="2"/>
  </bookViews>
  <sheets>
    <sheet name="Equipment" sheetId="1" r:id="rId1"/>
    <sheet name="Target" sheetId="2" r:id="rId2"/>
    <sheet name="Exercises" sheetId="3" r:id="rId3"/>
    <sheet name="WODs" sheetId="4" r:id="rId4"/>
    <sheet name="WODs json" sheetId="6" r:id="rId5"/>
    <sheet name="Backlog" sheetId="5" r:id="rId6"/>
  </sheets>
  <calcPr calcId="152511"/>
</workbook>
</file>

<file path=xl/calcChain.xml><?xml version="1.0" encoding="utf-8"?>
<calcChain xmlns="http://schemas.openxmlformats.org/spreadsheetml/2006/main">
  <c r="K2" i="1" l="1"/>
  <c r="A4" i="6" l="1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2" i="6"/>
  <c r="A3" i="6"/>
  <c r="C67" i="3" l="1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I50" i="3" s="1"/>
  <c r="C49" i="3"/>
  <c r="I49" i="3" s="1"/>
  <c r="C48" i="3"/>
  <c r="I48" i="3" s="1"/>
  <c r="C47" i="3"/>
  <c r="I47" i="3" s="1"/>
  <c r="C46" i="3"/>
  <c r="I46" i="3" s="1"/>
  <c r="C45" i="3"/>
  <c r="I45" i="3" s="1"/>
  <c r="C44" i="3"/>
  <c r="I44" i="3" s="1"/>
  <c r="C43" i="3"/>
  <c r="I43" i="3" s="1"/>
  <c r="C42" i="3"/>
  <c r="I42" i="3" s="1"/>
  <c r="C41" i="3"/>
  <c r="I41" i="3" s="1"/>
  <c r="C40" i="3"/>
  <c r="I40" i="3" s="1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6" i="2"/>
  <c r="C5" i="2"/>
  <c r="C4" i="2"/>
  <c r="C3" i="2"/>
  <c r="C2" i="2"/>
  <c r="C13" i="1"/>
  <c r="C12" i="1"/>
  <c r="C11" i="1"/>
  <c r="C10" i="1"/>
  <c r="C9" i="1"/>
  <c r="C8" i="1"/>
  <c r="C7" i="1"/>
  <c r="C6" i="1"/>
  <c r="C5" i="1"/>
  <c r="C4" i="1"/>
  <c r="C3" i="1"/>
  <c r="C2" i="1"/>
  <c r="I5" i="3" l="1"/>
  <c r="K5" i="3"/>
  <c r="I21" i="3"/>
  <c r="K21" i="3"/>
  <c r="I4" i="3"/>
  <c r="K4" i="3"/>
  <c r="I8" i="3"/>
  <c r="K8" i="3"/>
  <c r="I12" i="3"/>
  <c r="K12" i="3"/>
  <c r="I16" i="3"/>
  <c r="K16" i="3"/>
  <c r="I20" i="3"/>
  <c r="K20" i="3"/>
  <c r="I24" i="3"/>
  <c r="K24" i="3"/>
  <c r="I28" i="3"/>
  <c r="K28" i="3"/>
  <c r="I32" i="3"/>
  <c r="K32" i="3"/>
  <c r="I36" i="3"/>
  <c r="I9" i="3"/>
  <c r="K9" i="3"/>
  <c r="I25" i="3"/>
  <c r="K25" i="3"/>
  <c r="I29" i="3"/>
  <c r="K29" i="3"/>
  <c r="I33" i="3"/>
  <c r="I37" i="3"/>
  <c r="I13" i="3"/>
  <c r="K13" i="3"/>
  <c r="I6" i="3"/>
  <c r="K6" i="3"/>
  <c r="I30" i="3"/>
  <c r="K30" i="3"/>
  <c r="I34" i="3"/>
  <c r="I38" i="3"/>
  <c r="I17" i="3"/>
  <c r="K17" i="3"/>
  <c r="I2" i="3"/>
  <c r="K2" i="3"/>
  <c r="I10" i="3"/>
  <c r="K10" i="3"/>
  <c r="I14" i="3"/>
  <c r="K14" i="3"/>
  <c r="I18" i="3"/>
  <c r="K18" i="3"/>
  <c r="I22" i="3"/>
  <c r="K22" i="3"/>
  <c r="I26" i="3"/>
  <c r="K26" i="3"/>
  <c r="I3" i="3"/>
  <c r="K3" i="3"/>
  <c r="I7" i="3"/>
  <c r="K7" i="3"/>
  <c r="I11" i="3"/>
  <c r="K11" i="3"/>
  <c r="I15" i="3"/>
  <c r="K15" i="3"/>
  <c r="I19" i="3"/>
  <c r="K19" i="3"/>
  <c r="I23" i="3"/>
  <c r="K23" i="3"/>
  <c r="I27" i="3"/>
  <c r="K27" i="3"/>
  <c r="I31" i="3"/>
  <c r="K31" i="3"/>
  <c r="I35" i="3"/>
  <c r="I39" i="3"/>
  <c r="F3" i="1"/>
  <c r="K3" i="1" s="1"/>
  <c r="F7" i="1"/>
  <c r="K7" i="1"/>
  <c r="F9" i="1"/>
  <c r="K9" i="1"/>
  <c r="F11" i="1"/>
  <c r="K11" i="1"/>
  <c r="F5" i="1"/>
  <c r="K5" i="1" s="1"/>
  <c r="K4" i="1"/>
  <c r="F6" i="1"/>
  <c r="K6" i="1"/>
  <c r="F10" i="1"/>
  <c r="K10" i="1" s="1"/>
  <c r="K12" i="1"/>
  <c r="F13" i="1"/>
  <c r="K13" i="1" s="1"/>
  <c r="F2" i="1"/>
  <c r="F4" i="1"/>
  <c r="F8" i="1"/>
  <c r="K8" i="1" s="1"/>
  <c r="F12" i="1"/>
</calcChain>
</file>

<file path=xl/sharedStrings.xml><?xml version="1.0" encoding="utf-8"?>
<sst xmlns="http://schemas.openxmlformats.org/spreadsheetml/2006/main" count="331" uniqueCount="185">
  <si>
    <t>Name</t>
  </si>
  <si>
    <t>kettlebell</t>
  </si>
  <si>
    <t>jump rope</t>
  </si>
  <si>
    <t>bench</t>
  </si>
  <si>
    <t>weight lifting bar</t>
  </si>
  <si>
    <t>dumbbells</t>
  </si>
  <si>
    <t>pull-up bar</t>
  </si>
  <si>
    <t>rowing machine</t>
  </si>
  <si>
    <t>climbing rope</t>
  </si>
  <si>
    <t>medicine ball</t>
  </si>
  <si>
    <t>rings</t>
  </si>
  <si>
    <t>dip bars</t>
  </si>
  <si>
    <t>Id</t>
  </si>
  <si>
    <t>Alternatives</t>
  </si>
  <si>
    <t>Supplemental</t>
  </si>
  <si>
    <t>DisplayOrder</t>
  </si>
  <si>
    <t>Icon</t>
  </si>
  <si>
    <t>box</t>
  </si>
  <si>
    <t>RequiredEquipment</t>
  </si>
  <si>
    <t>Difficulty</t>
  </si>
  <si>
    <t>Beginner</t>
  </si>
  <si>
    <t>Description</t>
  </si>
  <si>
    <t>ShortName</t>
  </si>
  <si>
    <t>legs</t>
  </si>
  <si>
    <t>shoulders</t>
  </si>
  <si>
    <t>back</t>
  </si>
  <si>
    <t>arms</t>
  </si>
  <si>
    <t>quadriceps, hamstrings</t>
  </si>
  <si>
    <t>upper back, lower back</t>
  </si>
  <si>
    <t>atomic sit-up</t>
  </si>
  <si>
    <t>TODO</t>
  </si>
  <si>
    <t>air squat</t>
  </si>
  <si>
    <t>Intermediate</t>
  </si>
  <si>
    <t>thruster</t>
  </si>
  <si>
    <t>pull-up</t>
  </si>
  <si>
    <t>Exercises</t>
  </si>
  <si>
    <t>TargetGroups</t>
  </si>
  <si>
    <t>core</t>
  </si>
  <si>
    <t>fullbody</t>
  </si>
  <si>
    <t>arms, shoulders, back</t>
  </si>
  <si>
    <t>Priority</t>
  </si>
  <si>
    <t>Fran</t>
  </si>
  <si>
    <t>Type</t>
  </si>
  <si>
    <t>Rounds</t>
  </si>
  <si>
    <t>Time</t>
  </si>
  <si>
    <t>Tabata</t>
  </si>
  <si>
    <t>Angie</t>
  </si>
  <si>
    <t>For time: 100 [pull-ups], 100 [push-ups], 100 [air squats], 100 [sit ups]</t>
  </si>
  <si>
    <t>Work</t>
  </si>
  <si>
    <t>Rest</t>
  </si>
  <si>
    <t>Tabata this: [push-ups], [wall-balls], [kettlebell swings], [thrusters]</t>
  </si>
  <si>
    <t>[weight lifting bar]</t>
  </si>
  <si>
    <t>[pull-up bar]</t>
  </si>
  <si>
    <t>Tabata timer</t>
  </si>
  <si>
    <t>Timer</t>
  </si>
  <si>
    <t>High</t>
  </si>
  <si>
    <t>Exercise -&gt; WOD relation</t>
  </si>
  <si>
    <t>Medium</t>
  </si>
  <si>
    <t>Critical</t>
  </si>
  <si>
    <t>Responsible</t>
  </si>
  <si>
    <t>LLN</t>
  </si>
  <si>
    <t>File-load</t>
  </si>
  <si>
    <t>Master data in files</t>
  </si>
  <si>
    <t>ERE</t>
  </si>
  <si>
    <t>Page: Main screen</t>
  </si>
  <si>
    <t>Page: WOD List</t>
  </si>
  <si>
    <t>Page: Exercise List</t>
  </si>
  <si>
    <t>Page: WOD details</t>
  </si>
  <si>
    <t>Page: Exercise details</t>
  </si>
  <si>
    <t>Page: Equipment</t>
  </si>
  <si>
    <t>Start-up guide</t>
  </si>
  <si>
    <t>Android menuunderstøttelse</t>
  </si>
  <si>
    <t>iPhone menuunderstøttelse</t>
  </si>
  <si>
    <t>Low</t>
  </si>
  <si>
    <t>{ "equipment": [</t>
  </si>
  <si>
    <t>] }</t>
  </si>
  <si>
    <t>Registrering af resultater</t>
  </si>
  <si>
    <t>Burpee</t>
  </si>
  <si>
    <t>Boxjump</t>
  </si>
  <si>
    <t>Wallbal</t>
  </si>
  <si>
    <t>legs, shoulder, arms</t>
  </si>
  <si>
    <t>Lynne</t>
  </si>
  <si>
    <t>Benchpress</t>
  </si>
  <si>
    <t>Amrap</t>
  </si>
  <si>
    <t>Handstand pushup</t>
  </si>
  <si>
    <t>Goblet squat</t>
  </si>
  <si>
    <t>Duble unders</t>
  </si>
  <si>
    <t>Singles</t>
  </si>
  <si>
    <t>Expert</t>
  </si>
  <si>
    <t>Russian swings</t>
  </si>
  <si>
    <t>[Box]</t>
  </si>
  <si>
    <t>[medicine ball]</t>
  </si>
  <si>
    <t>[Bench], [weight lifting bar]</t>
  </si>
  <si>
    <t>[Kettlebell]</t>
  </si>
  <si>
    <t>[Jump rope]</t>
  </si>
  <si>
    <t>OTM</t>
  </si>
  <si>
    <t>3 X Amrap 2: [Burpees], 60 sec rest between AMRAPs</t>
  </si>
  <si>
    <t>On the minute: Odd: 10 [russian swings], 10 [double unders]. Even: 10 [goblet squats], 10 [double unders]</t>
  </si>
  <si>
    <t>Turkish getup</t>
  </si>
  <si>
    <t>Run</t>
  </si>
  <si>
    <t>Helen</t>
  </si>
  <si>
    <t>For time: 400 m [run], 21 [kettlebell swings], 12 [pullups]</t>
  </si>
  <si>
    <t>Kettlebell swing</t>
  </si>
  <si>
    <t>core, arms, shoulder</t>
  </si>
  <si>
    <t>Snatch</t>
  </si>
  <si>
    <t>Power snatch</t>
  </si>
  <si>
    <t>Hang power snatch</t>
  </si>
  <si>
    <t>For time: 10 [toes 2 bar], 15 [boxjumps], 20 [wallballs]</t>
  </si>
  <si>
    <t>5 rounds not for time: Max reps [benchpress] @ body weight, Max reps strict [pullups]</t>
  </si>
  <si>
    <t>Schmalls</t>
  </si>
  <si>
    <t>For time: 50 [burpees], 40 [pull-ups], 30 [pistols], 20 [kettlebell swings], 10 [handstand push-ups], the WODen starts and ends with a 800 meter run</t>
  </si>
  <si>
    <t>Pistol</t>
  </si>
  <si>
    <t>Mountain climber</t>
  </si>
  <si>
    <t>Toes to bar</t>
  </si>
  <si>
    <t>Tabata this: [mountain climber]</t>
  </si>
  <si>
    <t>Dumbbell press</t>
  </si>
  <si>
    <t>[Bumbbell]</t>
  </si>
  <si>
    <t>shoulder, arms</t>
  </si>
  <si>
    <t>5 rounds not for time: 10 strict [pullups],  10/each side one arm [dumbbell] press, 90 sec rest</t>
  </si>
  <si>
    <t>Kettlebell snatch</t>
  </si>
  <si>
    <t>10 rounds not for time: 20 sec [kettlebell snatch] right, 20 sec [kettlebell snatch] left, 20 sec rest</t>
  </si>
  <si>
    <t>For time: 30 [pushups], 400 meter [run], 30 [kettlebell swings], 400 meter [run], 30 [pushups], 400 meter [run], 30 [kettlebell swings], 400 meter [run]</t>
  </si>
  <si>
    <t>Rowing</t>
  </si>
  <si>
    <t>[Rowing machine]</t>
  </si>
  <si>
    <t>3 rounds not for time: 250 m [rowing], 20 [wallballs], 20 [russian swings], 120 sec rest</t>
  </si>
  <si>
    <t>5 rounds not for time: 5 [strict pullups], 5 [strict handstand pushups], 90 sec rest</t>
  </si>
  <si>
    <t>3 rounds for time: 10/each side [dumbbell pushpress], 10 [burpee boxjump overs], 400 meter [run]</t>
  </si>
  <si>
    <t>time</t>
  </si>
  <si>
    <t>3 rounds All Out: 30 sec [jumping squats], 30 sec [burpees], 30 sec [russian swings], 60 sec rest</t>
  </si>
  <si>
    <t>5 rounds not for time: 5 [deadlift], 5 strict [toes 2 bar], 120 sec rest</t>
  </si>
  <si>
    <t>Tiger</t>
  </si>
  <si>
    <t>Lion</t>
  </si>
  <si>
    <t>Hounddog</t>
  </si>
  <si>
    <t>Killerbee</t>
  </si>
  <si>
    <t>Birdie</t>
  </si>
  <si>
    <t>Bear</t>
  </si>
  <si>
    <t>Grasshpper</t>
  </si>
  <si>
    <t>Giraf</t>
  </si>
  <si>
    <t>Monkey</t>
  </si>
  <si>
    <t>Zebra</t>
  </si>
  <si>
    <t>Wolf</t>
  </si>
  <si>
    <t>Mountain goat</t>
  </si>
  <si>
    <t>Flamingo</t>
  </si>
  <si>
    <t>Parrot</t>
  </si>
  <si>
    <t>Mouse</t>
  </si>
  <si>
    <t>Video</t>
  </si>
  <si>
    <t>{ "wods": [</t>
  </si>
  <si>
    <t>Lunges</t>
  </si>
  <si>
    <t>Push press</t>
  </si>
  <si>
    <t>For time: 50 [box jumps], 50 [pull ups], 50 [kettlebell swings], 50 walking [lunges], 50 [knees to elbows], 50 [push press], 50 [back extensions], 50 [wall balls], 50 [burpees], 50 [double unders]</t>
  </si>
  <si>
    <t>Back extension</t>
  </si>
  <si>
    <t>Filthy 50</t>
  </si>
  <si>
    <t>Penguin</t>
  </si>
  <si>
    <t>Eagle</t>
  </si>
  <si>
    <t>8 rounds not for time: 20 sec [Dumbbell snatch] right, 20 sec [dumbbell snatch] left, 20 sec rest, 20 sec [goblet squats], 20 sec [V-ups], 20 sec rest</t>
  </si>
  <si>
    <t>V-up</t>
  </si>
  <si>
    <t>AMRAP 7: 7 [kettlebell swings],7 [box jumps]</t>
  </si>
  <si>
    <t>AMRAP 7: 7 [wallballs], 7 [burpees]</t>
  </si>
  <si>
    <t>Cat</t>
  </si>
  <si>
    <t>Dog</t>
  </si>
  <si>
    <t>Sit up</t>
  </si>
  <si>
    <t>For time: 10 [handstand pushups], 20 [box jumps], 30 [pull ups], 40 [push ups], 50 [kettlebell swings], 60 [sit ups], 70 [air squats], 80 [double unders]</t>
  </si>
  <si>
    <t>Meerkat</t>
  </si>
  <si>
    <t>For time: 100 [goblet squats], every minute on the minute 7 [burpees] before cuntinuing goblet squats</t>
  </si>
  <si>
    <t>Beaver</t>
  </si>
  <si>
    <t>Mini Murph</t>
  </si>
  <si>
    <t>For time: 800 m [run], 50 [pullups], 100 [pushups], 150 [airsquats], 800 m [run]</t>
  </si>
  <si>
    <t>AMRAP 7: 15 [goblet squats], 15 [russian swings]</t>
  </si>
  <si>
    <t>Ant</t>
  </si>
  <si>
    <t>5 rounds for time: 12 chest to bar [pullups], 12 [burpees], 12 [V-ups], 12 [boxjumps]</t>
  </si>
  <si>
    <t>Armadillo</t>
  </si>
  <si>
    <t>For time: 800 m [run], 40 [wallballs], 20 [toes to bar], 400 m [run], 30 [wallballs], 15 [toes to bar], 200 m [run], 20 [wallballs], 10 [Toes to bar]</t>
  </si>
  <si>
    <t>Clown Fish</t>
  </si>
  <si>
    <t>Nate</t>
  </si>
  <si>
    <t>AMRAP 20: 2 [muscle ups], 4 [handstand pushups], 8 [kettlebell swings]</t>
  </si>
  <si>
    <t>[rings]</t>
  </si>
  <si>
    <t>AMRAP 20: 6 [burpees], 9 [shoulder press], 12 [pullups], 15 [kettlebell swings]</t>
  </si>
  <si>
    <t>Crap</t>
  </si>
  <si>
    <t>Duck</t>
  </si>
  <si>
    <t>21-15-9 reps for time: [thrusters], [pull-ups]</t>
  </si>
  <si>
    <t>21-15-9 reps for time. [goblet squats], [burpees]</t>
  </si>
  <si>
    <t>50-40-30-20-10 reps for time: [double unders], 10 [burpees] after each set</t>
  </si>
  <si>
    <t>21-15-9 reps for time:  [wallballs], [russian swings], [boxjumps]</t>
  </si>
  <si>
    <t>21-15-9 reps for time: [boxjumps] [kettlebell swing]</t>
  </si>
  <si>
    <t>Muscle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</si>
</sst>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67" totalsRowShown="0">
  <autoFilter ref="A1:I67"/>
  <sortState ref="A2:I67">
    <sortCondition ref="A1:A67"/>
  </sortState>
  <tableColumns count="9">
    <tableColumn id="1" name="Id"/>
    <tableColumn id="2" name="Name"/>
    <tableColumn id="3" name="ShortName">
      <calculatedColumnFormula>SUBSTITUTE(SUBSTITUTE(B2," ", ""), "-", "")</calculatedColumnFormula>
    </tableColumn>
    <tableColumn id="4" name="RequiredEquipment"/>
    <tableColumn id="5" name="TargetGroups"/>
    <tableColumn id="6" name="Difficulty"/>
    <tableColumn id="9" name="Video"/>
    <tableColumn id="7" name="Description"/>
    <tableColumn id="8" name="Ic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Normal="100" workbookViewId="0">
      <selection activeCell="K14" sqref="K14"/>
    </sheetView>
  </sheetViews>
  <sheetFormatPr defaultRowHeight="14.4" x14ac:dyDescent="0.3"/>
  <cols>
    <col min="2" max="2" width="16.88671875" customWidth="1"/>
    <col min="3" max="3" width="16.33203125" customWidth="1"/>
    <col min="4" max="4" width="14.6640625" customWidth="1"/>
    <col min="5" max="5" width="13" customWidth="1"/>
    <col min="6" max="6" width="18.88671875" bestFit="1" customWidth="1"/>
    <col min="11" max="11" width="20.88671875" style="2" customWidth="1"/>
  </cols>
  <sheetData>
    <row r="1" spans="1:11" x14ac:dyDescent="0.3">
      <c r="A1" t="s">
        <v>12</v>
      </c>
      <c r="B1" t="s">
        <v>0</v>
      </c>
      <c r="C1" t="s">
        <v>22</v>
      </c>
      <c r="D1" t="s">
        <v>15</v>
      </c>
      <c r="E1" t="s">
        <v>13</v>
      </c>
      <c r="F1" t="s">
        <v>16</v>
      </c>
      <c r="K1" s="1" t="s">
        <v>74</v>
      </c>
    </row>
    <row r="2" spans="1:11" x14ac:dyDescent="0.3">
      <c r="A2">
        <v>1</v>
      </c>
      <c r="B2" t="s">
        <v>1</v>
      </c>
      <c r="C2" t="str">
        <f t="shared" ref="C2:C13" si="0">SUBSTITUTE(SUBSTITUTE(B2," ", ""), "-", "")</f>
        <v>kettlebell</v>
      </c>
      <c r="D2">
        <v>1</v>
      </c>
      <c r="F2" t="str">
        <f>C2&amp;".png"</f>
        <v>kettlebell.png</v>
      </c>
      <c r="K2" s="2" t="str">
        <f>IF(A2=1,"{", ",{") &amp; IF(ISBLANK($A$1), "", """"&amp;$A$1&amp;""":"&amp;""""&amp;A2&amp;"""") &amp; IF(ISBLANK($B$1), "", ","""&amp;$B$1&amp;""":"&amp;""""&amp;B2&amp;"""")  &amp; IF(ISBLANK($C$1), "", ","""&amp;$C$1&amp;""":"&amp;""""&amp;C2&amp;"""")  &amp; IF(ISBLANK($D$1), "", ","""&amp;$D$1&amp;""":"&amp;""""&amp;D2&amp;"""")  &amp; IF(ISBLANK($E$1), "", ","""&amp;$E$1&amp;""":"&amp;""""&amp;E2&amp;"""")  &amp; IF(ISBLANK($F$1), "", ","""&amp;$F$1&amp;""":"&amp;""""&amp;F2&amp;"""")  &amp; IF(ISBLANK($G$1), "", ","""&amp;$G$1&amp;""":"&amp;""""&amp;G2&amp;"""")  &amp; IF(ISBLANK($H$1), "", ","""&amp;$H$1&amp;""":"&amp;""""&amp;H2&amp;"""")  &amp; IF(ISBLANK($I$1), "", ","""&amp;$I$1&amp;""":"&amp;""""&amp;I2&amp;"""") &amp; "}"</f>
        <v>{"Id":"1","Name":"kettlebell","ShortName":"kettlebell","DisplayOrder":"1","Alternatives":"","Icon":"kettlebell.png"}</v>
      </c>
    </row>
    <row r="3" spans="1:11" x14ac:dyDescent="0.3">
      <c r="A3">
        <v>2</v>
      </c>
      <c r="B3" t="s">
        <v>2</v>
      </c>
      <c r="C3" t="str">
        <f t="shared" si="0"/>
        <v>jumprope</v>
      </c>
      <c r="D3">
        <v>2</v>
      </c>
      <c r="F3" t="str">
        <f t="shared" ref="F3:F13" si="1">C3&amp;".png"</f>
        <v>jumprope.png</v>
      </c>
      <c r="K3" s="2" t="str">
        <f t="shared" ref="K3:K13" si="2">IF(A3=1,"{", ",{") &amp; IF(ISBLANK($A$1), "", """"&amp;$A$1&amp;""":"&amp;""""&amp;A3&amp;"""") &amp; IF(ISBLANK($B$1), "", ","""&amp;$B$1&amp;""":"&amp;""""&amp;B3&amp;"""")  &amp; IF(ISBLANK($C$1), "", ","""&amp;$C$1&amp;""":"&amp;""""&amp;C3&amp;"""")  &amp; IF(ISBLANK($D$1), "", ","""&amp;$D$1&amp;""":"&amp;""""&amp;D3&amp;"""")  &amp; IF(ISBLANK($E$1), "", ","""&amp;$E$1&amp;""":"&amp;""""&amp;E3&amp;"""")  &amp; IF(ISBLANK($F$1), "", ","""&amp;$F$1&amp;""":"&amp;""""&amp;F3&amp;"""")  &amp; IF(ISBLANK($G$1), "", ","""&amp;$G$1&amp;""":"&amp;""""&amp;G3&amp;"""")  &amp; IF(ISBLANK($H$1), "", ","""&amp;$H$1&amp;""":"&amp;""""&amp;H3&amp;"""")  &amp; IF(ISBLANK($I$1), "", ","""&amp;$I$1&amp;""":"&amp;""""&amp;I3&amp;"""") &amp; "}"</f>
        <v>,{"Id":"2","Name":"jump rope","ShortName":"jumprope","DisplayOrder":"2","Alternatives":"","Icon":"jumprope.png"}</v>
      </c>
    </row>
    <row r="4" spans="1:11" x14ac:dyDescent="0.3">
      <c r="A4">
        <v>3</v>
      </c>
      <c r="B4" t="s">
        <v>6</v>
      </c>
      <c r="C4" t="str">
        <f t="shared" si="0"/>
        <v>pullupbar</v>
      </c>
      <c r="D4">
        <v>3</v>
      </c>
      <c r="F4" t="str">
        <f t="shared" si="1"/>
        <v>pullupbar.png</v>
      </c>
      <c r="K4" s="2" t="str">
        <f t="shared" si="2"/>
        <v>,{"Id":"3","Name":"pull-up bar","ShortName":"pullupbar","DisplayOrder":"3","Alternatives":"","Icon":"pullupbar.png"}</v>
      </c>
    </row>
    <row r="5" spans="1:11" x14ac:dyDescent="0.3">
      <c r="A5">
        <v>4</v>
      </c>
      <c r="B5" t="s">
        <v>3</v>
      </c>
      <c r="C5" t="str">
        <f t="shared" si="0"/>
        <v>bench</v>
      </c>
      <c r="D5">
        <v>5</v>
      </c>
      <c r="F5" t="str">
        <f t="shared" si="1"/>
        <v>bench.png</v>
      </c>
      <c r="K5" s="2" t="str">
        <f t="shared" si="2"/>
        <v>,{"Id":"4","Name":"bench","ShortName":"bench","DisplayOrder":"5","Alternatives":"","Icon":"bench.png"}</v>
      </c>
    </row>
    <row r="6" spans="1:11" x14ac:dyDescent="0.3">
      <c r="A6">
        <v>5</v>
      </c>
      <c r="B6" t="s">
        <v>4</v>
      </c>
      <c r="C6" t="str">
        <f t="shared" si="0"/>
        <v>weightliftingbar</v>
      </c>
      <c r="D6">
        <v>8</v>
      </c>
      <c r="F6" t="str">
        <f t="shared" si="1"/>
        <v>weightliftingbar.png</v>
      </c>
      <c r="K6" s="2" t="str">
        <f t="shared" si="2"/>
        <v>,{"Id":"5","Name":"weight lifting bar","ShortName":"weightliftingbar","DisplayOrder":"8","Alternatives":"","Icon":"weightliftingbar.png"}</v>
      </c>
    </row>
    <row r="7" spans="1:11" x14ac:dyDescent="0.3">
      <c r="A7">
        <v>6</v>
      </c>
      <c r="B7" t="s">
        <v>5</v>
      </c>
      <c r="C7" t="str">
        <f t="shared" si="0"/>
        <v>dumbbells</v>
      </c>
      <c r="D7">
        <v>4</v>
      </c>
      <c r="F7" t="str">
        <f t="shared" si="1"/>
        <v>dumbbells.png</v>
      </c>
      <c r="K7" s="2" t="str">
        <f t="shared" si="2"/>
        <v>,{"Id":"6","Name":"dumbbells","ShortName":"dumbbells","DisplayOrder":"4","Alternatives":"","Icon":"dumbbells.png"}</v>
      </c>
    </row>
    <row r="8" spans="1:11" x14ac:dyDescent="0.3">
      <c r="A8">
        <v>7</v>
      </c>
      <c r="B8" t="s">
        <v>7</v>
      </c>
      <c r="C8" t="str">
        <f t="shared" si="0"/>
        <v>rowingmachine</v>
      </c>
      <c r="D8">
        <v>11</v>
      </c>
      <c r="F8" t="str">
        <f t="shared" si="1"/>
        <v>rowingmachine.png</v>
      </c>
      <c r="K8" s="2" t="str">
        <f t="shared" si="2"/>
        <v>,{"Id":"7","Name":"rowing machine","ShortName":"rowingmachine","DisplayOrder":"11","Alternatives":"","Icon":"rowingmachine.png"}</v>
      </c>
    </row>
    <row r="9" spans="1:11" x14ac:dyDescent="0.3">
      <c r="A9">
        <v>8</v>
      </c>
      <c r="B9" t="s">
        <v>8</v>
      </c>
      <c r="C9" t="str">
        <f t="shared" si="0"/>
        <v>climbingrope</v>
      </c>
      <c r="D9">
        <v>10</v>
      </c>
      <c r="F9" t="str">
        <f t="shared" si="1"/>
        <v>climbingrope.png</v>
      </c>
      <c r="K9" s="2" t="str">
        <f t="shared" si="2"/>
        <v>,{"Id":"8","Name":"climbing rope","ShortName":"climbingrope","DisplayOrder":"10","Alternatives":"","Icon":"climbingrope.png"}</v>
      </c>
    </row>
    <row r="10" spans="1:11" x14ac:dyDescent="0.3">
      <c r="A10">
        <v>9</v>
      </c>
      <c r="B10" t="s">
        <v>9</v>
      </c>
      <c r="C10" t="str">
        <f t="shared" si="0"/>
        <v>medicineball</v>
      </c>
      <c r="D10">
        <v>6</v>
      </c>
      <c r="F10" t="str">
        <f t="shared" si="1"/>
        <v>medicineball.png</v>
      </c>
      <c r="K10" s="2" t="str">
        <f t="shared" si="2"/>
        <v>,{"Id":"9","Name":"medicine ball","ShortName":"medicineball","DisplayOrder":"6","Alternatives":"","Icon":"medicineball.png"}</v>
      </c>
    </row>
    <row r="11" spans="1:11" x14ac:dyDescent="0.3">
      <c r="A11">
        <v>10</v>
      </c>
      <c r="B11" t="s">
        <v>10</v>
      </c>
      <c r="C11" t="str">
        <f t="shared" si="0"/>
        <v>rings</v>
      </c>
      <c r="D11">
        <v>12</v>
      </c>
      <c r="F11" t="str">
        <f t="shared" si="1"/>
        <v>rings.png</v>
      </c>
      <c r="K11" s="2" t="str">
        <f t="shared" si="2"/>
        <v>,{"Id":"10","Name":"rings","ShortName":"rings","DisplayOrder":"12","Alternatives":"","Icon":"rings.png"}</v>
      </c>
    </row>
    <row r="12" spans="1:11" x14ac:dyDescent="0.3">
      <c r="A12">
        <v>11</v>
      </c>
      <c r="B12" t="s">
        <v>11</v>
      </c>
      <c r="C12" t="str">
        <f t="shared" si="0"/>
        <v>dipbars</v>
      </c>
      <c r="D12">
        <v>7</v>
      </c>
      <c r="F12" t="str">
        <f t="shared" si="1"/>
        <v>dipbars.png</v>
      </c>
      <c r="K12" s="2" t="str">
        <f t="shared" si="2"/>
        <v>,{"Id":"11","Name":"dip bars","ShortName":"dipbars","DisplayOrder":"7","Alternatives":"","Icon":"dipbars.png"}</v>
      </c>
    </row>
    <row r="13" spans="1:11" x14ac:dyDescent="0.3">
      <c r="A13">
        <v>12</v>
      </c>
      <c r="B13" t="s">
        <v>17</v>
      </c>
      <c r="C13" t="str">
        <f t="shared" si="0"/>
        <v>box</v>
      </c>
      <c r="D13">
        <v>9</v>
      </c>
      <c r="F13" t="str">
        <f t="shared" si="1"/>
        <v>box.png</v>
      </c>
      <c r="K13" s="2" t="str">
        <f t="shared" si="2"/>
        <v>,{"Id":"12","Name":"box","ShortName":"box","DisplayOrder":"9","Alternatives":"","Icon":"box.png"}</v>
      </c>
    </row>
    <row r="14" spans="1:11" x14ac:dyDescent="0.3">
      <c r="K14" s="2" t="s">
        <v>75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7" sqref="A7:XFD7"/>
    </sheetView>
  </sheetViews>
  <sheetFormatPr defaultRowHeight="14.4" x14ac:dyDescent="0.3"/>
  <cols>
    <col min="2" max="2" width="11" bestFit="1" customWidth="1"/>
    <col min="3" max="3" width="11" customWidth="1"/>
    <col min="4" max="4" width="13.88671875" customWidth="1"/>
    <col min="5" max="5" width="22.33203125" bestFit="1" customWidth="1"/>
  </cols>
  <sheetData>
    <row r="1" spans="1:5" x14ac:dyDescent="0.3">
      <c r="A1" t="s">
        <v>12</v>
      </c>
      <c r="B1" t="s">
        <v>0</v>
      </c>
      <c r="C1" t="s">
        <v>22</v>
      </c>
      <c r="D1" t="s">
        <v>15</v>
      </c>
      <c r="E1" t="s">
        <v>14</v>
      </c>
    </row>
    <row r="2" spans="1:5" x14ac:dyDescent="0.3">
      <c r="A2">
        <v>1</v>
      </c>
      <c r="B2" t="s">
        <v>37</v>
      </c>
      <c r="C2" t="str">
        <f>SUBSTITUTE(SUBSTITUTE(B2," ",""),"/","")</f>
        <v>core</v>
      </c>
      <c r="D2">
        <v>1</v>
      </c>
    </row>
    <row r="3" spans="1:5" x14ac:dyDescent="0.3">
      <c r="A3">
        <v>2</v>
      </c>
      <c r="B3" t="s">
        <v>23</v>
      </c>
      <c r="C3" t="str">
        <f>SUBSTITUTE(SUBSTITUTE(B3," ",""),"/","")</f>
        <v>legs</v>
      </c>
      <c r="D3">
        <v>2</v>
      </c>
      <c r="E3" t="s">
        <v>27</v>
      </c>
    </row>
    <row r="4" spans="1:5" x14ac:dyDescent="0.3">
      <c r="A4">
        <v>3</v>
      </c>
      <c r="B4" t="s">
        <v>24</v>
      </c>
      <c r="C4" t="str">
        <f>SUBSTITUTE(SUBSTITUTE(B4," ",""),"/","")</f>
        <v>shoulders</v>
      </c>
      <c r="D4">
        <v>3</v>
      </c>
    </row>
    <row r="5" spans="1:5" x14ac:dyDescent="0.3">
      <c r="A5">
        <v>4</v>
      </c>
      <c r="B5" t="s">
        <v>25</v>
      </c>
      <c r="C5" t="str">
        <f>SUBSTITUTE(SUBSTITUTE(B5," ",""),"/","")</f>
        <v>back</v>
      </c>
      <c r="D5">
        <v>4</v>
      </c>
      <c r="E5" t="s">
        <v>28</v>
      </c>
    </row>
    <row r="6" spans="1:5" x14ac:dyDescent="0.3">
      <c r="A6">
        <v>5</v>
      </c>
      <c r="B6" t="s">
        <v>26</v>
      </c>
      <c r="C6" t="str">
        <f>SUBSTITUTE(SUBSTITUTE(B6," ",""),"/","")</f>
        <v>arms</v>
      </c>
      <c r="D6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abSelected="1" workbookViewId="0">
      <selection activeCell="B1" sqref="B1"/>
    </sheetView>
  </sheetViews>
  <sheetFormatPr defaultRowHeight="14.4" x14ac:dyDescent="0.3"/>
  <cols>
    <col min="1" max="1" width="14.6640625" customWidth="1"/>
    <col min="2" max="3" width="15.88671875" customWidth="1"/>
    <col min="4" max="4" width="19.6640625" customWidth="1"/>
    <col min="5" max="5" width="23.109375" customWidth="1"/>
    <col min="6" max="7" width="13.6640625" customWidth="1"/>
    <col min="8" max="8" width="12.33203125" customWidth="1"/>
  </cols>
  <sheetData>
    <row r="1" spans="1:14" ht="33" x14ac:dyDescent="0.3">
      <c r="A1" t="s">
        <v>12</v>
      </c>
      <c r="B1" t="s">
        <v>0</v>
      </c>
      <c r="C1" t="s">
        <v>22</v>
      </c>
      <c r="D1" t="s">
        <v>18</v>
      </c>
      <c r="E1" t="s">
        <v>36</v>
      </c>
      <c r="F1" t="s">
        <v>19</v>
      </c>
      <c r="G1" t="s">
        <v>145</v>
      </c>
      <c r="H1" t="s">
        <v>21</v>
      </c>
      <c r="I1" t="s">
        <v>16</v>
      </c>
      <c r="K1" s="1" t="s">
        <v>74</v>
      </c>
      <c r="N1" s="1"/>
    </row>
    <row r="2" spans="1:14" x14ac:dyDescent="0.3">
      <c r="A2">
        <v>1</v>
      </c>
      <c r="B2" t="s">
        <v>29</v>
      </c>
      <c r="C2" t="str">
        <f>SUBSTITUTE(SUBSTITUTE(B2," ", ""), "-", "")</f>
        <v>atomicsitup</v>
      </c>
      <c r="E2" t="s">
        <v>37</v>
      </c>
      <c r="F2" t="s">
        <v>20</v>
      </c>
      <c r="H2" t="s">
        <v>30</v>
      </c>
      <c r="I2" t="str">
        <f>IF(C2&lt;&gt;"",C2&amp;".png","")</f>
        <v>atomicsitup.png</v>
      </c>
      <c r="K2" s="2" t="str">
        <f>IF(A2=1,"{", ",{") &amp; IF(ISBLANK($A$1), "", """"&amp;$A$1&amp;""":"&amp;""""&amp;A2&amp;"""") &amp; IF(ISBLANK($B$1), "", ","""&amp;$B$1&amp;""":"&amp;""""&amp;B2&amp;"""")  &amp; IF(ISBLANK($C$1), "", ","""&amp;$C$1&amp;""":"&amp;""""&amp;C2&amp;"""")  &amp; IF(ISBLANK($D$1), "", ","""&amp;$D$1&amp;""":"&amp;""""&amp;D2&amp;"""")  &amp; IF(ISBLANK($E$1), "", ","""&amp;$E$1&amp;""":"&amp;""""&amp;E2&amp;"""")  &amp; IF(ISBLANK($F$1), "", ","""&amp;$F$1&amp;""":"&amp;""""&amp;F2&amp;"""")  &amp; IF(ISBLANK($G$1), "", ","""&amp;$G$1&amp;""":"&amp;""""&amp;G2&amp;"""")  &amp; IF(ISBLANK($H$1), "", ","""&amp;$H$1&amp;""":"&amp;""""&amp;H2&amp;"""")  &amp; IF(ISBLANK($I$1), "", ","""&amp;$I$1&amp;""":"&amp;""""&amp;I2&amp;"""") &amp; "}"</f>
        <v>{"Id":"1","Name":"atomic sit-up","ShortName":"atomicsitup","RequiredEquipment":"","TargetGroups":"core","Difficulty":"Beginner","Video":"","Description":"TODO","Icon":"atomicsitup.png"}</v>
      </c>
      <c r="N2" s="2"/>
    </row>
    <row r="3" spans="1:14" x14ac:dyDescent="0.3">
      <c r="A3">
        <v>2</v>
      </c>
      <c r="B3" t="s">
        <v>31</v>
      </c>
      <c r="C3" t="str">
        <f>SUBSTITUTE(SUBSTITUTE(B3," ", ""), "-", "")</f>
        <v>airsquat</v>
      </c>
      <c r="E3" t="s">
        <v>23</v>
      </c>
      <c r="F3" t="s">
        <v>20</v>
      </c>
      <c r="H3" t="s">
        <v>30</v>
      </c>
      <c r="I3" t="str">
        <f>IF(C3&lt;&gt;"",C3&amp;".png","")</f>
        <v>airsquat.png</v>
      </c>
      <c r="K3" s="2" t="str">
        <f t="shared" ref="K3:K39" si="0">IF(A3=1,"{", ",{") &amp; IF(ISBLANK($A$1), "", """"&amp;$A$1&amp;""":"&amp;""""&amp;A3&amp;"""") &amp; IF(ISBLANK($B$1), "", ","""&amp;$B$1&amp;""":"&amp;""""&amp;B3&amp;"""")  &amp; IF(ISBLANK($C$1), "", ","""&amp;$C$1&amp;""":"&amp;""""&amp;C3&amp;"""")  &amp; IF(ISBLANK($D$1), "", ","""&amp;$D$1&amp;""":"&amp;""""&amp;D3&amp;"""")  &amp; IF(ISBLANK($E$1), "", ","""&amp;$E$1&amp;""":"&amp;""""&amp;E3&amp;"""")  &amp; IF(ISBLANK($F$1), "", ","""&amp;$F$1&amp;""":"&amp;""""&amp;F3&amp;"""")  &amp; IF(ISBLANK($G$1), "", ","""&amp;$G$1&amp;""":"&amp;""""&amp;G3&amp;"""")  &amp; IF(ISBLANK($H$1), "", ","""&amp;$H$1&amp;""":"&amp;""""&amp;H3&amp;"""")  &amp; IF(ISBLANK($I$1), "", ","""&amp;$I$1&amp;""":"&amp;""""&amp;I3&amp;"""") &amp; "}"</f>
        <v>,{"Id":"2","Name":"air squat","ShortName":"airsquat","RequiredEquipment":"","TargetGroups":"legs","Difficulty":"Beginner","Video":"","Description":"TODO","Icon":"airsquat.png"}</v>
      </c>
    </row>
    <row r="4" spans="1:14" x14ac:dyDescent="0.3">
      <c r="A4">
        <v>3</v>
      </c>
      <c r="B4" t="s">
        <v>33</v>
      </c>
      <c r="C4" t="str">
        <f>SUBSTITUTE(SUBSTITUTE(B4," ", ""), "-", "")</f>
        <v>thruster</v>
      </c>
      <c r="D4" t="s">
        <v>51</v>
      </c>
      <c r="E4" t="s">
        <v>38</v>
      </c>
      <c r="F4" t="s">
        <v>32</v>
      </c>
      <c r="H4" t="s">
        <v>30</v>
      </c>
      <c r="I4" t="str">
        <f>IF(C4&lt;&gt;"",C4&amp;".png","")</f>
        <v>thruster.png</v>
      </c>
      <c r="K4" s="2" t="str">
        <f t="shared" si="0"/>
        <v>,{"Id":"3","Name":"thruster","ShortName":"thruster","RequiredEquipment":"[weight lifting bar]","TargetGroups":"fullbody","Difficulty":"Intermediate","Video":"","Description":"TODO","Icon":"thruster.png"}</v>
      </c>
    </row>
    <row r="5" spans="1:14" x14ac:dyDescent="0.3">
      <c r="A5">
        <v>4</v>
      </c>
      <c r="B5" t="s">
        <v>34</v>
      </c>
      <c r="C5" t="str">
        <f>SUBSTITUTE(SUBSTITUTE(B5," ", ""), "-", "")</f>
        <v>pullup</v>
      </c>
      <c r="D5" t="s">
        <v>52</v>
      </c>
      <c r="E5" t="s">
        <v>39</v>
      </c>
      <c r="F5" t="s">
        <v>32</v>
      </c>
      <c r="H5" t="s">
        <v>30</v>
      </c>
      <c r="I5" t="str">
        <f>IF(C5&lt;&gt;"",C5&amp;".png","")</f>
        <v>pullup.png</v>
      </c>
      <c r="K5" s="2" t="str">
        <f t="shared" si="0"/>
        <v>,{"Id":"4","Name":"pull-up","ShortName":"pullup","RequiredEquipment":"[pull-up bar]","TargetGroups":"arms, shoulders, back","Difficulty":"Intermediate","Video":"","Description":"TODO","Icon":"pullup.png"}</v>
      </c>
    </row>
    <row r="6" spans="1:14" x14ac:dyDescent="0.3">
      <c r="A6">
        <v>5</v>
      </c>
      <c r="B6" t="s">
        <v>77</v>
      </c>
      <c r="C6" t="str">
        <f>SUBSTITUTE(SUBSTITUTE(B6," ", ""), "-", "")</f>
        <v>Burpee</v>
      </c>
      <c r="E6" t="s">
        <v>38</v>
      </c>
      <c r="F6" t="s">
        <v>20</v>
      </c>
      <c r="H6" t="s">
        <v>30</v>
      </c>
      <c r="I6" t="str">
        <f>IF(C6&lt;&gt;"",C6&amp;".png","")</f>
        <v>Burpee.png</v>
      </c>
      <c r="K6" s="2" t="str">
        <f t="shared" si="0"/>
        <v>,{"Id":"5","Name":"Burpee","ShortName":"Burpee","RequiredEquipment":"","TargetGroups":"fullbody","Difficulty":"Beginner","Video":"","Description":"TODO","Icon":"Burpee.png"}</v>
      </c>
    </row>
    <row r="7" spans="1:14" x14ac:dyDescent="0.3">
      <c r="A7">
        <v>6</v>
      </c>
      <c r="B7" t="s">
        <v>78</v>
      </c>
      <c r="C7" t="str">
        <f>SUBSTITUTE(SUBSTITUTE(B7," ", ""), "-", "")</f>
        <v>Boxjump</v>
      </c>
      <c r="D7" t="s">
        <v>90</v>
      </c>
      <c r="E7" t="s">
        <v>23</v>
      </c>
      <c r="F7" t="s">
        <v>20</v>
      </c>
      <c r="H7" t="s">
        <v>30</v>
      </c>
      <c r="I7" t="str">
        <f>IF(C7&lt;&gt;"",C7&amp;".png","")</f>
        <v>Boxjump.png</v>
      </c>
      <c r="K7" s="2" t="str">
        <f t="shared" si="0"/>
        <v>,{"Id":"6","Name":"Boxjump","ShortName":"Boxjump","RequiredEquipment":"[Box]","TargetGroups":"legs","Difficulty":"Beginner","Video":"","Description":"TODO","Icon":"Boxjump.png"}</v>
      </c>
    </row>
    <row r="8" spans="1:14" x14ac:dyDescent="0.3">
      <c r="A8">
        <v>7</v>
      </c>
      <c r="B8" t="s">
        <v>113</v>
      </c>
      <c r="C8" t="str">
        <f>SUBSTITUTE(SUBSTITUTE(B8," ", ""), "-", "")</f>
        <v>Toestobar</v>
      </c>
      <c r="D8" t="s">
        <v>52</v>
      </c>
      <c r="E8" t="s">
        <v>37</v>
      </c>
      <c r="F8" t="s">
        <v>32</v>
      </c>
      <c r="H8" t="s">
        <v>30</v>
      </c>
      <c r="I8" t="str">
        <f>IF(C8&lt;&gt;"",C8&amp;".png","")</f>
        <v>Toestobar.png</v>
      </c>
      <c r="K8" s="2" t="str">
        <f t="shared" si="0"/>
        <v>,{"Id":"7","Name":"Toes to bar","ShortName":"Toestobar","RequiredEquipment":"[pull-up bar]","TargetGroups":"core","Difficulty":"Intermediate","Video":"","Description":"TODO","Icon":"Toestobar.png"}</v>
      </c>
    </row>
    <row r="9" spans="1:14" x14ac:dyDescent="0.3">
      <c r="A9">
        <v>8</v>
      </c>
      <c r="B9" t="s">
        <v>79</v>
      </c>
      <c r="C9" t="str">
        <f>SUBSTITUTE(SUBSTITUTE(B9," ", ""), "-", "")</f>
        <v>Wallbal</v>
      </c>
      <c r="D9" t="s">
        <v>91</v>
      </c>
      <c r="E9" t="s">
        <v>80</v>
      </c>
      <c r="F9" t="s">
        <v>20</v>
      </c>
      <c r="H9" t="s">
        <v>30</v>
      </c>
      <c r="I9" t="str">
        <f>IF(C9&lt;&gt;"",C9&amp;".png","")</f>
        <v>Wallbal.png</v>
      </c>
      <c r="K9" s="2" t="str">
        <f t="shared" si="0"/>
        <v>,{"Id":"8","Name":"Wallbal","ShortName":"Wallbal","RequiredEquipment":"[medicine ball]","TargetGroups":"legs, shoulder, arms","Difficulty":"Beginner","Video":"","Description":"TODO","Icon":"Wallbal.png"}</v>
      </c>
    </row>
    <row r="10" spans="1:14" x14ac:dyDescent="0.3">
      <c r="A10">
        <v>9</v>
      </c>
      <c r="B10" t="s">
        <v>82</v>
      </c>
      <c r="C10" t="str">
        <f>SUBSTITUTE(SUBSTITUTE(B10," ", ""), "-", "")</f>
        <v>Benchpress</v>
      </c>
      <c r="D10" t="s">
        <v>92</v>
      </c>
      <c r="F10" t="s">
        <v>32</v>
      </c>
      <c r="H10" t="s">
        <v>30</v>
      </c>
      <c r="I10" t="str">
        <f>IF(C10&lt;&gt;"",C10&amp;".png","")</f>
        <v>Benchpress.png</v>
      </c>
      <c r="K10" s="2" t="str">
        <f t="shared" si="0"/>
        <v>,{"Id":"9","Name":"Benchpress","ShortName":"Benchpress","RequiredEquipment":"[Bench], [weight lifting bar]","TargetGroups":"","Difficulty":"Intermediate","Video":"","Description":"TODO","Icon":"Benchpress.png"}</v>
      </c>
    </row>
    <row r="11" spans="1:14" x14ac:dyDescent="0.3">
      <c r="A11">
        <v>10</v>
      </c>
      <c r="B11" t="s">
        <v>84</v>
      </c>
      <c r="C11" t="str">
        <f>SUBSTITUTE(SUBSTITUTE(B11," ", ""), "-", "")</f>
        <v>Handstandpushup</v>
      </c>
      <c r="F11" t="s">
        <v>88</v>
      </c>
      <c r="H11" t="s">
        <v>30</v>
      </c>
      <c r="I11" t="str">
        <f>IF(C11&lt;&gt;"",C11&amp;".png","")</f>
        <v>Handstandpushup.png</v>
      </c>
      <c r="K11" s="2" t="str">
        <f t="shared" si="0"/>
        <v>,{"Id":"10","Name":"Handstand pushup","ShortName":"Handstandpushup","RequiredEquipment":"","TargetGroups":"","Difficulty":"Expert","Video":"","Description":"TODO","Icon":"Handstandpushup.png"}</v>
      </c>
    </row>
    <row r="12" spans="1:14" x14ac:dyDescent="0.3">
      <c r="A12">
        <v>11</v>
      </c>
      <c r="B12" t="s">
        <v>85</v>
      </c>
      <c r="C12" t="str">
        <f>SUBSTITUTE(SUBSTITUTE(B12," ", ""), "-", "")</f>
        <v>Gobletsquat</v>
      </c>
      <c r="D12" t="s">
        <v>93</v>
      </c>
      <c r="E12" t="s">
        <v>23</v>
      </c>
      <c r="F12" t="s">
        <v>20</v>
      </c>
      <c r="H12" t="s">
        <v>30</v>
      </c>
      <c r="I12" t="str">
        <f>IF(C12&lt;&gt;"",C12&amp;".png","")</f>
        <v>Gobletsquat.png</v>
      </c>
      <c r="K12" s="2" t="str">
        <f t="shared" si="0"/>
        <v>,{"Id":"11","Name":"Goblet squat","ShortName":"Gobletsquat","RequiredEquipment":"[Kettlebell]","TargetGroups":"legs","Difficulty":"Beginner","Video":"","Description":"TODO","Icon":"Gobletsquat.png"}</v>
      </c>
    </row>
    <row r="13" spans="1:14" x14ac:dyDescent="0.3">
      <c r="A13">
        <v>12</v>
      </c>
      <c r="B13" t="s">
        <v>86</v>
      </c>
      <c r="C13" t="str">
        <f>SUBSTITUTE(SUBSTITUTE(B13," ", ""), "-", "")</f>
        <v>Dubleunders</v>
      </c>
      <c r="D13" t="s">
        <v>94</v>
      </c>
      <c r="F13" t="s">
        <v>32</v>
      </c>
      <c r="H13" t="s">
        <v>30</v>
      </c>
      <c r="I13" t="str">
        <f>IF(C13&lt;&gt;"",C13&amp;".png","")</f>
        <v>Dubleunders.png</v>
      </c>
      <c r="K13" s="2" t="str">
        <f t="shared" si="0"/>
        <v>,{"Id":"12","Name":"Duble unders","ShortName":"Dubleunders","RequiredEquipment":"[Jump rope]","TargetGroups":"","Difficulty":"Intermediate","Video":"","Description":"TODO","Icon":"Dubleunders.png"}</v>
      </c>
    </row>
    <row r="14" spans="1:14" x14ac:dyDescent="0.3">
      <c r="A14">
        <v>13</v>
      </c>
      <c r="B14" t="s">
        <v>87</v>
      </c>
      <c r="C14" t="str">
        <f>SUBSTITUTE(SUBSTITUTE(B14," ", ""), "-", "")</f>
        <v>Singles</v>
      </c>
      <c r="D14" t="s">
        <v>94</v>
      </c>
      <c r="F14" t="s">
        <v>20</v>
      </c>
      <c r="H14" t="s">
        <v>30</v>
      </c>
      <c r="I14" t="str">
        <f>IF(C14&lt;&gt;"",C14&amp;".png","")</f>
        <v>Singles.png</v>
      </c>
      <c r="K14" s="2" t="str">
        <f t="shared" si="0"/>
        <v>,{"Id":"13","Name":"Singles","ShortName":"Singles","RequiredEquipment":"[Jump rope]","TargetGroups":"","Difficulty":"Beginner","Video":"","Description":"TODO","Icon":"Singles.png"}</v>
      </c>
    </row>
    <row r="15" spans="1:14" x14ac:dyDescent="0.3">
      <c r="A15">
        <v>14</v>
      </c>
      <c r="B15" t="s">
        <v>89</v>
      </c>
      <c r="C15" t="str">
        <f>SUBSTITUTE(SUBSTITUTE(B15," ", ""), "-", "")</f>
        <v>Russianswings</v>
      </c>
      <c r="D15" t="s">
        <v>93</v>
      </c>
      <c r="F15" t="s">
        <v>20</v>
      </c>
      <c r="H15" t="s">
        <v>30</v>
      </c>
      <c r="I15" t="str">
        <f>IF(C15&lt;&gt;"",C15&amp;".png","")</f>
        <v>Russianswings.png</v>
      </c>
      <c r="K15" s="2" t="str">
        <f t="shared" si="0"/>
        <v>,{"Id":"14","Name":"Russian swings","ShortName":"Russianswings","RequiredEquipment":"[Kettlebell]","TargetGroups":"","Difficulty":"Beginner","Video":"","Description":"TODO","Icon":"Russianswings.png"}</v>
      </c>
    </row>
    <row r="16" spans="1:14" x14ac:dyDescent="0.3">
      <c r="A16">
        <v>15</v>
      </c>
      <c r="B16" t="s">
        <v>98</v>
      </c>
      <c r="C16" t="str">
        <f>SUBSTITUTE(SUBSTITUTE(B16," ", ""), "-", "")</f>
        <v>Turkishgetup</v>
      </c>
      <c r="E16" t="s">
        <v>38</v>
      </c>
      <c r="F16" t="s">
        <v>20</v>
      </c>
      <c r="H16" t="s">
        <v>30</v>
      </c>
      <c r="I16" t="str">
        <f>IF(C16&lt;&gt;"",C16&amp;".png","")</f>
        <v>Turkishgetup.png</v>
      </c>
      <c r="K16" s="2" t="str">
        <f t="shared" si="0"/>
        <v>,{"Id":"15","Name":"Turkish getup","ShortName":"Turkishgetup","RequiredEquipment":"","TargetGroups":"fullbody","Difficulty":"Beginner","Video":"","Description":"TODO","Icon":"Turkishgetup.png"}</v>
      </c>
    </row>
    <row r="17" spans="1:11" x14ac:dyDescent="0.3">
      <c r="A17">
        <v>16</v>
      </c>
      <c r="B17" t="s">
        <v>99</v>
      </c>
      <c r="C17" t="str">
        <f>SUBSTITUTE(SUBSTITUTE(B17," ", ""), "-", "")</f>
        <v>Run</v>
      </c>
      <c r="E17" t="s">
        <v>23</v>
      </c>
      <c r="F17" t="s">
        <v>20</v>
      </c>
      <c r="H17" t="s">
        <v>30</v>
      </c>
      <c r="I17" t="str">
        <f>IF(C17&lt;&gt;"",C17&amp;".png","")</f>
        <v>Run.png</v>
      </c>
      <c r="K17" s="2" t="str">
        <f t="shared" si="0"/>
        <v>,{"Id":"16","Name":"Run","ShortName":"Run","RequiredEquipment":"","TargetGroups":"legs","Difficulty":"Beginner","Video":"","Description":"TODO","Icon":"Run.png"}</v>
      </c>
    </row>
    <row r="18" spans="1:11" x14ac:dyDescent="0.3">
      <c r="A18">
        <v>17</v>
      </c>
      <c r="B18" t="s">
        <v>102</v>
      </c>
      <c r="C18" t="str">
        <f>SUBSTITUTE(SUBSTITUTE(B18," ", ""), "-", "")</f>
        <v>Kettlebellswing</v>
      </c>
      <c r="D18" t="s">
        <v>93</v>
      </c>
      <c r="E18" t="s">
        <v>103</v>
      </c>
      <c r="F18" t="s">
        <v>20</v>
      </c>
      <c r="H18" t="s">
        <v>30</v>
      </c>
      <c r="I18" t="str">
        <f>IF(C18&lt;&gt;"",C18&amp;".png","")</f>
        <v>Kettlebellswing.png</v>
      </c>
      <c r="K18" s="2" t="str">
        <f t="shared" si="0"/>
        <v>,{"Id":"17","Name":"Kettlebell swing","ShortName":"Kettlebellswing","RequiredEquipment":"[Kettlebell]","TargetGroups":"core, arms, shoulder","Difficulty":"Beginner","Video":"","Description":"TODO","Icon":"Kettlebellswing.png"}</v>
      </c>
    </row>
    <row r="19" spans="1:11" x14ac:dyDescent="0.3">
      <c r="A19">
        <v>18</v>
      </c>
      <c r="B19" t="s">
        <v>104</v>
      </c>
      <c r="C19" t="str">
        <f>SUBSTITUTE(SUBSTITUTE(B19," ", ""), "-", "")</f>
        <v>Snatch</v>
      </c>
      <c r="D19" t="s">
        <v>51</v>
      </c>
      <c r="F19" t="s">
        <v>88</v>
      </c>
      <c r="H19" t="s">
        <v>30</v>
      </c>
      <c r="I19" t="str">
        <f>IF(C19&lt;&gt;"",C19&amp;".png","")</f>
        <v>Snatch.png</v>
      </c>
      <c r="K19" s="2" t="str">
        <f t="shared" si="0"/>
        <v>,{"Id":"18","Name":"Snatch","ShortName":"Snatch","RequiredEquipment":"[weight lifting bar]","TargetGroups":"","Difficulty":"Expert","Video":"","Description":"TODO","Icon":"Snatch.png"}</v>
      </c>
    </row>
    <row r="20" spans="1:11" x14ac:dyDescent="0.3">
      <c r="A20">
        <v>19</v>
      </c>
      <c r="B20" t="s">
        <v>105</v>
      </c>
      <c r="C20" t="str">
        <f>SUBSTITUTE(SUBSTITUTE(B20," ", ""), "-", "")</f>
        <v>Powersnatch</v>
      </c>
      <c r="D20" t="s">
        <v>51</v>
      </c>
      <c r="F20" t="s">
        <v>88</v>
      </c>
      <c r="H20" t="s">
        <v>30</v>
      </c>
      <c r="I20" t="str">
        <f>IF(C20&lt;&gt;"",C20&amp;".png","")</f>
        <v>Powersnatch.png</v>
      </c>
      <c r="K20" s="2" t="str">
        <f t="shared" si="0"/>
        <v>,{"Id":"19","Name":"Power snatch","ShortName":"Powersnatch","RequiredEquipment":"[weight lifting bar]","TargetGroups":"","Difficulty":"Expert","Video":"","Description":"TODO","Icon":"Powersnatch.png"}</v>
      </c>
    </row>
    <row r="21" spans="1:11" x14ac:dyDescent="0.3">
      <c r="A21">
        <v>20</v>
      </c>
      <c r="B21" t="s">
        <v>106</v>
      </c>
      <c r="C21" t="str">
        <f>SUBSTITUTE(SUBSTITUTE(B21," ", ""), "-", "")</f>
        <v>Hangpowersnatch</v>
      </c>
      <c r="D21" t="s">
        <v>51</v>
      </c>
      <c r="F21" t="s">
        <v>32</v>
      </c>
      <c r="H21" t="s">
        <v>30</v>
      </c>
      <c r="I21" t="str">
        <f>IF(C21&lt;&gt;"",C21&amp;".png","")</f>
        <v>Hangpowersnatch.png</v>
      </c>
      <c r="K21" s="2" t="str">
        <f t="shared" si="0"/>
        <v>,{"Id":"20","Name":"Hang power snatch","ShortName":"Hangpowersnatch","RequiredEquipment":"[weight lifting bar]","TargetGroups":"","Difficulty":"Intermediate","Video":"","Description":"TODO","Icon":"Hangpowersnatch.png"}</v>
      </c>
    </row>
    <row r="22" spans="1:11" x14ac:dyDescent="0.3">
      <c r="A22">
        <v>21</v>
      </c>
      <c r="B22" t="s">
        <v>111</v>
      </c>
      <c r="C22" t="str">
        <f>SUBSTITUTE(SUBSTITUTE(B22," ", ""), "-", "")</f>
        <v>Pistol</v>
      </c>
      <c r="E22" t="s">
        <v>23</v>
      </c>
      <c r="F22" t="s">
        <v>32</v>
      </c>
      <c r="H22" t="s">
        <v>30</v>
      </c>
      <c r="I22" t="str">
        <f>IF(C22&lt;&gt;"",C22&amp;".png","")</f>
        <v>Pistol.png</v>
      </c>
      <c r="K22" s="2" t="str">
        <f t="shared" si="0"/>
        <v>,{"Id":"21","Name":"Pistol","ShortName":"Pistol","RequiredEquipment":"","TargetGroups":"legs","Difficulty":"Intermediate","Video":"","Description":"TODO","Icon":"Pistol.png"}</v>
      </c>
    </row>
    <row r="23" spans="1:11" x14ac:dyDescent="0.3">
      <c r="A23">
        <v>22</v>
      </c>
      <c r="B23" t="s">
        <v>112</v>
      </c>
      <c r="C23" t="str">
        <f>SUBSTITUTE(SUBSTITUTE(B23," ", ""), "-", "")</f>
        <v>Mountainclimber</v>
      </c>
      <c r="E23" t="s">
        <v>23</v>
      </c>
      <c r="F23" t="s">
        <v>20</v>
      </c>
      <c r="H23" t="s">
        <v>30</v>
      </c>
      <c r="I23" t="str">
        <f>IF(C23&lt;&gt;"",C23&amp;".png","")</f>
        <v>Mountainclimber.png</v>
      </c>
      <c r="K23" s="2" t="str">
        <f t="shared" si="0"/>
        <v>,{"Id":"22","Name":"Mountain climber","ShortName":"Mountainclimber","RequiredEquipment":"","TargetGroups":"legs","Difficulty":"Beginner","Video":"","Description":"TODO","Icon":"Mountainclimber.png"}</v>
      </c>
    </row>
    <row r="24" spans="1:11" x14ac:dyDescent="0.3">
      <c r="A24">
        <v>23</v>
      </c>
      <c r="B24" t="s">
        <v>115</v>
      </c>
      <c r="C24" t="str">
        <f>SUBSTITUTE(SUBSTITUTE(B24," ", ""), "-", "")</f>
        <v>Dumbbellpress</v>
      </c>
      <c r="D24" t="s">
        <v>116</v>
      </c>
      <c r="E24" t="s">
        <v>117</v>
      </c>
      <c r="F24" t="s">
        <v>20</v>
      </c>
      <c r="H24" t="s">
        <v>30</v>
      </c>
      <c r="I24" t="str">
        <f>IF(C24&lt;&gt;"",C24&amp;".png","")</f>
        <v>Dumbbellpress.png</v>
      </c>
      <c r="K24" s="2" t="str">
        <f t="shared" si="0"/>
        <v>,{"Id":"23","Name":"Dumbbell press","ShortName":"Dumbbellpress","RequiredEquipment":"[Bumbbell]","TargetGroups":"shoulder, arms","Difficulty":"Beginner","Video":"","Description":"TODO","Icon":"Dumbbellpress.png"}</v>
      </c>
    </row>
    <row r="25" spans="1:11" x14ac:dyDescent="0.3">
      <c r="A25">
        <v>24</v>
      </c>
      <c r="B25" t="s">
        <v>119</v>
      </c>
      <c r="C25" t="str">
        <f>SUBSTITUTE(SUBSTITUTE(B25," ", ""), "-", "")</f>
        <v>Kettlebellsnatch</v>
      </c>
      <c r="D25" t="s">
        <v>93</v>
      </c>
      <c r="E25" t="s">
        <v>103</v>
      </c>
      <c r="F25" t="s">
        <v>20</v>
      </c>
      <c r="H25" t="s">
        <v>30</v>
      </c>
      <c r="I25" t="str">
        <f>IF(C25&lt;&gt;"",C25&amp;".png","")</f>
        <v>Kettlebellsnatch.png</v>
      </c>
      <c r="K25" s="2" t="str">
        <f t="shared" si="0"/>
        <v>,{"Id":"24","Name":"Kettlebell snatch","ShortName":"Kettlebellsnatch","RequiredEquipment":"[Kettlebell]","TargetGroups":"core, arms, shoulder","Difficulty":"Beginner","Video":"","Description":"TODO","Icon":"Kettlebellsnatch.png"}</v>
      </c>
    </row>
    <row r="26" spans="1:11" x14ac:dyDescent="0.3">
      <c r="A26">
        <v>25</v>
      </c>
      <c r="B26" t="s">
        <v>122</v>
      </c>
      <c r="C26" t="str">
        <f>SUBSTITUTE(SUBSTITUTE(B26," ", ""), "-", "")</f>
        <v>Rowing</v>
      </c>
      <c r="D26" t="s">
        <v>123</v>
      </c>
      <c r="E26" t="s">
        <v>38</v>
      </c>
      <c r="F26" t="s">
        <v>20</v>
      </c>
      <c r="H26" t="s">
        <v>30</v>
      </c>
      <c r="I26" t="str">
        <f>IF(C26&lt;&gt;"",C26&amp;".png","")</f>
        <v>Rowing.png</v>
      </c>
      <c r="K26" s="2" t="str">
        <f t="shared" si="0"/>
        <v>,{"Id":"25","Name":"Rowing","ShortName":"Rowing","RequiredEquipment":"[Rowing machine]","TargetGroups":"fullbody","Difficulty":"Beginner","Video":"","Description":"TODO","Icon":"Rowing.png"}</v>
      </c>
    </row>
    <row r="27" spans="1:11" x14ac:dyDescent="0.3">
      <c r="A27">
        <v>26</v>
      </c>
      <c r="B27" t="s">
        <v>147</v>
      </c>
      <c r="C27" t="str">
        <f>SUBSTITUTE(SUBSTITUTE(B27," ", ""), "-", "")</f>
        <v>Lunges</v>
      </c>
      <c r="E27" t="s">
        <v>23</v>
      </c>
      <c r="F27" t="s">
        <v>20</v>
      </c>
      <c r="H27" t="s">
        <v>30</v>
      </c>
      <c r="I27" t="str">
        <f>IF(C27&lt;&gt;"",C27&amp;".png","")</f>
        <v>Lunges.png</v>
      </c>
      <c r="K27" s="2" t="str">
        <f t="shared" si="0"/>
        <v>,{"Id":"26","Name":"Lunges","ShortName":"Lunges","RequiredEquipment":"","TargetGroups":"legs","Difficulty":"Beginner","Video":"","Description":"TODO","Icon":"Lunges.png"}</v>
      </c>
    </row>
    <row r="28" spans="1:11" x14ac:dyDescent="0.3">
      <c r="A28">
        <v>27</v>
      </c>
      <c r="B28" t="s">
        <v>148</v>
      </c>
      <c r="C28" t="str">
        <f>SUBSTITUTE(SUBSTITUTE(B28," ", ""), "-", "")</f>
        <v>Pushpress</v>
      </c>
      <c r="D28" t="s">
        <v>51</v>
      </c>
      <c r="E28" t="s">
        <v>117</v>
      </c>
      <c r="F28" t="s">
        <v>20</v>
      </c>
      <c r="H28" t="s">
        <v>30</v>
      </c>
      <c r="I28" t="str">
        <f>IF(C28&lt;&gt;"",C28&amp;".png","")</f>
        <v>Pushpress.png</v>
      </c>
      <c r="K28" s="2" t="str">
        <f t="shared" si="0"/>
        <v>,{"Id":"27","Name":"Push press","ShortName":"Pushpress","RequiredEquipment":"[weight lifting bar]","TargetGroups":"shoulder, arms","Difficulty":"Beginner","Video":"","Description":"TODO","Icon":"Pushpress.png"}</v>
      </c>
    </row>
    <row r="29" spans="1:11" x14ac:dyDescent="0.3">
      <c r="A29">
        <v>28</v>
      </c>
      <c r="B29" t="s">
        <v>150</v>
      </c>
      <c r="C29" t="str">
        <f>SUBSTITUTE(SUBSTITUTE(B29," ", ""), "-", "")</f>
        <v>Backextension</v>
      </c>
      <c r="E29" t="s">
        <v>25</v>
      </c>
      <c r="F29" t="s">
        <v>20</v>
      </c>
      <c r="H29" t="s">
        <v>30</v>
      </c>
      <c r="I29" t="str">
        <f>IF(C29&lt;&gt;"",C29&amp;".png","")</f>
        <v>Backextension.png</v>
      </c>
      <c r="K29" s="2" t="str">
        <f t="shared" si="0"/>
        <v>,{"Id":"28","Name":"Back extension","ShortName":"Backextension","RequiredEquipment":"","TargetGroups":"back","Difficulty":"Beginner","Video":"","Description":"TODO","Icon":"Backextension.png"}</v>
      </c>
    </row>
    <row r="30" spans="1:11" x14ac:dyDescent="0.3">
      <c r="A30">
        <v>29</v>
      </c>
      <c r="B30" t="s">
        <v>155</v>
      </c>
      <c r="C30" t="str">
        <f>SUBSTITUTE(SUBSTITUTE(B30," ", ""), "-", "")</f>
        <v>Vup</v>
      </c>
      <c r="E30" t="s">
        <v>37</v>
      </c>
      <c r="F30" t="s">
        <v>20</v>
      </c>
      <c r="H30" t="s">
        <v>30</v>
      </c>
      <c r="I30" t="str">
        <f>IF(C30&lt;&gt;"",C30&amp;".png","")</f>
        <v>Vup.png</v>
      </c>
      <c r="K30" s="2" t="str">
        <f t="shared" si="0"/>
        <v>,{"Id":"29","Name":"V-up","ShortName":"Vup","RequiredEquipment":"","TargetGroups":"core","Difficulty":"Beginner","Video":"","Description":"TODO","Icon":"Vup.png"}</v>
      </c>
    </row>
    <row r="31" spans="1:11" x14ac:dyDescent="0.3">
      <c r="A31">
        <v>30</v>
      </c>
      <c r="B31" t="s">
        <v>160</v>
      </c>
      <c r="C31" t="str">
        <f>SUBSTITUTE(SUBSTITUTE(B31," ", ""), "-", "")</f>
        <v>Situp</v>
      </c>
      <c r="E31" t="s">
        <v>37</v>
      </c>
      <c r="F31" t="s">
        <v>20</v>
      </c>
      <c r="H31" t="s">
        <v>30</v>
      </c>
      <c r="I31" t="str">
        <f>IF(C31&lt;&gt;"",C31&amp;".png","")</f>
        <v>Situp.png</v>
      </c>
      <c r="K31" s="2" t="str">
        <f t="shared" si="0"/>
        <v>,{"Id":"30","Name":"Sit up","ShortName":"Situp","RequiredEquipment":"","TargetGroups":"core","Difficulty":"Beginner","Video":"","Description":"TODO","Icon":"Situp.png"}</v>
      </c>
    </row>
    <row r="32" spans="1:11" x14ac:dyDescent="0.3">
      <c r="A32">
        <v>31</v>
      </c>
      <c r="B32" t="s">
        <v>184</v>
      </c>
      <c r="C32" t="str">
        <f>SUBSTITUTE(SUBSTITUTE(B32," ", ""), "-", "")</f>
        <v>Muscleup</v>
      </c>
      <c r="D32" t="s">
        <v>175</v>
      </c>
      <c r="F32" t="s">
        <v>88</v>
      </c>
      <c r="H32" t="s">
        <v>30</v>
      </c>
      <c r="I32" t="str">
        <f>IF(C32&lt;&gt;"",C32&amp;".png","")</f>
        <v>Muscleup.png</v>
      </c>
      <c r="K32" s="2" t="str">
        <f t="shared" si="0"/>
        <v>,{"Id":"31","Name":"Muscle up","ShortName":"Muscleup","RequiredEquipment":"[rings]","TargetGroups":"","Difficulty":"Expert","Video":"","Description":"TODO","Icon":"Muscleup.png"}</v>
      </c>
    </row>
    <row r="33" spans="3:11" x14ac:dyDescent="0.3">
      <c r="C33" t="str">
        <f>SUBSTITUTE(SUBSTITUTE(B33," ", ""), "-", "")</f>
        <v/>
      </c>
      <c r="I33" t="str">
        <f>IF(C33&lt;&gt;"",C33&amp;".png","")</f>
        <v/>
      </c>
      <c r="K33" s="2" t="s">
        <v>75</v>
      </c>
    </row>
    <row r="34" spans="3:11" x14ac:dyDescent="0.3">
      <c r="C34" t="str">
        <f>SUBSTITUTE(SUBSTITUTE(B34," ", ""), "-", "")</f>
        <v/>
      </c>
      <c r="I34" t="str">
        <f>IF(C34&lt;&gt;"",C34&amp;".png","")</f>
        <v/>
      </c>
      <c r="K34" s="2"/>
    </row>
    <row r="35" spans="3:11" x14ac:dyDescent="0.3">
      <c r="C35" t="str">
        <f>SUBSTITUTE(SUBSTITUTE(B35," ", ""), "-", "")</f>
        <v/>
      </c>
      <c r="I35" t="str">
        <f>IF(C35&lt;&gt;"",C35&amp;".png","")</f>
        <v/>
      </c>
      <c r="K35" s="2"/>
    </row>
    <row r="36" spans="3:11" x14ac:dyDescent="0.3">
      <c r="C36" t="str">
        <f>SUBSTITUTE(SUBSTITUTE(B36," ", ""), "-", "")</f>
        <v/>
      </c>
      <c r="I36" t="str">
        <f>IF(C36&lt;&gt;"",C36&amp;".png","")</f>
        <v/>
      </c>
      <c r="K36" s="2"/>
    </row>
    <row r="37" spans="3:11" x14ac:dyDescent="0.3">
      <c r="C37" t="str">
        <f>SUBSTITUTE(SUBSTITUTE(B37," ", ""), "-", "")</f>
        <v/>
      </c>
      <c r="I37" t="str">
        <f>IF(C37&lt;&gt;"",C37&amp;".png","")</f>
        <v/>
      </c>
      <c r="K37" s="2"/>
    </row>
    <row r="38" spans="3:11" x14ac:dyDescent="0.3">
      <c r="C38" t="str">
        <f>SUBSTITUTE(SUBSTITUTE(B38," ", ""), "-", "")</f>
        <v/>
      </c>
      <c r="I38" t="str">
        <f>IF(C38&lt;&gt;"",C38&amp;".png","")</f>
        <v/>
      </c>
      <c r="K38" s="2"/>
    </row>
    <row r="39" spans="3:11" x14ac:dyDescent="0.3">
      <c r="C39" t="str">
        <f>SUBSTITUTE(SUBSTITUTE(B39," ", ""), "-", "")</f>
        <v/>
      </c>
      <c r="I39" t="str">
        <f>IF(C39&lt;&gt;"",C39&amp;".png","")</f>
        <v/>
      </c>
      <c r="K39" s="2"/>
    </row>
    <row r="40" spans="3:11" x14ac:dyDescent="0.3">
      <c r="C40" t="str">
        <f>SUBSTITUTE(SUBSTITUTE(B40," ", ""), "-", "")</f>
        <v/>
      </c>
      <c r="I40" t="str">
        <f>IF(C40&lt;&gt;"",C40&amp;".png","")</f>
        <v/>
      </c>
    </row>
    <row r="41" spans="3:11" x14ac:dyDescent="0.3">
      <c r="C41" t="str">
        <f>SUBSTITUTE(SUBSTITUTE(B41," ", ""), "-", "")</f>
        <v/>
      </c>
      <c r="I41" t="str">
        <f>IF(C41&lt;&gt;"",C41&amp;".png","")</f>
        <v/>
      </c>
    </row>
    <row r="42" spans="3:11" x14ac:dyDescent="0.3">
      <c r="C42" t="str">
        <f>SUBSTITUTE(SUBSTITUTE(B42," ", ""), "-", "")</f>
        <v/>
      </c>
      <c r="I42" t="str">
        <f>IF(C42&lt;&gt;"",C42&amp;".png","")</f>
        <v/>
      </c>
    </row>
    <row r="43" spans="3:11" x14ac:dyDescent="0.3">
      <c r="C43" t="str">
        <f>SUBSTITUTE(SUBSTITUTE(B43," ", ""), "-", "")</f>
        <v/>
      </c>
      <c r="I43" t="str">
        <f>IF(C43&lt;&gt;"",C43&amp;".png","")</f>
        <v/>
      </c>
    </row>
    <row r="44" spans="3:11" x14ac:dyDescent="0.3">
      <c r="C44" t="str">
        <f>SUBSTITUTE(SUBSTITUTE(B44," ", ""), "-", "")</f>
        <v/>
      </c>
      <c r="I44" t="str">
        <f>IF(C44&lt;&gt;"",C44&amp;".png","")</f>
        <v/>
      </c>
    </row>
    <row r="45" spans="3:11" x14ac:dyDescent="0.3">
      <c r="C45" t="str">
        <f>SUBSTITUTE(SUBSTITUTE(B45," ", ""), "-", "")</f>
        <v/>
      </c>
      <c r="I45" t="str">
        <f>IF(C45&lt;&gt;"",C45&amp;".png","")</f>
        <v/>
      </c>
    </row>
    <row r="46" spans="3:11" x14ac:dyDescent="0.3">
      <c r="C46" t="str">
        <f>SUBSTITUTE(SUBSTITUTE(B46," ", ""), "-", "")</f>
        <v/>
      </c>
      <c r="I46" t="str">
        <f>IF(C46&lt;&gt;"",C46&amp;".png","")</f>
        <v/>
      </c>
    </row>
    <row r="47" spans="3:11" x14ac:dyDescent="0.3">
      <c r="C47" t="str">
        <f>SUBSTITUTE(SUBSTITUTE(B47," ", ""), "-", "")</f>
        <v/>
      </c>
      <c r="I47" t="str">
        <f>IF(C47&lt;&gt;"",C47&amp;".png","")</f>
        <v/>
      </c>
    </row>
    <row r="48" spans="3:11" x14ac:dyDescent="0.3">
      <c r="C48" t="str">
        <f>SUBSTITUTE(SUBSTITUTE(B48," ", ""), "-", "")</f>
        <v/>
      </c>
      <c r="I48" t="str">
        <f>IF(C48&lt;&gt;"",C48&amp;".png","")</f>
        <v/>
      </c>
    </row>
    <row r="49" spans="3:9" x14ac:dyDescent="0.3">
      <c r="C49" t="str">
        <f>SUBSTITUTE(SUBSTITUTE(B49," ", ""), "-", "")</f>
        <v/>
      </c>
      <c r="I49" t="str">
        <f>IF(C49&lt;&gt;"",C49&amp;".png","")</f>
        <v/>
      </c>
    </row>
    <row r="50" spans="3:9" x14ac:dyDescent="0.3">
      <c r="C50" t="str">
        <f>SUBSTITUTE(SUBSTITUTE(B50," ", ""), "-", "")</f>
        <v/>
      </c>
      <c r="I50" t="str">
        <f>IF(C50&lt;&gt;"",C50&amp;".png","")</f>
        <v/>
      </c>
    </row>
    <row r="51" spans="3:9" x14ac:dyDescent="0.3">
      <c r="C51" t="str">
        <f>SUBSTITUTE(SUBSTITUTE(B51," ", ""), "-", "")</f>
        <v/>
      </c>
    </row>
    <row r="52" spans="3:9" x14ac:dyDescent="0.3">
      <c r="C52" t="str">
        <f>SUBSTITUTE(SUBSTITUTE(B52," ", ""), "-", "")</f>
        <v/>
      </c>
    </row>
    <row r="53" spans="3:9" x14ac:dyDescent="0.3">
      <c r="C53" t="str">
        <f>SUBSTITUTE(SUBSTITUTE(B53," ", ""), "-", "")</f>
        <v/>
      </c>
    </row>
    <row r="54" spans="3:9" x14ac:dyDescent="0.3">
      <c r="C54" t="str">
        <f>SUBSTITUTE(SUBSTITUTE(B54," ", ""), "-", "")</f>
        <v/>
      </c>
    </row>
    <row r="55" spans="3:9" x14ac:dyDescent="0.3">
      <c r="C55" t="str">
        <f>SUBSTITUTE(SUBSTITUTE(B55," ", ""), "-", "")</f>
        <v/>
      </c>
    </row>
    <row r="56" spans="3:9" x14ac:dyDescent="0.3">
      <c r="C56" t="str">
        <f>SUBSTITUTE(SUBSTITUTE(B56," ", ""), "-", "")</f>
        <v/>
      </c>
    </row>
    <row r="57" spans="3:9" x14ac:dyDescent="0.3">
      <c r="C57" t="str">
        <f>SUBSTITUTE(SUBSTITUTE(B57," ", ""), "-", "")</f>
        <v/>
      </c>
    </row>
    <row r="58" spans="3:9" x14ac:dyDescent="0.3">
      <c r="C58" t="str">
        <f>SUBSTITUTE(SUBSTITUTE(B58," ", ""), "-", "")</f>
        <v/>
      </c>
    </row>
    <row r="59" spans="3:9" x14ac:dyDescent="0.3">
      <c r="C59" t="str">
        <f>SUBSTITUTE(SUBSTITUTE(B59," ", ""), "-", "")</f>
        <v/>
      </c>
    </row>
    <row r="60" spans="3:9" x14ac:dyDescent="0.3">
      <c r="C60" t="str">
        <f>SUBSTITUTE(SUBSTITUTE(B60," ", ""), "-", "")</f>
        <v/>
      </c>
    </row>
    <row r="61" spans="3:9" x14ac:dyDescent="0.3">
      <c r="C61" t="str">
        <f>SUBSTITUTE(SUBSTITUTE(B61," ", ""), "-", "")</f>
        <v/>
      </c>
    </row>
    <row r="62" spans="3:9" x14ac:dyDescent="0.3">
      <c r="C62" t="str">
        <f>SUBSTITUTE(SUBSTITUTE(B62," ", ""), "-", "")</f>
        <v/>
      </c>
    </row>
    <row r="63" spans="3:9" x14ac:dyDescent="0.3">
      <c r="C63" t="str">
        <f>SUBSTITUTE(SUBSTITUTE(B63," ", ""), "-", "")</f>
        <v/>
      </c>
    </row>
    <row r="64" spans="3:9" x14ac:dyDescent="0.3">
      <c r="C64" t="str">
        <f>SUBSTITUTE(SUBSTITUTE(B64," ", ""), "-", "")</f>
        <v/>
      </c>
    </row>
    <row r="65" spans="3:3" x14ac:dyDescent="0.3">
      <c r="C65" t="str">
        <f>SUBSTITUTE(SUBSTITUTE(B65," ", ""), "-", "")</f>
        <v/>
      </c>
    </row>
    <row r="66" spans="3:3" x14ac:dyDescent="0.3">
      <c r="C66" t="str">
        <f>SUBSTITUTE(SUBSTITUTE(B66," ", ""), "-", "")</f>
        <v/>
      </c>
    </row>
    <row r="67" spans="3:3" x14ac:dyDescent="0.3">
      <c r="C67" t="str">
        <f>SUBSTITUTE(SUBSTITUTE(B67," ", ""), "-", "")</f>
        <v/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Normal="100" workbookViewId="0">
      <selection activeCell="H35" sqref="H35"/>
    </sheetView>
  </sheetViews>
  <sheetFormatPr defaultRowHeight="14.4" x14ac:dyDescent="0.3"/>
  <cols>
    <col min="3" max="3" width="11" bestFit="1" customWidth="1"/>
    <col min="4" max="7" width="11" customWidth="1"/>
    <col min="8" max="8" width="31.109375" customWidth="1"/>
    <col min="9" max="9" width="11.109375" bestFit="1" customWidth="1"/>
  </cols>
  <sheetData>
    <row r="1" spans="1:11" x14ac:dyDescent="0.3">
      <c r="A1" t="s">
        <v>12</v>
      </c>
      <c r="B1" t="s">
        <v>0</v>
      </c>
      <c r="C1" t="s">
        <v>22</v>
      </c>
      <c r="D1" t="s">
        <v>42</v>
      </c>
      <c r="E1" t="s">
        <v>48</v>
      </c>
      <c r="F1" t="s">
        <v>49</v>
      </c>
      <c r="G1" t="s">
        <v>43</v>
      </c>
      <c r="H1" t="s">
        <v>35</v>
      </c>
    </row>
    <row r="2" spans="1:11" x14ac:dyDescent="0.3">
      <c r="A2">
        <v>1</v>
      </c>
      <c r="B2" t="s">
        <v>41</v>
      </c>
      <c r="D2" t="s">
        <v>44</v>
      </c>
      <c r="H2" t="s">
        <v>179</v>
      </c>
      <c r="K2" s="2"/>
    </row>
    <row r="3" spans="1:11" x14ac:dyDescent="0.3">
      <c r="A3">
        <v>2</v>
      </c>
      <c r="B3" t="s">
        <v>46</v>
      </c>
      <c r="D3" t="s">
        <v>44</v>
      </c>
      <c r="H3" t="s">
        <v>47</v>
      </c>
    </row>
    <row r="4" spans="1:11" x14ac:dyDescent="0.3">
      <c r="A4">
        <v>3</v>
      </c>
      <c r="B4" t="s">
        <v>130</v>
      </c>
      <c r="D4" t="s">
        <v>45</v>
      </c>
      <c r="E4">
        <v>20</v>
      </c>
      <c r="F4">
        <v>10</v>
      </c>
      <c r="G4">
        <v>8</v>
      </c>
      <c r="H4" t="s">
        <v>50</v>
      </c>
    </row>
    <row r="5" spans="1:11" x14ac:dyDescent="0.3">
      <c r="A5">
        <v>4</v>
      </c>
      <c r="B5" t="s">
        <v>131</v>
      </c>
      <c r="D5" t="s">
        <v>44</v>
      </c>
      <c r="G5">
        <v>4</v>
      </c>
      <c r="H5" t="s">
        <v>107</v>
      </c>
    </row>
    <row r="6" spans="1:11" x14ac:dyDescent="0.3">
      <c r="A6">
        <v>5</v>
      </c>
      <c r="B6" t="s">
        <v>81</v>
      </c>
      <c r="D6" t="s">
        <v>43</v>
      </c>
      <c r="G6">
        <v>5</v>
      </c>
      <c r="H6" t="s">
        <v>108</v>
      </c>
    </row>
    <row r="7" spans="1:11" x14ac:dyDescent="0.3">
      <c r="A7">
        <v>6</v>
      </c>
      <c r="B7" t="s">
        <v>132</v>
      </c>
      <c r="D7" t="s">
        <v>83</v>
      </c>
      <c r="E7">
        <v>120</v>
      </c>
      <c r="F7">
        <v>60</v>
      </c>
      <c r="G7">
        <v>3</v>
      </c>
      <c r="H7" t="s">
        <v>96</v>
      </c>
    </row>
    <row r="8" spans="1:11" x14ac:dyDescent="0.3">
      <c r="A8">
        <v>7</v>
      </c>
      <c r="B8" t="s">
        <v>133</v>
      </c>
      <c r="D8" t="s">
        <v>95</v>
      </c>
      <c r="G8">
        <v>20</v>
      </c>
      <c r="H8" t="s">
        <v>97</v>
      </c>
    </row>
    <row r="9" spans="1:11" x14ac:dyDescent="0.3">
      <c r="A9">
        <v>8</v>
      </c>
      <c r="B9" t="s">
        <v>100</v>
      </c>
      <c r="D9" t="s">
        <v>44</v>
      </c>
      <c r="H9" t="s">
        <v>101</v>
      </c>
    </row>
    <row r="10" spans="1:11" x14ac:dyDescent="0.3">
      <c r="A10">
        <v>9</v>
      </c>
      <c r="B10" t="s">
        <v>134</v>
      </c>
      <c r="D10" t="s">
        <v>44</v>
      </c>
      <c r="H10" t="s">
        <v>180</v>
      </c>
    </row>
    <row r="11" spans="1:11" x14ac:dyDescent="0.3">
      <c r="A11">
        <v>10</v>
      </c>
      <c r="B11" t="s">
        <v>109</v>
      </c>
      <c r="D11" t="s">
        <v>44</v>
      </c>
      <c r="G11">
        <v>2</v>
      </c>
      <c r="H11" t="s">
        <v>110</v>
      </c>
    </row>
    <row r="12" spans="1:11" x14ac:dyDescent="0.3">
      <c r="A12">
        <v>11</v>
      </c>
      <c r="B12" t="s">
        <v>141</v>
      </c>
      <c r="D12" t="s">
        <v>45</v>
      </c>
      <c r="E12">
        <v>20</v>
      </c>
      <c r="F12">
        <v>10</v>
      </c>
      <c r="G12">
        <v>8</v>
      </c>
      <c r="H12" t="s">
        <v>114</v>
      </c>
    </row>
    <row r="13" spans="1:11" x14ac:dyDescent="0.3">
      <c r="A13">
        <v>12</v>
      </c>
      <c r="B13" t="s">
        <v>135</v>
      </c>
      <c r="D13" t="s">
        <v>43</v>
      </c>
      <c r="F13">
        <v>90</v>
      </c>
      <c r="G13">
        <v>5</v>
      </c>
      <c r="H13" t="s">
        <v>118</v>
      </c>
    </row>
    <row r="14" spans="1:11" x14ac:dyDescent="0.3">
      <c r="A14">
        <v>13</v>
      </c>
      <c r="B14" t="s">
        <v>136</v>
      </c>
      <c r="D14" t="s">
        <v>44</v>
      </c>
      <c r="H14" t="s">
        <v>181</v>
      </c>
    </row>
    <row r="15" spans="1:11" x14ac:dyDescent="0.3">
      <c r="A15">
        <v>14</v>
      </c>
      <c r="B15" t="s">
        <v>137</v>
      </c>
      <c r="D15" t="s">
        <v>43</v>
      </c>
      <c r="G15">
        <v>10</v>
      </c>
      <c r="H15" t="s">
        <v>120</v>
      </c>
    </row>
    <row r="16" spans="1:11" x14ac:dyDescent="0.3">
      <c r="A16">
        <v>15</v>
      </c>
      <c r="B16" t="s">
        <v>138</v>
      </c>
      <c r="D16" t="s">
        <v>44</v>
      </c>
      <c r="H16" t="s">
        <v>121</v>
      </c>
    </row>
    <row r="17" spans="1:8" x14ac:dyDescent="0.3">
      <c r="A17">
        <v>16</v>
      </c>
      <c r="B17" t="s">
        <v>139</v>
      </c>
      <c r="D17" t="s">
        <v>43</v>
      </c>
      <c r="F17">
        <v>120</v>
      </c>
      <c r="G17">
        <v>3</v>
      </c>
      <c r="H17" t="s">
        <v>124</v>
      </c>
    </row>
    <row r="18" spans="1:8" x14ac:dyDescent="0.3">
      <c r="A18">
        <v>17</v>
      </c>
      <c r="B18" t="s">
        <v>142</v>
      </c>
      <c r="D18" t="s">
        <v>43</v>
      </c>
      <c r="F18">
        <v>60</v>
      </c>
      <c r="G18">
        <v>3</v>
      </c>
      <c r="H18" t="s">
        <v>128</v>
      </c>
    </row>
    <row r="19" spans="1:8" x14ac:dyDescent="0.3">
      <c r="A19">
        <v>18</v>
      </c>
      <c r="B19" t="s">
        <v>140</v>
      </c>
      <c r="D19" t="s">
        <v>43</v>
      </c>
      <c r="G19">
        <v>5</v>
      </c>
      <c r="H19" t="s">
        <v>125</v>
      </c>
    </row>
    <row r="20" spans="1:8" x14ac:dyDescent="0.3">
      <c r="A20">
        <v>19</v>
      </c>
      <c r="B20" t="s">
        <v>143</v>
      </c>
      <c r="D20" t="s">
        <v>127</v>
      </c>
      <c r="G20">
        <v>3</v>
      </c>
      <c r="H20" t="s">
        <v>126</v>
      </c>
    </row>
    <row r="21" spans="1:8" x14ac:dyDescent="0.3">
      <c r="A21">
        <v>20</v>
      </c>
      <c r="B21" t="s">
        <v>144</v>
      </c>
      <c r="D21" t="s">
        <v>43</v>
      </c>
      <c r="G21">
        <v>5</v>
      </c>
      <c r="H21" t="s">
        <v>129</v>
      </c>
    </row>
    <row r="22" spans="1:8" x14ac:dyDescent="0.3">
      <c r="A22">
        <v>21</v>
      </c>
      <c r="B22" t="s">
        <v>151</v>
      </c>
      <c r="D22" t="s">
        <v>44</v>
      </c>
      <c r="H22" t="s">
        <v>149</v>
      </c>
    </row>
    <row r="23" spans="1:8" x14ac:dyDescent="0.3">
      <c r="A23">
        <v>22</v>
      </c>
      <c r="B23" t="s">
        <v>152</v>
      </c>
      <c r="D23" t="s">
        <v>44</v>
      </c>
      <c r="H23" t="s">
        <v>182</v>
      </c>
    </row>
    <row r="24" spans="1:8" x14ac:dyDescent="0.3">
      <c r="A24">
        <v>23</v>
      </c>
      <c r="B24" t="s">
        <v>153</v>
      </c>
      <c r="D24" t="s">
        <v>43</v>
      </c>
      <c r="G24">
        <v>8</v>
      </c>
      <c r="H24" t="s">
        <v>154</v>
      </c>
    </row>
    <row r="25" spans="1:8" x14ac:dyDescent="0.3">
      <c r="A25">
        <v>24</v>
      </c>
      <c r="B25" t="s">
        <v>158</v>
      </c>
      <c r="D25" t="s">
        <v>83</v>
      </c>
      <c r="E25">
        <v>420</v>
      </c>
      <c r="H25" t="s">
        <v>156</v>
      </c>
    </row>
    <row r="26" spans="1:8" x14ac:dyDescent="0.3">
      <c r="A26">
        <v>25</v>
      </c>
      <c r="B26" t="s">
        <v>159</v>
      </c>
      <c r="D26" t="s">
        <v>83</v>
      </c>
      <c r="E26">
        <v>420</v>
      </c>
      <c r="H26" t="s">
        <v>157</v>
      </c>
    </row>
    <row r="27" spans="1:8" x14ac:dyDescent="0.3">
      <c r="A27">
        <v>26</v>
      </c>
      <c r="B27" t="s">
        <v>162</v>
      </c>
      <c r="D27" t="s">
        <v>44</v>
      </c>
      <c r="H27" t="s">
        <v>161</v>
      </c>
    </row>
    <row r="28" spans="1:8" x14ac:dyDescent="0.3">
      <c r="A28">
        <v>27</v>
      </c>
      <c r="B28" t="s">
        <v>164</v>
      </c>
      <c r="D28" t="s">
        <v>44</v>
      </c>
      <c r="H28" t="s">
        <v>163</v>
      </c>
    </row>
    <row r="29" spans="1:8" x14ac:dyDescent="0.3">
      <c r="A29">
        <v>28</v>
      </c>
      <c r="B29" t="s">
        <v>165</v>
      </c>
      <c r="D29" t="s">
        <v>44</v>
      </c>
      <c r="H29" t="s">
        <v>166</v>
      </c>
    </row>
    <row r="30" spans="1:8" x14ac:dyDescent="0.3">
      <c r="A30">
        <v>29</v>
      </c>
      <c r="B30" t="s">
        <v>168</v>
      </c>
      <c r="D30" t="s">
        <v>83</v>
      </c>
      <c r="H30" t="s">
        <v>167</v>
      </c>
    </row>
    <row r="31" spans="1:8" x14ac:dyDescent="0.3">
      <c r="A31">
        <v>30</v>
      </c>
      <c r="B31" t="s">
        <v>170</v>
      </c>
      <c r="D31" t="s">
        <v>44</v>
      </c>
      <c r="G31">
        <v>5</v>
      </c>
      <c r="H31" t="s">
        <v>169</v>
      </c>
    </row>
    <row r="32" spans="1:8" x14ac:dyDescent="0.3">
      <c r="A32">
        <v>31</v>
      </c>
      <c r="B32" t="s">
        <v>172</v>
      </c>
      <c r="D32" t="s">
        <v>44</v>
      </c>
      <c r="H32" t="s">
        <v>171</v>
      </c>
    </row>
    <row r="33" spans="1:8" x14ac:dyDescent="0.3">
      <c r="A33">
        <v>32</v>
      </c>
      <c r="B33" t="s">
        <v>173</v>
      </c>
      <c r="D33" t="s">
        <v>83</v>
      </c>
      <c r="H33" t="s">
        <v>174</v>
      </c>
    </row>
    <row r="34" spans="1:8" x14ac:dyDescent="0.3">
      <c r="A34">
        <v>33</v>
      </c>
      <c r="B34" t="s">
        <v>177</v>
      </c>
      <c r="D34" t="s">
        <v>83</v>
      </c>
      <c r="H34" t="s">
        <v>176</v>
      </c>
    </row>
    <row r="35" spans="1:8" x14ac:dyDescent="0.3">
      <c r="A35">
        <v>34</v>
      </c>
      <c r="B35" t="s">
        <v>178</v>
      </c>
      <c r="D35" t="s">
        <v>44</v>
      </c>
      <c r="H35" t="s">
        <v>183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3"/>
  <sheetViews>
    <sheetView topLeftCell="A16" zoomScaleNormal="100" workbookViewId="0">
      <selection activeCell="L28" sqref="L28"/>
    </sheetView>
  </sheetViews>
  <sheetFormatPr defaultRowHeight="14.4" x14ac:dyDescent="0.3"/>
  <sheetData>
    <row r="1" spans="1:1" x14ac:dyDescent="0.3">
      <c r="A1" s="2" t="s">
        <v>146</v>
      </c>
    </row>
    <row r="2" spans="1:1" x14ac:dyDescent="0.3">
      <c r="A2" s="2" t="str">
        <f>IF(WODs!A2=1,"{", ",{") &amp; IF(ISBLANK(WODs!$A$1), "", """"&amp;WODs!$A$1&amp;""":"&amp;""""&amp;WODs!A2&amp;"""") &amp; IF(ISBLANK(WODs!$B$1), "", ","""&amp;WODs!$B$1&amp;""":"&amp;""""&amp;WODs!B2&amp;"""")  &amp; IF(ISBLANK(WODs!$C$1), "", ","""&amp;WODs!$C$1&amp;""":"&amp;""""&amp;WODs!C2&amp;"""")  &amp; IF(ISBLANK(WODs!$D$1), "", ","""&amp;WODs!$D$1&amp;""":"&amp;""""&amp;WODs!D2&amp;"""")  &amp; IF(ISBLANK(WODs!$E$1), "", ","""&amp;WODs!$E$1&amp;""":"&amp;""""&amp;WODs!E2&amp;"""")  &amp; IF(ISBLANK(WODs!$F$1), "", ","""&amp;WODs!$F$1&amp;""":"&amp;""""&amp;WODs!F2&amp;"""")  &amp; IF(ISBLANK(WODs!$G$1), "", ","""&amp;WODs!$G$1&amp;""":"&amp;""""&amp;WODs!G2&amp;"""")  &amp; IF(ISBLANK(WODs!$H$1), "", ","""&amp;WODs!$H$1&amp;""":"&amp;""""&amp;WODs!H2&amp;"""")  &amp; IF(ISBLANK(WODs!$I$1), "", ","""&amp;WODs!$I$1&amp;""":"&amp;""""&amp;WODs!I2&amp;"""") &amp; "}"</f>
        <v>{"Id":"1","Name":"Fran","ShortName":"","Type":"Time","Work":"","Rest":"","Rounds":"","Exercises":"21-15-9 reps for time: [thrusters], [pull-ups]"}</v>
      </c>
    </row>
    <row r="3" spans="1:1" x14ac:dyDescent="0.3">
      <c r="A3" s="2" t="str">
        <f>IF(WODs!A3=1,"{", ",{") &amp; IF(ISBLANK(WODs!$A$1), "", """"&amp;WODs!$A$1&amp;""":"&amp;""""&amp;WODs!A3&amp;"""") &amp; IF(ISBLANK(WODs!$B$1), "", ","""&amp;WODs!$B$1&amp;""":"&amp;""""&amp;WODs!B3&amp;"""")  &amp; IF(ISBLANK(WODs!$C$1), "", ","""&amp;WODs!$C$1&amp;""":"&amp;""""&amp;WODs!C3&amp;"""")  &amp; IF(ISBLANK(WODs!$D$1), "", ","""&amp;WODs!$D$1&amp;""":"&amp;""""&amp;WODs!D3&amp;"""")  &amp; IF(ISBLANK(WODs!$E$1), "", ","""&amp;WODs!$E$1&amp;""":"&amp;""""&amp;WODs!E3&amp;"""")  &amp; IF(ISBLANK(WODs!$F$1), "", ","""&amp;WODs!$F$1&amp;""":"&amp;""""&amp;WODs!F3&amp;"""")  &amp; IF(ISBLANK(WODs!$G$1), "", ","""&amp;WODs!$G$1&amp;""":"&amp;""""&amp;WODs!G3&amp;"""")  &amp; IF(ISBLANK(WODs!$H$1), "", ","""&amp;WODs!$H$1&amp;""":"&amp;""""&amp;WODs!H3&amp;"""")  &amp; IF(ISBLANK(WODs!$I$1), "", ","""&amp;WODs!$I$1&amp;""":"&amp;""""&amp;WODs!I3&amp;"""") &amp; "}"</f>
        <v>,{"Id":"2","Name":"Angie","ShortName":"","Type":"Time","Work":"","Rest":"","Rounds":"","Exercises":"For time: 100 [pull-ups], 100 [push-ups], 100 [air squats], 100 [sit ups]"}</v>
      </c>
    </row>
    <row r="4" spans="1:1" x14ac:dyDescent="0.3">
      <c r="A4" s="2" t="str">
        <f>IF(WODs!A4=1,"{", ",{") &amp; IF(ISBLANK(WODs!$A$1), "", """"&amp;WODs!$A$1&amp;""":"&amp;""""&amp;WODs!A4&amp;"""") &amp; IF(ISBLANK(WODs!$B$1), "", ","""&amp;WODs!$B$1&amp;""":"&amp;""""&amp;WODs!B4&amp;"""")  &amp; IF(ISBLANK(WODs!$C$1), "", ","""&amp;WODs!$C$1&amp;""":"&amp;""""&amp;WODs!C4&amp;"""")  &amp; IF(ISBLANK(WODs!$D$1), "", ","""&amp;WODs!$D$1&amp;""":"&amp;""""&amp;WODs!D4&amp;"""")  &amp; IF(ISBLANK(WODs!$E$1), "", ","""&amp;WODs!$E$1&amp;""":"&amp;""""&amp;WODs!E4&amp;"""")  &amp; IF(ISBLANK(WODs!$F$1), "", ","""&amp;WODs!$F$1&amp;""":"&amp;""""&amp;WODs!F4&amp;"""")  &amp; IF(ISBLANK(WODs!$G$1), "", ","""&amp;WODs!$G$1&amp;""":"&amp;""""&amp;WODs!G4&amp;"""")  &amp; IF(ISBLANK(WODs!$H$1), "", ","""&amp;WODs!$H$1&amp;""":"&amp;""""&amp;WODs!H4&amp;"""")  &amp; IF(ISBLANK(WODs!$I$1), "", ","""&amp;WODs!$I$1&amp;""":"&amp;""""&amp;WODs!I4&amp;"""") &amp; "}"</f>
        <v>,{"Id":"3","Name":"Tiger","ShortName":"","Type":"Tabata","Work":"20","Rest":"10","Rounds":"8","Exercises":"Tabata this: [push-ups], [wall-balls], [kettlebell swings], [thrusters]"}</v>
      </c>
    </row>
    <row r="5" spans="1:1" x14ac:dyDescent="0.3">
      <c r="A5" s="2" t="str">
        <f>IF(WODs!A5=1,"{", ",{") &amp; IF(ISBLANK(WODs!$A$1), "", """"&amp;WODs!$A$1&amp;""":"&amp;""""&amp;WODs!A5&amp;"""") &amp; IF(ISBLANK(WODs!$B$1), "", ","""&amp;WODs!$B$1&amp;""":"&amp;""""&amp;WODs!B5&amp;"""")  &amp; IF(ISBLANK(WODs!$C$1), "", ","""&amp;WODs!$C$1&amp;""":"&amp;""""&amp;WODs!C5&amp;"""")  &amp; IF(ISBLANK(WODs!$D$1), "", ","""&amp;WODs!$D$1&amp;""":"&amp;""""&amp;WODs!D5&amp;"""")  &amp; IF(ISBLANK(WODs!$E$1), "", ","""&amp;WODs!$E$1&amp;""":"&amp;""""&amp;WODs!E5&amp;"""")  &amp; IF(ISBLANK(WODs!$F$1), "", ","""&amp;WODs!$F$1&amp;""":"&amp;""""&amp;WODs!F5&amp;"""")  &amp; IF(ISBLANK(WODs!$G$1), "", ","""&amp;WODs!$G$1&amp;""":"&amp;""""&amp;WODs!G5&amp;"""")  &amp; IF(ISBLANK(WODs!$H$1), "", ","""&amp;WODs!$H$1&amp;""":"&amp;""""&amp;WODs!H5&amp;"""")  &amp; IF(ISBLANK(WODs!$I$1), "", ","""&amp;WODs!$I$1&amp;""":"&amp;""""&amp;WODs!I5&amp;"""") &amp; "}"</f>
        <v>,{"Id":"4","Name":"Lion","ShortName":"","Type":"Time","Work":"","Rest":"","Rounds":"4","Exercises":"For time: 10 [toes 2 bar], 15 [boxjumps], 20 [wallballs]"}</v>
      </c>
    </row>
    <row r="6" spans="1:1" x14ac:dyDescent="0.3">
      <c r="A6" s="2" t="str">
        <f>IF(WODs!A6=1,"{", ",{") &amp; IF(ISBLANK(WODs!$A$1), "", """"&amp;WODs!$A$1&amp;""":"&amp;""""&amp;WODs!A6&amp;"""") &amp; IF(ISBLANK(WODs!$B$1), "", ","""&amp;WODs!$B$1&amp;""":"&amp;""""&amp;WODs!B6&amp;"""")  &amp; IF(ISBLANK(WODs!$C$1), "", ","""&amp;WODs!$C$1&amp;""":"&amp;""""&amp;WODs!C6&amp;"""")  &amp; IF(ISBLANK(WODs!$D$1), "", ","""&amp;WODs!$D$1&amp;""":"&amp;""""&amp;WODs!D6&amp;"""")  &amp; IF(ISBLANK(WODs!$E$1), "", ","""&amp;WODs!$E$1&amp;""":"&amp;""""&amp;WODs!E6&amp;"""")  &amp; IF(ISBLANK(WODs!$F$1), "", ","""&amp;WODs!$F$1&amp;""":"&amp;""""&amp;WODs!F6&amp;"""")  &amp; IF(ISBLANK(WODs!$G$1), "", ","""&amp;WODs!$G$1&amp;""":"&amp;""""&amp;WODs!G6&amp;"""")  &amp; IF(ISBLANK(WODs!$H$1), "", ","""&amp;WODs!$H$1&amp;""":"&amp;""""&amp;WODs!H6&amp;"""")  &amp; IF(ISBLANK(WODs!$I$1), "", ","""&amp;WODs!$I$1&amp;""":"&amp;""""&amp;WODs!I6&amp;"""") &amp; "}"</f>
        <v>,{"Id":"5","Name":"Lynne","ShortName":"","Type":"Rounds","Work":"","Rest":"","Rounds":"5","Exercises":"5 rounds not for time: Max reps [benchpress] @ body weight, Max reps strict [pullups]"}</v>
      </c>
    </row>
    <row r="7" spans="1:1" x14ac:dyDescent="0.3">
      <c r="A7" s="2" t="str">
        <f>IF(WODs!A7=1,"{", ",{") &amp; IF(ISBLANK(WODs!$A$1), "", """"&amp;WODs!$A$1&amp;""":"&amp;""""&amp;WODs!A7&amp;"""") &amp; IF(ISBLANK(WODs!$B$1), "", ","""&amp;WODs!$B$1&amp;""":"&amp;""""&amp;WODs!B7&amp;"""")  &amp; IF(ISBLANK(WODs!$C$1), "", ","""&amp;WODs!$C$1&amp;""":"&amp;""""&amp;WODs!C7&amp;"""")  &amp; IF(ISBLANK(WODs!$D$1), "", ","""&amp;WODs!$D$1&amp;""":"&amp;""""&amp;WODs!D7&amp;"""")  &amp; IF(ISBLANK(WODs!$E$1), "", ","""&amp;WODs!$E$1&amp;""":"&amp;""""&amp;WODs!E7&amp;"""")  &amp; IF(ISBLANK(WODs!$F$1), "", ","""&amp;WODs!$F$1&amp;""":"&amp;""""&amp;WODs!F7&amp;"""")  &amp; IF(ISBLANK(WODs!$G$1), "", ","""&amp;WODs!$G$1&amp;""":"&amp;""""&amp;WODs!G7&amp;"""")  &amp; IF(ISBLANK(WODs!$H$1), "", ","""&amp;WODs!$H$1&amp;""":"&amp;""""&amp;WODs!H7&amp;"""")  &amp; IF(ISBLANK(WODs!$I$1), "", ","""&amp;WODs!$I$1&amp;""":"&amp;""""&amp;WODs!I7&amp;"""") &amp; "}"</f>
        <v>,{"Id":"6","Name":"Hounddog","ShortName":"","Type":"Amrap","Work":"120","Rest":"60","Rounds":"3","Exercises":"3 X Amrap 2: [Burpees], 60 sec rest between AMRAPs"}</v>
      </c>
    </row>
    <row r="8" spans="1:1" x14ac:dyDescent="0.3">
      <c r="A8" s="2" t="str">
        <f>IF(WODs!A8=1,"{", ",{") &amp; IF(ISBLANK(WODs!$A$1), "", """"&amp;WODs!$A$1&amp;""":"&amp;""""&amp;WODs!A8&amp;"""") &amp; IF(ISBLANK(WODs!$B$1), "", ","""&amp;WODs!$B$1&amp;""":"&amp;""""&amp;WODs!B8&amp;"""")  &amp; IF(ISBLANK(WODs!$C$1), "", ","""&amp;WODs!$C$1&amp;""":"&amp;""""&amp;WODs!C8&amp;"""")  &amp; IF(ISBLANK(WODs!$D$1), "", ","""&amp;WODs!$D$1&amp;""":"&amp;""""&amp;WODs!D8&amp;"""")  &amp; IF(ISBLANK(WODs!$E$1), "", ","""&amp;WODs!$E$1&amp;""":"&amp;""""&amp;WODs!E8&amp;"""")  &amp; IF(ISBLANK(WODs!$F$1), "", ","""&amp;WODs!$F$1&amp;""":"&amp;""""&amp;WODs!F8&amp;"""")  &amp; IF(ISBLANK(WODs!$G$1), "", ","""&amp;WODs!$G$1&amp;""":"&amp;""""&amp;WODs!G8&amp;"""")  &amp; IF(ISBLANK(WODs!$H$1), "", ","""&amp;WODs!$H$1&amp;""":"&amp;""""&amp;WODs!H8&amp;"""")  &amp; IF(ISBLANK(WODs!$I$1), "", ","""&amp;WODs!$I$1&amp;""":"&amp;""""&amp;WODs!I8&amp;"""") &amp; "}"</f>
        <v>,{"Id":"7","Name":"Killerbee","ShortName":"","Type":"OTM","Work":"","Rest":"","Rounds":"20","Exercises":"On the minute: Odd: 10 [russian swings], 10 [double unders]. Even: 10 [goblet squats], 10 [double unders]"}</v>
      </c>
    </row>
    <row r="9" spans="1:1" x14ac:dyDescent="0.3">
      <c r="A9" s="2" t="str">
        <f>IF(WODs!A9=1,"{", ",{") &amp; IF(ISBLANK(WODs!$A$1), "", """"&amp;WODs!$A$1&amp;""":"&amp;""""&amp;WODs!A9&amp;"""") &amp; IF(ISBLANK(WODs!$B$1), "", ","""&amp;WODs!$B$1&amp;""":"&amp;""""&amp;WODs!B9&amp;"""")  &amp; IF(ISBLANK(WODs!$C$1), "", ","""&amp;WODs!$C$1&amp;""":"&amp;""""&amp;WODs!C9&amp;"""")  &amp; IF(ISBLANK(WODs!$D$1), "", ","""&amp;WODs!$D$1&amp;""":"&amp;""""&amp;WODs!D9&amp;"""")  &amp; IF(ISBLANK(WODs!$E$1), "", ","""&amp;WODs!$E$1&amp;""":"&amp;""""&amp;WODs!E9&amp;"""")  &amp; IF(ISBLANK(WODs!$F$1), "", ","""&amp;WODs!$F$1&amp;""":"&amp;""""&amp;WODs!F9&amp;"""")  &amp; IF(ISBLANK(WODs!$G$1), "", ","""&amp;WODs!$G$1&amp;""":"&amp;""""&amp;WODs!G9&amp;"""")  &amp; IF(ISBLANK(WODs!$H$1), "", ","""&amp;WODs!$H$1&amp;""":"&amp;""""&amp;WODs!H9&amp;"""")  &amp; IF(ISBLANK(WODs!$I$1), "", ","""&amp;WODs!$I$1&amp;""":"&amp;""""&amp;WODs!I9&amp;"""") &amp; "}"</f>
        <v>,{"Id":"8","Name":"Helen","ShortName":"","Type":"Time","Work":"","Rest":"","Rounds":"","Exercises":"For time: 400 m [run], 21 [kettlebell swings], 12 [pullups]"}</v>
      </c>
    </row>
    <row r="10" spans="1:1" x14ac:dyDescent="0.3">
      <c r="A10" s="2" t="str">
        <f>IF(WODs!A10=1,"{", ",{") &amp; IF(ISBLANK(WODs!$A$1), "", """"&amp;WODs!$A$1&amp;""":"&amp;""""&amp;WODs!A10&amp;"""") &amp; IF(ISBLANK(WODs!$B$1), "", ","""&amp;WODs!$B$1&amp;""":"&amp;""""&amp;WODs!B10&amp;"""")  &amp; IF(ISBLANK(WODs!$C$1), "", ","""&amp;WODs!$C$1&amp;""":"&amp;""""&amp;WODs!C10&amp;"""")  &amp; IF(ISBLANK(WODs!$D$1), "", ","""&amp;WODs!$D$1&amp;""":"&amp;""""&amp;WODs!D10&amp;"""")  &amp; IF(ISBLANK(WODs!$E$1), "", ","""&amp;WODs!$E$1&amp;""":"&amp;""""&amp;WODs!E10&amp;"""")  &amp; IF(ISBLANK(WODs!$F$1), "", ","""&amp;WODs!$F$1&amp;""":"&amp;""""&amp;WODs!F10&amp;"""")  &amp; IF(ISBLANK(WODs!$G$1), "", ","""&amp;WODs!$G$1&amp;""":"&amp;""""&amp;WODs!G10&amp;"""")  &amp; IF(ISBLANK(WODs!$H$1), "", ","""&amp;WODs!$H$1&amp;""":"&amp;""""&amp;WODs!H10&amp;"""")  &amp; IF(ISBLANK(WODs!$I$1), "", ","""&amp;WODs!$I$1&amp;""":"&amp;""""&amp;WODs!I10&amp;"""") &amp; "}"</f>
        <v>,{"Id":"9","Name":"Birdie","ShortName":"","Type":"Time","Work":"","Rest":"","Rounds":"","Exercises":"21-15-9 reps for time. [goblet squats], [burpees]"}</v>
      </c>
    </row>
    <row r="11" spans="1:1" x14ac:dyDescent="0.3">
      <c r="A11" s="2" t="str">
        <f>IF(WODs!A11=1,"{", ",{") &amp; IF(ISBLANK(WODs!$A$1), "", """"&amp;WODs!$A$1&amp;""":"&amp;""""&amp;WODs!A11&amp;"""") &amp; IF(ISBLANK(WODs!$B$1), "", ","""&amp;WODs!$B$1&amp;""":"&amp;""""&amp;WODs!B11&amp;"""")  &amp; IF(ISBLANK(WODs!$C$1), "", ","""&amp;WODs!$C$1&amp;""":"&amp;""""&amp;WODs!C11&amp;"""")  &amp; IF(ISBLANK(WODs!$D$1), "", ","""&amp;WODs!$D$1&amp;""":"&amp;""""&amp;WODs!D11&amp;"""")  &amp; IF(ISBLANK(WODs!$E$1), "", ","""&amp;WODs!$E$1&amp;""":"&amp;""""&amp;WODs!E11&amp;"""")  &amp; IF(ISBLANK(WODs!$F$1), "", ","""&amp;WODs!$F$1&amp;""":"&amp;""""&amp;WODs!F11&amp;"""")  &amp; IF(ISBLANK(WODs!$G$1), "", ","""&amp;WODs!$G$1&amp;""":"&amp;""""&amp;WODs!G11&amp;"""")  &amp; IF(ISBLANK(WODs!$H$1), "", ","""&amp;WODs!$H$1&amp;""":"&amp;""""&amp;WODs!H11&amp;"""")  &amp; IF(ISBLANK(WODs!$I$1), "", ","""&amp;WODs!$I$1&amp;""":"&amp;""""&amp;WODs!I11&amp;"""") &amp; "}"</f>
        <v>,{"Id":"10","Name":"Schmalls","ShortName":"","Type":"Time","Work":"","Rest":"","Rounds":"2","Exercises":"For time: 50 [burpees], 40 [pull-ups], 30 [pistols], 20 [kettlebell swings], 10 [handstand push-ups], the WODen starts and ends with a 800 meter run"}</v>
      </c>
    </row>
    <row r="12" spans="1:1" x14ac:dyDescent="0.3">
      <c r="A12" s="2" t="str">
        <f>IF(WODs!A12=1,"{", ",{") &amp; IF(ISBLANK(WODs!$A$1), "", """"&amp;WODs!$A$1&amp;""":"&amp;""""&amp;WODs!A12&amp;"""") &amp; IF(ISBLANK(WODs!$B$1), "", ","""&amp;WODs!$B$1&amp;""":"&amp;""""&amp;WODs!B12&amp;"""")  &amp; IF(ISBLANK(WODs!$C$1), "", ","""&amp;WODs!$C$1&amp;""":"&amp;""""&amp;WODs!C12&amp;"""")  &amp; IF(ISBLANK(WODs!$D$1), "", ","""&amp;WODs!$D$1&amp;""":"&amp;""""&amp;WODs!D12&amp;"""")  &amp; IF(ISBLANK(WODs!$E$1), "", ","""&amp;WODs!$E$1&amp;""":"&amp;""""&amp;WODs!E12&amp;"""")  &amp; IF(ISBLANK(WODs!$F$1), "", ","""&amp;WODs!$F$1&amp;""":"&amp;""""&amp;WODs!F12&amp;"""")  &amp; IF(ISBLANK(WODs!$G$1), "", ","""&amp;WODs!$G$1&amp;""":"&amp;""""&amp;WODs!G12&amp;"""")  &amp; IF(ISBLANK(WODs!$H$1), "", ","""&amp;WODs!$H$1&amp;""":"&amp;""""&amp;WODs!H12&amp;"""")  &amp; IF(ISBLANK(WODs!$I$1), "", ","""&amp;WODs!$I$1&amp;""":"&amp;""""&amp;WODs!I12&amp;"""") &amp; "}"</f>
        <v>,{"Id":"11","Name":"Mountain goat","ShortName":"","Type":"Tabata","Work":"20","Rest":"10","Rounds":"8","Exercises":"Tabata this: [mountain climber]"}</v>
      </c>
    </row>
    <row r="13" spans="1:1" x14ac:dyDescent="0.3">
      <c r="A13" s="2" t="str">
        <f>IF(WODs!A13=1,"{", ",{") &amp; IF(ISBLANK(WODs!$A$1), "", """"&amp;WODs!$A$1&amp;""":"&amp;""""&amp;WODs!A13&amp;"""") &amp; IF(ISBLANK(WODs!$B$1), "", ","""&amp;WODs!$B$1&amp;""":"&amp;""""&amp;WODs!B13&amp;"""")  &amp; IF(ISBLANK(WODs!$C$1), "", ","""&amp;WODs!$C$1&amp;""":"&amp;""""&amp;WODs!C13&amp;"""")  &amp; IF(ISBLANK(WODs!$D$1), "", ","""&amp;WODs!$D$1&amp;""":"&amp;""""&amp;WODs!D13&amp;"""")  &amp; IF(ISBLANK(WODs!$E$1), "", ","""&amp;WODs!$E$1&amp;""":"&amp;""""&amp;WODs!E13&amp;"""")  &amp; IF(ISBLANK(WODs!$F$1), "", ","""&amp;WODs!$F$1&amp;""":"&amp;""""&amp;WODs!F13&amp;"""")  &amp; IF(ISBLANK(WODs!$G$1), "", ","""&amp;WODs!$G$1&amp;""":"&amp;""""&amp;WODs!G13&amp;"""")  &amp; IF(ISBLANK(WODs!$H$1), "", ","""&amp;WODs!$H$1&amp;""":"&amp;""""&amp;WODs!H13&amp;"""")  &amp; IF(ISBLANK(WODs!$I$1), "", ","""&amp;WODs!$I$1&amp;""":"&amp;""""&amp;WODs!I13&amp;"""") &amp; "}"</f>
        <v>,{"Id":"12","Name":"Bear","ShortName":"","Type":"Rounds","Work":"","Rest":"90","Rounds":"5","Exercises":"5 rounds not for time: 10 strict [pullups],  10/each side one arm [dumbbell] press, 90 sec rest"}</v>
      </c>
    </row>
    <row r="14" spans="1:1" x14ac:dyDescent="0.3">
      <c r="A14" s="2" t="str">
        <f>IF(WODs!A14=1,"{", ",{") &amp; IF(ISBLANK(WODs!$A$1), "", """"&amp;WODs!$A$1&amp;""":"&amp;""""&amp;WODs!A14&amp;"""") &amp; IF(ISBLANK(WODs!$B$1), "", ","""&amp;WODs!$B$1&amp;""":"&amp;""""&amp;WODs!B14&amp;"""")  &amp; IF(ISBLANK(WODs!$C$1), "", ","""&amp;WODs!$C$1&amp;""":"&amp;""""&amp;WODs!C14&amp;"""")  &amp; IF(ISBLANK(WODs!$D$1), "", ","""&amp;WODs!$D$1&amp;""":"&amp;""""&amp;WODs!D14&amp;"""")  &amp; IF(ISBLANK(WODs!$E$1), "", ","""&amp;WODs!$E$1&amp;""":"&amp;""""&amp;WODs!E14&amp;"""")  &amp; IF(ISBLANK(WODs!$F$1), "", ","""&amp;WODs!$F$1&amp;""":"&amp;""""&amp;WODs!F14&amp;"""")  &amp; IF(ISBLANK(WODs!$G$1), "", ","""&amp;WODs!$G$1&amp;""":"&amp;""""&amp;WODs!G14&amp;"""")  &amp; IF(ISBLANK(WODs!$H$1), "", ","""&amp;WODs!$H$1&amp;""":"&amp;""""&amp;WODs!H14&amp;"""")  &amp; IF(ISBLANK(WODs!$I$1), "", ","""&amp;WODs!$I$1&amp;""":"&amp;""""&amp;WODs!I14&amp;"""") &amp; "}"</f>
        <v>,{"Id":"13","Name":"Grasshpper","ShortName":"","Type":"Time","Work":"","Rest":"","Rounds":"","Exercises":"50-40-30-20-10 reps for time: [double unders], 10 [burpees] after each set"}</v>
      </c>
    </row>
    <row r="15" spans="1:1" x14ac:dyDescent="0.3">
      <c r="A15" s="2" t="str">
        <f>IF(WODs!A15=1,"{", ",{") &amp; IF(ISBLANK(WODs!$A$1), "", """"&amp;WODs!$A$1&amp;""":"&amp;""""&amp;WODs!A15&amp;"""") &amp; IF(ISBLANK(WODs!$B$1), "", ","""&amp;WODs!$B$1&amp;""":"&amp;""""&amp;WODs!B15&amp;"""")  &amp; IF(ISBLANK(WODs!$C$1), "", ","""&amp;WODs!$C$1&amp;""":"&amp;""""&amp;WODs!C15&amp;"""")  &amp; IF(ISBLANK(WODs!$D$1), "", ","""&amp;WODs!$D$1&amp;""":"&amp;""""&amp;WODs!D15&amp;"""")  &amp; IF(ISBLANK(WODs!$E$1), "", ","""&amp;WODs!$E$1&amp;""":"&amp;""""&amp;WODs!E15&amp;"""")  &amp; IF(ISBLANK(WODs!$F$1), "", ","""&amp;WODs!$F$1&amp;""":"&amp;""""&amp;WODs!F15&amp;"""")  &amp; IF(ISBLANK(WODs!$G$1), "", ","""&amp;WODs!$G$1&amp;""":"&amp;""""&amp;WODs!G15&amp;"""")  &amp; IF(ISBLANK(WODs!$H$1), "", ","""&amp;WODs!$H$1&amp;""":"&amp;""""&amp;WODs!H15&amp;"""")  &amp; IF(ISBLANK(WODs!$I$1), "", ","""&amp;WODs!$I$1&amp;""":"&amp;""""&amp;WODs!I15&amp;"""") &amp; "}"</f>
        <v>,{"Id":"14","Name":"Giraf","ShortName":"","Type":"Rounds","Work":"","Rest":"","Rounds":"10","Exercises":"10 rounds not for time: 20 sec [kettlebell snatch] right, 20 sec [kettlebell snatch] left, 20 sec rest"}</v>
      </c>
    </row>
    <row r="16" spans="1:1" x14ac:dyDescent="0.3">
      <c r="A16" s="2" t="str">
        <f>IF(WODs!A16=1,"{", ",{") &amp; IF(ISBLANK(WODs!$A$1), "", """"&amp;WODs!$A$1&amp;""":"&amp;""""&amp;WODs!A16&amp;"""") &amp; IF(ISBLANK(WODs!$B$1), "", ","""&amp;WODs!$B$1&amp;""":"&amp;""""&amp;WODs!B16&amp;"""")  &amp; IF(ISBLANK(WODs!$C$1), "", ","""&amp;WODs!$C$1&amp;""":"&amp;""""&amp;WODs!C16&amp;"""")  &amp; IF(ISBLANK(WODs!$D$1), "", ","""&amp;WODs!$D$1&amp;""":"&amp;""""&amp;WODs!D16&amp;"""")  &amp; IF(ISBLANK(WODs!$E$1), "", ","""&amp;WODs!$E$1&amp;""":"&amp;""""&amp;WODs!E16&amp;"""")  &amp; IF(ISBLANK(WODs!$F$1), "", ","""&amp;WODs!$F$1&amp;""":"&amp;""""&amp;WODs!F16&amp;"""")  &amp; IF(ISBLANK(WODs!$G$1), "", ","""&amp;WODs!$G$1&amp;""":"&amp;""""&amp;WODs!G16&amp;"""")  &amp; IF(ISBLANK(WODs!$H$1), "", ","""&amp;WODs!$H$1&amp;""":"&amp;""""&amp;WODs!H16&amp;"""")  &amp; IF(ISBLANK(WODs!$I$1), "", ","""&amp;WODs!$I$1&amp;""":"&amp;""""&amp;WODs!I16&amp;"""") &amp; "}"</f>
        <v>,{"Id":"15","Name":"Monkey","ShortName":"","Type":"Time","Work":"","Rest":"","Rounds":"","Exercises":"For time: 30 [pushups], 400 meter [run], 30 [kettlebell swings], 400 meter [run], 30 [pushups], 400 meter [run], 30 [kettlebell swings], 400 meter [run]"}</v>
      </c>
    </row>
    <row r="17" spans="1:1" x14ac:dyDescent="0.3">
      <c r="A17" s="2" t="str">
        <f>IF(WODs!A17=1,"{", ",{") &amp; IF(ISBLANK(WODs!$A$1), "", """"&amp;WODs!$A$1&amp;""":"&amp;""""&amp;WODs!A17&amp;"""") &amp; IF(ISBLANK(WODs!$B$1), "", ","""&amp;WODs!$B$1&amp;""":"&amp;""""&amp;WODs!B17&amp;"""")  &amp; IF(ISBLANK(WODs!$C$1), "", ","""&amp;WODs!$C$1&amp;""":"&amp;""""&amp;WODs!C17&amp;"""")  &amp; IF(ISBLANK(WODs!$D$1), "", ","""&amp;WODs!$D$1&amp;""":"&amp;""""&amp;WODs!D17&amp;"""")  &amp; IF(ISBLANK(WODs!$E$1), "", ","""&amp;WODs!$E$1&amp;""":"&amp;""""&amp;WODs!E17&amp;"""")  &amp; IF(ISBLANK(WODs!$F$1), "", ","""&amp;WODs!$F$1&amp;""":"&amp;""""&amp;WODs!F17&amp;"""")  &amp; IF(ISBLANK(WODs!$G$1), "", ","""&amp;WODs!$G$1&amp;""":"&amp;""""&amp;WODs!G17&amp;"""")  &amp; IF(ISBLANK(WODs!$H$1), "", ","""&amp;WODs!$H$1&amp;""":"&amp;""""&amp;WODs!H17&amp;"""")  &amp; IF(ISBLANK(WODs!$I$1), "", ","""&amp;WODs!$I$1&amp;""":"&amp;""""&amp;WODs!I17&amp;"""") &amp; "}"</f>
        <v>,{"Id":"16","Name":"Zebra","ShortName":"","Type":"Rounds","Work":"","Rest":"120","Rounds":"3","Exercises":"3 rounds not for time: 250 m [rowing], 20 [wallballs], 20 [russian swings], 120 sec rest"}</v>
      </c>
    </row>
    <row r="18" spans="1:1" x14ac:dyDescent="0.3">
      <c r="A18" s="2" t="str">
        <f>IF(WODs!A18=1,"{", ",{") &amp; IF(ISBLANK(WODs!$A$1), "", """"&amp;WODs!$A$1&amp;""":"&amp;""""&amp;WODs!A18&amp;"""") &amp; IF(ISBLANK(WODs!$B$1), "", ","""&amp;WODs!$B$1&amp;""":"&amp;""""&amp;WODs!B18&amp;"""")  &amp; IF(ISBLANK(WODs!$C$1), "", ","""&amp;WODs!$C$1&amp;""":"&amp;""""&amp;WODs!C18&amp;"""")  &amp; IF(ISBLANK(WODs!$D$1), "", ","""&amp;WODs!$D$1&amp;""":"&amp;""""&amp;WODs!D18&amp;"""")  &amp; IF(ISBLANK(WODs!$E$1), "", ","""&amp;WODs!$E$1&amp;""":"&amp;""""&amp;WODs!E18&amp;"""")  &amp; IF(ISBLANK(WODs!$F$1), "", ","""&amp;WODs!$F$1&amp;""":"&amp;""""&amp;WODs!F18&amp;"""")  &amp; IF(ISBLANK(WODs!$G$1), "", ","""&amp;WODs!$G$1&amp;""":"&amp;""""&amp;WODs!G18&amp;"""")  &amp; IF(ISBLANK(WODs!$H$1), "", ","""&amp;WODs!$H$1&amp;""":"&amp;""""&amp;WODs!H18&amp;"""")  &amp; IF(ISBLANK(WODs!$I$1), "", ","""&amp;WODs!$I$1&amp;""":"&amp;""""&amp;WODs!I18&amp;"""") &amp; "}"</f>
        <v>,{"Id":"17","Name":"Flamingo","ShortName":"","Type":"Rounds","Work":"","Rest":"60","Rounds":"3","Exercises":"3 rounds All Out: 30 sec [jumping squats], 30 sec [burpees], 30 sec [russian swings], 60 sec rest"}</v>
      </c>
    </row>
    <row r="19" spans="1:1" x14ac:dyDescent="0.3">
      <c r="A19" s="2" t="str">
        <f>IF(WODs!A19=1,"{", ",{") &amp; IF(ISBLANK(WODs!$A$1), "", """"&amp;WODs!$A$1&amp;""":"&amp;""""&amp;WODs!A19&amp;"""") &amp; IF(ISBLANK(WODs!$B$1), "", ","""&amp;WODs!$B$1&amp;""":"&amp;""""&amp;WODs!B19&amp;"""")  &amp; IF(ISBLANK(WODs!$C$1), "", ","""&amp;WODs!$C$1&amp;""":"&amp;""""&amp;WODs!C19&amp;"""")  &amp; IF(ISBLANK(WODs!$D$1), "", ","""&amp;WODs!$D$1&amp;""":"&amp;""""&amp;WODs!D19&amp;"""")  &amp; IF(ISBLANK(WODs!$E$1), "", ","""&amp;WODs!$E$1&amp;""":"&amp;""""&amp;WODs!E19&amp;"""")  &amp; IF(ISBLANK(WODs!$F$1), "", ","""&amp;WODs!$F$1&amp;""":"&amp;""""&amp;WODs!F19&amp;"""")  &amp; IF(ISBLANK(WODs!$G$1), "", ","""&amp;WODs!$G$1&amp;""":"&amp;""""&amp;WODs!G19&amp;"""")  &amp; IF(ISBLANK(WODs!$H$1), "", ","""&amp;WODs!$H$1&amp;""":"&amp;""""&amp;WODs!H19&amp;"""")  &amp; IF(ISBLANK(WODs!$I$1), "", ","""&amp;WODs!$I$1&amp;""":"&amp;""""&amp;WODs!I19&amp;"""") &amp; "}"</f>
        <v>,{"Id":"18","Name":"Wolf","ShortName":"","Type":"Rounds","Work":"","Rest":"","Rounds":"5","Exercises":"5 rounds not for time: 5 [strict pullups], 5 [strict handstand pushups], 90 sec rest"}</v>
      </c>
    </row>
    <row r="20" spans="1:1" x14ac:dyDescent="0.3">
      <c r="A20" s="2" t="str">
        <f>IF(WODs!A20=1,"{", ",{") &amp; IF(ISBLANK(WODs!$A$1), "", """"&amp;WODs!$A$1&amp;""":"&amp;""""&amp;WODs!A20&amp;"""") &amp; IF(ISBLANK(WODs!$B$1), "", ","""&amp;WODs!$B$1&amp;""":"&amp;""""&amp;WODs!B20&amp;"""")  &amp; IF(ISBLANK(WODs!$C$1), "", ","""&amp;WODs!$C$1&amp;""":"&amp;""""&amp;WODs!C20&amp;"""")  &amp; IF(ISBLANK(WODs!$D$1), "", ","""&amp;WODs!$D$1&amp;""":"&amp;""""&amp;WODs!D20&amp;"""")  &amp; IF(ISBLANK(WODs!$E$1), "", ","""&amp;WODs!$E$1&amp;""":"&amp;""""&amp;WODs!E20&amp;"""")  &amp; IF(ISBLANK(WODs!$F$1), "", ","""&amp;WODs!$F$1&amp;""":"&amp;""""&amp;WODs!F20&amp;"""")  &amp; IF(ISBLANK(WODs!$G$1), "", ","""&amp;WODs!$G$1&amp;""":"&amp;""""&amp;WODs!G20&amp;"""")  &amp; IF(ISBLANK(WODs!$H$1), "", ","""&amp;WODs!$H$1&amp;""":"&amp;""""&amp;WODs!H20&amp;"""")  &amp; IF(ISBLANK(WODs!$I$1), "", ","""&amp;WODs!$I$1&amp;""":"&amp;""""&amp;WODs!I20&amp;"""") &amp; "}"</f>
        <v>,{"Id":"19","Name":"Parrot","ShortName":"","Type":"time","Work":"","Rest":"","Rounds":"3","Exercises":"3 rounds for time: 10/each side [dumbbell pushpress], 10 [burpee boxjump overs], 400 meter [run]"}</v>
      </c>
    </row>
    <row r="21" spans="1:1" x14ac:dyDescent="0.3">
      <c r="A21" s="2" t="str">
        <f>IF(WODs!A21=1,"{", ",{") &amp; IF(ISBLANK(WODs!$A$1), "", """"&amp;WODs!$A$1&amp;""":"&amp;""""&amp;WODs!A21&amp;"""") &amp; IF(ISBLANK(WODs!$B$1), "", ","""&amp;WODs!$B$1&amp;""":"&amp;""""&amp;WODs!B21&amp;"""")  &amp; IF(ISBLANK(WODs!$C$1), "", ","""&amp;WODs!$C$1&amp;""":"&amp;""""&amp;WODs!C21&amp;"""")  &amp; IF(ISBLANK(WODs!$D$1), "", ","""&amp;WODs!$D$1&amp;""":"&amp;""""&amp;WODs!D21&amp;"""")  &amp; IF(ISBLANK(WODs!$E$1), "", ","""&amp;WODs!$E$1&amp;""":"&amp;""""&amp;WODs!E21&amp;"""")  &amp; IF(ISBLANK(WODs!$F$1), "", ","""&amp;WODs!$F$1&amp;""":"&amp;""""&amp;WODs!F21&amp;"""")  &amp; IF(ISBLANK(WODs!$G$1), "", ","""&amp;WODs!$G$1&amp;""":"&amp;""""&amp;WODs!G21&amp;"""")  &amp; IF(ISBLANK(WODs!$H$1), "", ","""&amp;WODs!$H$1&amp;""":"&amp;""""&amp;WODs!H21&amp;"""")  &amp; IF(ISBLANK(WODs!$I$1), "", ","""&amp;WODs!$I$1&amp;""":"&amp;""""&amp;WODs!I21&amp;"""") &amp; "}"</f>
        <v>,{"Id":"20","Name":"Mouse","ShortName":"","Type":"Rounds","Work":"","Rest":"","Rounds":"5","Exercises":"5 rounds not for time: 5 [deadlift], 5 strict [toes 2 bar], 120 sec rest"}</v>
      </c>
    </row>
    <row r="22" spans="1:1" x14ac:dyDescent="0.3">
      <c r="A22" s="2" t="str">
        <f>IF(WODs!A22=1,"{", ",{") &amp; IF(ISBLANK(WODs!$A$1), "", """"&amp;WODs!$A$1&amp;""":"&amp;""""&amp;WODs!A22&amp;"""") &amp; IF(ISBLANK(WODs!$B$1), "", ","""&amp;WODs!$B$1&amp;""":"&amp;""""&amp;WODs!B22&amp;"""")  &amp; IF(ISBLANK(WODs!$C$1), "", ","""&amp;WODs!$C$1&amp;""":"&amp;""""&amp;WODs!C22&amp;"""")  &amp; IF(ISBLANK(WODs!$D$1), "", ","""&amp;WODs!$D$1&amp;""":"&amp;""""&amp;WODs!D22&amp;"""")  &amp; IF(ISBLANK(WODs!$E$1), "", ","""&amp;WODs!$E$1&amp;""":"&amp;""""&amp;WODs!E22&amp;"""")  &amp; IF(ISBLANK(WODs!$F$1), "", ","""&amp;WODs!$F$1&amp;""":"&amp;""""&amp;WODs!F22&amp;"""")  &amp; IF(ISBLANK(WODs!$G$1), "", ","""&amp;WODs!$G$1&amp;""":"&amp;""""&amp;WODs!G22&amp;"""")  &amp; IF(ISBLANK(WODs!$H$1), "", ","""&amp;WODs!$H$1&amp;""":"&amp;""""&amp;WODs!H22&amp;"""")  &amp; IF(ISBLANK(WODs!$I$1), "", ","""&amp;WODs!$I$1&amp;""":"&amp;""""&amp;WODs!I22&amp;"""") &amp; "}"</f>
        <v>,{"Id":"21","Name":"Filthy 50","ShortName":"","Type":"Time","Work":"","Rest":"","Rounds":"","Exercises":"For time: 50 [box jumps], 50 [pull ups], 50 [kettlebell swings], 50 walking [lunges], 50 [knees to elbows], 50 [push press], 50 [back extensions], 50 [wall balls], 50 [burpees], 50 [double unders]"}</v>
      </c>
    </row>
    <row r="23" spans="1:1" x14ac:dyDescent="0.3">
      <c r="A23" s="2" t="str">
        <f>IF(WODs!A23=1,"{", ",{") &amp; IF(ISBLANK(WODs!$A$1), "", """"&amp;WODs!$A$1&amp;""":"&amp;""""&amp;WODs!A23&amp;"""") &amp; IF(ISBLANK(WODs!$B$1), "", ","""&amp;WODs!$B$1&amp;""":"&amp;""""&amp;WODs!B23&amp;"""")  &amp; IF(ISBLANK(WODs!$C$1), "", ","""&amp;WODs!$C$1&amp;""":"&amp;""""&amp;WODs!C23&amp;"""")  &amp; IF(ISBLANK(WODs!$D$1), "", ","""&amp;WODs!$D$1&amp;""":"&amp;""""&amp;WODs!D23&amp;"""")  &amp; IF(ISBLANK(WODs!$E$1), "", ","""&amp;WODs!$E$1&amp;""":"&amp;""""&amp;WODs!E23&amp;"""")  &amp; IF(ISBLANK(WODs!$F$1), "", ","""&amp;WODs!$F$1&amp;""":"&amp;""""&amp;WODs!F23&amp;"""")  &amp; IF(ISBLANK(WODs!$G$1), "", ","""&amp;WODs!$G$1&amp;""":"&amp;""""&amp;WODs!G23&amp;"""")  &amp; IF(ISBLANK(WODs!$H$1), "", ","""&amp;WODs!$H$1&amp;""":"&amp;""""&amp;WODs!H23&amp;"""")  &amp; IF(ISBLANK(WODs!$I$1), "", ","""&amp;WODs!$I$1&amp;""":"&amp;""""&amp;WODs!I23&amp;"""") &amp; "}"</f>
        <v>,{"Id":"22","Name":"Penguin","ShortName":"","Type":"Time","Work":"","Rest":"","Rounds":"","Exercises":"21-15-9 reps for time:  [wallballs], [russian swings], [boxjumps]"}</v>
      </c>
    </row>
    <row r="24" spans="1:1" x14ac:dyDescent="0.3">
      <c r="A24" s="2" t="str">
        <f>IF(WODs!A24=1,"{", ",{") &amp; IF(ISBLANK(WODs!$A$1), "", """"&amp;WODs!$A$1&amp;""":"&amp;""""&amp;WODs!A24&amp;"""") &amp; IF(ISBLANK(WODs!$B$1), "", ","""&amp;WODs!$B$1&amp;""":"&amp;""""&amp;WODs!B24&amp;"""")  &amp; IF(ISBLANK(WODs!$C$1), "", ","""&amp;WODs!$C$1&amp;""":"&amp;""""&amp;WODs!C24&amp;"""")  &amp; IF(ISBLANK(WODs!$D$1), "", ","""&amp;WODs!$D$1&amp;""":"&amp;""""&amp;WODs!D24&amp;"""")  &amp; IF(ISBLANK(WODs!$E$1), "", ","""&amp;WODs!$E$1&amp;""":"&amp;""""&amp;WODs!E24&amp;"""")  &amp; IF(ISBLANK(WODs!$F$1), "", ","""&amp;WODs!$F$1&amp;""":"&amp;""""&amp;WODs!F24&amp;"""")  &amp; IF(ISBLANK(WODs!$G$1), "", ","""&amp;WODs!$G$1&amp;""":"&amp;""""&amp;WODs!G24&amp;"""")  &amp; IF(ISBLANK(WODs!$H$1), "", ","""&amp;WODs!$H$1&amp;""":"&amp;""""&amp;WODs!H24&amp;"""")  &amp; IF(ISBLANK(WODs!$I$1), "", ","""&amp;WODs!$I$1&amp;""":"&amp;""""&amp;WODs!I24&amp;"""") &amp; "}"</f>
        <v>,{"Id":"23","Name":"Eagle","ShortName":"","Type":"Rounds","Work":"","Rest":"","Rounds":"8","Exercises":"8 rounds not for time: 20 sec [Dumbbell snatch] right, 20 sec [dumbbell snatch] left, 20 sec rest, 20 sec [goblet squats], 20 sec [V-ups], 20 sec rest"}</v>
      </c>
    </row>
    <row r="25" spans="1:1" x14ac:dyDescent="0.3">
      <c r="A25" s="2" t="str">
        <f>IF(WODs!A25=1,"{", ",{") &amp; IF(ISBLANK(WODs!$A$1), "", """"&amp;WODs!$A$1&amp;""":"&amp;""""&amp;WODs!A25&amp;"""") &amp; IF(ISBLANK(WODs!$B$1), "", ","""&amp;WODs!$B$1&amp;""":"&amp;""""&amp;WODs!B25&amp;"""")  &amp; IF(ISBLANK(WODs!$C$1), "", ","""&amp;WODs!$C$1&amp;""":"&amp;""""&amp;WODs!C25&amp;"""")  &amp; IF(ISBLANK(WODs!$D$1), "", ","""&amp;WODs!$D$1&amp;""":"&amp;""""&amp;WODs!D25&amp;"""")  &amp; IF(ISBLANK(WODs!$E$1), "", ","""&amp;WODs!$E$1&amp;""":"&amp;""""&amp;WODs!E25&amp;"""")  &amp; IF(ISBLANK(WODs!$F$1), "", ","""&amp;WODs!$F$1&amp;""":"&amp;""""&amp;WODs!F25&amp;"""")  &amp; IF(ISBLANK(WODs!$G$1), "", ","""&amp;WODs!$G$1&amp;""":"&amp;""""&amp;WODs!G25&amp;"""")  &amp; IF(ISBLANK(WODs!$H$1), "", ","""&amp;WODs!$H$1&amp;""":"&amp;""""&amp;WODs!H25&amp;"""")  &amp; IF(ISBLANK(WODs!$I$1), "", ","""&amp;WODs!$I$1&amp;""":"&amp;""""&amp;WODs!I25&amp;"""") &amp; "}"</f>
        <v>,{"Id":"24","Name":"Cat","ShortName":"","Type":"Amrap","Work":"420","Rest":"","Rounds":"","Exercises":"AMRAP 7: 7 [kettlebell swings],7 [box jumps]"}</v>
      </c>
    </row>
    <row r="26" spans="1:1" x14ac:dyDescent="0.3">
      <c r="A26" s="2" t="str">
        <f>IF(WODs!A26=1,"{", ",{") &amp; IF(ISBLANK(WODs!$A$1), "", """"&amp;WODs!$A$1&amp;""":"&amp;""""&amp;WODs!A26&amp;"""") &amp; IF(ISBLANK(WODs!$B$1), "", ","""&amp;WODs!$B$1&amp;""":"&amp;""""&amp;WODs!B26&amp;"""")  &amp; IF(ISBLANK(WODs!$C$1), "", ","""&amp;WODs!$C$1&amp;""":"&amp;""""&amp;WODs!C26&amp;"""")  &amp; IF(ISBLANK(WODs!$D$1), "", ","""&amp;WODs!$D$1&amp;""":"&amp;""""&amp;WODs!D26&amp;"""")  &amp; IF(ISBLANK(WODs!$E$1), "", ","""&amp;WODs!$E$1&amp;""":"&amp;""""&amp;WODs!E26&amp;"""")  &amp; IF(ISBLANK(WODs!$F$1), "", ","""&amp;WODs!$F$1&amp;""":"&amp;""""&amp;WODs!F26&amp;"""")  &amp; IF(ISBLANK(WODs!$G$1), "", ","""&amp;WODs!$G$1&amp;""":"&amp;""""&amp;WODs!G26&amp;"""")  &amp; IF(ISBLANK(WODs!$H$1), "", ","""&amp;WODs!$H$1&amp;""":"&amp;""""&amp;WODs!H26&amp;"""")  &amp; IF(ISBLANK(WODs!$I$1), "", ","""&amp;WODs!$I$1&amp;""":"&amp;""""&amp;WODs!I26&amp;"""") &amp; "}"</f>
        <v>,{"Id":"25","Name":"Dog","ShortName":"","Type":"Amrap","Work":"420","Rest":"","Rounds":"","Exercises":"AMRAP 7: 7 [wallballs], 7 [burpees]"}</v>
      </c>
    </row>
    <row r="27" spans="1:1" x14ac:dyDescent="0.3">
      <c r="A27" s="2" t="str">
        <f>IF(WODs!A27=1,"{", ",{") &amp; IF(ISBLANK(WODs!$A$1), "", """"&amp;WODs!$A$1&amp;""":"&amp;""""&amp;WODs!A27&amp;"""") &amp; IF(ISBLANK(WODs!$B$1), "", ","""&amp;WODs!$B$1&amp;""":"&amp;""""&amp;WODs!B27&amp;"""")  &amp; IF(ISBLANK(WODs!$C$1), "", ","""&amp;WODs!$C$1&amp;""":"&amp;""""&amp;WODs!C27&amp;"""")  &amp; IF(ISBLANK(WODs!$D$1), "", ","""&amp;WODs!$D$1&amp;""":"&amp;""""&amp;WODs!D27&amp;"""")  &amp; IF(ISBLANK(WODs!$E$1), "", ","""&amp;WODs!$E$1&amp;""":"&amp;""""&amp;WODs!E27&amp;"""")  &amp; IF(ISBLANK(WODs!$F$1), "", ","""&amp;WODs!$F$1&amp;""":"&amp;""""&amp;WODs!F27&amp;"""")  &amp; IF(ISBLANK(WODs!$G$1), "", ","""&amp;WODs!$G$1&amp;""":"&amp;""""&amp;WODs!G27&amp;"""")  &amp; IF(ISBLANK(WODs!$H$1), "", ","""&amp;WODs!$H$1&amp;""":"&amp;""""&amp;WODs!H27&amp;"""")  &amp; IF(ISBLANK(WODs!$I$1), "", ","""&amp;WODs!$I$1&amp;""":"&amp;""""&amp;WODs!I27&amp;"""") &amp; "}"</f>
        <v>,{"Id":"26","Name":"Meerkat","ShortName":"","Type":"Time","Work":"","Rest":"","Rounds":"","Exercises":"For time: 10 [handstand pushups], 20 [box jumps], 30 [pull ups], 40 [push ups], 50 [kettlebell swings], 60 [sit ups], 70 [air squats], 80 [double unders]"}</v>
      </c>
    </row>
    <row r="28" spans="1:1" x14ac:dyDescent="0.3">
      <c r="A28" s="2" t="str">
        <f>IF(WODs!A28=1,"{", ",{") &amp; IF(ISBLANK(WODs!$A$1), "", """"&amp;WODs!$A$1&amp;""":"&amp;""""&amp;WODs!A28&amp;"""") &amp; IF(ISBLANK(WODs!$B$1), "", ","""&amp;WODs!$B$1&amp;""":"&amp;""""&amp;WODs!B28&amp;"""")  &amp; IF(ISBLANK(WODs!$C$1), "", ","""&amp;WODs!$C$1&amp;""":"&amp;""""&amp;WODs!C28&amp;"""")  &amp; IF(ISBLANK(WODs!$D$1), "", ","""&amp;WODs!$D$1&amp;""":"&amp;""""&amp;WODs!D28&amp;"""")  &amp; IF(ISBLANK(WODs!$E$1), "", ","""&amp;WODs!$E$1&amp;""":"&amp;""""&amp;WODs!E28&amp;"""")  &amp; IF(ISBLANK(WODs!$F$1), "", ","""&amp;WODs!$F$1&amp;""":"&amp;""""&amp;WODs!F28&amp;"""")  &amp; IF(ISBLANK(WODs!$G$1), "", ","""&amp;WODs!$G$1&amp;""":"&amp;""""&amp;WODs!G28&amp;"""")  &amp; IF(ISBLANK(WODs!$H$1), "", ","""&amp;WODs!$H$1&amp;""":"&amp;""""&amp;WODs!H28&amp;"""")  &amp; IF(ISBLANK(WODs!$I$1), "", ","""&amp;WODs!$I$1&amp;""":"&amp;""""&amp;WODs!I28&amp;"""") &amp; "}"</f>
        <v>,{"Id":"27","Name":"Beaver","ShortName":"","Type":"Time","Work":"","Rest":"","Rounds":"","Exercises":"For time: 100 [goblet squats], every minute on the minute 7 [burpees] before cuntinuing goblet squats"}</v>
      </c>
    </row>
    <row r="29" spans="1:1" x14ac:dyDescent="0.3">
      <c r="A29" s="2" t="str">
        <f>IF(WODs!A29=1,"{", ",{") &amp; IF(ISBLANK(WODs!$A$1), "", """"&amp;WODs!$A$1&amp;""":"&amp;""""&amp;WODs!A29&amp;"""") &amp; IF(ISBLANK(WODs!$B$1), "", ","""&amp;WODs!$B$1&amp;""":"&amp;""""&amp;WODs!B29&amp;"""")  &amp; IF(ISBLANK(WODs!$C$1), "", ","""&amp;WODs!$C$1&amp;""":"&amp;""""&amp;WODs!C29&amp;"""")  &amp; IF(ISBLANK(WODs!$D$1), "", ","""&amp;WODs!$D$1&amp;""":"&amp;""""&amp;WODs!D29&amp;"""")  &amp; IF(ISBLANK(WODs!$E$1), "", ","""&amp;WODs!$E$1&amp;""":"&amp;""""&amp;WODs!E29&amp;"""")  &amp; IF(ISBLANK(WODs!$F$1), "", ","""&amp;WODs!$F$1&amp;""":"&amp;""""&amp;WODs!F29&amp;"""")  &amp; IF(ISBLANK(WODs!$G$1), "", ","""&amp;WODs!$G$1&amp;""":"&amp;""""&amp;WODs!G29&amp;"""")  &amp; IF(ISBLANK(WODs!$H$1), "", ","""&amp;WODs!$H$1&amp;""":"&amp;""""&amp;WODs!H29&amp;"""")  &amp; IF(ISBLANK(WODs!$I$1), "", ","""&amp;WODs!$I$1&amp;""":"&amp;""""&amp;WODs!I29&amp;"""") &amp; "}"</f>
        <v>,{"Id":"28","Name":"Mini Murph","ShortName":"","Type":"Time","Work":"","Rest":"","Rounds":"","Exercises":"For time: 800 m [run], 50 [pullups], 100 [pushups], 150 [airsquats], 800 m [run]"}</v>
      </c>
    </row>
    <row r="30" spans="1:1" x14ac:dyDescent="0.3">
      <c r="A30" s="2" t="str">
        <f>IF(WODs!A30=1,"{", ",{") &amp; IF(ISBLANK(WODs!$A$1), "", """"&amp;WODs!$A$1&amp;""":"&amp;""""&amp;WODs!A30&amp;"""") &amp; IF(ISBLANK(WODs!$B$1), "", ","""&amp;WODs!$B$1&amp;""":"&amp;""""&amp;WODs!B30&amp;"""")  &amp; IF(ISBLANK(WODs!$C$1), "", ","""&amp;WODs!$C$1&amp;""":"&amp;""""&amp;WODs!C30&amp;"""")  &amp; IF(ISBLANK(WODs!$D$1), "", ","""&amp;WODs!$D$1&amp;""":"&amp;""""&amp;WODs!D30&amp;"""")  &amp; IF(ISBLANK(WODs!$E$1), "", ","""&amp;WODs!$E$1&amp;""":"&amp;""""&amp;WODs!E30&amp;"""")  &amp; IF(ISBLANK(WODs!$F$1), "", ","""&amp;WODs!$F$1&amp;""":"&amp;""""&amp;WODs!F30&amp;"""")  &amp; IF(ISBLANK(WODs!$G$1), "", ","""&amp;WODs!$G$1&amp;""":"&amp;""""&amp;WODs!G30&amp;"""")  &amp; IF(ISBLANK(WODs!$H$1), "", ","""&amp;WODs!$H$1&amp;""":"&amp;""""&amp;WODs!H30&amp;"""")  &amp; IF(ISBLANK(WODs!$I$1), "", ","""&amp;WODs!$I$1&amp;""":"&amp;""""&amp;WODs!I30&amp;"""") &amp; "}"</f>
        <v>,{"Id":"29","Name":"Ant","ShortName":"","Type":"Amrap","Work":"","Rest":"","Rounds":"","Exercises":"AMRAP 7: 15 [goblet squats], 15 [russian swings]"}</v>
      </c>
    </row>
    <row r="31" spans="1:1" x14ac:dyDescent="0.3">
      <c r="A31" s="2" t="str">
        <f>IF(WODs!A31=1,"{", ",{") &amp; IF(ISBLANK(WODs!$A$1), "", """"&amp;WODs!$A$1&amp;""":"&amp;""""&amp;WODs!A31&amp;"""") &amp; IF(ISBLANK(WODs!$B$1), "", ","""&amp;WODs!$B$1&amp;""":"&amp;""""&amp;WODs!B31&amp;"""")  &amp; IF(ISBLANK(WODs!$C$1), "", ","""&amp;WODs!$C$1&amp;""":"&amp;""""&amp;WODs!C31&amp;"""")  &amp; IF(ISBLANK(WODs!$D$1), "", ","""&amp;WODs!$D$1&amp;""":"&amp;""""&amp;WODs!D31&amp;"""")  &amp; IF(ISBLANK(WODs!$E$1), "", ","""&amp;WODs!$E$1&amp;""":"&amp;""""&amp;WODs!E31&amp;"""")  &amp; IF(ISBLANK(WODs!$F$1), "", ","""&amp;WODs!$F$1&amp;""":"&amp;""""&amp;WODs!F31&amp;"""")  &amp; IF(ISBLANK(WODs!$G$1), "", ","""&amp;WODs!$G$1&amp;""":"&amp;""""&amp;WODs!G31&amp;"""")  &amp; IF(ISBLANK(WODs!$H$1), "", ","""&amp;WODs!$H$1&amp;""":"&amp;""""&amp;WODs!H31&amp;"""")  &amp; IF(ISBLANK(WODs!$I$1), "", ","""&amp;WODs!$I$1&amp;""":"&amp;""""&amp;WODs!I31&amp;"""") &amp; "}"</f>
        <v>,{"Id":"30","Name":"Armadillo","ShortName":"","Type":"Time","Work":"","Rest":"","Rounds":"5","Exercises":"5 rounds for time: 12 chest to bar [pullups], 12 [burpees], 12 [V-ups], 12 [boxjumps]"}</v>
      </c>
    </row>
    <row r="32" spans="1:1" x14ac:dyDescent="0.3">
      <c r="A32" s="2" t="str">
        <f>IF(WODs!A32=1,"{", ",{") &amp; IF(ISBLANK(WODs!$A$1), "", """"&amp;WODs!$A$1&amp;""":"&amp;""""&amp;WODs!A32&amp;"""") &amp; IF(ISBLANK(WODs!$B$1), "", ","""&amp;WODs!$B$1&amp;""":"&amp;""""&amp;WODs!B32&amp;"""")  &amp; IF(ISBLANK(WODs!$C$1), "", ","""&amp;WODs!$C$1&amp;""":"&amp;""""&amp;WODs!C32&amp;"""")  &amp; IF(ISBLANK(WODs!$D$1), "", ","""&amp;WODs!$D$1&amp;""":"&amp;""""&amp;WODs!D32&amp;"""")  &amp; IF(ISBLANK(WODs!$E$1), "", ","""&amp;WODs!$E$1&amp;""":"&amp;""""&amp;WODs!E32&amp;"""")  &amp; IF(ISBLANK(WODs!$F$1), "", ","""&amp;WODs!$F$1&amp;""":"&amp;""""&amp;WODs!F32&amp;"""")  &amp; IF(ISBLANK(WODs!$G$1), "", ","""&amp;WODs!$G$1&amp;""":"&amp;""""&amp;WODs!G32&amp;"""")  &amp; IF(ISBLANK(WODs!$H$1), "", ","""&amp;WODs!$H$1&amp;""":"&amp;""""&amp;WODs!H32&amp;"""")  &amp; IF(ISBLANK(WODs!$I$1), "", ","""&amp;WODs!$I$1&amp;""":"&amp;""""&amp;WODs!I32&amp;"""") &amp; "}"</f>
        <v>,{"Id":"31","Name":"Clown Fish","ShortName":"","Type":"Time","Work":"","Rest":"","Rounds":"","Exercises":"For time: 800 m [run], 40 [wallballs], 20 [toes to bar], 400 m [run], 30 [wallballs], 15 [toes to bar], 200 m [run], 20 [wallballs], 10 [Toes to bar]"}</v>
      </c>
    </row>
    <row r="33" spans="1:1" x14ac:dyDescent="0.3">
      <c r="A33" s="2" t="str">
        <f>IF(WODs!A33=1,"{", ",{") &amp; IF(ISBLANK(WODs!$A$1), "", """"&amp;WODs!$A$1&amp;""":"&amp;""""&amp;WODs!A33&amp;"""") &amp; IF(ISBLANK(WODs!$B$1), "", ","""&amp;WODs!$B$1&amp;""":"&amp;""""&amp;WODs!B33&amp;"""")  &amp; IF(ISBLANK(WODs!$C$1), "", ","""&amp;WODs!$C$1&amp;""":"&amp;""""&amp;WODs!C33&amp;"""")  &amp; IF(ISBLANK(WODs!$D$1), "", ","""&amp;WODs!$D$1&amp;""":"&amp;""""&amp;WODs!D33&amp;"""")  &amp; IF(ISBLANK(WODs!$E$1), "", ","""&amp;WODs!$E$1&amp;""":"&amp;""""&amp;WODs!E33&amp;"""")  &amp; IF(ISBLANK(WODs!$F$1), "", ","""&amp;WODs!$F$1&amp;""":"&amp;""""&amp;WODs!F33&amp;"""")  &amp; IF(ISBLANK(WODs!$G$1), "", ","""&amp;WODs!$G$1&amp;""":"&amp;""""&amp;WODs!G33&amp;"""")  &amp; IF(ISBLANK(WODs!$H$1), "", ","""&amp;WODs!$H$1&amp;""":"&amp;""""&amp;WODs!H33&amp;"""")  &amp; IF(ISBLANK(WODs!$I$1), "", ","""&amp;WODs!$I$1&amp;""":"&amp;""""&amp;WODs!I33&amp;"""") &amp; "}"</f>
        <v>,{"Id":"32","Name":"Nate","ShortName":"","Type":"Amrap","Work":"","Rest":"","Rounds":"","Exercises":"AMRAP 20: 2 [muscle ups], 4 [handstand pushups], 8 [kettlebell swings]"}</v>
      </c>
    </row>
    <row r="34" spans="1:1" x14ac:dyDescent="0.3">
      <c r="A34" s="2" t="str">
        <f>IF(WODs!A34=1,"{", ",{") &amp; IF(ISBLANK(WODs!$A$1), "", """"&amp;WODs!$A$1&amp;""":"&amp;""""&amp;WODs!A34&amp;"""") &amp; IF(ISBLANK(WODs!$B$1), "", ","""&amp;WODs!$B$1&amp;""":"&amp;""""&amp;WODs!B34&amp;"""")  &amp; IF(ISBLANK(WODs!$C$1), "", ","""&amp;WODs!$C$1&amp;""":"&amp;""""&amp;WODs!C34&amp;"""")  &amp; IF(ISBLANK(WODs!$D$1), "", ","""&amp;WODs!$D$1&amp;""":"&amp;""""&amp;WODs!D34&amp;"""")  &amp; IF(ISBLANK(WODs!$E$1), "", ","""&amp;WODs!$E$1&amp;""":"&amp;""""&amp;WODs!E34&amp;"""")  &amp; IF(ISBLANK(WODs!$F$1), "", ","""&amp;WODs!$F$1&amp;""":"&amp;""""&amp;WODs!F34&amp;"""")  &amp; IF(ISBLANK(WODs!$G$1), "", ","""&amp;WODs!$G$1&amp;""":"&amp;""""&amp;WODs!G34&amp;"""")  &amp; IF(ISBLANK(WODs!$H$1), "", ","""&amp;WODs!$H$1&amp;""":"&amp;""""&amp;WODs!H34&amp;"""")  &amp; IF(ISBLANK(WODs!$I$1), "", ","""&amp;WODs!$I$1&amp;""":"&amp;""""&amp;WODs!I34&amp;"""") &amp; "}"</f>
        <v>,{"Id":"33","Name":"Crap","ShortName":"","Type":"Amrap","Work":"","Rest":"","Rounds":"","Exercises":"AMRAP 20: 6 [burpees], 9 [shoulder press], 12 [pullups], 15 [kettlebell swings]"}</v>
      </c>
    </row>
    <row r="35" spans="1:1" x14ac:dyDescent="0.3">
      <c r="A35" s="2" t="str">
        <f>IF(WODs!A35=1,"{", ",{") &amp; IF(ISBLANK(WODs!$A$1), "", """"&amp;WODs!$A$1&amp;""":"&amp;""""&amp;WODs!A35&amp;"""") &amp; IF(ISBLANK(WODs!$B$1), "", ","""&amp;WODs!$B$1&amp;""":"&amp;""""&amp;WODs!B35&amp;"""")  &amp; IF(ISBLANK(WODs!$C$1), "", ","""&amp;WODs!$C$1&amp;""":"&amp;""""&amp;WODs!C35&amp;"""")  &amp; IF(ISBLANK(WODs!$D$1), "", ","""&amp;WODs!$D$1&amp;""":"&amp;""""&amp;WODs!D35&amp;"""")  &amp; IF(ISBLANK(WODs!$E$1), "", ","""&amp;WODs!$E$1&amp;""":"&amp;""""&amp;WODs!E35&amp;"""")  &amp; IF(ISBLANK(WODs!$F$1), "", ","""&amp;WODs!$F$1&amp;""":"&amp;""""&amp;WODs!F35&amp;"""")  &amp; IF(ISBLANK(WODs!$G$1), "", ","""&amp;WODs!$G$1&amp;""":"&amp;""""&amp;WODs!G35&amp;"""")  &amp; IF(ISBLANK(WODs!$H$1), "", ","""&amp;WODs!$H$1&amp;""":"&amp;""""&amp;WODs!H35&amp;"""")  &amp; IF(ISBLANK(WODs!$I$1), "", ","""&amp;WODs!$I$1&amp;""":"&amp;""""&amp;WODs!I35&amp;"""") &amp; "}"</f>
        <v>,{"Id":"34","Name":"Duck","ShortName":"","Type":"Time","Work":"","Rest":"","Rounds":"","Exercises":"21-15-9 reps for time: [boxjumps] [kettlebell swing]"}</v>
      </c>
    </row>
    <row r="36" spans="1:1" x14ac:dyDescent="0.3">
      <c r="A36" s="2" t="str">
        <f>IF(WODs!A36=1,"{", ",{") &amp; IF(ISBLANK(WODs!$A$1), "", """"&amp;WODs!$A$1&amp;""":"&amp;""""&amp;WODs!A36&amp;"""") &amp; IF(ISBLANK(WODs!$B$1), "", ","""&amp;WODs!$B$1&amp;""":"&amp;""""&amp;WODs!B36&amp;"""")  &amp; IF(ISBLANK(WODs!$C$1), "", ","""&amp;WODs!$C$1&amp;""":"&amp;""""&amp;WODs!C36&amp;"""")  &amp; IF(ISBLANK(WODs!$D$1), "", ","""&amp;WODs!$D$1&amp;""":"&amp;""""&amp;WODs!D36&amp;"""")  &amp; IF(ISBLANK(WODs!$E$1), "", ","""&amp;WODs!$E$1&amp;""":"&amp;""""&amp;WODs!E36&amp;"""")  &amp; IF(ISBLANK(WODs!$F$1), "", ","""&amp;WODs!$F$1&amp;""":"&amp;""""&amp;WODs!F36&amp;"""")  &amp; IF(ISBLANK(WODs!$G$1), "", ","""&amp;WODs!$G$1&amp;""":"&amp;""""&amp;WODs!G36&amp;"""")  &amp; IF(ISBLANK(WODs!$H$1), "", ","""&amp;WODs!$H$1&amp;""":"&amp;""""&amp;WODs!H36&amp;"""")  &amp; IF(ISBLANK(WODs!$I$1), "", ","""&amp;WODs!$I$1&amp;""":"&amp;""""&amp;WODs!I36&amp;"""") &amp; "}"</f>
        <v>,{"Id":"","Name":"","ShortName":"","Type":"","Work":"","Rest":"","Rounds":"","Exercises":""}</v>
      </c>
    </row>
    <row r="37" spans="1:1" x14ac:dyDescent="0.3">
      <c r="A37" s="2" t="str">
        <f>IF(WODs!A37=1,"{", ",{") &amp; IF(ISBLANK(WODs!$A$1), "", """"&amp;WODs!$A$1&amp;""":"&amp;""""&amp;WODs!A37&amp;"""") &amp; IF(ISBLANK(WODs!$B$1), "", ","""&amp;WODs!$B$1&amp;""":"&amp;""""&amp;WODs!B37&amp;"""")  &amp; IF(ISBLANK(WODs!$C$1), "", ","""&amp;WODs!$C$1&amp;""":"&amp;""""&amp;WODs!C37&amp;"""")  &amp; IF(ISBLANK(WODs!$D$1), "", ","""&amp;WODs!$D$1&amp;""":"&amp;""""&amp;WODs!D37&amp;"""")  &amp; IF(ISBLANK(WODs!$E$1), "", ","""&amp;WODs!$E$1&amp;""":"&amp;""""&amp;WODs!E37&amp;"""")  &amp; IF(ISBLANK(WODs!$F$1), "", ","""&amp;WODs!$F$1&amp;""":"&amp;""""&amp;WODs!F37&amp;"""")  &amp; IF(ISBLANK(WODs!$G$1), "", ","""&amp;WODs!$G$1&amp;""":"&amp;""""&amp;WODs!G37&amp;"""")  &amp; IF(ISBLANK(WODs!$H$1), "", ","""&amp;WODs!$H$1&amp;""":"&amp;""""&amp;WODs!H37&amp;"""")  &amp; IF(ISBLANK(WODs!$I$1), "", ","""&amp;WODs!$I$1&amp;""":"&amp;""""&amp;WODs!I37&amp;"""") &amp; "}"</f>
        <v>,{"Id":"","Name":"","ShortName":"","Type":"","Work":"","Rest":"","Rounds":"","Exercises":""}</v>
      </c>
    </row>
    <row r="38" spans="1:1" x14ac:dyDescent="0.3">
      <c r="A38" s="2" t="str">
        <f>IF(WODs!A38=1,"{", ",{") &amp; IF(ISBLANK(WODs!$A$1), "", """"&amp;WODs!$A$1&amp;""":"&amp;""""&amp;WODs!A38&amp;"""") &amp; IF(ISBLANK(WODs!$B$1), "", ","""&amp;WODs!$B$1&amp;""":"&amp;""""&amp;WODs!B38&amp;"""")  &amp; IF(ISBLANK(WODs!$C$1), "", ","""&amp;WODs!$C$1&amp;""":"&amp;""""&amp;WODs!C38&amp;"""")  &amp; IF(ISBLANK(WODs!$D$1), "", ","""&amp;WODs!$D$1&amp;""":"&amp;""""&amp;WODs!D38&amp;"""")  &amp; IF(ISBLANK(WODs!$E$1), "", ","""&amp;WODs!$E$1&amp;""":"&amp;""""&amp;WODs!E38&amp;"""")  &amp; IF(ISBLANK(WODs!$F$1), "", ","""&amp;WODs!$F$1&amp;""":"&amp;""""&amp;WODs!F38&amp;"""")  &amp; IF(ISBLANK(WODs!$G$1), "", ","""&amp;WODs!$G$1&amp;""":"&amp;""""&amp;WODs!G38&amp;"""")  &amp; IF(ISBLANK(WODs!$H$1), "", ","""&amp;WODs!$H$1&amp;""":"&amp;""""&amp;WODs!H38&amp;"""")  &amp; IF(ISBLANK(WODs!$I$1), "", ","""&amp;WODs!$I$1&amp;""":"&amp;""""&amp;WODs!I38&amp;"""") &amp; "}"</f>
        <v>,{"Id":"","Name":"","ShortName":"","Type":"","Work":"","Rest":"","Rounds":"","Exercises":""}</v>
      </c>
    </row>
    <row r="39" spans="1:1" x14ac:dyDescent="0.3">
      <c r="A39" s="2" t="str">
        <f>IF(WODs!A39=1,"{", ",{") &amp; IF(ISBLANK(WODs!$A$1), "", """"&amp;WODs!$A$1&amp;""":"&amp;""""&amp;WODs!A39&amp;"""") &amp; IF(ISBLANK(WODs!$B$1), "", ","""&amp;WODs!$B$1&amp;""":"&amp;""""&amp;WODs!B39&amp;"""")  &amp; IF(ISBLANK(WODs!$C$1), "", ","""&amp;WODs!$C$1&amp;""":"&amp;""""&amp;WODs!C39&amp;"""")  &amp; IF(ISBLANK(WODs!$D$1), "", ","""&amp;WODs!$D$1&amp;""":"&amp;""""&amp;WODs!D39&amp;"""")  &amp; IF(ISBLANK(WODs!$E$1), "", ","""&amp;WODs!$E$1&amp;""":"&amp;""""&amp;WODs!E39&amp;"""")  &amp; IF(ISBLANK(WODs!$F$1), "", ","""&amp;WODs!$F$1&amp;""":"&amp;""""&amp;WODs!F39&amp;"""")  &amp; IF(ISBLANK(WODs!$G$1), "", ","""&amp;WODs!$G$1&amp;""":"&amp;""""&amp;WODs!G39&amp;"""")  &amp; IF(ISBLANK(WODs!$H$1), "", ","""&amp;WODs!$H$1&amp;""":"&amp;""""&amp;WODs!H39&amp;"""")  &amp; IF(ISBLANK(WODs!$I$1), "", ","""&amp;WODs!$I$1&amp;""":"&amp;""""&amp;WODs!I39&amp;"""") &amp; "}"</f>
        <v>,{"Id":"","Name":"","ShortName":"","Type":"","Work":"","Rest":"","Rounds":"","Exercises":""}</v>
      </c>
    </row>
    <row r="40" spans="1:1" x14ac:dyDescent="0.3">
      <c r="A40" s="2" t="str">
        <f>IF(WODs!A40=1,"{", ",{") &amp; IF(ISBLANK(WODs!$A$1), "", """"&amp;WODs!$A$1&amp;""":"&amp;""""&amp;WODs!A40&amp;"""") &amp; IF(ISBLANK(WODs!$B$1), "", ","""&amp;WODs!$B$1&amp;""":"&amp;""""&amp;WODs!B40&amp;"""")  &amp; IF(ISBLANK(WODs!$C$1), "", ","""&amp;WODs!$C$1&amp;""":"&amp;""""&amp;WODs!C40&amp;"""")  &amp; IF(ISBLANK(WODs!$D$1), "", ","""&amp;WODs!$D$1&amp;""":"&amp;""""&amp;WODs!D40&amp;"""")  &amp; IF(ISBLANK(WODs!$E$1), "", ","""&amp;WODs!$E$1&amp;""":"&amp;""""&amp;WODs!E40&amp;"""")  &amp; IF(ISBLANK(WODs!$F$1), "", ","""&amp;WODs!$F$1&amp;""":"&amp;""""&amp;WODs!F40&amp;"""")  &amp; IF(ISBLANK(WODs!$G$1), "", ","""&amp;WODs!$G$1&amp;""":"&amp;""""&amp;WODs!G40&amp;"""")  &amp; IF(ISBLANK(WODs!$H$1), "", ","""&amp;WODs!$H$1&amp;""":"&amp;""""&amp;WODs!H40&amp;"""")  &amp; IF(ISBLANK(WODs!$I$1), "", ","""&amp;WODs!$I$1&amp;""":"&amp;""""&amp;WODs!I40&amp;"""") &amp; "}"</f>
        <v>,{"Id":"","Name":"","ShortName":"","Type":"","Work":"","Rest":"","Rounds":"","Exercises":""}</v>
      </c>
    </row>
    <row r="41" spans="1:1" x14ac:dyDescent="0.3">
      <c r="A41" s="2" t="str">
        <f>IF(WODs!A41=1,"{", ",{") &amp; IF(ISBLANK(WODs!$A$1), "", """"&amp;WODs!$A$1&amp;""":"&amp;""""&amp;WODs!A41&amp;"""") &amp; IF(ISBLANK(WODs!$B$1), "", ","""&amp;WODs!$B$1&amp;""":"&amp;""""&amp;WODs!B41&amp;"""")  &amp; IF(ISBLANK(WODs!$C$1), "", ","""&amp;WODs!$C$1&amp;""":"&amp;""""&amp;WODs!C41&amp;"""")  &amp; IF(ISBLANK(WODs!$D$1), "", ","""&amp;WODs!$D$1&amp;""":"&amp;""""&amp;WODs!D41&amp;"""")  &amp; IF(ISBLANK(WODs!$E$1), "", ","""&amp;WODs!$E$1&amp;""":"&amp;""""&amp;WODs!E41&amp;"""")  &amp; IF(ISBLANK(WODs!$F$1), "", ","""&amp;WODs!$F$1&amp;""":"&amp;""""&amp;WODs!F41&amp;"""")  &amp; IF(ISBLANK(WODs!$G$1), "", ","""&amp;WODs!$G$1&amp;""":"&amp;""""&amp;WODs!G41&amp;"""")  &amp; IF(ISBLANK(WODs!$H$1), "", ","""&amp;WODs!$H$1&amp;""":"&amp;""""&amp;WODs!H41&amp;"""")  &amp; IF(ISBLANK(WODs!$I$1), "", ","""&amp;WODs!$I$1&amp;""":"&amp;""""&amp;WODs!I41&amp;"""") &amp; "}"</f>
        <v>,{"Id":"","Name":"","ShortName":"","Type":"","Work":"","Rest":"","Rounds":"","Exercises":""}</v>
      </c>
    </row>
    <row r="42" spans="1:1" x14ac:dyDescent="0.3">
      <c r="A42" s="2" t="str">
        <f>IF(WODs!A42=1,"{", ",{") &amp; IF(ISBLANK(WODs!$A$1), "", """"&amp;WODs!$A$1&amp;""":"&amp;""""&amp;WODs!A42&amp;"""") &amp; IF(ISBLANK(WODs!$B$1), "", ","""&amp;WODs!$B$1&amp;""":"&amp;""""&amp;WODs!B42&amp;"""")  &amp; IF(ISBLANK(WODs!$C$1), "", ","""&amp;WODs!$C$1&amp;""":"&amp;""""&amp;WODs!C42&amp;"""")  &amp; IF(ISBLANK(WODs!$D$1), "", ","""&amp;WODs!$D$1&amp;""":"&amp;""""&amp;WODs!D42&amp;"""")  &amp; IF(ISBLANK(WODs!$E$1), "", ","""&amp;WODs!$E$1&amp;""":"&amp;""""&amp;WODs!E42&amp;"""")  &amp; IF(ISBLANK(WODs!$F$1), "", ","""&amp;WODs!$F$1&amp;""":"&amp;""""&amp;WODs!F42&amp;"""")  &amp; IF(ISBLANK(WODs!$G$1), "", ","""&amp;WODs!$G$1&amp;""":"&amp;""""&amp;WODs!G42&amp;"""")  &amp; IF(ISBLANK(WODs!$H$1), "", ","""&amp;WODs!$H$1&amp;""":"&amp;""""&amp;WODs!H42&amp;"""")  &amp; IF(ISBLANK(WODs!$I$1), "", ","""&amp;WODs!$I$1&amp;""":"&amp;""""&amp;WODs!I42&amp;"""") &amp; "}"</f>
        <v>,{"Id":"","Name":"","ShortName":"","Type":"","Work":"","Rest":"","Rounds":"","Exercises":""}</v>
      </c>
    </row>
    <row r="43" spans="1:1" x14ac:dyDescent="0.3">
      <c r="A43" s="2" t="str">
        <f>IF(WODs!A43=1,"{", ",{") &amp; IF(ISBLANK(WODs!$A$1), "", """"&amp;WODs!$A$1&amp;""":"&amp;""""&amp;WODs!A43&amp;"""") &amp; IF(ISBLANK(WODs!$B$1), "", ","""&amp;WODs!$B$1&amp;""":"&amp;""""&amp;WODs!B43&amp;"""")  &amp; IF(ISBLANK(WODs!$C$1), "", ","""&amp;WODs!$C$1&amp;""":"&amp;""""&amp;WODs!C43&amp;"""")  &amp; IF(ISBLANK(WODs!$D$1), "", ","""&amp;WODs!$D$1&amp;""":"&amp;""""&amp;WODs!D43&amp;"""")  &amp; IF(ISBLANK(WODs!$E$1), "", ","""&amp;WODs!$E$1&amp;""":"&amp;""""&amp;WODs!E43&amp;"""")  &amp; IF(ISBLANK(WODs!$F$1), "", ","""&amp;WODs!$F$1&amp;""":"&amp;""""&amp;WODs!F43&amp;"""")  &amp; IF(ISBLANK(WODs!$G$1), "", ","""&amp;WODs!$G$1&amp;""":"&amp;""""&amp;WODs!G43&amp;"""")  &amp; IF(ISBLANK(WODs!$H$1), "", ","""&amp;WODs!$H$1&amp;""":"&amp;""""&amp;WODs!H43&amp;"""")  &amp; IF(ISBLANK(WODs!$I$1), "", ","""&amp;WODs!$I$1&amp;""":"&amp;""""&amp;WODs!I43&amp;"""") &amp; "}"</f>
        <v>,{"Id":"","Name":"","ShortName":"","Type":"","Work":"","Rest":"","Rounds":"","Exercises":""}</v>
      </c>
    </row>
    <row r="44" spans="1:1" x14ac:dyDescent="0.3">
      <c r="A44" s="2" t="str">
        <f>IF(WODs!A44=1,"{", ",{") &amp; IF(ISBLANK(WODs!$A$1), "", """"&amp;WODs!$A$1&amp;""":"&amp;""""&amp;WODs!A44&amp;"""") &amp; IF(ISBLANK(WODs!$B$1), "", ","""&amp;WODs!$B$1&amp;""":"&amp;""""&amp;WODs!B44&amp;"""")  &amp; IF(ISBLANK(WODs!$C$1), "", ","""&amp;WODs!$C$1&amp;""":"&amp;""""&amp;WODs!C44&amp;"""")  &amp; IF(ISBLANK(WODs!$D$1), "", ","""&amp;WODs!$D$1&amp;""":"&amp;""""&amp;WODs!D44&amp;"""")  &amp; IF(ISBLANK(WODs!$E$1), "", ","""&amp;WODs!$E$1&amp;""":"&amp;""""&amp;WODs!E44&amp;"""")  &amp; IF(ISBLANK(WODs!$F$1), "", ","""&amp;WODs!$F$1&amp;""":"&amp;""""&amp;WODs!F44&amp;"""")  &amp; IF(ISBLANK(WODs!$G$1), "", ","""&amp;WODs!$G$1&amp;""":"&amp;""""&amp;WODs!G44&amp;"""")  &amp; IF(ISBLANK(WODs!$H$1), "", ","""&amp;WODs!$H$1&amp;""":"&amp;""""&amp;WODs!H44&amp;"""")  &amp; IF(ISBLANK(WODs!$I$1), "", ","""&amp;WODs!$I$1&amp;""":"&amp;""""&amp;WODs!I44&amp;"""") &amp; "}"</f>
        <v>,{"Id":"","Name":"","ShortName":"","Type":"","Work":"","Rest":"","Rounds":"","Exercises":""}</v>
      </c>
    </row>
    <row r="45" spans="1:1" x14ac:dyDescent="0.3">
      <c r="A45" s="2" t="str">
        <f>IF(WODs!A45=1,"{", ",{") &amp; IF(ISBLANK(WODs!$A$1), "", """"&amp;WODs!$A$1&amp;""":"&amp;""""&amp;WODs!A45&amp;"""") &amp; IF(ISBLANK(WODs!$B$1), "", ","""&amp;WODs!$B$1&amp;""":"&amp;""""&amp;WODs!B45&amp;"""")  &amp; IF(ISBLANK(WODs!$C$1), "", ","""&amp;WODs!$C$1&amp;""":"&amp;""""&amp;WODs!C45&amp;"""")  &amp; IF(ISBLANK(WODs!$D$1), "", ","""&amp;WODs!$D$1&amp;""":"&amp;""""&amp;WODs!D45&amp;"""")  &amp; IF(ISBLANK(WODs!$E$1), "", ","""&amp;WODs!$E$1&amp;""":"&amp;""""&amp;WODs!E45&amp;"""")  &amp; IF(ISBLANK(WODs!$F$1), "", ","""&amp;WODs!$F$1&amp;""":"&amp;""""&amp;WODs!F45&amp;"""")  &amp; IF(ISBLANK(WODs!$G$1), "", ","""&amp;WODs!$G$1&amp;""":"&amp;""""&amp;WODs!G45&amp;"""")  &amp; IF(ISBLANK(WODs!$H$1), "", ","""&amp;WODs!$H$1&amp;""":"&amp;""""&amp;WODs!H45&amp;"""")  &amp; IF(ISBLANK(WODs!$I$1), "", ","""&amp;WODs!$I$1&amp;""":"&amp;""""&amp;WODs!I45&amp;"""") &amp; "}"</f>
        <v>,{"Id":"","Name":"","ShortName":"","Type":"","Work":"","Rest":"","Rounds":"","Exercises":""}</v>
      </c>
    </row>
    <row r="46" spans="1:1" x14ac:dyDescent="0.3">
      <c r="A46" s="2" t="str">
        <f>IF(WODs!A46=1,"{", ",{") &amp; IF(ISBLANK(WODs!$A$1), "", """"&amp;WODs!$A$1&amp;""":"&amp;""""&amp;WODs!A46&amp;"""") &amp; IF(ISBLANK(WODs!$B$1), "", ","""&amp;WODs!$B$1&amp;""":"&amp;""""&amp;WODs!B46&amp;"""")  &amp; IF(ISBLANK(WODs!$C$1), "", ","""&amp;WODs!$C$1&amp;""":"&amp;""""&amp;WODs!C46&amp;"""")  &amp; IF(ISBLANK(WODs!$D$1), "", ","""&amp;WODs!$D$1&amp;""":"&amp;""""&amp;WODs!D46&amp;"""")  &amp; IF(ISBLANK(WODs!$E$1), "", ","""&amp;WODs!$E$1&amp;""":"&amp;""""&amp;WODs!E46&amp;"""")  &amp; IF(ISBLANK(WODs!$F$1), "", ","""&amp;WODs!$F$1&amp;""":"&amp;""""&amp;WODs!F46&amp;"""")  &amp; IF(ISBLANK(WODs!$G$1), "", ","""&amp;WODs!$G$1&amp;""":"&amp;""""&amp;WODs!G46&amp;"""")  &amp; IF(ISBLANK(WODs!$H$1), "", ","""&amp;WODs!$H$1&amp;""":"&amp;""""&amp;WODs!H46&amp;"""")  &amp; IF(ISBLANK(WODs!$I$1), "", ","""&amp;WODs!$I$1&amp;""":"&amp;""""&amp;WODs!I46&amp;"""") &amp; "}"</f>
        <v>,{"Id":"","Name":"","ShortName":"","Type":"","Work":"","Rest":"","Rounds":"","Exercises":""}</v>
      </c>
    </row>
    <row r="47" spans="1:1" x14ac:dyDescent="0.3">
      <c r="A47" s="2" t="str">
        <f>IF(WODs!A47=1,"{", ",{") &amp; IF(ISBLANK(WODs!$A$1), "", """"&amp;WODs!$A$1&amp;""":"&amp;""""&amp;WODs!A47&amp;"""") &amp; IF(ISBLANK(WODs!$B$1), "", ","""&amp;WODs!$B$1&amp;""":"&amp;""""&amp;WODs!B47&amp;"""")  &amp; IF(ISBLANK(WODs!$C$1), "", ","""&amp;WODs!$C$1&amp;""":"&amp;""""&amp;WODs!C47&amp;"""")  &amp; IF(ISBLANK(WODs!$D$1), "", ","""&amp;WODs!$D$1&amp;""":"&amp;""""&amp;WODs!D47&amp;"""")  &amp; IF(ISBLANK(WODs!$E$1), "", ","""&amp;WODs!$E$1&amp;""":"&amp;""""&amp;WODs!E47&amp;"""")  &amp; IF(ISBLANK(WODs!$F$1), "", ","""&amp;WODs!$F$1&amp;""":"&amp;""""&amp;WODs!F47&amp;"""")  &amp; IF(ISBLANK(WODs!$G$1), "", ","""&amp;WODs!$G$1&amp;""":"&amp;""""&amp;WODs!G47&amp;"""")  &amp; IF(ISBLANK(WODs!$H$1), "", ","""&amp;WODs!$H$1&amp;""":"&amp;""""&amp;WODs!H47&amp;"""")  &amp; IF(ISBLANK(WODs!$I$1), "", ","""&amp;WODs!$I$1&amp;""":"&amp;""""&amp;WODs!I47&amp;"""") &amp; "}"</f>
        <v>,{"Id":"","Name":"","ShortName":"","Type":"","Work":"","Rest":"","Rounds":"","Exercises":""}</v>
      </c>
    </row>
    <row r="48" spans="1:1" x14ac:dyDescent="0.3">
      <c r="A48" s="2" t="str">
        <f>IF(WODs!A48=1,"{", ",{") &amp; IF(ISBLANK(WODs!$A$1), "", """"&amp;WODs!$A$1&amp;""":"&amp;""""&amp;WODs!A48&amp;"""") &amp; IF(ISBLANK(WODs!$B$1), "", ","""&amp;WODs!$B$1&amp;""":"&amp;""""&amp;WODs!B48&amp;"""")  &amp; IF(ISBLANK(WODs!$C$1), "", ","""&amp;WODs!$C$1&amp;""":"&amp;""""&amp;WODs!C48&amp;"""")  &amp; IF(ISBLANK(WODs!$D$1), "", ","""&amp;WODs!$D$1&amp;""":"&amp;""""&amp;WODs!D48&amp;"""")  &amp; IF(ISBLANK(WODs!$E$1), "", ","""&amp;WODs!$E$1&amp;""":"&amp;""""&amp;WODs!E48&amp;"""")  &amp; IF(ISBLANK(WODs!$F$1), "", ","""&amp;WODs!$F$1&amp;""":"&amp;""""&amp;WODs!F48&amp;"""")  &amp; IF(ISBLANK(WODs!$G$1), "", ","""&amp;WODs!$G$1&amp;""":"&amp;""""&amp;WODs!G48&amp;"""")  &amp; IF(ISBLANK(WODs!$H$1), "", ","""&amp;WODs!$H$1&amp;""":"&amp;""""&amp;WODs!H48&amp;"""")  &amp; IF(ISBLANK(WODs!$I$1), "", ","""&amp;WODs!$I$1&amp;""":"&amp;""""&amp;WODs!I48&amp;"""") &amp; "}"</f>
        <v>,{"Id":"","Name":"","ShortName":"","Type":"","Work":"","Rest":"","Rounds":"","Exercises":""}</v>
      </c>
    </row>
    <row r="49" spans="1:1" x14ac:dyDescent="0.3">
      <c r="A49" s="2" t="str">
        <f>IF(WODs!A49=1,"{", ",{") &amp; IF(ISBLANK(WODs!$A$1), "", """"&amp;WODs!$A$1&amp;""":"&amp;""""&amp;WODs!A49&amp;"""") &amp; IF(ISBLANK(WODs!$B$1), "", ","""&amp;WODs!$B$1&amp;""":"&amp;""""&amp;WODs!B49&amp;"""")  &amp; IF(ISBLANK(WODs!$C$1), "", ","""&amp;WODs!$C$1&amp;""":"&amp;""""&amp;WODs!C49&amp;"""")  &amp; IF(ISBLANK(WODs!$D$1), "", ","""&amp;WODs!$D$1&amp;""":"&amp;""""&amp;WODs!D49&amp;"""")  &amp; IF(ISBLANK(WODs!$E$1), "", ","""&amp;WODs!$E$1&amp;""":"&amp;""""&amp;WODs!E49&amp;"""")  &amp; IF(ISBLANK(WODs!$F$1), "", ","""&amp;WODs!$F$1&amp;""":"&amp;""""&amp;WODs!F49&amp;"""")  &amp; IF(ISBLANK(WODs!$G$1), "", ","""&amp;WODs!$G$1&amp;""":"&amp;""""&amp;WODs!G49&amp;"""")  &amp; IF(ISBLANK(WODs!$H$1), "", ","""&amp;WODs!$H$1&amp;""":"&amp;""""&amp;WODs!H49&amp;"""")  &amp; IF(ISBLANK(WODs!$I$1), "", ","""&amp;WODs!$I$1&amp;""":"&amp;""""&amp;WODs!I49&amp;"""") &amp; "}"</f>
        <v>,{"Id":"","Name":"","ShortName":"","Type":"","Work":"","Rest":"","Rounds":"","Exercises":""}</v>
      </c>
    </row>
    <row r="50" spans="1:1" x14ac:dyDescent="0.3">
      <c r="A50" s="2" t="str">
        <f>IF(WODs!A50=1,"{", ",{") &amp; IF(ISBLANK(WODs!$A$1), "", """"&amp;WODs!$A$1&amp;""":"&amp;""""&amp;WODs!A50&amp;"""") &amp; IF(ISBLANK(WODs!$B$1), "", ","""&amp;WODs!$B$1&amp;""":"&amp;""""&amp;WODs!B50&amp;"""")  &amp; IF(ISBLANK(WODs!$C$1), "", ","""&amp;WODs!$C$1&amp;""":"&amp;""""&amp;WODs!C50&amp;"""")  &amp; IF(ISBLANK(WODs!$D$1), "", ","""&amp;WODs!$D$1&amp;""":"&amp;""""&amp;WODs!D50&amp;"""")  &amp; IF(ISBLANK(WODs!$E$1), "", ","""&amp;WODs!$E$1&amp;""":"&amp;""""&amp;WODs!E50&amp;"""")  &amp; IF(ISBLANK(WODs!$F$1), "", ","""&amp;WODs!$F$1&amp;""":"&amp;""""&amp;WODs!F50&amp;"""")  &amp; IF(ISBLANK(WODs!$G$1), "", ","""&amp;WODs!$G$1&amp;""":"&amp;""""&amp;WODs!G50&amp;"""")  &amp; IF(ISBLANK(WODs!$H$1), "", ","""&amp;WODs!$H$1&amp;""":"&amp;""""&amp;WODs!H50&amp;"""")  &amp; IF(ISBLANK(WODs!$I$1), "", ","""&amp;WODs!$I$1&amp;""":"&amp;""""&amp;WODs!I50&amp;"""") &amp; "}"</f>
        <v>,{"Id":"","Name":"","ShortName":"","Type":"","Work":"","Rest":"","Rounds":"","Exercises":""}</v>
      </c>
    </row>
    <row r="51" spans="1:1" x14ac:dyDescent="0.3">
      <c r="A51" s="2" t="str">
        <f>IF(WODs!A51=1,"{", ",{") &amp; IF(ISBLANK(WODs!$A$1), "", """"&amp;WODs!$A$1&amp;""":"&amp;""""&amp;WODs!A51&amp;"""") &amp; IF(ISBLANK(WODs!$B$1), "", ","""&amp;WODs!$B$1&amp;""":"&amp;""""&amp;WODs!B51&amp;"""")  &amp; IF(ISBLANK(WODs!$C$1), "", ","""&amp;WODs!$C$1&amp;""":"&amp;""""&amp;WODs!C51&amp;"""")  &amp; IF(ISBLANK(WODs!$D$1), "", ","""&amp;WODs!$D$1&amp;""":"&amp;""""&amp;WODs!D51&amp;"""")  &amp; IF(ISBLANK(WODs!$E$1), "", ","""&amp;WODs!$E$1&amp;""":"&amp;""""&amp;WODs!E51&amp;"""")  &amp; IF(ISBLANK(WODs!$F$1), "", ","""&amp;WODs!$F$1&amp;""":"&amp;""""&amp;WODs!F51&amp;"""")  &amp; IF(ISBLANK(WODs!$G$1), "", ","""&amp;WODs!$G$1&amp;""":"&amp;""""&amp;WODs!G51&amp;"""")  &amp; IF(ISBLANK(WODs!$H$1), "", ","""&amp;WODs!$H$1&amp;""":"&amp;""""&amp;WODs!H51&amp;"""")  &amp; IF(ISBLANK(WODs!$I$1), "", ","""&amp;WODs!$I$1&amp;""":"&amp;""""&amp;WODs!I51&amp;"""") &amp; "}"</f>
        <v>,{"Id":"","Name":"","ShortName":"","Type":"","Work":"","Rest":"","Rounds":"","Exercises":""}</v>
      </c>
    </row>
    <row r="52" spans="1:1" x14ac:dyDescent="0.3">
      <c r="A52" s="2" t="str">
        <f>IF(WODs!A52=1,"{", ",{") &amp; IF(ISBLANK(WODs!$A$1), "", """"&amp;WODs!$A$1&amp;""":"&amp;""""&amp;WODs!A52&amp;"""") &amp; IF(ISBLANK(WODs!$B$1), "", ","""&amp;WODs!$B$1&amp;""":"&amp;""""&amp;WODs!B52&amp;"""")  &amp; IF(ISBLANK(WODs!$C$1), "", ","""&amp;WODs!$C$1&amp;""":"&amp;""""&amp;WODs!C52&amp;"""")  &amp; IF(ISBLANK(WODs!$D$1), "", ","""&amp;WODs!$D$1&amp;""":"&amp;""""&amp;WODs!D52&amp;"""")  &amp; IF(ISBLANK(WODs!$E$1), "", ","""&amp;WODs!$E$1&amp;""":"&amp;""""&amp;WODs!E52&amp;"""")  &amp; IF(ISBLANK(WODs!$F$1), "", ","""&amp;WODs!$F$1&amp;""":"&amp;""""&amp;WODs!F52&amp;"""")  &amp; IF(ISBLANK(WODs!$G$1), "", ","""&amp;WODs!$G$1&amp;""":"&amp;""""&amp;WODs!G52&amp;"""")  &amp; IF(ISBLANK(WODs!$H$1), "", ","""&amp;WODs!$H$1&amp;""":"&amp;""""&amp;WODs!H52&amp;"""")  &amp; IF(ISBLANK(WODs!$I$1), "", ","""&amp;WODs!$I$1&amp;""":"&amp;""""&amp;WODs!I52&amp;"""") &amp; "}"</f>
        <v>,{"Id":"","Name":"","ShortName":"","Type":"","Work":"","Rest":"","Rounds":"","Exercises":""}</v>
      </c>
    </row>
    <row r="53" spans="1:1" x14ac:dyDescent="0.3">
      <c r="A53" s="2" t="str">
        <f>IF(WODs!A53=1,"{", ",{") &amp; IF(ISBLANK(WODs!$A$1), "", """"&amp;WODs!$A$1&amp;""":"&amp;""""&amp;WODs!A53&amp;"""") &amp; IF(ISBLANK(WODs!$B$1), "", ","""&amp;WODs!$B$1&amp;""":"&amp;""""&amp;WODs!B53&amp;"""")  &amp; IF(ISBLANK(WODs!$C$1), "", ","""&amp;WODs!$C$1&amp;""":"&amp;""""&amp;WODs!C53&amp;"""")  &amp; IF(ISBLANK(WODs!$D$1), "", ","""&amp;WODs!$D$1&amp;""":"&amp;""""&amp;WODs!D53&amp;"""")  &amp; IF(ISBLANK(WODs!$E$1), "", ","""&amp;WODs!$E$1&amp;""":"&amp;""""&amp;WODs!E53&amp;"""")  &amp; IF(ISBLANK(WODs!$F$1), "", ","""&amp;WODs!$F$1&amp;""":"&amp;""""&amp;WODs!F53&amp;"""")  &amp; IF(ISBLANK(WODs!$G$1), "", ","""&amp;WODs!$G$1&amp;""":"&amp;""""&amp;WODs!G53&amp;"""")  &amp; IF(ISBLANK(WODs!$H$1), "", ","""&amp;WODs!$H$1&amp;""":"&amp;""""&amp;WODs!H53&amp;"""")  &amp; IF(ISBLANK(WODs!$I$1), "", ","""&amp;WODs!$I$1&amp;""":"&amp;""""&amp;WODs!I53&amp;"""") &amp; "}"</f>
        <v>,{"Id":"","Name":"","ShortName":"","Type":"","Work":"","Rest":"","Rounds":"","Exercises":""}</v>
      </c>
    </row>
    <row r="54" spans="1:1" x14ac:dyDescent="0.3">
      <c r="A54" s="2" t="str">
        <f>IF(WODs!A54=1,"{", ",{") &amp; IF(ISBLANK(WODs!$A$1), "", """"&amp;WODs!$A$1&amp;""":"&amp;""""&amp;WODs!A54&amp;"""") &amp; IF(ISBLANK(WODs!$B$1), "", ","""&amp;WODs!$B$1&amp;""":"&amp;""""&amp;WODs!B54&amp;"""")  &amp; IF(ISBLANK(WODs!$C$1), "", ","""&amp;WODs!$C$1&amp;""":"&amp;""""&amp;WODs!C54&amp;"""")  &amp; IF(ISBLANK(WODs!$D$1), "", ","""&amp;WODs!$D$1&amp;""":"&amp;""""&amp;WODs!D54&amp;"""")  &amp; IF(ISBLANK(WODs!$E$1), "", ","""&amp;WODs!$E$1&amp;""":"&amp;""""&amp;WODs!E54&amp;"""")  &amp; IF(ISBLANK(WODs!$F$1), "", ","""&amp;WODs!$F$1&amp;""":"&amp;""""&amp;WODs!F54&amp;"""")  &amp; IF(ISBLANK(WODs!$G$1), "", ","""&amp;WODs!$G$1&amp;""":"&amp;""""&amp;WODs!G54&amp;"""")  &amp; IF(ISBLANK(WODs!$H$1), "", ","""&amp;WODs!$H$1&amp;""":"&amp;""""&amp;WODs!H54&amp;"""")  &amp; IF(ISBLANK(WODs!$I$1), "", ","""&amp;WODs!$I$1&amp;""":"&amp;""""&amp;WODs!I54&amp;"""") &amp; "}"</f>
        <v>,{"Id":"","Name":"","ShortName":"","Type":"","Work":"","Rest":"","Rounds":"","Exercises":""}</v>
      </c>
    </row>
    <row r="55" spans="1:1" x14ac:dyDescent="0.3">
      <c r="A55" s="2" t="str">
        <f>IF(WODs!A55=1,"{", ",{") &amp; IF(ISBLANK(WODs!$A$1), "", """"&amp;WODs!$A$1&amp;""":"&amp;""""&amp;WODs!A55&amp;"""") &amp; IF(ISBLANK(WODs!$B$1), "", ","""&amp;WODs!$B$1&amp;""":"&amp;""""&amp;WODs!B55&amp;"""")  &amp; IF(ISBLANK(WODs!$C$1), "", ","""&amp;WODs!$C$1&amp;""":"&amp;""""&amp;WODs!C55&amp;"""")  &amp; IF(ISBLANK(WODs!$D$1), "", ","""&amp;WODs!$D$1&amp;""":"&amp;""""&amp;WODs!D55&amp;"""")  &amp; IF(ISBLANK(WODs!$E$1), "", ","""&amp;WODs!$E$1&amp;""":"&amp;""""&amp;WODs!E55&amp;"""")  &amp; IF(ISBLANK(WODs!$F$1), "", ","""&amp;WODs!$F$1&amp;""":"&amp;""""&amp;WODs!F55&amp;"""")  &amp; IF(ISBLANK(WODs!$G$1), "", ","""&amp;WODs!$G$1&amp;""":"&amp;""""&amp;WODs!G55&amp;"""")  &amp; IF(ISBLANK(WODs!$H$1), "", ","""&amp;WODs!$H$1&amp;""":"&amp;""""&amp;WODs!H55&amp;"""")  &amp; IF(ISBLANK(WODs!$I$1), "", ","""&amp;WODs!$I$1&amp;""":"&amp;""""&amp;WODs!I55&amp;"""") &amp; "}"</f>
        <v>,{"Id":"","Name":"","ShortName":"","Type":"","Work":"","Rest":"","Rounds":"","Exercises":""}</v>
      </c>
    </row>
    <row r="56" spans="1:1" x14ac:dyDescent="0.3">
      <c r="A56" s="2" t="str">
        <f>IF(WODs!A56=1,"{", ",{") &amp; IF(ISBLANK(WODs!$A$1), "", """"&amp;WODs!$A$1&amp;""":"&amp;""""&amp;WODs!A56&amp;"""") &amp; IF(ISBLANK(WODs!$B$1), "", ","""&amp;WODs!$B$1&amp;""":"&amp;""""&amp;WODs!B56&amp;"""")  &amp; IF(ISBLANK(WODs!$C$1), "", ","""&amp;WODs!$C$1&amp;""":"&amp;""""&amp;WODs!C56&amp;"""")  &amp; IF(ISBLANK(WODs!$D$1), "", ","""&amp;WODs!$D$1&amp;""":"&amp;""""&amp;WODs!D56&amp;"""")  &amp; IF(ISBLANK(WODs!$E$1), "", ","""&amp;WODs!$E$1&amp;""":"&amp;""""&amp;WODs!E56&amp;"""")  &amp; IF(ISBLANK(WODs!$F$1), "", ","""&amp;WODs!$F$1&amp;""":"&amp;""""&amp;WODs!F56&amp;"""")  &amp; IF(ISBLANK(WODs!$G$1), "", ","""&amp;WODs!$G$1&amp;""":"&amp;""""&amp;WODs!G56&amp;"""")  &amp; IF(ISBLANK(WODs!$H$1), "", ","""&amp;WODs!$H$1&amp;""":"&amp;""""&amp;WODs!H56&amp;"""")  &amp; IF(ISBLANK(WODs!$I$1), "", ","""&amp;WODs!$I$1&amp;""":"&amp;""""&amp;WODs!I56&amp;"""") &amp; "}"</f>
        <v>,{"Id":"","Name":"","ShortName":"","Type":"","Work":"","Rest":"","Rounds":"","Exercises":""}</v>
      </c>
    </row>
    <row r="57" spans="1:1" x14ac:dyDescent="0.3">
      <c r="A57" s="2" t="str">
        <f>IF(WODs!A57=1,"{", ",{") &amp; IF(ISBLANK(WODs!$A$1), "", """"&amp;WODs!$A$1&amp;""":"&amp;""""&amp;WODs!A57&amp;"""") &amp; IF(ISBLANK(WODs!$B$1), "", ","""&amp;WODs!$B$1&amp;""":"&amp;""""&amp;WODs!B57&amp;"""")  &amp; IF(ISBLANK(WODs!$C$1), "", ","""&amp;WODs!$C$1&amp;""":"&amp;""""&amp;WODs!C57&amp;"""")  &amp; IF(ISBLANK(WODs!$D$1), "", ","""&amp;WODs!$D$1&amp;""":"&amp;""""&amp;WODs!D57&amp;"""")  &amp; IF(ISBLANK(WODs!$E$1), "", ","""&amp;WODs!$E$1&amp;""":"&amp;""""&amp;WODs!E57&amp;"""")  &amp; IF(ISBLANK(WODs!$F$1), "", ","""&amp;WODs!$F$1&amp;""":"&amp;""""&amp;WODs!F57&amp;"""")  &amp; IF(ISBLANK(WODs!$G$1), "", ","""&amp;WODs!$G$1&amp;""":"&amp;""""&amp;WODs!G57&amp;"""")  &amp; IF(ISBLANK(WODs!$H$1), "", ","""&amp;WODs!$H$1&amp;""":"&amp;""""&amp;WODs!H57&amp;"""")  &amp; IF(ISBLANK(WODs!$I$1), "", ","""&amp;WODs!$I$1&amp;""":"&amp;""""&amp;WODs!I57&amp;"""") &amp; "}"</f>
        <v>,{"Id":"","Name":"","ShortName":"","Type":"","Work":"","Rest":"","Rounds":"","Exercises":""}</v>
      </c>
    </row>
    <row r="58" spans="1:1" x14ac:dyDescent="0.3">
      <c r="A58" s="2" t="str">
        <f>IF(WODs!A58=1,"{", ",{") &amp; IF(ISBLANK(WODs!$A$1), "", """"&amp;WODs!$A$1&amp;""":"&amp;""""&amp;WODs!A58&amp;"""") &amp; IF(ISBLANK(WODs!$B$1), "", ","""&amp;WODs!$B$1&amp;""":"&amp;""""&amp;WODs!B58&amp;"""")  &amp; IF(ISBLANK(WODs!$C$1), "", ","""&amp;WODs!$C$1&amp;""":"&amp;""""&amp;WODs!C58&amp;"""")  &amp; IF(ISBLANK(WODs!$D$1), "", ","""&amp;WODs!$D$1&amp;""":"&amp;""""&amp;WODs!D58&amp;"""")  &amp; IF(ISBLANK(WODs!$E$1), "", ","""&amp;WODs!$E$1&amp;""":"&amp;""""&amp;WODs!E58&amp;"""")  &amp; IF(ISBLANK(WODs!$F$1), "", ","""&amp;WODs!$F$1&amp;""":"&amp;""""&amp;WODs!F58&amp;"""")  &amp; IF(ISBLANK(WODs!$G$1), "", ","""&amp;WODs!$G$1&amp;""":"&amp;""""&amp;WODs!G58&amp;"""")  &amp; IF(ISBLANK(WODs!$H$1), "", ","""&amp;WODs!$H$1&amp;""":"&amp;""""&amp;WODs!H58&amp;"""")  &amp; IF(ISBLANK(WODs!$I$1), "", ","""&amp;WODs!$I$1&amp;""":"&amp;""""&amp;WODs!I58&amp;"""") &amp; "}"</f>
        <v>,{"Id":"","Name":"","ShortName":"","Type":"","Work":"","Rest":"","Rounds":"","Exercises":""}</v>
      </c>
    </row>
    <row r="59" spans="1:1" x14ac:dyDescent="0.3">
      <c r="A59" s="2" t="str">
        <f>IF(WODs!A59=1,"{", ",{") &amp; IF(ISBLANK(WODs!$A$1), "", """"&amp;WODs!$A$1&amp;""":"&amp;""""&amp;WODs!A59&amp;"""") &amp; IF(ISBLANK(WODs!$B$1), "", ","""&amp;WODs!$B$1&amp;""":"&amp;""""&amp;WODs!B59&amp;"""")  &amp; IF(ISBLANK(WODs!$C$1), "", ","""&amp;WODs!$C$1&amp;""":"&amp;""""&amp;WODs!C59&amp;"""")  &amp; IF(ISBLANK(WODs!$D$1), "", ","""&amp;WODs!$D$1&amp;""":"&amp;""""&amp;WODs!D59&amp;"""")  &amp; IF(ISBLANK(WODs!$E$1), "", ","""&amp;WODs!$E$1&amp;""":"&amp;""""&amp;WODs!E59&amp;"""")  &amp; IF(ISBLANK(WODs!$F$1), "", ","""&amp;WODs!$F$1&amp;""":"&amp;""""&amp;WODs!F59&amp;"""")  &amp; IF(ISBLANK(WODs!$G$1), "", ","""&amp;WODs!$G$1&amp;""":"&amp;""""&amp;WODs!G59&amp;"""")  &amp; IF(ISBLANK(WODs!$H$1), "", ","""&amp;WODs!$H$1&amp;""":"&amp;""""&amp;WODs!H59&amp;"""")  &amp; IF(ISBLANK(WODs!$I$1), "", ","""&amp;WODs!$I$1&amp;""":"&amp;""""&amp;WODs!I59&amp;"""") &amp; "}"</f>
        <v>,{"Id":"","Name":"","ShortName":"","Type":"","Work":"","Rest":"","Rounds":"","Exercises":""}</v>
      </c>
    </row>
    <row r="60" spans="1:1" x14ac:dyDescent="0.3">
      <c r="A60" s="2" t="str">
        <f>IF(WODs!A60=1,"{", ",{") &amp; IF(ISBLANK(WODs!$A$1), "", """"&amp;WODs!$A$1&amp;""":"&amp;""""&amp;WODs!A60&amp;"""") &amp; IF(ISBLANK(WODs!$B$1), "", ","""&amp;WODs!$B$1&amp;""":"&amp;""""&amp;WODs!B60&amp;"""")  &amp; IF(ISBLANK(WODs!$C$1), "", ","""&amp;WODs!$C$1&amp;""":"&amp;""""&amp;WODs!C60&amp;"""")  &amp; IF(ISBLANK(WODs!$D$1), "", ","""&amp;WODs!$D$1&amp;""":"&amp;""""&amp;WODs!D60&amp;"""")  &amp; IF(ISBLANK(WODs!$E$1), "", ","""&amp;WODs!$E$1&amp;""":"&amp;""""&amp;WODs!E60&amp;"""")  &amp; IF(ISBLANK(WODs!$F$1), "", ","""&amp;WODs!$F$1&amp;""":"&amp;""""&amp;WODs!F60&amp;"""")  &amp; IF(ISBLANK(WODs!$G$1), "", ","""&amp;WODs!$G$1&amp;""":"&amp;""""&amp;WODs!G60&amp;"""")  &amp; IF(ISBLANK(WODs!$H$1), "", ","""&amp;WODs!$H$1&amp;""":"&amp;""""&amp;WODs!H60&amp;"""")  &amp; IF(ISBLANK(WODs!$I$1), "", ","""&amp;WODs!$I$1&amp;""":"&amp;""""&amp;WODs!I60&amp;"""") &amp; "}"</f>
        <v>,{"Id":"","Name":"","ShortName":"","Type":"","Work":"","Rest":"","Rounds":"","Exercises":""}</v>
      </c>
    </row>
    <row r="61" spans="1:1" x14ac:dyDescent="0.3">
      <c r="A61" s="2" t="str">
        <f>IF(WODs!A61=1,"{", ",{") &amp; IF(ISBLANK(WODs!$A$1), "", """"&amp;WODs!$A$1&amp;""":"&amp;""""&amp;WODs!A61&amp;"""") &amp; IF(ISBLANK(WODs!$B$1), "", ","""&amp;WODs!$B$1&amp;""":"&amp;""""&amp;WODs!B61&amp;"""")  &amp; IF(ISBLANK(WODs!$C$1), "", ","""&amp;WODs!$C$1&amp;""":"&amp;""""&amp;WODs!C61&amp;"""")  &amp; IF(ISBLANK(WODs!$D$1), "", ","""&amp;WODs!$D$1&amp;""":"&amp;""""&amp;WODs!D61&amp;"""")  &amp; IF(ISBLANK(WODs!$E$1), "", ","""&amp;WODs!$E$1&amp;""":"&amp;""""&amp;WODs!E61&amp;"""")  &amp; IF(ISBLANK(WODs!$F$1), "", ","""&amp;WODs!$F$1&amp;""":"&amp;""""&amp;WODs!F61&amp;"""")  &amp; IF(ISBLANK(WODs!$G$1), "", ","""&amp;WODs!$G$1&amp;""":"&amp;""""&amp;WODs!G61&amp;"""")  &amp; IF(ISBLANK(WODs!$H$1), "", ","""&amp;WODs!$H$1&amp;""":"&amp;""""&amp;WODs!H61&amp;"""")  &amp; IF(ISBLANK(WODs!$I$1), "", ","""&amp;WODs!$I$1&amp;""":"&amp;""""&amp;WODs!I61&amp;"""") &amp; "}"</f>
        <v>,{"Id":"","Name":"","ShortName":"","Type":"","Work":"","Rest":"","Rounds":"","Exercises":""}</v>
      </c>
    </row>
    <row r="62" spans="1:1" x14ac:dyDescent="0.3">
      <c r="A62" s="2" t="str">
        <f>IF(WODs!A62=1,"{", ",{") &amp; IF(ISBLANK(WODs!$A$1), "", """"&amp;WODs!$A$1&amp;""":"&amp;""""&amp;WODs!A62&amp;"""") &amp; IF(ISBLANK(WODs!$B$1), "", ","""&amp;WODs!$B$1&amp;""":"&amp;""""&amp;WODs!B62&amp;"""")  &amp; IF(ISBLANK(WODs!$C$1), "", ","""&amp;WODs!$C$1&amp;""":"&amp;""""&amp;WODs!C62&amp;"""")  &amp; IF(ISBLANK(WODs!$D$1), "", ","""&amp;WODs!$D$1&amp;""":"&amp;""""&amp;WODs!D62&amp;"""")  &amp; IF(ISBLANK(WODs!$E$1), "", ","""&amp;WODs!$E$1&amp;""":"&amp;""""&amp;WODs!E62&amp;"""")  &amp; IF(ISBLANK(WODs!$F$1), "", ","""&amp;WODs!$F$1&amp;""":"&amp;""""&amp;WODs!F62&amp;"""")  &amp; IF(ISBLANK(WODs!$G$1), "", ","""&amp;WODs!$G$1&amp;""":"&amp;""""&amp;WODs!G62&amp;"""")  &amp; IF(ISBLANK(WODs!$H$1), "", ","""&amp;WODs!$H$1&amp;""":"&amp;""""&amp;WODs!H62&amp;"""")  &amp; IF(ISBLANK(WODs!$I$1), "", ","""&amp;WODs!$I$1&amp;""":"&amp;""""&amp;WODs!I62&amp;"""") &amp; "}"</f>
        <v>,{"Id":"","Name":"","ShortName":"","Type":"","Work":"","Rest":"","Rounds":"","Exercises":""}</v>
      </c>
    </row>
    <row r="63" spans="1:1" x14ac:dyDescent="0.3">
      <c r="A63" s="2" t="str">
        <f>IF(WODs!A63=1,"{", ",{") &amp; IF(ISBLANK(WODs!$A$1), "", """"&amp;WODs!$A$1&amp;""":"&amp;""""&amp;WODs!A63&amp;"""") &amp; IF(ISBLANK(WODs!$B$1), "", ","""&amp;WODs!$B$1&amp;""":"&amp;""""&amp;WODs!B63&amp;"""")  &amp; IF(ISBLANK(WODs!$C$1), "", ","""&amp;WODs!$C$1&amp;""":"&amp;""""&amp;WODs!C63&amp;"""")  &amp; IF(ISBLANK(WODs!$D$1), "", ","""&amp;WODs!$D$1&amp;""":"&amp;""""&amp;WODs!D63&amp;"""")  &amp; IF(ISBLANK(WODs!$E$1), "", ","""&amp;WODs!$E$1&amp;""":"&amp;""""&amp;WODs!E63&amp;"""")  &amp; IF(ISBLANK(WODs!$F$1), "", ","""&amp;WODs!$F$1&amp;""":"&amp;""""&amp;WODs!F63&amp;"""")  &amp; IF(ISBLANK(WODs!$G$1), "", ","""&amp;WODs!$G$1&amp;""":"&amp;""""&amp;WODs!G63&amp;"""")  &amp; IF(ISBLANK(WODs!$H$1), "", ","""&amp;WODs!$H$1&amp;""":"&amp;""""&amp;WODs!H63&amp;"""")  &amp; IF(ISBLANK(WODs!$I$1), "", ","""&amp;WODs!$I$1&amp;""":"&amp;""""&amp;WODs!I63&amp;"""") &amp; "}"</f>
        <v>,{"Id":"","Name":"","ShortName":"","Type":"","Work":"","Rest":"","Rounds":"","Exercises":""}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9" sqref="B9"/>
    </sheetView>
  </sheetViews>
  <sheetFormatPr defaultRowHeight="14.4" x14ac:dyDescent="0.3"/>
  <cols>
    <col min="2" max="2" width="13" customWidth="1"/>
    <col min="3" max="3" width="14.33203125" customWidth="1"/>
  </cols>
  <sheetData>
    <row r="1" spans="1:5" x14ac:dyDescent="0.3">
      <c r="A1" t="s">
        <v>12</v>
      </c>
      <c r="B1" t="s">
        <v>0</v>
      </c>
      <c r="C1" t="s">
        <v>21</v>
      </c>
      <c r="D1" t="s">
        <v>40</v>
      </c>
      <c r="E1" t="s">
        <v>59</v>
      </c>
    </row>
    <row r="2" spans="1:5" x14ac:dyDescent="0.3">
      <c r="A2">
        <v>1</v>
      </c>
      <c r="B2" t="s">
        <v>62</v>
      </c>
      <c r="D2" t="s">
        <v>58</v>
      </c>
      <c r="E2" t="s">
        <v>60</v>
      </c>
    </row>
    <row r="3" spans="1:5" x14ac:dyDescent="0.3">
      <c r="A3">
        <v>2</v>
      </c>
      <c r="B3" t="s">
        <v>61</v>
      </c>
      <c r="D3" t="s">
        <v>58</v>
      </c>
      <c r="E3" t="s">
        <v>63</v>
      </c>
    </row>
    <row r="4" spans="1:5" x14ac:dyDescent="0.3">
      <c r="A4">
        <v>3</v>
      </c>
      <c r="B4" t="s">
        <v>64</v>
      </c>
      <c r="D4" t="s">
        <v>58</v>
      </c>
      <c r="E4" t="s">
        <v>63</v>
      </c>
    </row>
    <row r="5" spans="1:5" x14ac:dyDescent="0.3">
      <c r="A5">
        <v>4</v>
      </c>
      <c r="B5" t="s">
        <v>65</v>
      </c>
      <c r="D5" t="s">
        <v>58</v>
      </c>
      <c r="E5" t="s">
        <v>63</v>
      </c>
    </row>
    <row r="6" spans="1:5" x14ac:dyDescent="0.3">
      <c r="A6">
        <v>5</v>
      </c>
      <c r="B6" t="s">
        <v>66</v>
      </c>
      <c r="D6" t="s">
        <v>58</v>
      </c>
      <c r="E6" t="s">
        <v>60</v>
      </c>
    </row>
    <row r="7" spans="1:5" x14ac:dyDescent="0.3">
      <c r="A7">
        <v>6</v>
      </c>
      <c r="B7" t="s">
        <v>67</v>
      </c>
      <c r="D7" t="s">
        <v>58</v>
      </c>
      <c r="E7" t="s">
        <v>60</v>
      </c>
    </row>
    <row r="8" spans="1:5" x14ac:dyDescent="0.3">
      <c r="A8">
        <v>7</v>
      </c>
      <c r="B8" t="s">
        <v>68</v>
      </c>
      <c r="D8" t="s">
        <v>58</v>
      </c>
      <c r="E8" t="s">
        <v>60</v>
      </c>
    </row>
    <row r="9" spans="1:5" x14ac:dyDescent="0.3">
      <c r="A9">
        <v>8</v>
      </c>
      <c r="B9" t="s">
        <v>69</v>
      </c>
      <c r="D9" t="s">
        <v>58</v>
      </c>
      <c r="E9" t="s">
        <v>63</v>
      </c>
    </row>
    <row r="10" spans="1:5" x14ac:dyDescent="0.3">
      <c r="A10">
        <v>9</v>
      </c>
      <c r="B10" t="s">
        <v>53</v>
      </c>
      <c r="D10" t="s">
        <v>55</v>
      </c>
    </row>
    <row r="11" spans="1:5" x14ac:dyDescent="0.3">
      <c r="A11">
        <v>10</v>
      </c>
      <c r="B11" t="s">
        <v>54</v>
      </c>
      <c r="D11" t="s">
        <v>55</v>
      </c>
    </row>
    <row r="12" spans="1:5" x14ac:dyDescent="0.3">
      <c r="A12">
        <v>11</v>
      </c>
      <c r="B12" t="s">
        <v>56</v>
      </c>
      <c r="D12" t="s">
        <v>57</v>
      </c>
    </row>
    <row r="13" spans="1:5" x14ac:dyDescent="0.3">
      <c r="A13">
        <v>12</v>
      </c>
      <c r="B13" t="s">
        <v>70</v>
      </c>
      <c r="D13" t="s">
        <v>57</v>
      </c>
    </row>
    <row r="14" spans="1:5" x14ac:dyDescent="0.3">
      <c r="A14">
        <v>13</v>
      </c>
      <c r="B14" t="s">
        <v>71</v>
      </c>
      <c r="D14" t="s">
        <v>55</v>
      </c>
    </row>
    <row r="15" spans="1:5" x14ac:dyDescent="0.3">
      <c r="A15">
        <v>14</v>
      </c>
      <c r="B15" t="s">
        <v>72</v>
      </c>
      <c r="D15" t="s">
        <v>73</v>
      </c>
    </row>
    <row r="16" spans="1:5" x14ac:dyDescent="0.3">
      <c r="A16">
        <v>15</v>
      </c>
      <c r="B16" t="s">
        <v>76</v>
      </c>
      <c r="D16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Equipment</vt:lpstr>
      <vt:lpstr>Target</vt:lpstr>
      <vt:lpstr>Exercises</vt:lpstr>
      <vt:lpstr>WODs</vt:lpstr>
      <vt:lpstr>WODs json</vt:lpstr>
      <vt:lpstr>Backlog</vt:lpstr>
    </vt:vector>
  </TitlesOfParts>
  <Company>Netcompany A/S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Esben Erland</dc:creator>
  <cp:lastModifiedBy>Lars Nielsen</cp:lastModifiedBy>
  <dcterms:created xsi:type="dcterms:W3CDTF">2013-05-21T07:55:45Z</dcterms:created>
  <dcterms:modified xsi:type="dcterms:W3CDTF">2013-06-08T22:14:07Z</dcterms:modified>
</cp:coreProperties>
</file>