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Sheet1!$AG$1:$AG$107</definedName>
  </definedNames>
  <calcPr calcId="124519"/>
</workbook>
</file>

<file path=xl/calcChain.xml><?xml version="1.0" encoding="utf-8"?>
<calcChain xmlns="http://schemas.openxmlformats.org/spreadsheetml/2006/main">
  <c r="AB9" i="1"/>
  <c r="AB10"/>
  <c r="AB11"/>
  <c r="AB12"/>
  <c r="AB13"/>
  <c r="AB14"/>
  <c r="AB15"/>
  <c r="AB16"/>
  <c r="AB17"/>
  <c r="AC17" s="1"/>
  <c r="AB18"/>
  <c r="AB19"/>
  <c r="AB20"/>
  <c r="AB21"/>
  <c r="AB22"/>
  <c r="AD22" s="1"/>
  <c r="AB23"/>
  <c r="AB24"/>
  <c r="AD24" s="1"/>
  <c r="AB25"/>
  <c r="AD25" s="1"/>
  <c r="AB26"/>
  <c r="AB27"/>
  <c r="AD27" s="1"/>
  <c r="AB28"/>
  <c r="AD28" s="1"/>
  <c r="AB29"/>
  <c r="AD29" s="1"/>
  <c r="AB30"/>
  <c r="AD30" s="1"/>
  <c r="AB31"/>
  <c r="AD31" s="1"/>
  <c r="AB32"/>
  <c r="AB33"/>
  <c r="AD33" s="1"/>
  <c r="AB34"/>
  <c r="AD34" s="1"/>
  <c r="AB35"/>
  <c r="AB36"/>
  <c r="AD36" s="1"/>
  <c r="AB37"/>
  <c r="AD37" s="1"/>
  <c r="AB38"/>
  <c r="AD38" s="1"/>
  <c r="AB39"/>
  <c r="AB40"/>
  <c r="AB41"/>
  <c r="AD41" s="1"/>
  <c r="AB42"/>
  <c r="AB43"/>
  <c r="AB44"/>
  <c r="AD44" s="1"/>
  <c r="AB45"/>
  <c r="AD45" s="1"/>
  <c r="AB46"/>
  <c r="AB47"/>
  <c r="AB48"/>
  <c r="AD48" s="1"/>
  <c r="AB49"/>
  <c r="AD49" s="1"/>
  <c r="AB50"/>
  <c r="AB51"/>
  <c r="AB52"/>
  <c r="AD52" s="1"/>
  <c r="AB53"/>
  <c r="AD53" s="1"/>
  <c r="AB54"/>
  <c r="AB55"/>
  <c r="AB56"/>
  <c r="AB57"/>
  <c r="AD57" s="1"/>
  <c r="AB58"/>
  <c r="AB59"/>
  <c r="AB60"/>
  <c r="AD60" s="1"/>
  <c r="AB61"/>
  <c r="AD61" s="1"/>
  <c r="AB62"/>
  <c r="AB63"/>
  <c r="AB64"/>
  <c r="AD64" s="1"/>
  <c r="AB65"/>
  <c r="AD65" s="1"/>
  <c r="AB66"/>
  <c r="AB67"/>
  <c r="AB68"/>
  <c r="AD68" s="1"/>
  <c r="AB69"/>
  <c r="AD69" s="1"/>
  <c r="AB70"/>
  <c r="AB71"/>
  <c r="AB72"/>
  <c r="AC72" s="1"/>
  <c r="AB73"/>
  <c r="AC73" s="1"/>
  <c r="AB74"/>
  <c r="AB75"/>
  <c r="AB76"/>
  <c r="AD76" s="1"/>
  <c r="AB77"/>
  <c r="AC77" s="1"/>
  <c r="AB78"/>
  <c r="AD78" s="1"/>
  <c r="AB79"/>
  <c r="AB80"/>
  <c r="AD80" s="1"/>
  <c r="AB81"/>
  <c r="AD81" s="1"/>
  <c r="AB82"/>
  <c r="AB83"/>
  <c r="AB84"/>
  <c r="AB85"/>
  <c r="AD85" s="1"/>
  <c r="AB86"/>
  <c r="AB87"/>
  <c r="AB88"/>
  <c r="AD88" s="1"/>
  <c r="AB89"/>
  <c r="AD89" s="1"/>
  <c r="AB90"/>
  <c r="AB91"/>
  <c r="AB92"/>
  <c r="AC92" s="1"/>
  <c r="AB93"/>
  <c r="AD93" s="1"/>
  <c r="AB94"/>
  <c r="AB95"/>
  <c r="AB96"/>
  <c r="AB97"/>
  <c r="AC97" s="1"/>
  <c r="AB98"/>
  <c r="AB99"/>
  <c r="X21"/>
  <c r="X22"/>
  <c r="X23"/>
  <c r="X24"/>
  <c r="X32"/>
  <c r="X33"/>
  <c r="X34"/>
  <c r="X35"/>
  <c r="X36"/>
  <c r="X37"/>
  <c r="X69"/>
  <c r="X70"/>
  <c r="X71"/>
  <c r="X72"/>
  <c r="X78"/>
  <c r="X80"/>
  <c r="X81"/>
  <c r="X84"/>
  <c r="X85"/>
  <c r="X86"/>
  <c r="X87"/>
  <c r="X89"/>
  <c r="X91"/>
  <c r="X93"/>
  <c r="X94"/>
  <c r="X96"/>
  <c r="X98"/>
  <c r="K8"/>
  <c r="L8"/>
  <c r="O8"/>
  <c r="P8" s="1"/>
  <c r="S8"/>
  <c r="T8"/>
  <c r="W8"/>
  <c r="K9"/>
  <c r="L9"/>
  <c r="O9"/>
  <c r="P9"/>
  <c r="S9"/>
  <c r="T9"/>
  <c r="W9"/>
  <c r="K10"/>
  <c r="L10"/>
  <c r="O10"/>
  <c r="P10" s="1"/>
  <c r="S10"/>
  <c r="T10" s="1"/>
  <c r="W10"/>
  <c r="K11"/>
  <c r="L11" s="1"/>
  <c r="O11"/>
  <c r="P11" s="1"/>
  <c r="S11"/>
  <c r="T11" s="1"/>
  <c r="W11"/>
  <c r="K12"/>
  <c r="L12"/>
  <c r="O12"/>
  <c r="P12"/>
  <c r="S12"/>
  <c r="T12"/>
  <c r="W12"/>
  <c r="K13"/>
  <c r="L13"/>
  <c r="O13"/>
  <c r="P13" s="1"/>
  <c r="S13"/>
  <c r="T13" s="1"/>
  <c r="W13"/>
  <c r="K14"/>
  <c r="L14"/>
  <c r="O14"/>
  <c r="P14" s="1"/>
  <c r="S14"/>
  <c r="T14" s="1"/>
  <c r="W14"/>
  <c r="K15"/>
  <c r="L15"/>
  <c r="O15"/>
  <c r="P15" s="1"/>
  <c r="S15"/>
  <c r="T15" s="1"/>
  <c r="W15"/>
  <c r="K16"/>
  <c r="L16" s="1"/>
  <c r="O16"/>
  <c r="P16" s="1"/>
  <c r="S16"/>
  <c r="T16" s="1"/>
  <c r="W16"/>
  <c r="K17"/>
  <c r="L17"/>
  <c r="O17"/>
  <c r="P17"/>
  <c r="S17"/>
  <c r="T17" s="1"/>
  <c r="W17"/>
  <c r="K18"/>
  <c r="L18" s="1"/>
  <c r="O18"/>
  <c r="P18"/>
  <c r="S18"/>
  <c r="T18" s="1"/>
  <c r="W18"/>
  <c r="K19"/>
  <c r="L19"/>
  <c r="O19"/>
  <c r="P19" s="1"/>
  <c r="S19"/>
  <c r="T19" s="1"/>
  <c r="W19"/>
  <c r="AC9"/>
  <c r="AC10"/>
  <c r="AC12"/>
  <c r="AC13"/>
  <c r="AC14"/>
  <c r="AC15"/>
  <c r="AC18"/>
  <c r="AC19"/>
  <c r="AC20"/>
  <c r="AC21"/>
  <c r="AC22"/>
  <c r="AC23"/>
  <c r="AC26"/>
  <c r="AC27"/>
  <c r="AC30"/>
  <c r="AC31"/>
  <c r="AC32"/>
  <c r="AC33"/>
  <c r="AC34"/>
  <c r="AC35"/>
  <c r="AC36"/>
  <c r="AC37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8"/>
  <c r="AC59"/>
  <c r="AC60"/>
  <c r="AC61"/>
  <c r="AC62"/>
  <c r="AC63"/>
  <c r="AC64"/>
  <c r="AC65"/>
  <c r="AC66"/>
  <c r="AC67"/>
  <c r="AC68"/>
  <c r="AC69"/>
  <c r="AC70"/>
  <c r="AC71"/>
  <c r="AC74"/>
  <c r="AC75"/>
  <c r="AC78"/>
  <c r="AC79"/>
  <c r="AC80"/>
  <c r="AC81"/>
  <c r="AC82"/>
  <c r="AC83"/>
  <c r="AC84"/>
  <c r="AC85"/>
  <c r="AC86"/>
  <c r="AC87"/>
  <c r="AC88"/>
  <c r="AC89"/>
  <c r="AC90"/>
  <c r="AC91"/>
  <c r="AC93"/>
  <c r="AC94"/>
  <c r="AC95"/>
  <c r="AC96"/>
  <c r="AC98"/>
  <c r="AC99"/>
  <c r="AC8"/>
  <c r="AB8"/>
  <c r="W27"/>
  <c r="X27" s="1"/>
  <c r="T24"/>
  <c r="T26"/>
  <c r="T32"/>
  <c r="T35"/>
  <c r="T36"/>
  <c r="T42"/>
  <c r="T45"/>
  <c r="T46"/>
  <c r="T47"/>
  <c r="T48"/>
  <c r="T51"/>
  <c r="T54"/>
  <c r="T55"/>
  <c r="T56"/>
  <c r="T70"/>
  <c r="T71"/>
  <c r="T84"/>
  <c r="T85"/>
  <c r="T86"/>
  <c r="T89"/>
  <c r="T98"/>
  <c r="P21"/>
  <c r="P22"/>
  <c r="P23"/>
  <c r="P24"/>
  <c r="P32"/>
  <c r="P33"/>
  <c r="P36"/>
  <c r="P42"/>
  <c r="P44"/>
  <c r="P45"/>
  <c r="P47"/>
  <c r="P48"/>
  <c r="P54"/>
  <c r="P64"/>
  <c r="P65"/>
  <c r="P67"/>
  <c r="P69"/>
  <c r="P71"/>
  <c r="P81"/>
  <c r="P83"/>
  <c r="P84"/>
  <c r="P85"/>
  <c r="P87"/>
  <c r="P88"/>
  <c r="P89"/>
  <c r="P90"/>
  <c r="P91"/>
  <c r="P94"/>
  <c r="P95"/>
  <c r="P99"/>
  <c r="L20"/>
  <c r="L21"/>
  <c r="L22"/>
  <c r="L23"/>
  <c r="L24"/>
  <c r="L25"/>
  <c r="L26"/>
  <c r="L29"/>
  <c r="L31"/>
  <c r="L32"/>
  <c r="L33"/>
  <c r="L34"/>
  <c r="L35"/>
  <c r="L36"/>
  <c r="L37"/>
  <c r="L38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60"/>
  <c r="L62"/>
  <c r="L63"/>
  <c r="L64"/>
  <c r="L65"/>
  <c r="L66"/>
  <c r="L67"/>
  <c r="L69"/>
  <c r="L70"/>
  <c r="L71"/>
  <c r="L76"/>
  <c r="L77"/>
  <c r="L78"/>
  <c r="L80"/>
  <c r="L81"/>
  <c r="L82"/>
  <c r="L83"/>
  <c r="L84"/>
  <c r="L85"/>
  <c r="L86"/>
  <c r="L88"/>
  <c r="L89"/>
  <c r="L90"/>
  <c r="L91"/>
  <c r="L92"/>
  <c r="L93"/>
  <c r="L94"/>
  <c r="L95"/>
  <c r="L96"/>
  <c r="L97"/>
  <c r="L98"/>
  <c r="L99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8"/>
  <c r="E8"/>
  <c r="E18"/>
  <c r="E19"/>
  <c r="E20"/>
  <c r="E21"/>
  <c r="E22"/>
  <c r="E23"/>
  <c r="E24"/>
  <c r="E26"/>
  <c r="E30"/>
  <c r="E32"/>
  <c r="E33"/>
  <c r="E34"/>
  <c r="E35"/>
  <c r="E36"/>
  <c r="E37"/>
  <c r="E44"/>
  <c r="E45"/>
  <c r="E47"/>
  <c r="E48"/>
  <c r="E51"/>
  <c r="E54"/>
  <c r="E55"/>
  <c r="E56"/>
  <c r="E62"/>
  <c r="E63"/>
  <c r="E64"/>
  <c r="E65"/>
  <c r="E66"/>
  <c r="E67"/>
  <c r="E69"/>
  <c r="E70"/>
  <c r="E71"/>
  <c r="E75"/>
  <c r="E78"/>
  <c r="E79"/>
  <c r="E81"/>
  <c r="E84"/>
  <c r="E85"/>
  <c r="E87"/>
  <c r="E88"/>
  <c r="E89"/>
  <c r="E90"/>
  <c r="E91"/>
  <c r="E92"/>
  <c r="E93"/>
  <c r="E95"/>
  <c r="E96"/>
  <c r="E97"/>
  <c r="E98"/>
  <c r="E99"/>
  <c r="E9"/>
  <c r="E10"/>
  <c r="E12"/>
  <c r="E13"/>
  <c r="E14"/>
  <c r="E15"/>
  <c r="E16"/>
  <c r="D9"/>
  <c r="D10"/>
  <c r="D11"/>
  <c r="D12"/>
  <c r="D13"/>
  <c r="D14"/>
  <c r="D15"/>
  <c r="D16"/>
  <c r="D17"/>
  <c r="E17" s="1"/>
  <c r="D18"/>
  <c r="D19"/>
  <c r="D20"/>
  <c r="D21"/>
  <c r="D22"/>
  <c r="D23"/>
  <c r="D24"/>
  <c r="D25"/>
  <c r="E25" s="1"/>
  <c r="D26"/>
  <c r="D27"/>
  <c r="E27" s="1"/>
  <c r="D28"/>
  <c r="E28" s="1"/>
  <c r="D29"/>
  <c r="E29" s="1"/>
  <c r="D30"/>
  <c r="D31"/>
  <c r="D32"/>
  <c r="D33"/>
  <c r="D34"/>
  <c r="D35"/>
  <c r="D36"/>
  <c r="D37"/>
  <c r="D38"/>
  <c r="D39"/>
  <c r="E39" s="1"/>
  <c r="D40"/>
  <c r="E40" s="1"/>
  <c r="D41"/>
  <c r="D42"/>
  <c r="E42" s="1"/>
  <c r="D43"/>
  <c r="E43" s="1"/>
  <c r="D44"/>
  <c r="D45"/>
  <c r="D46"/>
  <c r="E46" s="1"/>
  <c r="D47"/>
  <c r="D48"/>
  <c r="D49"/>
  <c r="E49" s="1"/>
  <c r="D50"/>
  <c r="E50" s="1"/>
  <c r="D51"/>
  <c r="D52"/>
  <c r="D53"/>
  <c r="E53" s="1"/>
  <c r="D54"/>
  <c r="D55"/>
  <c r="D56"/>
  <c r="D57"/>
  <c r="E57" s="1"/>
  <c r="D58"/>
  <c r="D59"/>
  <c r="E59" s="1"/>
  <c r="D60"/>
  <c r="E60" s="1"/>
  <c r="D61"/>
  <c r="E61" s="1"/>
  <c r="D62"/>
  <c r="D63"/>
  <c r="D64"/>
  <c r="D65"/>
  <c r="D66"/>
  <c r="D67"/>
  <c r="D68"/>
  <c r="E68" s="1"/>
  <c r="D69"/>
  <c r="D70"/>
  <c r="D71"/>
  <c r="D72"/>
  <c r="E72" s="1"/>
  <c r="D73"/>
  <c r="E73" s="1"/>
  <c r="D74"/>
  <c r="E74" s="1"/>
  <c r="D75"/>
  <c r="D76"/>
  <c r="E76" s="1"/>
  <c r="D77"/>
  <c r="E77" s="1"/>
  <c r="D78"/>
  <c r="D79"/>
  <c r="D80"/>
  <c r="E80" s="1"/>
  <c r="D81"/>
  <c r="D82"/>
  <c r="E82" s="1"/>
  <c r="D83"/>
  <c r="E83" s="1"/>
  <c r="D84"/>
  <c r="D85"/>
  <c r="D86"/>
  <c r="E86" s="1"/>
  <c r="D87"/>
  <c r="D88"/>
  <c r="D89"/>
  <c r="D90"/>
  <c r="D91"/>
  <c r="D92"/>
  <c r="D93"/>
  <c r="D94"/>
  <c r="E94" s="1"/>
  <c r="D95"/>
  <c r="D96"/>
  <c r="D97"/>
  <c r="D98"/>
  <c r="D99"/>
  <c r="D8"/>
  <c r="AD23"/>
  <c r="AD26"/>
  <c r="AD32"/>
  <c r="AD35"/>
  <c r="AD39"/>
  <c r="AD40"/>
  <c r="AD42"/>
  <c r="AD43"/>
  <c r="AD46"/>
  <c r="AD47"/>
  <c r="AD50"/>
  <c r="AD51"/>
  <c r="AD54"/>
  <c r="AD55"/>
  <c r="AD56"/>
  <c r="AD58"/>
  <c r="AD59"/>
  <c r="AD62"/>
  <c r="AD63"/>
  <c r="AD66"/>
  <c r="AD67"/>
  <c r="AD70"/>
  <c r="AD71"/>
  <c r="AD72"/>
  <c r="AD74"/>
  <c r="AD75"/>
  <c r="AD79"/>
  <c r="AD82"/>
  <c r="AD83"/>
  <c r="AD84"/>
  <c r="AD86"/>
  <c r="AD87"/>
  <c r="AD90"/>
  <c r="AD91"/>
  <c r="AD94"/>
  <c r="AD95"/>
  <c r="AD96"/>
  <c r="AD98"/>
  <c r="AD99"/>
  <c r="O20"/>
  <c r="P20" s="1"/>
  <c r="O21"/>
  <c r="O22"/>
  <c r="O23"/>
  <c r="O24"/>
  <c r="O25"/>
  <c r="P25" s="1"/>
  <c r="O26"/>
  <c r="P26" s="1"/>
  <c r="O27"/>
  <c r="P27" s="1"/>
  <c r="O28"/>
  <c r="P28" s="1"/>
  <c r="O29"/>
  <c r="P29" s="1"/>
  <c r="O30"/>
  <c r="P30" s="1"/>
  <c r="O31"/>
  <c r="P31" s="1"/>
  <c r="O32"/>
  <c r="O33"/>
  <c r="O34"/>
  <c r="P34" s="1"/>
  <c r="O35"/>
  <c r="P35" s="1"/>
  <c r="O36"/>
  <c r="O37"/>
  <c r="P37" s="1"/>
  <c r="O38"/>
  <c r="P38" s="1"/>
  <c r="O39"/>
  <c r="P39" s="1"/>
  <c r="O40"/>
  <c r="P40" s="1"/>
  <c r="O41"/>
  <c r="P41" s="1"/>
  <c r="O42"/>
  <c r="O43"/>
  <c r="P43" s="1"/>
  <c r="O44"/>
  <c r="O45"/>
  <c r="O46"/>
  <c r="P46" s="1"/>
  <c r="O47"/>
  <c r="O48"/>
  <c r="O49"/>
  <c r="P49" s="1"/>
  <c r="O50"/>
  <c r="P50" s="1"/>
  <c r="O51"/>
  <c r="P51" s="1"/>
  <c r="O52"/>
  <c r="P52" s="1"/>
  <c r="O53"/>
  <c r="P53" s="1"/>
  <c r="O54"/>
  <c r="O55"/>
  <c r="P55" s="1"/>
  <c r="O56"/>
  <c r="P56" s="1"/>
  <c r="O57"/>
  <c r="P57" s="1"/>
  <c r="O58"/>
  <c r="P58" s="1"/>
  <c r="O59"/>
  <c r="P59" s="1"/>
  <c r="O60"/>
  <c r="P60" s="1"/>
  <c r="O61"/>
  <c r="P61" s="1"/>
  <c r="O62"/>
  <c r="P62" s="1"/>
  <c r="O63"/>
  <c r="P63" s="1"/>
  <c r="O64"/>
  <c r="O65"/>
  <c r="O66"/>
  <c r="P66" s="1"/>
  <c r="O67"/>
  <c r="O68"/>
  <c r="P68" s="1"/>
  <c r="O69"/>
  <c r="O70"/>
  <c r="P70" s="1"/>
  <c r="O71"/>
  <c r="O72"/>
  <c r="P72" s="1"/>
  <c r="O73"/>
  <c r="P73" s="1"/>
  <c r="O74"/>
  <c r="P74" s="1"/>
  <c r="O75"/>
  <c r="P75" s="1"/>
  <c r="O76"/>
  <c r="P76" s="1"/>
  <c r="O77"/>
  <c r="P77" s="1"/>
  <c r="O78"/>
  <c r="P78" s="1"/>
  <c r="O79"/>
  <c r="P79" s="1"/>
  <c r="O80"/>
  <c r="P80" s="1"/>
  <c r="O81"/>
  <c r="O82"/>
  <c r="P82" s="1"/>
  <c r="O83"/>
  <c r="O84"/>
  <c r="O85"/>
  <c r="O86"/>
  <c r="P86" s="1"/>
  <c r="O87"/>
  <c r="O88"/>
  <c r="O89"/>
  <c r="O90"/>
  <c r="O91"/>
  <c r="O92"/>
  <c r="P92" s="1"/>
  <c r="O93"/>
  <c r="P93" s="1"/>
  <c r="O94"/>
  <c r="O95"/>
  <c r="O96"/>
  <c r="P96" s="1"/>
  <c r="O97"/>
  <c r="P97" s="1"/>
  <c r="O98"/>
  <c r="P98" s="1"/>
  <c r="O99"/>
  <c r="AC76" l="1"/>
  <c r="AC28"/>
  <c r="AC24"/>
  <c r="AC29"/>
  <c r="AC38"/>
  <c r="AD73"/>
  <c r="AD92"/>
  <c r="AD77"/>
  <c r="AD97"/>
  <c r="AC57"/>
  <c r="AC25"/>
  <c r="E58"/>
  <c r="E52"/>
  <c r="E41"/>
  <c r="E38"/>
  <c r="E31"/>
  <c r="E11"/>
  <c r="W99"/>
  <c r="X99" s="1"/>
  <c r="W96"/>
  <c r="W97"/>
  <c r="X97" s="1"/>
  <c r="W98"/>
  <c r="W89"/>
  <c r="W90"/>
  <c r="X90" s="1"/>
  <c r="W91"/>
  <c r="W92"/>
  <c r="X92" s="1"/>
  <c r="W93"/>
  <c r="W94"/>
  <c r="W95"/>
  <c r="X95" s="1"/>
  <c r="W83"/>
  <c r="X83" s="1"/>
  <c r="W84"/>
  <c r="W85"/>
  <c r="W86"/>
  <c r="W87"/>
  <c r="W88"/>
  <c r="X88" s="1"/>
  <c r="W79"/>
  <c r="X79" s="1"/>
  <c r="W80"/>
  <c r="W81"/>
  <c r="W82"/>
  <c r="X82" s="1"/>
  <c r="W77"/>
  <c r="X77" s="1"/>
  <c r="W78"/>
  <c r="W72"/>
  <c r="W73"/>
  <c r="X73" s="1"/>
  <c r="W74"/>
  <c r="X74" s="1"/>
  <c r="W75"/>
  <c r="X75" s="1"/>
  <c r="W76"/>
  <c r="X76" s="1"/>
  <c r="W66"/>
  <c r="X66" s="1"/>
  <c r="W67"/>
  <c r="X67" s="1"/>
  <c r="W68"/>
  <c r="X68" s="1"/>
  <c r="W69"/>
  <c r="W70"/>
  <c r="W71"/>
  <c r="W61"/>
  <c r="X61" s="1"/>
  <c r="W62"/>
  <c r="X62" s="1"/>
  <c r="W63"/>
  <c r="X63" s="1"/>
  <c r="W64"/>
  <c r="X64" s="1"/>
  <c r="W65"/>
  <c r="X65" s="1"/>
  <c r="W53"/>
  <c r="X53" s="1"/>
  <c r="W54"/>
  <c r="X54" s="1"/>
  <c r="W55"/>
  <c r="X55" s="1"/>
  <c r="W56"/>
  <c r="X56" s="1"/>
  <c r="W57"/>
  <c r="X57" s="1"/>
  <c r="W58"/>
  <c r="X58" s="1"/>
  <c r="W59"/>
  <c r="X59" s="1"/>
  <c r="W60"/>
  <c r="X60" s="1"/>
  <c r="W47"/>
  <c r="X47" s="1"/>
  <c r="W48"/>
  <c r="X48" s="1"/>
  <c r="W49"/>
  <c r="X49" s="1"/>
  <c r="W50"/>
  <c r="X50" s="1"/>
  <c r="W51"/>
  <c r="X51" s="1"/>
  <c r="W52"/>
  <c r="X52" s="1"/>
  <c r="W44"/>
  <c r="X44" s="1"/>
  <c r="W45"/>
  <c r="X45" s="1"/>
  <c r="W46"/>
  <c r="X46" s="1"/>
  <c r="W38"/>
  <c r="X38" s="1"/>
  <c r="W39"/>
  <c r="X39" s="1"/>
  <c r="W40"/>
  <c r="X40" s="1"/>
  <c r="W41"/>
  <c r="X41" s="1"/>
  <c r="W42"/>
  <c r="X42" s="1"/>
  <c r="W43"/>
  <c r="X43" s="1"/>
  <c r="W32"/>
  <c r="W33"/>
  <c r="W34"/>
  <c r="W35"/>
  <c r="W36"/>
  <c r="W37"/>
  <c r="W31"/>
  <c r="X31" s="1"/>
  <c r="W25"/>
  <c r="X25" s="1"/>
  <c r="W26"/>
  <c r="X26" s="1"/>
  <c r="W28"/>
  <c r="X28" s="1"/>
  <c r="W29"/>
  <c r="X29" s="1"/>
  <c r="W30"/>
  <c r="X30" s="1"/>
  <c r="W20"/>
  <c r="X20" s="1"/>
  <c r="W21"/>
  <c r="W22"/>
  <c r="W23"/>
  <c r="W24"/>
  <c r="AD8"/>
  <c r="S47"/>
  <c r="S48"/>
  <c r="S49"/>
  <c r="T49" s="1"/>
  <c r="S50"/>
  <c r="T50" s="1"/>
  <c r="S51"/>
  <c r="S52"/>
  <c r="T52" s="1"/>
  <c r="S53"/>
  <c r="T53" s="1"/>
  <c r="S54"/>
  <c r="S55"/>
  <c r="S56"/>
  <c r="S57"/>
  <c r="T57" s="1"/>
  <c r="S58"/>
  <c r="T58" s="1"/>
  <c r="S59"/>
  <c r="T59" s="1"/>
  <c r="S60"/>
  <c r="T60" s="1"/>
  <c r="S61"/>
  <c r="T61" s="1"/>
  <c r="S62"/>
  <c r="T62" s="1"/>
  <c r="S63"/>
  <c r="T63" s="1"/>
  <c r="S64"/>
  <c r="T64" s="1"/>
  <c r="S65"/>
  <c r="T65" s="1"/>
  <c r="S66"/>
  <c r="T66" s="1"/>
  <c r="S67"/>
  <c r="T67" s="1"/>
  <c r="S68"/>
  <c r="T68" s="1"/>
  <c r="S69"/>
  <c r="T69" s="1"/>
  <c r="S70"/>
  <c r="S71"/>
  <c r="S72"/>
  <c r="T72" s="1"/>
  <c r="S73"/>
  <c r="T73" s="1"/>
  <c r="S74"/>
  <c r="T74" s="1"/>
  <c r="S75"/>
  <c r="T75" s="1"/>
  <c r="S76"/>
  <c r="T76" s="1"/>
  <c r="S77"/>
  <c r="T77" s="1"/>
  <c r="S78"/>
  <c r="T78" s="1"/>
  <c r="S79"/>
  <c r="T79" s="1"/>
  <c r="S80"/>
  <c r="T80" s="1"/>
  <c r="S81"/>
  <c r="T81" s="1"/>
  <c r="S82"/>
  <c r="T82" s="1"/>
  <c r="S83"/>
  <c r="T83" s="1"/>
  <c r="S84"/>
  <c r="S85"/>
  <c r="S86"/>
  <c r="S87"/>
  <c r="T87" s="1"/>
  <c r="S88"/>
  <c r="T88" s="1"/>
  <c r="S89"/>
  <c r="S90"/>
  <c r="T90" s="1"/>
  <c r="S91"/>
  <c r="T91" s="1"/>
  <c r="S92"/>
  <c r="T92" s="1"/>
  <c r="S93"/>
  <c r="T93" s="1"/>
  <c r="S94"/>
  <c r="T94" s="1"/>
  <c r="S95"/>
  <c r="T95" s="1"/>
  <c r="S96"/>
  <c r="T96" s="1"/>
  <c r="S97"/>
  <c r="T97" s="1"/>
  <c r="S98"/>
  <c r="S99"/>
  <c r="T99" s="1"/>
  <c r="S46"/>
  <c r="S20"/>
  <c r="T20" s="1"/>
  <c r="S21"/>
  <c r="T21" s="1"/>
  <c r="S22"/>
  <c r="T22" s="1"/>
  <c r="S23"/>
  <c r="T23" s="1"/>
  <c r="S24"/>
  <c r="S25"/>
  <c r="T25" s="1"/>
  <c r="S26"/>
  <c r="S27"/>
  <c r="T27" s="1"/>
  <c r="S28"/>
  <c r="T28" s="1"/>
  <c r="S29"/>
  <c r="T29" s="1"/>
  <c r="S30"/>
  <c r="T30" s="1"/>
  <c r="S31"/>
  <c r="T31" s="1"/>
  <c r="S32"/>
  <c r="S33"/>
  <c r="T33" s="1"/>
  <c r="S34"/>
  <c r="T34" s="1"/>
  <c r="S35"/>
  <c r="S36"/>
  <c r="S37"/>
  <c r="T37" s="1"/>
  <c r="S38"/>
  <c r="T38" s="1"/>
  <c r="S39"/>
  <c r="T39" s="1"/>
  <c r="S40"/>
  <c r="T40" s="1"/>
  <c r="S41"/>
  <c r="T41" s="1"/>
  <c r="S42"/>
  <c r="S43"/>
  <c r="T43" s="1"/>
  <c r="S44"/>
  <c r="T44" s="1"/>
  <c r="S45"/>
  <c r="K20"/>
  <c r="K21"/>
  <c r="K22"/>
  <c r="K23"/>
  <c r="K24"/>
  <c r="K25"/>
  <c r="K26"/>
  <c r="K27"/>
  <c r="L27" s="1"/>
  <c r="K28"/>
  <c r="L28" s="1"/>
  <c r="K29"/>
  <c r="K30"/>
  <c r="L30" s="1"/>
  <c r="K31"/>
  <c r="K32"/>
  <c r="K33"/>
  <c r="K34"/>
  <c r="K35"/>
  <c r="K36"/>
  <c r="K37"/>
  <c r="K38"/>
  <c r="K39"/>
  <c r="L39" s="1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L59" s="1"/>
  <c r="K60"/>
  <c r="K61"/>
  <c r="L61" s="1"/>
  <c r="K62"/>
  <c r="K63"/>
  <c r="K64"/>
  <c r="K65"/>
  <c r="K66"/>
  <c r="K67"/>
  <c r="K68"/>
  <c r="L68" s="1"/>
  <c r="K69"/>
  <c r="K70"/>
  <c r="K71"/>
  <c r="K72"/>
  <c r="L72" s="1"/>
  <c r="K73"/>
  <c r="L73" s="1"/>
  <c r="K74"/>
  <c r="L74" s="1"/>
  <c r="K75"/>
  <c r="L75" s="1"/>
  <c r="K76"/>
  <c r="K77"/>
  <c r="K78"/>
  <c r="K79"/>
  <c r="L79" s="1"/>
  <c r="K80"/>
  <c r="K81"/>
  <c r="K82"/>
  <c r="K83"/>
  <c r="K84"/>
  <c r="K85"/>
  <c r="K86"/>
  <c r="K87"/>
  <c r="L87" s="1"/>
  <c r="K88"/>
  <c r="K89"/>
  <c r="K90"/>
  <c r="K91"/>
  <c r="K92"/>
  <c r="K93"/>
  <c r="K94"/>
  <c r="K95"/>
  <c r="K96"/>
  <c r="AG96" s="1"/>
  <c r="K97"/>
  <c r="K98"/>
  <c r="K99"/>
  <c r="AE60" l="1"/>
  <c r="AG97"/>
  <c r="AE27"/>
  <c r="AF27" s="1"/>
  <c r="AE59"/>
  <c r="AF59" s="1"/>
  <c r="AE36"/>
  <c r="AF36" s="1"/>
  <c r="AG24"/>
  <c r="AE20"/>
  <c r="AF20" s="1"/>
  <c r="AE32"/>
  <c r="AF32" s="1"/>
  <c r="AE41"/>
  <c r="AF41" s="1"/>
  <c r="AE38"/>
  <c r="AF38" s="1"/>
  <c r="AE45"/>
  <c r="AF45" s="1"/>
  <c r="AE86"/>
  <c r="AF86" s="1"/>
  <c r="AE63"/>
  <c r="AF63" s="1"/>
  <c r="AE49"/>
  <c r="AF49" s="1"/>
  <c r="AG82"/>
  <c r="AE77"/>
  <c r="AF77" s="1"/>
  <c r="AG37"/>
  <c r="AG34"/>
  <c r="AE22"/>
  <c r="AF22" s="1"/>
  <c r="AE69"/>
  <c r="AF69" s="1"/>
  <c r="AE66"/>
  <c r="AF66" s="1"/>
  <c r="AE58"/>
  <c r="AF58" s="1"/>
  <c r="AE54"/>
  <c r="AF54" s="1"/>
  <c r="AG98"/>
  <c r="AG46"/>
  <c r="AG90"/>
  <c r="AG83"/>
  <c r="AG71"/>
  <c r="AF60"/>
  <c r="AG56"/>
  <c r="AE43"/>
  <c r="AF43" s="1"/>
  <c r="AE40"/>
  <c r="AF40" s="1"/>
  <c r="AE99"/>
  <c r="AF99" s="1"/>
  <c r="AG95"/>
  <c r="AG92"/>
  <c r="AE84"/>
  <c r="AF84" s="1"/>
  <c r="AG80"/>
  <c r="AE65"/>
  <c r="AF65" s="1"/>
  <c r="AG51"/>
  <c r="AG47"/>
  <c r="AE76"/>
  <c r="AF76" s="1"/>
  <c r="AE42"/>
  <c r="AF42" s="1"/>
  <c r="AG21"/>
  <c r="AE50"/>
  <c r="AF50" s="1"/>
  <c r="AE25"/>
  <c r="AF25" s="1"/>
  <c r="AG78"/>
  <c r="AE64"/>
  <c r="AF64" s="1"/>
  <c r="AE93"/>
  <c r="AF93" s="1"/>
  <c r="AG57"/>
  <c r="AG53"/>
  <c r="AE44"/>
  <c r="AF44" s="1"/>
  <c r="AG35"/>
  <c r="AG29"/>
  <c r="AE23"/>
  <c r="AF23" s="1"/>
  <c r="AE88"/>
  <c r="AF88" s="1"/>
  <c r="AE85"/>
  <c r="AF85" s="1"/>
  <c r="AE81"/>
  <c r="AF81" s="1"/>
  <c r="AG62"/>
  <c r="AE52"/>
  <c r="AF52" s="1"/>
  <c r="AG48"/>
  <c r="AE31"/>
  <c r="AF31" s="1"/>
  <c r="AE26"/>
  <c r="AF26" s="1"/>
  <c r="AE94"/>
  <c r="AF94" s="1"/>
  <c r="AG91"/>
  <c r="AG89"/>
  <c r="AE70"/>
  <c r="AF70" s="1"/>
  <c r="AE67"/>
  <c r="AF67" s="1"/>
  <c r="AG55"/>
  <c r="AE33"/>
  <c r="AF33" s="1"/>
  <c r="AG31"/>
  <c r="AG41"/>
  <c r="AG58"/>
  <c r="AG38"/>
  <c r="AG52"/>
  <c r="AE24"/>
  <c r="AF24" s="1"/>
  <c r="AE48"/>
  <c r="AF48" s="1"/>
  <c r="AE62"/>
  <c r="AF62" s="1"/>
  <c r="AE75"/>
  <c r="AF75" s="1"/>
  <c r="AE57"/>
  <c r="AF57" s="1"/>
  <c r="AE80"/>
  <c r="AF80" s="1"/>
  <c r="AE97"/>
  <c r="AF97" s="1"/>
  <c r="AG25"/>
  <c r="AG60"/>
  <c r="AE37"/>
  <c r="AF37" s="1"/>
  <c r="AE56"/>
  <c r="AF56" s="1"/>
  <c r="AE71"/>
  <c r="AF71" s="1"/>
  <c r="AE79"/>
  <c r="AF79" s="1"/>
  <c r="AE90"/>
  <c r="AF90" s="1"/>
  <c r="AG77"/>
  <c r="AG86"/>
  <c r="AE21"/>
  <c r="AF21" s="1"/>
  <c r="AE39"/>
  <c r="AF39" s="1"/>
  <c r="AE72"/>
  <c r="AF72" s="1"/>
  <c r="AE82"/>
  <c r="AF82" s="1"/>
  <c r="AE91"/>
  <c r="AF91" s="1"/>
  <c r="AE98"/>
  <c r="AF98" s="1"/>
  <c r="AG44"/>
  <c r="AG84"/>
  <c r="AG22"/>
  <c r="AG64"/>
  <c r="AG33"/>
  <c r="AG70"/>
  <c r="AG20"/>
  <c r="AG81"/>
  <c r="AG61"/>
  <c r="AE29"/>
  <c r="AF29" s="1"/>
  <c r="AE35"/>
  <c r="AF35" s="1"/>
  <c r="AE53"/>
  <c r="AF53" s="1"/>
  <c r="AE87"/>
  <c r="AF87" s="1"/>
  <c r="AE96"/>
  <c r="AF96" s="1"/>
  <c r="AE28"/>
  <c r="AF28" s="1"/>
  <c r="AE34"/>
  <c r="AF34" s="1"/>
  <c r="AE68"/>
  <c r="AF68" s="1"/>
  <c r="AE78"/>
  <c r="AF78" s="1"/>
  <c r="AG42"/>
  <c r="AG49"/>
  <c r="AG76"/>
  <c r="AE46"/>
  <c r="AF46" s="1"/>
  <c r="AE55"/>
  <c r="AF55" s="1"/>
  <c r="AE89"/>
  <c r="AF89" s="1"/>
  <c r="AG65"/>
  <c r="AG79"/>
  <c r="AG99"/>
  <c r="AG67"/>
  <c r="AG30"/>
  <c r="AG36"/>
  <c r="AG54"/>
  <c r="AG69"/>
  <c r="AG88"/>
  <c r="AE30"/>
  <c r="AF30" s="1"/>
  <c r="AG74"/>
  <c r="AE51"/>
  <c r="AF51" s="1"/>
  <c r="AG43"/>
  <c r="AG50"/>
  <c r="AG73"/>
  <c r="AE83"/>
  <c r="AF83" s="1"/>
  <c r="AE95"/>
  <c r="AF95" s="1"/>
  <c r="AG39"/>
  <c r="AG72"/>
  <c r="AG23"/>
  <c r="AG93"/>
  <c r="AG63"/>
  <c r="AG26"/>
  <c r="AG32"/>
  <c r="AG45"/>
  <c r="AG66"/>
  <c r="AG85"/>
  <c r="AE47"/>
  <c r="AF47" s="1"/>
  <c r="AE61"/>
  <c r="AF61" s="1"/>
  <c r="AE74"/>
  <c r="AF74" s="1"/>
  <c r="AG28"/>
  <c r="AG40"/>
  <c r="AG68"/>
  <c r="AE73"/>
  <c r="AF73" s="1"/>
  <c r="AE92"/>
  <c r="AF92" s="1"/>
  <c r="AG27"/>
  <c r="AG59"/>
  <c r="AG94"/>
  <c r="AG87"/>
  <c r="AG75"/>
  <c r="AD9"/>
  <c r="AD10"/>
  <c r="AD12"/>
  <c r="AD13"/>
  <c r="AD14"/>
  <c r="AD15"/>
  <c r="AD17"/>
  <c r="AD18"/>
  <c r="AD19"/>
  <c r="AD20"/>
  <c r="AD21"/>
  <c r="AD16" l="1"/>
  <c r="AC16"/>
  <c r="AD11"/>
  <c r="AC11"/>
  <c r="X19"/>
  <c r="AG19" s="1"/>
  <c r="X16"/>
  <c r="AG16" s="1"/>
  <c r="X8"/>
  <c r="X9"/>
  <c r="AE9" l="1"/>
  <c r="AF9" s="1"/>
  <c r="AG9"/>
  <c r="X17"/>
  <c r="X14"/>
  <c r="AG14" s="1"/>
  <c r="AE16"/>
  <c r="AF16" s="1"/>
  <c r="AG8"/>
  <c r="X11"/>
  <c r="AG11" s="1"/>
  <c r="AE19"/>
  <c r="AF19" s="1"/>
  <c r="AE17" l="1"/>
  <c r="AF17" s="1"/>
  <c r="AG17"/>
  <c r="X15"/>
  <c r="AE14"/>
  <c r="AF14" s="1"/>
  <c r="X12"/>
  <c r="AG12" s="1"/>
  <c r="AE11"/>
  <c r="AF11" s="1"/>
  <c r="AE8"/>
  <c r="AF8" s="1"/>
  <c r="AE15" l="1"/>
  <c r="AF15" s="1"/>
  <c r="AG15"/>
  <c r="AE12"/>
  <c r="AF12" s="1"/>
  <c r="X18"/>
  <c r="X10"/>
  <c r="AE18" l="1"/>
  <c r="AF18" s="1"/>
  <c r="AG18"/>
  <c r="AE10"/>
  <c r="AF10" s="1"/>
  <c r="AG10"/>
  <c r="X13"/>
  <c r="AE13" l="1"/>
  <c r="AF13" s="1"/>
  <c r="AG13"/>
</calcChain>
</file>

<file path=xl/sharedStrings.xml><?xml version="1.0" encoding="utf-8"?>
<sst xmlns="http://schemas.openxmlformats.org/spreadsheetml/2006/main" count="234" uniqueCount="28">
  <si>
    <t>Roll</t>
  </si>
  <si>
    <t>Bangla</t>
  </si>
  <si>
    <t>English</t>
  </si>
  <si>
    <t>ICT</t>
  </si>
  <si>
    <t>Total</t>
  </si>
  <si>
    <t>GP</t>
  </si>
  <si>
    <t>Agriculture Education</t>
  </si>
  <si>
    <t>Result</t>
  </si>
  <si>
    <t>GPA</t>
  </si>
  <si>
    <t>4th Sub</t>
  </si>
  <si>
    <t>Grade</t>
  </si>
  <si>
    <t>MCQ(20)</t>
  </si>
  <si>
    <t>Total(100)</t>
  </si>
  <si>
    <t>MCQ(25)</t>
  </si>
  <si>
    <t>Practical(25)</t>
  </si>
  <si>
    <t>CQ(80)</t>
  </si>
  <si>
    <t>CQ(50)</t>
  </si>
  <si>
    <t>CQ(70)</t>
  </si>
  <si>
    <t>MCQ(30)</t>
  </si>
  <si>
    <t>A</t>
  </si>
  <si>
    <t>Civics and Good Governance</t>
  </si>
  <si>
    <t>Economics</t>
  </si>
  <si>
    <t>Social Work</t>
  </si>
  <si>
    <t>…</t>
  </si>
  <si>
    <t>Fail in Subjects</t>
  </si>
  <si>
    <t>Barura Shahid Smriti Govt. College, Cumilla</t>
  </si>
  <si>
    <t>Result of 12th Test Examination-2023</t>
  </si>
  <si>
    <t>Group: Hamanities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</si>
</sst>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/>
    <xf numFmtId="0" fontId="3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81643</xdr:colOff>
      <xdr:row>100</xdr:row>
      <xdr:rowOff>119063</xdr:rowOff>
    </xdr:from>
    <xdr:to>
      <xdr:col>32</xdr:col>
      <xdr:colOff>762000</xdr:colOff>
      <xdr:row>105</xdr:row>
      <xdr:rowOff>23813</xdr:rowOff>
    </xdr:to>
    <xdr:sp macro="" textlink="">
      <xdr:nvSpPr>
        <xdr:cNvPr id="2" name="TextBox 1"/>
        <xdr:cNvSpPr txBox="1"/>
      </xdr:nvSpPr>
      <xdr:spPr>
        <a:xfrm>
          <a:off x="18226768" y="20312063"/>
          <a:ext cx="3383076" cy="857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400">
              <a:solidFill>
                <a:schemeClr val="dk1"/>
              </a:solidFill>
              <a:latin typeface="+mn-lt"/>
              <a:ea typeface="+mn-ea"/>
              <a:cs typeface="+mn-cs"/>
            </a:rPr>
            <a:t>Principal</a:t>
          </a:r>
          <a:endParaRPr lang="en-US" sz="1400"/>
        </a:p>
        <a:p>
          <a:pPr algn="ctr"/>
          <a:r>
            <a:rPr lang="en-US" sz="1400">
              <a:solidFill>
                <a:schemeClr val="dk1"/>
              </a:solidFill>
              <a:latin typeface="+mn-lt"/>
              <a:ea typeface="+mn-ea"/>
              <a:cs typeface="+mn-cs"/>
            </a:rPr>
            <a:t>Barura</a:t>
          </a:r>
          <a:r>
            <a:rPr lang="en-US" sz="1400" baseline="0">
              <a:solidFill>
                <a:schemeClr val="dk1"/>
              </a:solidFill>
              <a:latin typeface="+mn-lt"/>
              <a:ea typeface="+mn-ea"/>
              <a:cs typeface="+mn-cs"/>
            </a:rPr>
            <a:t>  Shahid  Smriti  Govt.  College</a:t>
          </a:r>
          <a:endParaRPr lang="en-US" sz="1400"/>
        </a:p>
        <a:p>
          <a:pPr algn="ctr"/>
          <a:r>
            <a:rPr lang="en-US" sz="1400" baseline="0">
              <a:solidFill>
                <a:schemeClr val="dk1"/>
              </a:solidFill>
              <a:latin typeface="+mn-lt"/>
              <a:ea typeface="+mn-ea"/>
              <a:cs typeface="+mn-cs"/>
            </a:rPr>
            <a:t>Barura, Cumilla.</a:t>
          </a:r>
          <a:endParaRPr lang="en-US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07"/>
  <sheetViews>
    <sheetView tabSelected="1" zoomScale="90" zoomScaleNormal="90" workbookViewId="0">
      <pane xSplit="1" ySplit="7" topLeftCell="P44" activePane="bottomRight" state="frozen"/>
      <selection pane="topRight" activeCell="B1" sqref="B1"/>
      <selection pane="bottomLeft" activeCell="A3" sqref="A3"/>
      <selection pane="bottomRight" activeCell="A9" sqref="A9:A99"/>
    </sheetView>
  </sheetViews>
  <sheetFormatPr defaultRowHeight="15.75"/>
  <cols>
    <col min="1" max="1" width="9.140625" style="20"/>
    <col min="2" max="2" width="11.85546875" customWidth="1"/>
    <col min="3" max="3" width="10.140625" customWidth="1"/>
    <col min="4" max="4" width="9.85546875" customWidth="1"/>
    <col min="6" max="6" width="9.42578125" style="18" customWidth="1"/>
    <col min="8" max="8" width="11" style="8" customWidth="1"/>
    <col min="9" max="9" width="9.140625" style="8"/>
    <col min="10" max="10" width="11.28515625" customWidth="1"/>
    <col min="11" max="11" width="10.28515625" customWidth="1"/>
    <col min="13" max="13" width="11.140625" style="14" customWidth="1"/>
    <col min="14" max="14" width="9.140625" style="14"/>
    <col min="17" max="17" width="9.140625" style="10"/>
    <col min="18" max="18" width="10.42578125" style="10" customWidth="1"/>
    <col min="21" max="22" width="9.140625" style="8"/>
    <col min="25" max="26" width="9.140625" style="16"/>
    <col min="27" max="27" width="12.85546875" customWidth="1"/>
    <col min="30" max="30" width="13.140625" customWidth="1"/>
    <col min="33" max="33" width="14.42578125" style="15" customWidth="1"/>
  </cols>
  <sheetData>
    <row r="1" spans="1:33" ht="15">
      <c r="A1" s="29" t="s">
        <v>25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</row>
    <row r="2" spans="1:33" ht="1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</row>
    <row r="3" spans="1:33">
      <c r="A3" s="31" t="s">
        <v>26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</row>
    <row r="4" spans="1:33" ht="15">
      <c r="A4" s="32" t="s">
        <v>27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</row>
    <row r="5" spans="1:33" thickBot="1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</row>
    <row r="6" spans="1:33" s="20" customFormat="1">
      <c r="A6" s="31" t="s">
        <v>0</v>
      </c>
      <c r="B6" s="40" t="s">
        <v>1</v>
      </c>
      <c r="C6" s="41"/>
      <c r="D6" s="41"/>
      <c r="E6" s="42"/>
      <c r="F6" s="37" t="s">
        <v>2</v>
      </c>
      <c r="G6" s="37"/>
      <c r="H6" s="35" t="s">
        <v>3</v>
      </c>
      <c r="I6" s="38"/>
      <c r="J6" s="38"/>
      <c r="K6" s="38"/>
      <c r="L6" s="36"/>
      <c r="M6" s="37" t="s">
        <v>20</v>
      </c>
      <c r="N6" s="37"/>
      <c r="O6" s="37"/>
      <c r="P6" s="37"/>
      <c r="Q6" s="35" t="s">
        <v>21</v>
      </c>
      <c r="R6" s="38"/>
      <c r="S6" s="38"/>
      <c r="T6" s="36"/>
      <c r="U6" s="37" t="s">
        <v>22</v>
      </c>
      <c r="V6" s="37"/>
      <c r="W6" s="37"/>
      <c r="X6" s="37"/>
      <c r="Y6" s="35" t="s">
        <v>6</v>
      </c>
      <c r="Z6" s="38"/>
      <c r="AA6" s="38"/>
      <c r="AB6" s="38"/>
      <c r="AC6" s="36"/>
      <c r="AD6" s="39" t="s">
        <v>9</v>
      </c>
      <c r="AE6" s="35" t="s">
        <v>7</v>
      </c>
      <c r="AF6" s="36"/>
      <c r="AG6" s="34" t="s">
        <v>24</v>
      </c>
    </row>
    <row r="7" spans="1:33" s="19" customFormat="1" ht="15">
      <c r="A7" s="31"/>
      <c r="B7" s="21" t="s">
        <v>15</v>
      </c>
      <c r="C7" s="23" t="s">
        <v>11</v>
      </c>
      <c r="D7" s="23" t="s">
        <v>12</v>
      </c>
      <c r="E7" s="24" t="s">
        <v>5</v>
      </c>
      <c r="F7" s="25" t="s">
        <v>4</v>
      </c>
      <c r="G7" s="25" t="s">
        <v>5</v>
      </c>
      <c r="H7" s="26" t="s">
        <v>16</v>
      </c>
      <c r="I7" s="27" t="s">
        <v>13</v>
      </c>
      <c r="J7" s="27" t="s">
        <v>14</v>
      </c>
      <c r="K7" s="27" t="s">
        <v>4</v>
      </c>
      <c r="L7" s="28" t="s">
        <v>5</v>
      </c>
      <c r="M7" s="25" t="s">
        <v>17</v>
      </c>
      <c r="N7" s="25" t="s">
        <v>18</v>
      </c>
      <c r="O7" s="25" t="s">
        <v>4</v>
      </c>
      <c r="P7" s="25" t="s">
        <v>5</v>
      </c>
      <c r="Q7" s="26" t="s">
        <v>17</v>
      </c>
      <c r="R7" s="27" t="s">
        <v>18</v>
      </c>
      <c r="S7" s="27" t="s">
        <v>4</v>
      </c>
      <c r="T7" s="28" t="s">
        <v>5</v>
      </c>
      <c r="U7" s="25" t="s">
        <v>17</v>
      </c>
      <c r="V7" s="25" t="s">
        <v>18</v>
      </c>
      <c r="W7" s="25" t="s">
        <v>4</v>
      </c>
      <c r="X7" s="25" t="s">
        <v>5</v>
      </c>
      <c r="Y7" s="26" t="s">
        <v>16</v>
      </c>
      <c r="Z7" s="27" t="s">
        <v>13</v>
      </c>
      <c r="AA7" s="27" t="s">
        <v>14</v>
      </c>
      <c r="AB7" s="27" t="s">
        <v>4</v>
      </c>
      <c r="AC7" s="28" t="s">
        <v>5</v>
      </c>
      <c r="AD7" s="39"/>
      <c r="AE7" s="26" t="s">
        <v>8</v>
      </c>
      <c r="AF7" s="28" t="s">
        <v>10</v>
      </c>
      <c r="AG7" s="34"/>
    </row>
    <row r="8" spans="1:33">
      <c r="A8" s="22">
        <v>301</v>
      </c>
      <c r="B8" s="12">
        <v>21</v>
      </c>
      <c r="C8" s="3">
        <v>5</v>
      </c>
      <c r="D8" s="9">
        <f>IF(B8&lt;26,0,IF(C8&lt;7,0,SUM(B8:C8)))</f>
        <v>0</v>
      </c>
      <c r="E8" s="11" t="str">
        <f>IF(B8&lt;26,"Fail",IF(C8&lt;7,"Fail",IF(D8&gt;=80,5,IF(D8&gt;=70,4,IF(D8&gt;=60,3.5,IF(D8&gt;=50,3,IF(D8&gt;=40,2,IF(D8&gt;=33,1,IF(D8&lt;=0,0)))))))))</f>
        <v>Fail</v>
      </c>
      <c r="F8" s="18">
        <v>33</v>
      </c>
      <c r="G8" s="5">
        <f>IF(F8&lt;33,"Fail",IF(F8&gt;=100,0,IF(F8&gt;=80,5,IF(F8&gt;=70,4,IF(F8&gt;=60,3.5,IF(F8&gt;=50,3,IF(F8&gt;=40,2,IF(F8&gt;=33,1,IF(F8&gt;=0,0)))))))))</f>
        <v>1</v>
      </c>
      <c r="H8" s="2">
        <v>7</v>
      </c>
      <c r="I8" s="3">
        <v>14</v>
      </c>
      <c r="J8" s="3" t="s">
        <v>23</v>
      </c>
      <c r="K8" s="3">
        <f>IF(H8&lt;17,0,IF(I8&lt;8,0,SUM(H8:J8)))</f>
        <v>0</v>
      </c>
      <c r="L8" s="4" t="str">
        <f>IF(H8&lt;17,"Fail",IF(I8&lt;8,"Fail",IF(K8&gt;=100,0,IF(K8&gt;=80,5,IF(K8&gt;=70,4,IF(K8&gt;=60,3.5,IF(K8&gt;=50,3,IF(K8&gt;=40,2,IF(K8&gt;=33,1,IF(K8&lt;=0,0))))))))))</f>
        <v>Fail</v>
      </c>
      <c r="M8" s="14">
        <v>23</v>
      </c>
      <c r="N8" s="14">
        <v>16</v>
      </c>
      <c r="O8" s="5">
        <f>IF(M8&lt;23,0,IF(N8&lt;10,0,SUM(M8:N8)))</f>
        <v>39</v>
      </c>
      <c r="P8" s="5">
        <f>IF(M8&lt;23,"Fail",IF(N8&lt;10,"Fail",IF(O8&gt;=80,5,IF(O8&gt;=70,4,IF(O8&gt;=60,3.5,IF(O8&gt;=50,3,IF(O8&gt;=40,2,IF(O8&gt;=33,1,IF(O8&lt;=0,0)))))))))</f>
        <v>1</v>
      </c>
      <c r="Q8" s="2">
        <v>21</v>
      </c>
      <c r="R8" s="3">
        <v>15</v>
      </c>
      <c r="S8" s="3">
        <f>IF(Q8&lt;23,0,IF(R8&lt;10,0,SUM(Q8:R8)))</f>
        <v>0</v>
      </c>
      <c r="T8" s="4" t="str">
        <f>IF(Q8&lt;23,"Fail",IF(R8&lt;10,"Fail",IF(S8&gt;=80,5,IF(S8&gt;=70,4,IF(S8&gt;=60,3.5,IF(S8&gt;=50,3,IF(S8&gt;=40,2,IF(S8&gt;=33,1,IF(S8&lt;=0,0)))))))))</f>
        <v>Fail</v>
      </c>
      <c r="U8" s="8">
        <v>24</v>
      </c>
      <c r="V8" s="8">
        <v>17</v>
      </c>
      <c r="W8" s="5">
        <f>IF(U8&lt;23,0,IF(V8&lt;10,0,SUM(U8:V8)))</f>
        <v>41</v>
      </c>
      <c r="X8" s="5">
        <f>IF(U8&lt;23,"Fail",IF(V8&lt;10,"Fail",IF(W8&gt;=100,0,IF(W8&gt;=80,5,IF(W8&gt;=70,4,IF(W8&gt;=60,3.5,IF(W8&gt;=50,3,IF(W8&gt;=40,2,IF(W8&gt;=33,1,IF(W8&lt;=0,0))))))))))</f>
        <v>2</v>
      </c>
      <c r="Y8" s="2">
        <v>9</v>
      </c>
      <c r="Z8" s="3">
        <v>10</v>
      </c>
      <c r="AA8" s="17" t="s">
        <v>23</v>
      </c>
      <c r="AB8" s="3">
        <f>IF(Y8&lt;17,0,IF(Z8&lt;8,0,SUM(Y8:AA8)))</f>
        <v>0</v>
      </c>
      <c r="AC8" s="4" t="str">
        <f>IF(Y8&lt;17,"Fail",IF(Z8&lt;8,"Fail",IF(AB8&gt;=80,5,IF(AB8&gt;=70,4,IF(AB8&gt;=60,3.5,IF(AB8&gt;=50,3,IF(AB8&gt;=40,2,IF(AB8&gt;=33,1,IF(AB8&gt;=0,0)))))))))</f>
        <v>Fail</v>
      </c>
      <c r="AD8" s="3">
        <f>IF(AB8&gt;=80,3,IF(AB8&gt;=70,2,IF(AB8&gt;=60,1.5,IF(AB8&gt;=50,1,IF(AB8&gt;=40,0,IF(AB8&gt;=33,0,IF(AB8&gt;=0,0)))))))</f>
        <v>0</v>
      </c>
      <c r="AE8" s="2">
        <f>ROUND(IF(MIN(B8:X8)&lt;1,0,IF(F8&lt;33,0,SUM(E8+G8+L8+P8+T8+X8+AD8)/6)),2)</f>
        <v>0</v>
      </c>
      <c r="AF8" s="4" t="str">
        <f>IF(AE8&gt;=5,"A+",IF(AE8&gt;=4,"A",IF(AE8&gt;=3.5,"A-",IF(AE8&gt;=3,"B",IF(AE8&gt;=2,"C",IF(AE8&gt;=1,"D",IF(AE8=0,"F")))))))</f>
        <v>F</v>
      </c>
      <c r="AG8" s="15">
        <f>COUNTIF(B8:X8,"Fail")</f>
        <v>3</v>
      </c>
    </row>
    <row r="9" spans="1:33">
      <c r="A9" s="22">
        <v>302</v>
      </c>
      <c r="B9" s="12">
        <v>20</v>
      </c>
      <c r="C9" s="3">
        <v>5</v>
      </c>
      <c r="D9" s="9">
        <f t="shared" ref="D9:D45" si="0">IF(B9&lt;26,0,IF(C9&lt;7,0,SUM(B9:C9)))</f>
        <v>0</v>
      </c>
      <c r="E9" s="11" t="str">
        <f t="shared" ref="E9:E45" si="1">IF(B9&lt;26,"Fail",IF(C9&lt;7,"Fail",IF(D9&gt;=80,5,IF(D9&gt;=70,4,IF(D9&gt;=60,3.5,IF(D9&gt;=50,3,IF(D9&gt;=40,2,IF(D9&gt;=33,1,IF(D9&lt;=0,0)))))))))</f>
        <v>Fail</v>
      </c>
      <c r="F9" s="18">
        <v>26</v>
      </c>
      <c r="G9" s="15" t="str">
        <f t="shared" ref="G9:G45" si="2">IF(F9&lt;33,"Fail",IF(F9&gt;=100,0,IF(F9&gt;=80,5,IF(F9&gt;=70,4,IF(F9&gt;=60,3.5,IF(F9&gt;=50,3,IF(F9&gt;=40,2,IF(F9&gt;=33,1,IF(F9&gt;=0,0)))))))))</f>
        <v>Fail</v>
      </c>
      <c r="H9" s="2">
        <v>0</v>
      </c>
      <c r="I9" s="3">
        <v>12</v>
      </c>
      <c r="J9" s="3" t="s">
        <v>23</v>
      </c>
      <c r="K9" s="3">
        <f t="shared" ref="K9:K45" si="3">IF(H9&lt;17,0,IF(I9&lt;8,0,SUM(H9:J9)))</f>
        <v>0</v>
      </c>
      <c r="L9" s="4" t="str">
        <f t="shared" ref="L9:L45" si="4">IF(H9&lt;17,"Fail",IF(I9&lt;8,"Fail",IF(K9&gt;=100,0,IF(K9&gt;=80,5,IF(K9&gt;=70,4,IF(K9&gt;=60,3.5,IF(K9&gt;=50,3,IF(K9&gt;=40,2,IF(K9&gt;=33,1,IF(K9&lt;=0,0))))))))))</f>
        <v>Fail</v>
      </c>
      <c r="M9" s="14">
        <v>9</v>
      </c>
      <c r="N9" s="14">
        <v>15</v>
      </c>
      <c r="O9" s="14">
        <f t="shared" ref="O9:O45" si="5">IF(M9&lt;23,0,IF(N9&lt;10,0,SUM(M9:N9)))</f>
        <v>0</v>
      </c>
      <c r="P9" s="15" t="str">
        <f t="shared" ref="P9:P45" si="6">IF(M9&lt;23,"Fail",IF(N9&lt;10,"Fail",IF(O9&gt;=80,5,IF(O9&gt;=70,4,IF(O9&gt;=60,3.5,IF(O9&gt;=50,3,IF(O9&gt;=40,2,IF(O9&gt;=33,1,IF(O9&lt;=0,0)))))))))</f>
        <v>Fail</v>
      </c>
      <c r="Q9" s="2">
        <v>15</v>
      </c>
      <c r="R9" s="3">
        <v>11</v>
      </c>
      <c r="S9" s="3">
        <f t="shared" ref="S9:S45" si="7">IF(Q9&lt;23,0,IF(R9&lt;10,0,SUM(Q9:R9)))</f>
        <v>0</v>
      </c>
      <c r="T9" s="4" t="str">
        <f t="shared" ref="T9:T45" si="8">IF(Q9&lt;23,"Fail",IF(R9&lt;10,"Fail",IF(S9&gt;=80,5,IF(S9&gt;=70,4,IF(S9&gt;=60,3.5,IF(S9&gt;=50,3,IF(S9&gt;=40,2,IF(S9&gt;=33,1,IF(S9&lt;=0,0)))))))))</f>
        <v>Fail</v>
      </c>
      <c r="U9" s="8">
        <v>23</v>
      </c>
      <c r="V9" s="8">
        <v>10</v>
      </c>
      <c r="W9" s="8">
        <f t="shared" ref="W9:W45" si="9">IF(U9&lt;23,0,IF(V9&lt;10,0,SUM(U9:V9)))</f>
        <v>33</v>
      </c>
      <c r="X9" s="15">
        <f t="shared" ref="X9:X45" si="10">IF(U9&lt;23,"Fail",IF(V9&lt;10,"Fail",IF(W9&gt;=100,0,IF(W9&gt;=80,5,IF(W9&gt;=70,4,IF(W9&gt;=60,3.5,IF(W9&gt;=50,3,IF(W9&gt;=40,2,IF(W9&gt;=33,1,IF(W9&lt;=0,0))))))))))</f>
        <v>1</v>
      </c>
      <c r="Y9" s="2">
        <v>3</v>
      </c>
      <c r="Z9" s="3">
        <v>6</v>
      </c>
      <c r="AA9" s="17" t="s">
        <v>23</v>
      </c>
      <c r="AB9" s="3">
        <f t="shared" ref="AB9:AB72" si="11">IF(Y9&lt;17,0,IF(Z9&lt;8,0,SUM(Y9:AA9)))</f>
        <v>0</v>
      </c>
      <c r="AC9" s="4" t="str">
        <f t="shared" ref="AC9:AC45" si="12">IF(Y9&lt;17,"Fail",IF(Z9&lt;8,"Fail",IF(AB9&gt;=80,5,IF(AB9&gt;=70,4,IF(AB9&gt;=60,3.5,IF(AB9&gt;=50,3,IF(AB9&gt;=40,2,IF(AB9&gt;=33,1,IF(AB9&gt;=0,0)))))))))</f>
        <v>Fail</v>
      </c>
      <c r="AD9" s="3">
        <f t="shared" ref="AD9:AD45" si="13">IF(AB9&gt;=80,3,IF(AB9&gt;=70,2,IF(AB9&gt;=60,1.5,IF(AB9&gt;=50,1,IF(AB9&gt;=40,0,IF(AB9&gt;=33,0,IF(AB9&gt;=0,0)))))))</f>
        <v>0</v>
      </c>
      <c r="AE9" s="2">
        <f t="shared" ref="AE9:AE45" si="14">ROUND(IF(MIN(B9:X9)&lt;1,0,IF(F9&lt;33,0,SUM(E9+G9+L9+P9+T9+X9+AD9)/6)),2)</f>
        <v>0</v>
      </c>
      <c r="AF9" s="4" t="str">
        <f t="shared" ref="AF9:AF45" si="15">IF(AE9&gt;=5,"A+",IF(AE9&gt;=4,"A",IF(AE9&gt;=3.5,"A-",IF(AE9&gt;=3,"B",IF(AE9&gt;=2,"C",IF(AE9&gt;=1,"D",IF(AE9=0,"F")))))))</f>
        <v>F</v>
      </c>
      <c r="AG9" s="15">
        <f t="shared" ref="AG9:AG45" si="16">COUNTIF(B9:X9,"Fail")</f>
        <v>5</v>
      </c>
    </row>
    <row r="10" spans="1:33">
      <c r="A10" s="22">
        <v>304</v>
      </c>
      <c r="B10" s="12">
        <v>26</v>
      </c>
      <c r="C10" s="3">
        <v>5</v>
      </c>
      <c r="D10" s="9">
        <f t="shared" si="0"/>
        <v>0</v>
      </c>
      <c r="E10" s="11" t="str">
        <f t="shared" si="1"/>
        <v>Fail</v>
      </c>
      <c r="F10" s="18">
        <v>33</v>
      </c>
      <c r="G10" s="15">
        <f t="shared" si="2"/>
        <v>1</v>
      </c>
      <c r="H10" s="2">
        <v>6</v>
      </c>
      <c r="I10" s="3">
        <v>16</v>
      </c>
      <c r="J10" s="3" t="s">
        <v>23</v>
      </c>
      <c r="K10" s="3">
        <f t="shared" si="3"/>
        <v>0</v>
      </c>
      <c r="L10" s="4" t="str">
        <f t="shared" si="4"/>
        <v>Fail</v>
      </c>
      <c r="M10" s="14">
        <v>23</v>
      </c>
      <c r="N10" s="14">
        <v>16</v>
      </c>
      <c r="O10" s="14">
        <f t="shared" si="5"/>
        <v>39</v>
      </c>
      <c r="P10" s="15">
        <f t="shared" si="6"/>
        <v>1</v>
      </c>
      <c r="Q10" s="2">
        <v>24</v>
      </c>
      <c r="R10" s="3">
        <v>21</v>
      </c>
      <c r="S10" s="3">
        <f t="shared" si="7"/>
        <v>45</v>
      </c>
      <c r="T10" s="4">
        <f t="shared" si="8"/>
        <v>2</v>
      </c>
      <c r="U10" s="8">
        <v>28</v>
      </c>
      <c r="V10" s="8">
        <v>14</v>
      </c>
      <c r="W10" s="8">
        <f t="shared" si="9"/>
        <v>42</v>
      </c>
      <c r="X10" s="15">
        <f t="shared" si="10"/>
        <v>2</v>
      </c>
      <c r="Y10" s="2">
        <v>9</v>
      </c>
      <c r="Z10" s="3">
        <v>12</v>
      </c>
      <c r="AA10" s="17" t="s">
        <v>23</v>
      </c>
      <c r="AB10" s="3">
        <f t="shared" si="11"/>
        <v>0</v>
      </c>
      <c r="AC10" s="4" t="str">
        <f t="shared" si="12"/>
        <v>Fail</v>
      </c>
      <c r="AD10" s="3">
        <f t="shared" si="13"/>
        <v>0</v>
      </c>
      <c r="AE10" s="2">
        <f t="shared" si="14"/>
        <v>0</v>
      </c>
      <c r="AF10" s="4" t="str">
        <f t="shared" si="15"/>
        <v>F</v>
      </c>
      <c r="AG10" s="15">
        <f t="shared" si="16"/>
        <v>2</v>
      </c>
    </row>
    <row r="11" spans="1:33">
      <c r="A11" s="22">
        <v>306</v>
      </c>
      <c r="B11" s="12">
        <v>32</v>
      </c>
      <c r="C11" s="3">
        <v>12</v>
      </c>
      <c r="D11" s="9">
        <f t="shared" si="0"/>
        <v>44</v>
      </c>
      <c r="E11" s="11">
        <f t="shared" si="1"/>
        <v>2</v>
      </c>
      <c r="F11" s="18">
        <v>61</v>
      </c>
      <c r="G11" s="15">
        <f t="shared" si="2"/>
        <v>3.5</v>
      </c>
      <c r="H11" s="2">
        <v>24</v>
      </c>
      <c r="I11" s="3">
        <v>17</v>
      </c>
      <c r="J11" s="3">
        <v>22</v>
      </c>
      <c r="K11" s="3">
        <f t="shared" si="3"/>
        <v>63</v>
      </c>
      <c r="L11" s="4">
        <f t="shared" si="4"/>
        <v>3.5</v>
      </c>
      <c r="M11" s="14">
        <v>51</v>
      </c>
      <c r="N11" s="14">
        <v>24</v>
      </c>
      <c r="O11" s="14">
        <f t="shared" si="5"/>
        <v>75</v>
      </c>
      <c r="P11" s="15">
        <f t="shared" si="6"/>
        <v>4</v>
      </c>
      <c r="Q11" s="2">
        <v>57</v>
      </c>
      <c r="R11" s="3">
        <v>22</v>
      </c>
      <c r="S11" s="3">
        <f t="shared" si="7"/>
        <v>79</v>
      </c>
      <c r="T11" s="4">
        <f t="shared" si="8"/>
        <v>4</v>
      </c>
      <c r="U11" s="8">
        <v>38</v>
      </c>
      <c r="V11" s="8">
        <v>20</v>
      </c>
      <c r="W11" s="8">
        <f t="shared" si="9"/>
        <v>58</v>
      </c>
      <c r="X11" s="15">
        <f t="shared" si="10"/>
        <v>3</v>
      </c>
      <c r="Y11" s="2">
        <v>17</v>
      </c>
      <c r="Z11" s="3">
        <v>10</v>
      </c>
      <c r="AA11" s="17">
        <v>25</v>
      </c>
      <c r="AB11" s="3">
        <f t="shared" si="11"/>
        <v>52</v>
      </c>
      <c r="AC11" s="4">
        <f t="shared" si="12"/>
        <v>3</v>
      </c>
      <c r="AD11" s="3">
        <f t="shared" si="13"/>
        <v>1</v>
      </c>
      <c r="AE11" s="2">
        <f t="shared" si="14"/>
        <v>3.5</v>
      </c>
      <c r="AF11" s="4" t="str">
        <f t="shared" si="15"/>
        <v>A-</v>
      </c>
      <c r="AG11" s="15">
        <f t="shared" si="16"/>
        <v>0</v>
      </c>
    </row>
    <row r="12" spans="1:33">
      <c r="A12" s="22">
        <v>307</v>
      </c>
      <c r="B12" s="12">
        <v>12</v>
      </c>
      <c r="C12" s="3">
        <v>6</v>
      </c>
      <c r="D12" s="9">
        <f t="shared" si="0"/>
        <v>0</v>
      </c>
      <c r="E12" s="11" t="str">
        <f t="shared" si="1"/>
        <v>Fail</v>
      </c>
      <c r="F12" s="18">
        <v>21</v>
      </c>
      <c r="G12" s="15" t="str">
        <f t="shared" si="2"/>
        <v>Fail</v>
      </c>
      <c r="H12" s="2">
        <v>4</v>
      </c>
      <c r="I12" s="3">
        <v>9</v>
      </c>
      <c r="J12" s="3" t="s">
        <v>23</v>
      </c>
      <c r="K12" s="3">
        <f t="shared" si="3"/>
        <v>0</v>
      </c>
      <c r="L12" s="4" t="str">
        <f t="shared" si="4"/>
        <v>Fail</v>
      </c>
      <c r="M12" s="14">
        <v>15</v>
      </c>
      <c r="N12" s="14">
        <v>10</v>
      </c>
      <c r="O12" s="14">
        <f t="shared" si="5"/>
        <v>0</v>
      </c>
      <c r="P12" s="15" t="str">
        <f t="shared" si="6"/>
        <v>Fail</v>
      </c>
      <c r="Q12" s="2">
        <v>12</v>
      </c>
      <c r="R12" s="3">
        <v>9</v>
      </c>
      <c r="S12" s="3">
        <f t="shared" si="7"/>
        <v>0</v>
      </c>
      <c r="T12" s="4" t="str">
        <f t="shared" si="8"/>
        <v>Fail</v>
      </c>
      <c r="U12" s="8">
        <v>23</v>
      </c>
      <c r="V12" s="8">
        <v>14</v>
      </c>
      <c r="W12" s="8">
        <f t="shared" si="9"/>
        <v>37</v>
      </c>
      <c r="X12" s="15">
        <f t="shared" si="10"/>
        <v>1</v>
      </c>
      <c r="Y12" s="2">
        <v>7</v>
      </c>
      <c r="Z12" s="3">
        <v>6</v>
      </c>
      <c r="AA12" s="17" t="s">
        <v>23</v>
      </c>
      <c r="AB12" s="3">
        <f t="shared" si="11"/>
        <v>0</v>
      </c>
      <c r="AC12" s="4" t="str">
        <f t="shared" si="12"/>
        <v>Fail</v>
      </c>
      <c r="AD12" s="3">
        <f t="shared" si="13"/>
        <v>0</v>
      </c>
      <c r="AE12" s="2">
        <f t="shared" si="14"/>
        <v>0</v>
      </c>
      <c r="AF12" s="4" t="str">
        <f t="shared" si="15"/>
        <v>F</v>
      </c>
      <c r="AG12" s="15">
        <f t="shared" si="16"/>
        <v>5</v>
      </c>
    </row>
    <row r="13" spans="1:33">
      <c r="A13" s="22">
        <v>309</v>
      </c>
      <c r="B13" s="12">
        <v>9</v>
      </c>
      <c r="C13" s="3">
        <v>7</v>
      </c>
      <c r="D13" s="9">
        <f t="shared" si="0"/>
        <v>0</v>
      </c>
      <c r="E13" s="11" t="str">
        <f t="shared" si="1"/>
        <v>Fail</v>
      </c>
      <c r="F13" s="18">
        <v>27</v>
      </c>
      <c r="G13" s="15" t="str">
        <f t="shared" si="2"/>
        <v>Fail</v>
      </c>
      <c r="H13" s="2">
        <v>9</v>
      </c>
      <c r="I13" s="3">
        <v>8</v>
      </c>
      <c r="J13" s="3" t="s">
        <v>23</v>
      </c>
      <c r="K13" s="3">
        <f t="shared" si="3"/>
        <v>0</v>
      </c>
      <c r="L13" s="4" t="str">
        <f t="shared" si="4"/>
        <v>Fail</v>
      </c>
      <c r="M13" s="14">
        <v>23</v>
      </c>
      <c r="N13" s="14">
        <v>14</v>
      </c>
      <c r="O13" s="14">
        <f t="shared" si="5"/>
        <v>37</v>
      </c>
      <c r="P13" s="15">
        <f t="shared" si="6"/>
        <v>1</v>
      </c>
      <c r="Q13" s="2">
        <v>36</v>
      </c>
      <c r="R13" s="3">
        <v>18</v>
      </c>
      <c r="S13" s="3">
        <f t="shared" si="7"/>
        <v>54</v>
      </c>
      <c r="T13" s="4">
        <f t="shared" si="8"/>
        <v>3</v>
      </c>
      <c r="U13" s="8">
        <v>25</v>
      </c>
      <c r="V13" s="8">
        <v>15</v>
      </c>
      <c r="W13" s="8">
        <f t="shared" si="9"/>
        <v>40</v>
      </c>
      <c r="X13" s="15">
        <f t="shared" si="10"/>
        <v>2</v>
      </c>
      <c r="Y13" s="2">
        <v>17</v>
      </c>
      <c r="Z13" s="3">
        <v>7</v>
      </c>
      <c r="AA13" s="17" t="s">
        <v>23</v>
      </c>
      <c r="AB13" s="3">
        <f t="shared" si="11"/>
        <v>0</v>
      </c>
      <c r="AC13" s="4" t="str">
        <f t="shared" si="12"/>
        <v>Fail</v>
      </c>
      <c r="AD13" s="3">
        <f t="shared" si="13"/>
        <v>0</v>
      </c>
      <c r="AE13" s="2">
        <f t="shared" si="14"/>
        <v>0</v>
      </c>
      <c r="AF13" s="4" t="str">
        <f t="shared" si="15"/>
        <v>F</v>
      </c>
      <c r="AG13" s="15">
        <f t="shared" si="16"/>
        <v>3</v>
      </c>
    </row>
    <row r="14" spans="1:33">
      <c r="A14" s="22">
        <v>310</v>
      </c>
      <c r="B14" s="12">
        <v>15</v>
      </c>
      <c r="C14" s="3">
        <v>8</v>
      </c>
      <c r="D14" s="9">
        <f t="shared" si="0"/>
        <v>0</v>
      </c>
      <c r="E14" s="11" t="str">
        <f t="shared" si="1"/>
        <v>Fail</v>
      </c>
      <c r="F14" s="18">
        <v>33</v>
      </c>
      <c r="G14" s="15">
        <f t="shared" si="2"/>
        <v>1</v>
      </c>
      <c r="H14" s="2">
        <v>9</v>
      </c>
      <c r="I14" s="3">
        <v>8</v>
      </c>
      <c r="J14" s="3" t="s">
        <v>23</v>
      </c>
      <c r="K14" s="3">
        <f t="shared" si="3"/>
        <v>0</v>
      </c>
      <c r="L14" s="4" t="str">
        <f t="shared" si="4"/>
        <v>Fail</v>
      </c>
      <c r="M14" s="14">
        <v>24</v>
      </c>
      <c r="N14" s="14">
        <v>14</v>
      </c>
      <c r="O14" s="14">
        <f t="shared" si="5"/>
        <v>38</v>
      </c>
      <c r="P14" s="15">
        <f t="shared" si="6"/>
        <v>1</v>
      </c>
      <c r="Q14" s="2">
        <v>34</v>
      </c>
      <c r="R14" s="3">
        <v>15</v>
      </c>
      <c r="S14" s="3">
        <f t="shared" si="7"/>
        <v>49</v>
      </c>
      <c r="T14" s="4">
        <f t="shared" si="8"/>
        <v>2</v>
      </c>
      <c r="U14" s="8">
        <v>32</v>
      </c>
      <c r="V14" s="8">
        <v>18</v>
      </c>
      <c r="W14" s="8">
        <f t="shared" si="9"/>
        <v>50</v>
      </c>
      <c r="X14" s="15">
        <f t="shared" si="10"/>
        <v>3</v>
      </c>
      <c r="Y14" s="2">
        <v>12</v>
      </c>
      <c r="Z14" s="3">
        <v>5</v>
      </c>
      <c r="AA14" s="17" t="s">
        <v>23</v>
      </c>
      <c r="AB14" s="3">
        <f t="shared" si="11"/>
        <v>0</v>
      </c>
      <c r="AC14" s="4" t="str">
        <f t="shared" si="12"/>
        <v>Fail</v>
      </c>
      <c r="AD14" s="3">
        <f t="shared" si="13"/>
        <v>0</v>
      </c>
      <c r="AE14" s="2">
        <f t="shared" si="14"/>
        <v>0</v>
      </c>
      <c r="AF14" s="4" t="str">
        <f t="shared" si="15"/>
        <v>F</v>
      </c>
      <c r="AG14" s="15">
        <f t="shared" si="16"/>
        <v>2</v>
      </c>
    </row>
    <row r="15" spans="1:33">
      <c r="A15" s="22">
        <v>312</v>
      </c>
      <c r="B15" s="12">
        <v>11</v>
      </c>
      <c r="C15" s="3">
        <v>7</v>
      </c>
      <c r="D15" s="9">
        <f t="shared" si="0"/>
        <v>0</v>
      </c>
      <c r="E15" s="11" t="str">
        <f t="shared" si="1"/>
        <v>Fail</v>
      </c>
      <c r="F15" s="18">
        <v>33</v>
      </c>
      <c r="G15" s="15">
        <f t="shared" si="2"/>
        <v>1</v>
      </c>
      <c r="H15" s="2">
        <v>7</v>
      </c>
      <c r="I15" s="3">
        <v>10</v>
      </c>
      <c r="J15" s="3" t="s">
        <v>23</v>
      </c>
      <c r="K15" s="3">
        <f t="shared" si="3"/>
        <v>0</v>
      </c>
      <c r="L15" s="4" t="str">
        <f t="shared" si="4"/>
        <v>Fail</v>
      </c>
      <c r="M15" s="14">
        <v>29</v>
      </c>
      <c r="N15" s="14">
        <v>14</v>
      </c>
      <c r="O15" s="14">
        <f t="shared" si="5"/>
        <v>43</v>
      </c>
      <c r="P15" s="15">
        <f t="shared" si="6"/>
        <v>2</v>
      </c>
      <c r="Q15" s="2">
        <v>31</v>
      </c>
      <c r="R15" s="3">
        <v>17</v>
      </c>
      <c r="S15" s="3">
        <f t="shared" si="7"/>
        <v>48</v>
      </c>
      <c r="T15" s="4">
        <f t="shared" si="8"/>
        <v>2</v>
      </c>
      <c r="U15" s="8">
        <v>23</v>
      </c>
      <c r="V15" s="8">
        <v>17</v>
      </c>
      <c r="W15" s="8">
        <f>IF(U15&lt;23,0,IF(V15&lt;10,0,SUM(U15:V15)))</f>
        <v>40</v>
      </c>
      <c r="X15" s="15">
        <f t="shared" si="10"/>
        <v>2</v>
      </c>
      <c r="Y15" s="2" t="s">
        <v>19</v>
      </c>
      <c r="Z15" s="3" t="s">
        <v>19</v>
      </c>
      <c r="AA15" s="17" t="s">
        <v>23</v>
      </c>
      <c r="AB15" s="3">
        <f t="shared" si="11"/>
        <v>0</v>
      </c>
      <c r="AC15" s="4">
        <f t="shared" si="12"/>
        <v>0</v>
      </c>
      <c r="AD15" s="3">
        <f t="shared" si="13"/>
        <v>0</v>
      </c>
      <c r="AE15" s="2">
        <f t="shared" si="14"/>
        <v>0</v>
      </c>
      <c r="AF15" s="4" t="str">
        <f t="shared" si="15"/>
        <v>F</v>
      </c>
      <c r="AG15" s="15">
        <f t="shared" si="16"/>
        <v>2</v>
      </c>
    </row>
    <row r="16" spans="1:33">
      <c r="A16" s="22">
        <v>313</v>
      </c>
      <c r="B16" s="12">
        <v>23</v>
      </c>
      <c r="C16" s="3">
        <v>6</v>
      </c>
      <c r="D16" s="9">
        <f t="shared" si="0"/>
        <v>0</v>
      </c>
      <c r="E16" s="11" t="str">
        <f t="shared" si="1"/>
        <v>Fail</v>
      </c>
      <c r="F16" s="18">
        <v>33</v>
      </c>
      <c r="G16" s="15">
        <f t="shared" si="2"/>
        <v>1</v>
      </c>
      <c r="H16" s="2" t="s">
        <v>19</v>
      </c>
      <c r="I16" s="3" t="s">
        <v>19</v>
      </c>
      <c r="J16" s="3" t="s">
        <v>23</v>
      </c>
      <c r="K16" s="3">
        <f t="shared" si="3"/>
        <v>0</v>
      </c>
      <c r="L16" s="4">
        <f t="shared" si="4"/>
        <v>0</v>
      </c>
      <c r="M16" s="14">
        <v>26</v>
      </c>
      <c r="N16" s="14">
        <v>16</v>
      </c>
      <c r="O16" s="14">
        <f t="shared" si="5"/>
        <v>42</v>
      </c>
      <c r="P16" s="15">
        <f t="shared" si="6"/>
        <v>2</v>
      </c>
      <c r="Q16" s="2">
        <v>29</v>
      </c>
      <c r="R16" s="3">
        <v>12</v>
      </c>
      <c r="S16" s="3">
        <f t="shared" si="7"/>
        <v>41</v>
      </c>
      <c r="T16" s="4">
        <f t="shared" si="8"/>
        <v>2</v>
      </c>
      <c r="U16" s="10" t="s">
        <v>19</v>
      </c>
      <c r="V16" s="10" t="s">
        <v>19</v>
      </c>
      <c r="W16" s="8">
        <f t="shared" si="9"/>
        <v>0</v>
      </c>
      <c r="X16" s="15">
        <f t="shared" si="10"/>
        <v>0</v>
      </c>
      <c r="Y16" s="2">
        <v>17</v>
      </c>
      <c r="Z16" s="3">
        <v>8</v>
      </c>
      <c r="AA16" s="17">
        <v>25</v>
      </c>
      <c r="AB16" s="3">
        <f t="shared" si="11"/>
        <v>50</v>
      </c>
      <c r="AC16" s="4">
        <f t="shared" si="12"/>
        <v>3</v>
      </c>
      <c r="AD16" s="3">
        <f t="shared" si="13"/>
        <v>1</v>
      </c>
      <c r="AE16" s="2">
        <f t="shared" si="14"/>
        <v>0</v>
      </c>
      <c r="AF16" s="4" t="str">
        <f t="shared" si="15"/>
        <v>F</v>
      </c>
      <c r="AG16" s="15">
        <f t="shared" si="16"/>
        <v>1</v>
      </c>
    </row>
    <row r="17" spans="1:33">
      <c r="A17" s="22">
        <v>316</v>
      </c>
      <c r="B17" s="12" t="s">
        <v>19</v>
      </c>
      <c r="C17" s="3" t="s">
        <v>19</v>
      </c>
      <c r="D17" s="9">
        <f t="shared" si="0"/>
        <v>0</v>
      </c>
      <c r="E17" s="11">
        <f t="shared" si="1"/>
        <v>0</v>
      </c>
      <c r="F17" s="18">
        <v>15</v>
      </c>
      <c r="G17" s="15" t="str">
        <f t="shared" si="2"/>
        <v>Fail</v>
      </c>
      <c r="H17" s="2">
        <v>0</v>
      </c>
      <c r="I17" s="3">
        <v>7</v>
      </c>
      <c r="J17" s="3" t="s">
        <v>23</v>
      </c>
      <c r="K17" s="3">
        <f t="shared" si="3"/>
        <v>0</v>
      </c>
      <c r="L17" s="4" t="str">
        <f t="shared" si="4"/>
        <v>Fail</v>
      </c>
      <c r="M17" s="14">
        <v>12</v>
      </c>
      <c r="N17" s="14">
        <v>19</v>
      </c>
      <c r="O17" s="14">
        <f t="shared" si="5"/>
        <v>0</v>
      </c>
      <c r="P17" s="15" t="str">
        <f t="shared" si="6"/>
        <v>Fail</v>
      </c>
      <c r="Q17" s="2" t="s">
        <v>19</v>
      </c>
      <c r="R17" s="3" t="s">
        <v>19</v>
      </c>
      <c r="S17" s="3">
        <f t="shared" si="7"/>
        <v>0</v>
      </c>
      <c r="T17" s="4">
        <f t="shared" si="8"/>
        <v>0</v>
      </c>
      <c r="U17" s="10" t="s">
        <v>19</v>
      </c>
      <c r="V17" s="10" t="s">
        <v>19</v>
      </c>
      <c r="W17" s="8">
        <f t="shared" si="9"/>
        <v>0</v>
      </c>
      <c r="X17" s="15">
        <f t="shared" si="10"/>
        <v>0</v>
      </c>
      <c r="Y17" s="2" t="s">
        <v>19</v>
      </c>
      <c r="Z17" s="3" t="s">
        <v>19</v>
      </c>
      <c r="AA17" s="17" t="s">
        <v>23</v>
      </c>
      <c r="AB17" s="3">
        <f t="shared" si="11"/>
        <v>0</v>
      </c>
      <c r="AC17" s="4">
        <f t="shared" si="12"/>
        <v>0</v>
      </c>
      <c r="AD17" s="3">
        <f t="shared" si="13"/>
        <v>0</v>
      </c>
      <c r="AE17" s="2">
        <f t="shared" si="14"/>
        <v>0</v>
      </c>
      <c r="AF17" s="4" t="str">
        <f t="shared" si="15"/>
        <v>F</v>
      </c>
      <c r="AG17" s="15">
        <f t="shared" si="16"/>
        <v>3</v>
      </c>
    </row>
    <row r="18" spans="1:33">
      <c r="A18" s="22">
        <v>317</v>
      </c>
      <c r="B18" s="12">
        <v>20</v>
      </c>
      <c r="C18" s="3">
        <v>7</v>
      </c>
      <c r="D18" s="9">
        <f t="shared" si="0"/>
        <v>0</v>
      </c>
      <c r="E18" s="11" t="str">
        <f t="shared" si="1"/>
        <v>Fail</v>
      </c>
      <c r="F18" s="18">
        <v>23</v>
      </c>
      <c r="G18" s="15" t="str">
        <f t="shared" si="2"/>
        <v>Fail</v>
      </c>
      <c r="H18" s="2" t="s">
        <v>19</v>
      </c>
      <c r="I18" s="3" t="s">
        <v>19</v>
      </c>
      <c r="J18" s="3" t="s">
        <v>23</v>
      </c>
      <c r="K18" s="3">
        <f t="shared" si="3"/>
        <v>0</v>
      </c>
      <c r="L18" s="4">
        <f t="shared" si="4"/>
        <v>0</v>
      </c>
      <c r="M18" s="14">
        <v>16</v>
      </c>
      <c r="N18" s="14">
        <v>18</v>
      </c>
      <c r="O18" s="14">
        <f t="shared" si="5"/>
        <v>0</v>
      </c>
      <c r="P18" s="15" t="str">
        <f t="shared" si="6"/>
        <v>Fail</v>
      </c>
      <c r="Q18" s="2" t="s">
        <v>19</v>
      </c>
      <c r="R18" s="3" t="s">
        <v>19</v>
      </c>
      <c r="S18" s="3">
        <f t="shared" si="7"/>
        <v>0</v>
      </c>
      <c r="T18" s="4">
        <f t="shared" si="8"/>
        <v>0</v>
      </c>
      <c r="U18" s="8">
        <v>20</v>
      </c>
      <c r="V18" s="8">
        <v>15</v>
      </c>
      <c r="W18" s="8">
        <f t="shared" si="9"/>
        <v>0</v>
      </c>
      <c r="X18" s="15" t="str">
        <f t="shared" si="10"/>
        <v>Fail</v>
      </c>
      <c r="Y18" s="2">
        <v>7</v>
      </c>
      <c r="Z18" s="3">
        <v>7</v>
      </c>
      <c r="AA18" s="17" t="s">
        <v>23</v>
      </c>
      <c r="AB18" s="3">
        <f t="shared" si="11"/>
        <v>0</v>
      </c>
      <c r="AC18" s="4" t="str">
        <f t="shared" si="12"/>
        <v>Fail</v>
      </c>
      <c r="AD18" s="3">
        <f t="shared" si="13"/>
        <v>0</v>
      </c>
      <c r="AE18" s="2">
        <f t="shared" si="14"/>
        <v>0</v>
      </c>
      <c r="AF18" s="4" t="str">
        <f t="shared" si="15"/>
        <v>F</v>
      </c>
      <c r="AG18" s="15">
        <f t="shared" si="16"/>
        <v>4</v>
      </c>
    </row>
    <row r="19" spans="1:33">
      <c r="A19" s="22">
        <v>321</v>
      </c>
      <c r="B19" s="12">
        <v>21</v>
      </c>
      <c r="C19" s="3">
        <v>11</v>
      </c>
      <c r="D19" s="9">
        <f t="shared" si="0"/>
        <v>0</v>
      </c>
      <c r="E19" s="11" t="str">
        <f t="shared" si="1"/>
        <v>Fail</v>
      </c>
      <c r="F19" s="18">
        <v>33</v>
      </c>
      <c r="G19" s="15">
        <f t="shared" si="2"/>
        <v>1</v>
      </c>
      <c r="H19" s="2">
        <v>8</v>
      </c>
      <c r="I19" s="3">
        <v>17</v>
      </c>
      <c r="J19" s="3" t="s">
        <v>23</v>
      </c>
      <c r="K19" s="3">
        <f t="shared" si="3"/>
        <v>0</v>
      </c>
      <c r="L19" s="4" t="str">
        <f t="shared" si="4"/>
        <v>Fail</v>
      </c>
      <c r="M19" s="14">
        <v>32</v>
      </c>
      <c r="N19" s="14">
        <v>18</v>
      </c>
      <c r="O19" s="14">
        <f t="shared" si="5"/>
        <v>50</v>
      </c>
      <c r="P19" s="15">
        <f t="shared" si="6"/>
        <v>3</v>
      </c>
      <c r="Q19" s="2">
        <v>42</v>
      </c>
      <c r="R19" s="3">
        <v>17</v>
      </c>
      <c r="S19" s="3">
        <f t="shared" si="7"/>
        <v>59</v>
      </c>
      <c r="T19" s="4">
        <f t="shared" si="8"/>
        <v>3</v>
      </c>
      <c r="U19" s="8">
        <v>23</v>
      </c>
      <c r="V19" s="8">
        <v>15</v>
      </c>
      <c r="W19" s="8">
        <f>IF(U19&lt;23,0,IF(V19&lt;10,0,SUM(U19:V19)))</f>
        <v>38</v>
      </c>
      <c r="X19" s="15">
        <f t="shared" si="10"/>
        <v>1</v>
      </c>
      <c r="Y19" s="2">
        <v>11</v>
      </c>
      <c r="Z19" s="3">
        <v>7</v>
      </c>
      <c r="AA19" s="17" t="s">
        <v>23</v>
      </c>
      <c r="AB19" s="3">
        <f t="shared" si="11"/>
        <v>0</v>
      </c>
      <c r="AC19" s="4" t="str">
        <f t="shared" si="12"/>
        <v>Fail</v>
      </c>
      <c r="AD19" s="3">
        <f t="shared" si="13"/>
        <v>0</v>
      </c>
      <c r="AE19" s="2">
        <f t="shared" si="14"/>
        <v>0</v>
      </c>
      <c r="AF19" s="4" t="str">
        <f t="shared" si="15"/>
        <v>F</v>
      </c>
      <c r="AG19" s="15">
        <f t="shared" si="16"/>
        <v>2</v>
      </c>
    </row>
    <row r="20" spans="1:33">
      <c r="A20" s="22">
        <v>322</v>
      </c>
      <c r="B20" s="12">
        <v>20</v>
      </c>
      <c r="C20" s="3">
        <v>12</v>
      </c>
      <c r="D20" s="9">
        <f t="shared" si="0"/>
        <v>0</v>
      </c>
      <c r="E20" s="11" t="str">
        <f t="shared" si="1"/>
        <v>Fail</v>
      </c>
      <c r="F20" s="18">
        <v>35</v>
      </c>
      <c r="G20" s="15">
        <f t="shared" si="2"/>
        <v>1</v>
      </c>
      <c r="H20" s="2">
        <v>5</v>
      </c>
      <c r="I20" s="3">
        <v>13</v>
      </c>
      <c r="J20" s="3" t="s">
        <v>23</v>
      </c>
      <c r="K20" s="3">
        <f t="shared" si="3"/>
        <v>0</v>
      </c>
      <c r="L20" s="4" t="str">
        <f t="shared" si="4"/>
        <v>Fail</v>
      </c>
      <c r="M20" s="14">
        <v>30</v>
      </c>
      <c r="N20" s="14">
        <v>19</v>
      </c>
      <c r="O20" s="14">
        <f t="shared" si="5"/>
        <v>49</v>
      </c>
      <c r="P20" s="15">
        <f t="shared" si="6"/>
        <v>2</v>
      </c>
      <c r="Q20" s="2">
        <v>40</v>
      </c>
      <c r="R20" s="3">
        <v>16</v>
      </c>
      <c r="S20" s="3">
        <f t="shared" si="7"/>
        <v>56</v>
      </c>
      <c r="T20" s="4">
        <f t="shared" si="8"/>
        <v>3</v>
      </c>
      <c r="U20" s="8">
        <v>23</v>
      </c>
      <c r="V20" s="8">
        <v>17</v>
      </c>
      <c r="W20" s="8">
        <f t="shared" si="9"/>
        <v>40</v>
      </c>
      <c r="X20" s="15">
        <f t="shared" si="10"/>
        <v>2</v>
      </c>
      <c r="Y20" s="2">
        <v>7</v>
      </c>
      <c r="Z20" s="3">
        <v>5</v>
      </c>
      <c r="AA20" s="17" t="s">
        <v>23</v>
      </c>
      <c r="AB20" s="3">
        <f t="shared" si="11"/>
        <v>0</v>
      </c>
      <c r="AC20" s="4" t="str">
        <f t="shared" si="12"/>
        <v>Fail</v>
      </c>
      <c r="AD20" s="3">
        <f t="shared" si="13"/>
        <v>0</v>
      </c>
      <c r="AE20" s="2">
        <f t="shared" si="14"/>
        <v>0</v>
      </c>
      <c r="AF20" s="4" t="str">
        <f t="shared" si="15"/>
        <v>F</v>
      </c>
      <c r="AG20" s="15">
        <f t="shared" si="16"/>
        <v>2</v>
      </c>
    </row>
    <row r="21" spans="1:33">
      <c r="A21" s="22">
        <v>323</v>
      </c>
      <c r="B21" s="12">
        <v>12</v>
      </c>
      <c r="C21" s="3">
        <v>12</v>
      </c>
      <c r="D21" s="9">
        <f t="shared" si="0"/>
        <v>0</v>
      </c>
      <c r="E21" s="11" t="str">
        <f t="shared" si="1"/>
        <v>Fail</v>
      </c>
      <c r="F21" s="18">
        <v>22</v>
      </c>
      <c r="G21" s="15" t="str">
        <f t="shared" si="2"/>
        <v>Fail</v>
      </c>
      <c r="H21" s="2">
        <v>1</v>
      </c>
      <c r="I21" s="3">
        <v>9</v>
      </c>
      <c r="J21" s="3" t="s">
        <v>23</v>
      </c>
      <c r="K21" s="3">
        <f t="shared" si="3"/>
        <v>0</v>
      </c>
      <c r="L21" s="4" t="str">
        <f t="shared" si="4"/>
        <v>Fail</v>
      </c>
      <c r="M21" s="14">
        <v>17</v>
      </c>
      <c r="N21" s="14">
        <v>19</v>
      </c>
      <c r="O21" s="14">
        <f t="shared" si="5"/>
        <v>0</v>
      </c>
      <c r="P21" s="15" t="str">
        <f t="shared" si="6"/>
        <v>Fail</v>
      </c>
      <c r="Q21" s="2">
        <v>33</v>
      </c>
      <c r="R21" s="3">
        <v>19</v>
      </c>
      <c r="S21" s="3">
        <f t="shared" si="7"/>
        <v>52</v>
      </c>
      <c r="T21" s="4">
        <f t="shared" si="8"/>
        <v>3</v>
      </c>
      <c r="U21" s="8">
        <v>16</v>
      </c>
      <c r="V21" s="8">
        <v>23</v>
      </c>
      <c r="W21" s="8">
        <f t="shared" si="9"/>
        <v>0</v>
      </c>
      <c r="X21" s="15" t="str">
        <f t="shared" si="10"/>
        <v>Fail</v>
      </c>
      <c r="Y21" s="2">
        <v>10</v>
      </c>
      <c r="Z21" s="3">
        <v>8</v>
      </c>
      <c r="AA21" s="17" t="s">
        <v>23</v>
      </c>
      <c r="AB21" s="3">
        <f t="shared" si="11"/>
        <v>0</v>
      </c>
      <c r="AC21" s="4" t="str">
        <f t="shared" si="12"/>
        <v>Fail</v>
      </c>
      <c r="AD21" s="3">
        <f t="shared" si="13"/>
        <v>0</v>
      </c>
      <c r="AE21" s="2">
        <f t="shared" si="14"/>
        <v>0</v>
      </c>
      <c r="AF21" s="4" t="str">
        <f t="shared" si="15"/>
        <v>F</v>
      </c>
      <c r="AG21" s="15">
        <f t="shared" si="16"/>
        <v>5</v>
      </c>
    </row>
    <row r="22" spans="1:33">
      <c r="A22" s="22">
        <v>324</v>
      </c>
      <c r="B22" s="12">
        <v>22</v>
      </c>
      <c r="C22" s="3">
        <v>7</v>
      </c>
      <c r="D22" s="9">
        <f t="shared" si="0"/>
        <v>0</v>
      </c>
      <c r="E22" s="11" t="str">
        <f t="shared" si="1"/>
        <v>Fail</v>
      </c>
      <c r="F22" s="18">
        <v>25</v>
      </c>
      <c r="G22" s="15" t="str">
        <f t="shared" si="2"/>
        <v>Fail</v>
      </c>
      <c r="H22" s="2">
        <v>6</v>
      </c>
      <c r="I22" s="3">
        <v>12</v>
      </c>
      <c r="J22" s="3" t="s">
        <v>23</v>
      </c>
      <c r="K22" s="3">
        <f t="shared" si="3"/>
        <v>0</v>
      </c>
      <c r="L22" s="4" t="str">
        <f t="shared" si="4"/>
        <v>Fail</v>
      </c>
      <c r="M22" s="14">
        <v>15</v>
      </c>
      <c r="N22" s="14">
        <v>20</v>
      </c>
      <c r="O22" s="14">
        <f t="shared" si="5"/>
        <v>0</v>
      </c>
      <c r="P22" s="15" t="str">
        <f t="shared" si="6"/>
        <v>Fail</v>
      </c>
      <c r="Q22" s="2">
        <v>28</v>
      </c>
      <c r="R22" s="3">
        <v>17</v>
      </c>
      <c r="S22" s="3">
        <f t="shared" si="7"/>
        <v>45</v>
      </c>
      <c r="T22" s="4">
        <f t="shared" si="8"/>
        <v>2</v>
      </c>
      <c r="U22" s="8">
        <v>20</v>
      </c>
      <c r="V22" s="8">
        <v>12</v>
      </c>
      <c r="W22" s="8">
        <f t="shared" si="9"/>
        <v>0</v>
      </c>
      <c r="X22" s="15" t="str">
        <f t="shared" si="10"/>
        <v>Fail</v>
      </c>
      <c r="Y22" s="2">
        <v>7</v>
      </c>
      <c r="Z22" s="3">
        <v>5</v>
      </c>
      <c r="AA22" s="17" t="s">
        <v>23</v>
      </c>
      <c r="AB22" s="3">
        <f t="shared" si="11"/>
        <v>0</v>
      </c>
      <c r="AC22" s="4" t="str">
        <f t="shared" si="12"/>
        <v>Fail</v>
      </c>
      <c r="AD22" s="3">
        <f t="shared" si="13"/>
        <v>0</v>
      </c>
      <c r="AE22" s="2">
        <f t="shared" si="14"/>
        <v>0</v>
      </c>
      <c r="AF22" s="4" t="str">
        <f t="shared" si="15"/>
        <v>F</v>
      </c>
      <c r="AG22" s="15">
        <f t="shared" si="16"/>
        <v>5</v>
      </c>
    </row>
    <row r="23" spans="1:33">
      <c r="A23" s="22">
        <v>325</v>
      </c>
      <c r="B23" s="12">
        <v>23</v>
      </c>
      <c r="C23" s="3">
        <v>12</v>
      </c>
      <c r="D23" s="9">
        <f t="shared" si="0"/>
        <v>0</v>
      </c>
      <c r="E23" s="11" t="str">
        <f t="shared" si="1"/>
        <v>Fail</v>
      </c>
      <c r="F23" s="18">
        <v>33</v>
      </c>
      <c r="G23" s="15">
        <f t="shared" si="2"/>
        <v>1</v>
      </c>
      <c r="H23" s="2">
        <v>10</v>
      </c>
      <c r="I23" s="3">
        <v>17</v>
      </c>
      <c r="J23" s="3" t="s">
        <v>23</v>
      </c>
      <c r="K23" s="3">
        <f t="shared" si="3"/>
        <v>0</v>
      </c>
      <c r="L23" s="4" t="str">
        <f t="shared" si="4"/>
        <v>Fail</v>
      </c>
      <c r="M23" s="14">
        <v>14</v>
      </c>
      <c r="N23" s="14">
        <v>19</v>
      </c>
      <c r="O23" s="14">
        <f t="shared" si="5"/>
        <v>0</v>
      </c>
      <c r="P23" s="15" t="str">
        <f t="shared" si="6"/>
        <v>Fail</v>
      </c>
      <c r="Q23" s="2" t="s">
        <v>19</v>
      </c>
      <c r="R23" s="3" t="s">
        <v>19</v>
      </c>
      <c r="S23" s="3">
        <f t="shared" si="7"/>
        <v>0</v>
      </c>
      <c r="T23" s="4">
        <f t="shared" si="8"/>
        <v>0</v>
      </c>
      <c r="U23" s="8">
        <v>19</v>
      </c>
      <c r="V23" s="8">
        <v>15</v>
      </c>
      <c r="W23" s="8">
        <f t="shared" si="9"/>
        <v>0</v>
      </c>
      <c r="X23" s="15" t="str">
        <f t="shared" si="10"/>
        <v>Fail</v>
      </c>
      <c r="Y23" s="2">
        <v>17</v>
      </c>
      <c r="Z23" s="3">
        <v>4</v>
      </c>
      <c r="AA23" s="17" t="s">
        <v>23</v>
      </c>
      <c r="AB23" s="3">
        <f t="shared" si="11"/>
        <v>0</v>
      </c>
      <c r="AC23" s="4" t="str">
        <f t="shared" si="12"/>
        <v>Fail</v>
      </c>
      <c r="AD23" s="3">
        <f t="shared" si="13"/>
        <v>0</v>
      </c>
      <c r="AE23" s="2">
        <f t="shared" si="14"/>
        <v>0</v>
      </c>
      <c r="AF23" s="4" t="str">
        <f t="shared" si="15"/>
        <v>F</v>
      </c>
      <c r="AG23" s="15">
        <f t="shared" si="16"/>
        <v>4</v>
      </c>
    </row>
    <row r="24" spans="1:33">
      <c r="A24" s="22">
        <v>326</v>
      </c>
      <c r="B24" s="12">
        <v>18</v>
      </c>
      <c r="C24" s="3">
        <v>11</v>
      </c>
      <c r="D24" s="9">
        <f t="shared" si="0"/>
        <v>0</v>
      </c>
      <c r="E24" s="11" t="str">
        <f t="shared" si="1"/>
        <v>Fail</v>
      </c>
      <c r="F24" s="18">
        <v>33</v>
      </c>
      <c r="G24" s="15">
        <f t="shared" si="2"/>
        <v>1</v>
      </c>
      <c r="H24" s="1">
        <v>6</v>
      </c>
      <c r="I24" s="3">
        <v>15</v>
      </c>
      <c r="J24" s="3" t="s">
        <v>23</v>
      </c>
      <c r="K24" s="3">
        <f t="shared" si="3"/>
        <v>0</v>
      </c>
      <c r="L24" s="4" t="str">
        <f t="shared" si="4"/>
        <v>Fail</v>
      </c>
      <c r="M24" s="14">
        <v>16</v>
      </c>
      <c r="N24" s="14">
        <v>22</v>
      </c>
      <c r="O24" s="14">
        <f t="shared" si="5"/>
        <v>0</v>
      </c>
      <c r="P24" s="15" t="str">
        <f t="shared" si="6"/>
        <v>Fail</v>
      </c>
      <c r="Q24" s="2">
        <v>18</v>
      </c>
      <c r="R24" s="9">
        <v>11</v>
      </c>
      <c r="S24" s="3">
        <f t="shared" si="7"/>
        <v>0</v>
      </c>
      <c r="T24" s="4" t="str">
        <f t="shared" si="8"/>
        <v>Fail</v>
      </c>
      <c r="U24" s="8">
        <v>19</v>
      </c>
      <c r="V24" s="8">
        <v>18</v>
      </c>
      <c r="W24" s="8">
        <f t="shared" si="9"/>
        <v>0</v>
      </c>
      <c r="X24" s="15" t="str">
        <f t="shared" si="10"/>
        <v>Fail</v>
      </c>
      <c r="Y24" s="2">
        <v>17</v>
      </c>
      <c r="Z24" s="9">
        <v>8</v>
      </c>
      <c r="AA24" s="17">
        <v>25</v>
      </c>
      <c r="AB24" s="3">
        <f t="shared" si="11"/>
        <v>50</v>
      </c>
      <c r="AC24" s="4">
        <f t="shared" si="12"/>
        <v>3</v>
      </c>
      <c r="AD24" s="3">
        <f t="shared" si="13"/>
        <v>1</v>
      </c>
      <c r="AE24" s="2">
        <f t="shared" si="14"/>
        <v>0</v>
      </c>
      <c r="AF24" s="4" t="str">
        <f t="shared" si="15"/>
        <v>F</v>
      </c>
      <c r="AG24" s="15">
        <f t="shared" si="16"/>
        <v>5</v>
      </c>
    </row>
    <row r="25" spans="1:33">
      <c r="A25" s="22">
        <v>328</v>
      </c>
      <c r="B25" s="12">
        <v>26</v>
      </c>
      <c r="C25" s="3">
        <v>10</v>
      </c>
      <c r="D25" s="9">
        <f t="shared" si="0"/>
        <v>36</v>
      </c>
      <c r="E25" s="11">
        <f t="shared" si="1"/>
        <v>1</v>
      </c>
      <c r="F25" s="18">
        <v>33</v>
      </c>
      <c r="G25" s="15">
        <f t="shared" si="2"/>
        <v>1</v>
      </c>
      <c r="H25" s="1">
        <v>13</v>
      </c>
      <c r="I25" s="3">
        <v>13</v>
      </c>
      <c r="J25" s="3" t="s">
        <v>23</v>
      </c>
      <c r="K25" s="3">
        <f t="shared" si="3"/>
        <v>0</v>
      </c>
      <c r="L25" s="4" t="str">
        <f t="shared" si="4"/>
        <v>Fail</v>
      </c>
      <c r="M25" s="14">
        <v>23</v>
      </c>
      <c r="N25" s="14">
        <v>23</v>
      </c>
      <c r="O25" s="14">
        <f t="shared" si="5"/>
        <v>46</v>
      </c>
      <c r="P25" s="15">
        <f t="shared" si="6"/>
        <v>2</v>
      </c>
      <c r="Q25" s="2">
        <v>35</v>
      </c>
      <c r="R25" s="9">
        <v>11</v>
      </c>
      <c r="S25" s="3">
        <f t="shared" si="7"/>
        <v>46</v>
      </c>
      <c r="T25" s="4">
        <f t="shared" si="8"/>
        <v>2</v>
      </c>
      <c r="U25" s="8">
        <v>26</v>
      </c>
      <c r="V25" s="8">
        <v>16</v>
      </c>
      <c r="W25" s="8">
        <f t="shared" si="9"/>
        <v>42</v>
      </c>
      <c r="X25" s="15">
        <f t="shared" si="10"/>
        <v>2</v>
      </c>
      <c r="Y25" s="2">
        <v>22</v>
      </c>
      <c r="Z25" s="9">
        <v>9</v>
      </c>
      <c r="AA25" s="17">
        <v>25</v>
      </c>
      <c r="AB25" s="3">
        <f t="shared" si="11"/>
        <v>56</v>
      </c>
      <c r="AC25" s="4">
        <f t="shared" si="12"/>
        <v>3</v>
      </c>
      <c r="AD25" s="3">
        <f t="shared" si="13"/>
        <v>1</v>
      </c>
      <c r="AE25" s="2">
        <f t="shared" si="14"/>
        <v>0</v>
      </c>
      <c r="AF25" s="4" t="str">
        <f t="shared" si="15"/>
        <v>F</v>
      </c>
      <c r="AG25" s="15">
        <f t="shared" si="16"/>
        <v>1</v>
      </c>
    </row>
    <row r="26" spans="1:33">
      <c r="A26" s="22">
        <v>330</v>
      </c>
      <c r="B26" s="12">
        <v>17</v>
      </c>
      <c r="C26" s="3">
        <v>7</v>
      </c>
      <c r="D26" s="9">
        <f t="shared" si="0"/>
        <v>0</v>
      </c>
      <c r="E26" s="11" t="str">
        <f t="shared" si="1"/>
        <v>Fail</v>
      </c>
      <c r="F26" s="18">
        <v>22</v>
      </c>
      <c r="G26" s="15" t="str">
        <f t="shared" si="2"/>
        <v>Fail</v>
      </c>
      <c r="H26" s="1">
        <v>5</v>
      </c>
      <c r="I26" s="3">
        <v>13</v>
      </c>
      <c r="J26" s="3" t="s">
        <v>23</v>
      </c>
      <c r="K26" s="3">
        <f t="shared" si="3"/>
        <v>0</v>
      </c>
      <c r="L26" s="4" t="str">
        <f t="shared" si="4"/>
        <v>Fail</v>
      </c>
      <c r="M26" s="14">
        <v>24</v>
      </c>
      <c r="N26" s="14">
        <v>10</v>
      </c>
      <c r="O26" s="14">
        <f t="shared" si="5"/>
        <v>34</v>
      </c>
      <c r="P26" s="15">
        <f t="shared" si="6"/>
        <v>1</v>
      </c>
      <c r="Q26" s="2">
        <v>19</v>
      </c>
      <c r="R26" s="3">
        <v>28</v>
      </c>
      <c r="S26" s="3">
        <f t="shared" si="7"/>
        <v>0</v>
      </c>
      <c r="T26" s="4" t="str">
        <f t="shared" si="8"/>
        <v>Fail</v>
      </c>
      <c r="U26" s="8">
        <v>23</v>
      </c>
      <c r="V26" s="8">
        <v>17</v>
      </c>
      <c r="W26" s="8">
        <f t="shared" si="9"/>
        <v>40</v>
      </c>
      <c r="X26" s="15">
        <f t="shared" si="10"/>
        <v>2</v>
      </c>
      <c r="Y26" s="2">
        <v>11</v>
      </c>
      <c r="Z26" s="9">
        <v>9</v>
      </c>
      <c r="AA26" s="17" t="s">
        <v>23</v>
      </c>
      <c r="AB26" s="3">
        <f t="shared" si="11"/>
        <v>0</v>
      </c>
      <c r="AC26" s="4" t="str">
        <f t="shared" si="12"/>
        <v>Fail</v>
      </c>
      <c r="AD26" s="3">
        <f t="shared" si="13"/>
        <v>0</v>
      </c>
      <c r="AE26" s="2">
        <f t="shared" si="14"/>
        <v>0</v>
      </c>
      <c r="AF26" s="4" t="str">
        <f t="shared" si="15"/>
        <v>F</v>
      </c>
      <c r="AG26" s="15">
        <f t="shared" si="16"/>
        <v>4</v>
      </c>
    </row>
    <row r="27" spans="1:33">
      <c r="A27" s="22">
        <v>331</v>
      </c>
      <c r="B27" s="12">
        <v>32</v>
      </c>
      <c r="C27" s="3">
        <v>9</v>
      </c>
      <c r="D27" s="9">
        <f t="shared" si="0"/>
        <v>41</v>
      </c>
      <c r="E27" s="11">
        <f t="shared" si="1"/>
        <v>2</v>
      </c>
      <c r="F27" s="9">
        <v>50</v>
      </c>
      <c r="G27" s="15">
        <f t="shared" si="2"/>
        <v>3</v>
      </c>
      <c r="H27" s="2">
        <v>21</v>
      </c>
      <c r="I27" s="3">
        <v>15</v>
      </c>
      <c r="J27" s="3">
        <v>20</v>
      </c>
      <c r="K27" s="3">
        <f t="shared" si="3"/>
        <v>56</v>
      </c>
      <c r="L27" s="4">
        <f t="shared" si="4"/>
        <v>3</v>
      </c>
      <c r="M27" s="9">
        <v>32</v>
      </c>
      <c r="N27" s="9">
        <v>25</v>
      </c>
      <c r="O27" s="14">
        <f t="shared" si="5"/>
        <v>57</v>
      </c>
      <c r="P27" s="15">
        <f t="shared" si="6"/>
        <v>3</v>
      </c>
      <c r="Q27" s="2">
        <v>53</v>
      </c>
      <c r="R27" s="9">
        <v>20</v>
      </c>
      <c r="S27" s="3">
        <f t="shared" si="7"/>
        <v>73</v>
      </c>
      <c r="T27" s="4">
        <f t="shared" si="8"/>
        <v>4</v>
      </c>
      <c r="U27" s="8">
        <v>36</v>
      </c>
      <c r="V27" s="8">
        <v>20</v>
      </c>
      <c r="W27" s="8">
        <f>IF(U27&lt;23,0,IF(V27&lt;10,0,SUM(U27:V27)))</f>
        <v>56</v>
      </c>
      <c r="X27" s="15">
        <f t="shared" si="10"/>
        <v>3</v>
      </c>
      <c r="Y27" s="2">
        <v>32</v>
      </c>
      <c r="Z27" s="9">
        <v>10</v>
      </c>
      <c r="AA27" s="17">
        <v>25</v>
      </c>
      <c r="AB27" s="3">
        <f t="shared" si="11"/>
        <v>67</v>
      </c>
      <c r="AC27" s="4">
        <f t="shared" si="12"/>
        <v>3.5</v>
      </c>
      <c r="AD27" s="3">
        <f t="shared" si="13"/>
        <v>1.5</v>
      </c>
      <c r="AE27" s="2">
        <f>ROUND(IF(MIN(B27:X27)&lt;1,0,IF(F27&lt;33,0,SUM(E27+G27+L27+P27+T27+X27+AD27)/6)),2)</f>
        <v>3.25</v>
      </c>
      <c r="AF27" s="4" t="str">
        <f t="shared" si="15"/>
        <v>B</v>
      </c>
      <c r="AG27" s="15">
        <f t="shared" si="16"/>
        <v>0</v>
      </c>
    </row>
    <row r="28" spans="1:33">
      <c r="A28" s="22">
        <v>332</v>
      </c>
      <c r="B28" s="12">
        <v>31</v>
      </c>
      <c r="C28" s="3">
        <v>9</v>
      </c>
      <c r="D28" s="9">
        <f t="shared" si="0"/>
        <v>40</v>
      </c>
      <c r="E28" s="11">
        <f t="shared" si="1"/>
        <v>2</v>
      </c>
      <c r="F28" s="9">
        <v>18</v>
      </c>
      <c r="G28" s="15" t="str">
        <f t="shared" si="2"/>
        <v>Fail</v>
      </c>
      <c r="H28" s="1">
        <v>17</v>
      </c>
      <c r="I28" s="3">
        <v>11</v>
      </c>
      <c r="J28" s="3">
        <v>20</v>
      </c>
      <c r="K28" s="3">
        <f t="shared" si="3"/>
        <v>48</v>
      </c>
      <c r="L28" s="4">
        <f t="shared" si="4"/>
        <v>2</v>
      </c>
      <c r="M28" s="9">
        <v>31</v>
      </c>
      <c r="N28" s="9">
        <v>23</v>
      </c>
      <c r="O28" s="14">
        <f t="shared" si="5"/>
        <v>54</v>
      </c>
      <c r="P28" s="15">
        <f t="shared" si="6"/>
        <v>3</v>
      </c>
      <c r="Q28" s="2">
        <v>49</v>
      </c>
      <c r="R28" s="9">
        <v>17</v>
      </c>
      <c r="S28" s="3">
        <f t="shared" si="7"/>
        <v>66</v>
      </c>
      <c r="T28" s="4">
        <f t="shared" si="8"/>
        <v>3.5</v>
      </c>
      <c r="U28" s="8">
        <v>30</v>
      </c>
      <c r="V28" s="8">
        <v>19</v>
      </c>
      <c r="W28" s="8">
        <f t="shared" si="9"/>
        <v>49</v>
      </c>
      <c r="X28" s="15">
        <f t="shared" si="10"/>
        <v>2</v>
      </c>
      <c r="Y28" s="2">
        <v>33</v>
      </c>
      <c r="Z28" s="9">
        <v>8</v>
      </c>
      <c r="AA28" s="17">
        <v>25</v>
      </c>
      <c r="AB28" s="3">
        <f t="shared" si="11"/>
        <v>66</v>
      </c>
      <c r="AC28" s="4">
        <f t="shared" si="12"/>
        <v>3.5</v>
      </c>
      <c r="AD28" s="3">
        <f t="shared" si="13"/>
        <v>1.5</v>
      </c>
      <c r="AE28" s="2">
        <f t="shared" si="14"/>
        <v>0</v>
      </c>
      <c r="AF28" s="4" t="str">
        <f t="shared" si="15"/>
        <v>F</v>
      </c>
      <c r="AG28" s="15">
        <f t="shared" si="16"/>
        <v>1</v>
      </c>
    </row>
    <row r="29" spans="1:33">
      <c r="A29" s="22">
        <v>333</v>
      </c>
      <c r="B29" s="12">
        <v>43</v>
      </c>
      <c r="C29" s="3">
        <v>9</v>
      </c>
      <c r="D29" s="9">
        <f t="shared" si="0"/>
        <v>52</v>
      </c>
      <c r="E29" s="11">
        <f t="shared" si="1"/>
        <v>3</v>
      </c>
      <c r="F29" s="9">
        <v>41</v>
      </c>
      <c r="G29" s="15">
        <f t="shared" si="2"/>
        <v>2</v>
      </c>
      <c r="H29" s="2">
        <v>14</v>
      </c>
      <c r="I29" s="3">
        <v>14</v>
      </c>
      <c r="J29" s="3" t="s">
        <v>23</v>
      </c>
      <c r="K29" s="3">
        <f t="shared" si="3"/>
        <v>0</v>
      </c>
      <c r="L29" s="4" t="str">
        <f t="shared" si="4"/>
        <v>Fail</v>
      </c>
      <c r="M29" s="9">
        <v>34</v>
      </c>
      <c r="N29" s="9">
        <v>20</v>
      </c>
      <c r="O29" s="14">
        <f t="shared" si="5"/>
        <v>54</v>
      </c>
      <c r="P29" s="15">
        <f t="shared" si="6"/>
        <v>3</v>
      </c>
      <c r="Q29" s="2">
        <v>54</v>
      </c>
      <c r="R29" s="9">
        <v>22</v>
      </c>
      <c r="S29" s="3">
        <f t="shared" si="7"/>
        <v>76</v>
      </c>
      <c r="T29" s="4">
        <f t="shared" si="8"/>
        <v>4</v>
      </c>
      <c r="U29" s="8">
        <v>32</v>
      </c>
      <c r="V29" s="8">
        <v>19</v>
      </c>
      <c r="W29" s="8">
        <f t="shared" si="9"/>
        <v>51</v>
      </c>
      <c r="X29" s="15">
        <f t="shared" si="10"/>
        <v>3</v>
      </c>
      <c r="Y29" s="2">
        <v>30</v>
      </c>
      <c r="Z29" s="9">
        <v>8</v>
      </c>
      <c r="AA29" s="17">
        <v>25</v>
      </c>
      <c r="AB29" s="3">
        <f t="shared" si="11"/>
        <v>63</v>
      </c>
      <c r="AC29" s="4">
        <f t="shared" si="12"/>
        <v>3.5</v>
      </c>
      <c r="AD29" s="3">
        <f t="shared" si="13"/>
        <v>1.5</v>
      </c>
      <c r="AE29" s="2">
        <f t="shared" si="14"/>
        <v>0</v>
      </c>
      <c r="AF29" s="4" t="str">
        <f t="shared" si="15"/>
        <v>F</v>
      </c>
      <c r="AG29" s="15">
        <f t="shared" si="16"/>
        <v>1</v>
      </c>
    </row>
    <row r="30" spans="1:33">
      <c r="A30" s="22">
        <v>334</v>
      </c>
      <c r="B30" s="12">
        <v>35</v>
      </c>
      <c r="C30" s="3">
        <v>6</v>
      </c>
      <c r="D30" s="9">
        <f t="shared" si="0"/>
        <v>0</v>
      </c>
      <c r="E30" s="11" t="str">
        <f t="shared" si="1"/>
        <v>Fail</v>
      </c>
      <c r="F30" s="9">
        <v>40</v>
      </c>
      <c r="G30" s="15">
        <f t="shared" si="2"/>
        <v>2</v>
      </c>
      <c r="H30" s="1">
        <v>22</v>
      </c>
      <c r="I30" s="3">
        <v>13</v>
      </c>
      <c r="J30" s="3">
        <v>20</v>
      </c>
      <c r="K30" s="3">
        <f t="shared" si="3"/>
        <v>55</v>
      </c>
      <c r="L30" s="4">
        <f t="shared" si="4"/>
        <v>3</v>
      </c>
      <c r="M30" s="9">
        <v>30</v>
      </c>
      <c r="N30" s="9">
        <v>22</v>
      </c>
      <c r="O30" s="14">
        <f t="shared" si="5"/>
        <v>52</v>
      </c>
      <c r="P30" s="15">
        <f t="shared" si="6"/>
        <v>3</v>
      </c>
      <c r="Q30" s="2">
        <v>52</v>
      </c>
      <c r="R30" s="9">
        <v>19</v>
      </c>
      <c r="S30" s="3">
        <f t="shared" si="7"/>
        <v>71</v>
      </c>
      <c r="T30" s="4">
        <f t="shared" si="8"/>
        <v>4</v>
      </c>
      <c r="U30" s="8">
        <v>33</v>
      </c>
      <c r="V30" s="8">
        <v>19</v>
      </c>
      <c r="W30" s="8">
        <f t="shared" si="9"/>
        <v>52</v>
      </c>
      <c r="X30" s="15">
        <f t="shared" si="10"/>
        <v>3</v>
      </c>
      <c r="Y30" s="2">
        <v>23</v>
      </c>
      <c r="Z30" s="9">
        <v>8</v>
      </c>
      <c r="AA30" s="17">
        <v>25</v>
      </c>
      <c r="AB30" s="3">
        <f t="shared" si="11"/>
        <v>56</v>
      </c>
      <c r="AC30" s="4">
        <f t="shared" si="12"/>
        <v>3</v>
      </c>
      <c r="AD30" s="3">
        <f t="shared" si="13"/>
        <v>1</v>
      </c>
      <c r="AE30" s="2">
        <f t="shared" si="14"/>
        <v>0</v>
      </c>
      <c r="AF30" s="4" t="str">
        <f t="shared" si="15"/>
        <v>F</v>
      </c>
      <c r="AG30" s="15">
        <f t="shared" si="16"/>
        <v>1</v>
      </c>
    </row>
    <row r="31" spans="1:33">
      <c r="A31" s="22">
        <v>342</v>
      </c>
      <c r="B31" s="12">
        <v>27</v>
      </c>
      <c r="C31" s="3">
        <v>10</v>
      </c>
      <c r="D31" s="9">
        <f t="shared" si="0"/>
        <v>37</v>
      </c>
      <c r="E31" s="11">
        <f t="shared" si="1"/>
        <v>1</v>
      </c>
      <c r="F31" s="9">
        <v>35</v>
      </c>
      <c r="G31" s="15">
        <f t="shared" si="2"/>
        <v>1</v>
      </c>
      <c r="H31" s="2">
        <v>11</v>
      </c>
      <c r="I31" s="3">
        <v>14</v>
      </c>
      <c r="J31" s="3" t="s">
        <v>23</v>
      </c>
      <c r="K31" s="3">
        <f t="shared" si="3"/>
        <v>0</v>
      </c>
      <c r="L31" s="4" t="str">
        <f t="shared" si="4"/>
        <v>Fail</v>
      </c>
      <c r="M31" s="14">
        <v>34</v>
      </c>
      <c r="N31" s="14">
        <v>18</v>
      </c>
      <c r="O31" s="14">
        <f t="shared" si="5"/>
        <v>52</v>
      </c>
      <c r="P31" s="15">
        <f t="shared" si="6"/>
        <v>3</v>
      </c>
      <c r="Q31" s="2">
        <v>48</v>
      </c>
      <c r="R31" s="3">
        <v>21</v>
      </c>
      <c r="S31" s="3">
        <f t="shared" si="7"/>
        <v>69</v>
      </c>
      <c r="T31" s="4">
        <f t="shared" si="8"/>
        <v>3.5</v>
      </c>
      <c r="U31" s="8">
        <v>31</v>
      </c>
      <c r="V31" s="8">
        <v>19</v>
      </c>
      <c r="W31" s="8">
        <f t="shared" si="9"/>
        <v>50</v>
      </c>
      <c r="X31" s="15">
        <f t="shared" si="10"/>
        <v>3</v>
      </c>
      <c r="Y31" s="2">
        <v>13</v>
      </c>
      <c r="Z31" s="9">
        <v>10</v>
      </c>
      <c r="AA31" s="17" t="s">
        <v>23</v>
      </c>
      <c r="AB31" s="3">
        <f t="shared" si="11"/>
        <v>0</v>
      </c>
      <c r="AC31" s="4" t="str">
        <f t="shared" si="12"/>
        <v>Fail</v>
      </c>
      <c r="AD31" s="3">
        <f t="shared" si="13"/>
        <v>0</v>
      </c>
      <c r="AE31" s="2">
        <f t="shared" si="14"/>
        <v>0</v>
      </c>
      <c r="AF31" s="4" t="str">
        <f t="shared" si="15"/>
        <v>F</v>
      </c>
      <c r="AG31" s="15">
        <f t="shared" si="16"/>
        <v>1</v>
      </c>
    </row>
    <row r="32" spans="1:33">
      <c r="A32" s="22">
        <v>346</v>
      </c>
      <c r="B32" s="12">
        <v>11</v>
      </c>
      <c r="C32" s="3">
        <v>7</v>
      </c>
      <c r="D32" s="9">
        <f t="shared" si="0"/>
        <v>0</v>
      </c>
      <c r="E32" s="11" t="str">
        <f t="shared" si="1"/>
        <v>Fail</v>
      </c>
      <c r="F32" s="9">
        <v>18</v>
      </c>
      <c r="G32" s="15" t="str">
        <f t="shared" si="2"/>
        <v>Fail</v>
      </c>
      <c r="H32" s="2">
        <v>4</v>
      </c>
      <c r="I32" s="3">
        <v>11</v>
      </c>
      <c r="J32" s="3" t="s">
        <v>23</v>
      </c>
      <c r="K32" s="3">
        <f t="shared" si="3"/>
        <v>0</v>
      </c>
      <c r="L32" s="4" t="str">
        <f t="shared" si="4"/>
        <v>Fail</v>
      </c>
      <c r="M32" s="14">
        <v>16</v>
      </c>
      <c r="N32" s="14">
        <v>15</v>
      </c>
      <c r="O32" s="14">
        <f t="shared" si="5"/>
        <v>0</v>
      </c>
      <c r="P32" s="15" t="str">
        <f t="shared" si="6"/>
        <v>Fail</v>
      </c>
      <c r="Q32" s="2">
        <v>20</v>
      </c>
      <c r="R32" s="3">
        <v>15</v>
      </c>
      <c r="S32" s="3">
        <f t="shared" si="7"/>
        <v>0</v>
      </c>
      <c r="T32" s="4" t="str">
        <f t="shared" si="8"/>
        <v>Fail</v>
      </c>
      <c r="U32" s="8">
        <v>16</v>
      </c>
      <c r="V32" s="8">
        <v>18</v>
      </c>
      <c r="W32" s="8">
        <f t="shared" si="9"/>
        <v>0</v>
      </c>
      <c r="X32" s="15" t="str">
        <f t="shared" si="10"/>
        <v>Fail</v>
      </c>
      <c r="Y32" s="2">
        <v>2</v>
      </c>
      <c r="Z32" s="9">
        <v>4</v>
      </c>
      <c r="AA32" s="17" t="s">
        <v>23</v>
      </c>
      <c r="AB32" s="3">
        <f t="shared" si="11"/>
        <v>0</v>
      </c>
      <c r="AC32" s="4" t="str">
        <f t="shared" si="12"/>
        <v>Fail</v>
      </c>
      <c r="AD32" s="3">
        <f t="shared" si="13"/>
        <v>0</v>
      </c>
      <c r="AE32" s="2">
        <f t="shared" si="14"/>
        <v>0</v>
      </c>
      <c r="AF32" s="4" t="str">
        <f t="shared" si="15"/>
        <v>F</v>
      </c>
      <c r="AG32" s="15">
        <f t="shared" si="16"/>
        <v>6</v>
      </c>
    </row>
    <row r="33" spans="1:33">
      <c r="A33" s="22">
        <v>347</v>
      </c>
      <c r="B33" s="12">
        <v>16</v>
      </c>
      <c r="C33" s="3">
        <v>8</v>
      </c>
      <c r="D33" s="9">
        <f t="shared" si="0"/>
        <v>0</v>
      </c>
      <c r="E33" s="11" t="str">
        <f t="shared" si="1"/>
        <v>Fail</v>
      </c>
      <c r="F33" s="9">
        <v>13</v>
      </c>
      <c r="G33" s="15" t="str">
        <f t="shared" si="2"/>
        <v>Fail</v>
      </c>
      <c r="H33" s="2">
        <v>4</v>
      </c>
      <c r="I33" s="3">
        <v>11</v>
      </c>
      <c r="J33" s="3" t="s">
        <v>23</v>
      </c>
      <c r="K33" s="3">
        <f t="shared" si="3"/>
        <v>0</v>
      </c>
      <c r="L33" s="4" t="str">
        <f t="shared" si="4"/>
        <v>Fail</v>
      </c>
      <c r="M33" s="14">
        <v>12</v>
      </c>
      <c r="N33" s="14">
        <v>14</v>
      </c>
      <c r="O33" s="14">
        <f t="shared" si="5"/>
        <v>0</v>
      </c>
      <c r="P33" s="15" t="str">
        <f t="shared" si="6"/>
        <v>Fail</v>
      </c>
      <c r="Q33" s="2">
        <v>24</v>
      </c>
      <c r="R33" s="3">
        <v>12</v>
      </c>
      <c r="S33" s="3">
        <f t="shared" si="7"/>
        <v>36</v>
      </c>
      <c r="T33" s="4">
        <f t="shared" si="8"/>
        <v>1</v>
      </c>
      <c r="U33" s="8">
        <v>20</v>
      </c>
      <c r="V33" s="8">
        <v>15</v>
      </c>
      <c r="W33" s="8">
        <f t="shared" si="9"/>
        <v>0</v>
      </c>
      <c r="X33" s="15" t="str">
        <f t="shared" si="10"/>
        <v>Fail</v>
      </c>
      <c r="Y33" s="2">
        <v>6</v>
      </c>
      <c r="Z33" s="9">
        <v>4</v>
      </c>
      <c r="AA33" s="17" t="s">
        <v>23</v>
      </c>
      <c r="AB33" s="3">
        <f t="shared" si="11"/>
        <v>0</v>
      </c>
      <c r="AC33" s="4" t="str">
        <f t="shared" si="12"/>
        <v>Fail</v>
      </c>
      <c r="AD33" s="3">
        <f t="shared" si="13"/>
        <v>0</v>
      </c>
      <c r="AE33" s="2">
        <f t="shared" si="14"/>
        <v>0</v>
      </c>
      <c r="AF33" s="4" t="str">
        <f t="shared" si="15"/>
        <v>F</v>
      </c>
      <c r="AG33" s="15">
        <f t="shared" si="16"/>
        <v>5</v>
      </c>
    </row>
    <row r="34" spans="1:33">
      <c r="A34" s="22">
        <v>348</v>
      </c>
      <c r="B34" s="12">
        <v>6</v>
      </c>
      <c r="C34" s="3">
        <v>8</v>
      </c>
      <c r="D34" s="9">
        <f t="shared" si="0"/>
        <v>0</v>
      </c>
      <c r="E34" s="11" t="str">
        <f t="shared" si="1"/>
        <v>Fail</v>
      </c>
      <c r="F34" s="9">
        <v>26</v>
      </c>
      <c r="G34" s="15" t="str">
        <f t="shared" si="2"/>
        <v>Fail</v>
      </c>
      <c r="H34" s="2">
        <v>3</v>
      </c>
      <c r="I34" s="3">
        <v>11</v>
      </c>
      <c r="J34" s="3" t="s">
        <v>23</v>
      </c>
      <c r="K34" s="3">
        <f t="shared" si="3"/>
        <v>0</v>
      </c>
      <c r="L34" s="4" t="str">
        <f t="shared" si="4"/>
        <v>Fail</v>
      </c>
      <c r="M34" s="14">
        <v>24</v>
      </c>
      <c r="N34" s="14">
        <v>15</v>
      </c>
      <c r="O34" s="14">
        <f t="shared" si="5"/>
        <v>39</v>
      </c>
      <c r="P34" s="15">
        <f t="shared" si="6"/>
        <v>1</v>
      </c>
      <c r="Q34" s="2" t="s">
        <v>19</v>
      </c>
      <c r="R34" s="3" t="s">
        <v>19</v>
      </c>
      <c r="S34" s="3">
        <f t="shared" si="7"/>
        <v>0</v>
      </c>
      <c r="T34" s="4">
        <f t="shared" si="8"/>
        <v>0</v>
      </c>
      <c r="U34" s="8">
        <v>14</v>
      </c>
      <c r="V34" s="8">
        <v>17</v>
      </c>
      <c r="W34" s="8">
        <f t="shared" si="9"/>
        <v>0</v>
      </c>
      <c r="X34" s="15" t="str">
        <f t="shared" si="10"/>
        <v>Fail</v>
      </c>
      <c r="Y34" s="2" t="s">
        <v>19</v>
      </c>
      <c r="Z34" s="3" t="s">
        <v>19</v>
      </c>
      <c r="AA34" s="17" t="s">
        <v>23</v>
      </c>
      <c r="AB34" s="3">
        <f t="shared" si="11"/>
        <v>0</v>
      </c>
      <c r="AC34" s="4">
        <f t="shared" si="12"/>
        <v>0</v>
      </c>
      <c r="AD34" s="3">
        <f t="shared" si="13"/>
        <v>0</v>
      </c>
      <c r="AE34" s="2">
        <f t="shared" si="14"/>
        <v>0</v>
      </c>
      <c r="AF34" s="4" t="str">
        <f t="shared" si="15"/>
        <v>F</v>
      </c>
      <c r="AG34" s="15">
        <f t="shared" si="16"/>
        <v>4</v>
      </c>
    </row>
    <row r="35" spans="1:33">
      <c r="A35" s="22">
        <v>349</v>
      </c>
      <c r="B35" s="12">
        <v>13</v>
      </c>
      <c r="C35" s="3">
        <v>8</v>
      </c>
      <c r="D35" s="9">
        <f t="shared" si="0"/>
        <v>0</v>
      </c>
      <c r="E35" s="11" t="str">
        <f t="shared" si="1"/>
        <v>Fail</v>
      </c>
      <c r="F35" s="9">
        <v>26</v>
      </c>
      <c r="G35" s="15" t="str">
        <f t="shared" si="2"/>
        <v>Fail</v>
      </c>
      <c r="H35" s="2">
        <v>3</v>
      </c>
      <c r="I35" s="3">
        <v>8</v>
      </c>
      <c r="J35" s="3" t="s">
        <v>23</v>
      </c>
      <c r="K35" s="3">
        <f t="shared" si="3"/>
        <v>0</v>
      </c>
      <c r="L35" s="4" t="str">
        <f t="shared" si="4"/>
        <v>Fail</v>
      </c>
      <c r="M35" s="14">
        <v>23</v>
      </c>
      <c r="N35" s="14">
        <v>18</v>
      </c>
      <c r="O35" s="14">
        <f t="shared" si="5"/>
        <v>41</v>
      </c>
      <c r="P35" s="15">
        <f t="shared" si="6"/>
        <v>2</v>
      </c>
      <c r="Q35" s="2">
        <v>21</v>
      </c>
      <c r="R35" s="3">
        <v>15</v>
      </c>
      <c r="S35" s="3">
        <f t="shared" si="7"/>
        <v>0</v>
      </c>
      <c r="T35" s="4" t="str">
        <f t="shared" si="8"/>
        <v>Fail</v>
      </c>
      <c r="U35" s="8">
        <v>14</v>
      </c>
      <c r="V35" s="8">
        <v>15</v>
      </c>
      <c r="W35" s="8">
        <f t="shared" si="9"/>
        <v>0</v>
      </c>
      <c r="X35" s="15" t="str">
        <f t="shared" si="10"/>
        <v>Fail</v>
      </c>
      <c r="Y35" s="2">
        <v>17</v>
      </c>
      <c r="Z35" s="9">
        <v>8</v>
      </c>
      <c r="AA35" s="17">
        <v>25</v>
      </c>
      <c r="AB35" s="3">
        <f t="shared" si="11"/>
        <v>50</v>
      </c>
      <c r="AC35" s="4">
        <f t="shared" si="12"/>
        <v>3</v>
      </c>
      <c r="AD35" s="3">
        <f t="shared" si="13"/>
        <v>1</v>
      </c>
      <c r="AE35" s="2">
        <f t="shared" si="14"/>
        <v>0</v>
      </c>
      <c r="AF35" s="4" t="str">
        <f t="shared" si="15"/>
        <v>F</v>
      </c>
      <c r="AG35" s="15">
        <f t="shared" si="16"/>
        <v>5</v>
      </c>
    </row>
    <row r="36" spans="1:33">
      <c r="A36" s="22">
        <v>350</v>
      </c>
      <c r="B36" s="12">
        <v>17</v>
      </c>
      <c r="C36" s="3">
        <v>7</v>
      </c>
      <c r="D36" s="9">
        <f t="shared" si="0"/>
        <v>0</v>
      </c>
      <c r="E36" s="11" t="str">
        <f t="shared" si="1"/>
        <v>Fail</v>
      </c>
      <c r="F36" s="9">
        <v>35</v>
      </c>
      <c r="G36" s="15">
        <f t="shared" si="2"/>
        <v>1</v>
      </c>
      <c r="H36" s="2">
        <v>9</v>
      </c>
      <c r="I36" s="3">
        <v>11</v>
      </c>
      <c r="J36" s="3" t="s">
        <v>23</v>
      </c>
      <c r="K36" s="3">
        <f t="shared" si="3"/>
        <v>0</v>
      </c>
      <c r="L36" s="4" t="str">
        <f t="shared" si="4"/>
        <v>Fail</v>
      </c>
      <c r="M36" s="14">
        <v>16</v>
      </c>
      <c r="N36" s="14">
        <v>18</v>
      </c>
      <c r="O36" s="14">
        <f t="shared" si="5"/>
        <v>0</v>
      </c>
      <c r="P36" s="15" t="str">
        <f t="shared" si="6"/>
        <v>Fail</v>
      </c>
      <c r="Q36" s="2">
        <v>14</v>
      </c>
      <c r="R36" s="9">
        <v>14</v>
      </c>
      <c r="S36" s="3">
        <f t="shared" si="7"/>
        <v>0</v>
      </c>
      <c r="T36" s="4" t="str">
        <f t="shared" si="8"/>
        <v>Fail</v>
      </c>
      <c r="U36" s="8">
        <v>18</v>
      </c>
      <c r="V36" s="8">
        <v>13</v>
      </c>
      <c r="W36" s="8">
        <f t="shared" si="9"/>
        <v>0</v>
      </c>
      <c r="X36" s="15" t="str">
        <f t="shared" si="10"/>
        <v>Fail</v>
      </c>
      <c r="Y36" s="2">
        <v>17</v>
      </c>
      <c r="Z36" s="9">
        <v>5</v>
      </c>
      <c r="AA36" s="17" t="s">
        <v>23</v>
      </c>
      <c r="AB36" s="3">
        <f t="shared" si="11"/>
        <v>0</v>
      </c>
      <c r="AC36" s="4" t="str">
        <f t="shared" si="12"/>
        <v>Fail</v>
      </c>
      <c r="AD36" s="3">
        <f t="shared" si="13"/>
        <v>0</v>
      </c>
      <c r="AE36" s="2">
        <f t="shared" si="14"/>
        <v>0</v>
      </c>
      <c r="AF36" s="4" t="str">
        <f t="shared" si="15"/>
        <v>F</v>
      </c>
      <c r="AG36" s="15">
        <f t="shared" si="16"/>
        <v>5</v>
      </c>
    </row>
    <row r="37" spans="1:33">
      <c r="A37" s="22">
        <v>352</v>
      </c>
      <c r="B37" s="12">
        <v>16</v>
      </c>
      <c r="C37" s="3">
        <v>11</v>
      </c>
      <c r="D37" s="9">
        <f t="shared" si="0"/>
        <v>0</v>
      </c>
      <c r="E37" s="11" t="str">
        <f t="shared" si="1"/>
        <v>Fail</v>
      </c>
      <c r="F37" s="9">
        <v>18</v>
      </c>
      <c r="G37" s="15" t="str">
        <f t="shared" si="2"/>
        <v>Fail</v>
      </c>
      <c r="H37" s="2">
        <v>7</v>
      </c>
      <c r="I37" s="3">
        <v>7</v>
      </c>
      <c r="J37" s="3" t="s">
        <v>23</v>
      </c>
      <c r="K37" s="3">
        <f t="shared" si="3"/>
        <v>0</v>
      </c>
      <c r="L37" s="4" t="str">
        <f t="shared" si="4"/>
        <v>Fail</v>
      </c>
      <c r="M37" s="14">
        <v>42</v>
      </c>
      <c r="N37" s="14">
        <v>15</v>
      </c>
      <c r="O37" s="14">
        <f t="shared" si="5"/>
        <v>57</v>
      </c>
      <c r="P37" s="15">
        <f t="shared" si="6"/>
        <v>3</v>
      </c>
      <c r="Q37" s="2">
        <v>32</v>
      </c>
      <c r="R37" s="9">
        <v>12</v>
      </c>
      <c r="S37" s="3">
        <f t="shared" si="7"/>
        <v>44</v>
      </c>
      <c r="T37" s="4">
        <f t="shared" si="8"/>
        <v>2</v>
      </c>
      <c r="U37" s="8">
        <v>20</v>
      </c>
      <c r="V37" s="8">
        <v>11</v>
      </c>
      <c r="W37" s="8">
        <f t="shared" si="9"/>
        <v>0</v>
      </c>
      <c r="X37" s="15" t="str">
        <f t="shared" si="10"/>
        <v>Fail</v>
      </c>
      <c r="Y37" s="2">
        <v>11</v>
      </c>
      <c r="Z37" s="9">
        <v>8</v>
      </c>
      <c r="AA37" s="17" t="s">
        <v>23</v>
      </c>
      <c r="AB37" s="3">
        <f t="shared" si="11"/>
        <v>0</v>
      </c>
      <c r="AC37" s="4" t="str">
        <f t="shared" si="12"/>
        <v>Fail</v>
      </c>
      <c r="AD37" s="3">
        <f t="shared" si="13"/>
        <v>0</v>
      </c>
      <c r="AE37" s="2">
        <f t="shared" si="14"/>
        <v>0</v>
      </c>
      <c r="AF37" s="4" t="str">
        <f t="shared" si="15"/>
        <v>F</v>
      </c>
      <c r="AG37" s="15">
        <f t="shared" si="16"/>
        <v>4</v>
      </c>
    </row>
    <row r="38" spans="1:33">
      <c r="A38" s="22">
        <v>354</v>
      </c>
      <c r="B38" s="12">
        <v>31</v>
      </c>
      <c r="C38" s="3">
        <v>11</v>
      </c>
      <c r="D38" s="9">
        <f t="shared" si="0"/>
        <v>42</v>
      </c>
      <c r="E38" s="11">
        <f t="shared" si="1"/>
        <v>2</v>
      </c>
      <c r="F38" s="9">
        <v>44</v>
      </c>
      <c r="G38" s="15">
        <f t="shared" si="2"/>
        <v>2</v>
      </c>
      <c r="H38" s="2">
        <v>7</v>
      </c>
      <c r="I38" s="3">
        <v>12</v>
      </c>
      <c r="J38" s="3" t="s">
        <v>23</v>
      </c>
      <c r="K38" s="3">
        <f t="shared" si="3"/>
        <v>0</v>
      </c>
      <c r="L38" s="4" t="str">
        <f t="shared" si="4"/>
        <v>Fail</v>
      </c>
      <c r="M38" s="14">
        <v>40</v>
      </c>
      <c r="N38" s="14">
        <v>28</v>
      </c>
      <c r="O38" s="14">
        <f t="shared" si="5"/>
        <v>68</v>
      </c>
      <c r="P38" s="15">
        <f t="shared" si="6"/>
        <v>3.5</v>
      </c>
      <c r="Q38" s="2">
        <v>44</v>
      </c>
      <c r="R38" s="9">
        <v>20</v>
      </c>
      <c r="S38" s="3">
        <f t="shared" si="7"/>
        <v>64</v>
      </c>
      <c r="T38" s="4">
        <f t="shared" si="8"/>
        <v>3.5</v>
      </c>
      <c r="U38" s="8">
        <v>30</v>
      </c>
      <c r="V38" s="8">
        <v>14</v>
      </c>
      <c r="W38" s="8">
        <f t="shared" si="9"/>
        <v>44</v>
      </c>
      <c r="X38" s="15">
        <f t="shared" si="10"/>
        <v>2</v>
      </c>
      <c r="Y38" s="2">
        <v>23</v>
      </c>
      <c r="Z38" s="9">
        <v>8</v>
      </c>
      <c r="AA38" s="17">
        <v>25</v>
      </c>
      <c r="AB38" s="3">
        <f t="shared" si="11"/>
        <v>56</v>
      </c>
      <c r="AC38" s="4">
        <f t="shared" si="12"/>
        <v>3</v>
      </c>
      <c r="AD38" s="3">
        <f t="shared" si="13"/>
        <v>1</v>
      </c>
      <c r="AE38" s="2">
        <f t="shared" si="14"/>
        <v>0</v>
      </c>
      <c r="AF38" s="4" t="str">
        <f t="shared" si="15"/>
        <v>F</v>
      </c>
      <c r="AG38" s="15">
        <f t="shared" si="16"/>
        <v>1</v>
      </c>
    </row>
    <row r="39" spans="1:33">
      <c r="A39" s="22">
        <v>355</v>
      </c>
      <c r="B39" s="12">
        <v>33</v>
      </c>
      <c r="C39" s="3">
        <v>11</v>
      </c>
      <c r="D39" s="9">
        <f t="shared" si="0"/>
        <v>44</v>
      </c>
      <c r="E39" s="11">
        <f t="shared" si="1"/>
        <v>2</v>
      </c>
      <c r="F39" s="9">
        <v>35</v>
      </c>
      <c r="G39" s="15">
        <f t="shared" si="2"/>
        <v>1</v>
      </c>
      <c r="H39" s="2">
        <v>20</v>
      </c>
      <c r="I39" s="3">
        <v>11</v>
      </c>
      <c r="J39" s="3">
        <v>20</v>
      </c>
      <c r="K39" s="3">
        <f t="shared" si="3"/>
        <v>51</v>
      </c>
      <c r="L39" s="4">
        <f t="shared" si="4"/>
        <v>3</v>
      </c>
      <c r="M39" s="9">
        <v>28</v>
      </c>
      <c r="N39" s="9">
        <v>27</v>
      </c>
      <c r="O39" s="14">
        <f t="shared" si="5"/>
        <v>55</v>
      </c>
      <c r="P39" s="15">
        <f t="shared" si="6"/>
        <v>3</v>
      </c>
      <c r="Q39" s="2">
        <v>42</v>
      </c>
      <c r="R39" s="9">
        <v>17</v>
      </c>
      <c r="S39" s="3">
        <f t="shared" si="7"/>
        <v>59</v>
      </c>
      <c r="T39" s="4">
        <f t="shared" si="8"/>
        <v>3</v>
      </c>
      <c r="U39" s="8">
        <v>39</v>
      </c>
      <c r="V39" s="8">
        <v>15</v>
      </c>
      <c r="W39" s="8">
        <f t="shared" si="9"/>
        <v>54</v>
      </c>
      <c r="X39" s="15">
        <f t="shared" si="10"/>
        <v>3</v>
      </c>
      <c r="Y39" s="2">
        <v>24</v>
      </c>
      <c r="Z39" s="9">
        <v>8</v>
      </c>
      <c r="AA39" s="17">
        <v>25</v>
      </c>
      <c r="AB39" s="3">
        <f t="shared" si="11"/>
        <v>57</v>
      </c>
      <c r="AC39" s="4">
        <f t="shared" si="12"/>
        <v>3</v>
      </c>
      <c r="AD39" s="3">
        <f t="shared" si="13"/>
        <v>1</v>
      </c>
      <c r="AE39" s="2">
        <f t="shared" si="14"/>
        <v>2.67</v>
      </c>
      <c r="AF39" s="4" t="str">
        <f t="shared" si="15"/>
        <v>C</v>
      </c>
      <c r="AG39" s="15">
        <f t="shared" si="16"/>
        <v>0</v>
      </c>
    </row>
    <row r="40" spans="1:33">
      <c r="A40" s="22">
        <v>356</v>
      </c>
      <c r="B40" s="12">
        <v>29</v>
      </c>
      <c r="C40" s="3">
        <v>11</v>
      </c>
      <c r="D40" s="9">
        <f t="shared" si="0"/>
        <v>40</v>
      </c>
      <c r="E40" s="11">
        <f t="shared" si="1"/>
        <v>2</v>
      </c>
      <c r="F40" s="9">
        <v>35</v>
      </c>
      <c r="G40" s="15">
        <f t="shared" si="2"/>
        <v>1</v>
      </c>
      <c r="H40" s="2">
        <v>10</v>
      </c>
      <c r="I40" s="3">
        <v>10</v>
      </c>
      <c r="J40" s="3" t="s">
        <v>23</v>
      </c>
      <c r="K40" s="3">
        <f t="shared" si="3"/>
        <v>0</v>
      </c>
      <c r="L40" s="4" t="str">
        <f t="shared" si="4"/>
        <v>Fail</v>
      </c>
      <c r="M40" s="14">
        <v>30</v>
      </c>
      <c r="N40" s="14">
        <v>24</v>
      </c>
      <c r="O40" s="14">
        <f t="shared" si="5"/>
        <v>54</v>
      </c>
      <c r="P40" s="15">
        <f t="shared" si="6"/>
        <v>3</v>
      </c>
      <c r="Q40" s="2">
        <v>23</v>
      </c>
      <c r="R40" s="9">
        <v>17</v>
      </c>
      <c r="S40" s="3">
        <f t="shared" si="7"/>
        <v>40</v>
      </c>
      <c r="T40" s="4">
        <f t="shared" si="8"/>
        <v>2</v>
      </c>
      <c r="U40" s="8">
        <v>28</v>
      </c>
      <c r="V40" s="8">
        <v>13</v>
      </c>
      <c r="W40" s="8">
        <f t="shared" si="9"/>
        <v>41</v>
      </c>
      <c r="X40" s="15">
        <f t="shared" si="10"/>
        <v>2</v>
      </c>
      <c r="Y40" s="2">
        <v>21</v>
      </c>
      <c r="Z40" s="9">
        <v>8</v>
      </c>
      <c r="AA40" s="17">
        <v>25</v>
      </c>
      <c r="AB40" s="3">
        <f t="shared" si="11"/>
        <v>54</v>
      </c>
      <c r="AC40" s="4">
        <f t="shared" si="12"/>
        <v>3</v>
      </c>
      <c r="AD40" s="3">
        <f t="shared" si="13"/>
        <v>1</v>
      </c>
      <c r="AE40" s="2">
        <f t="shared" si="14"/>
        <v>0</v>
      </c>
      <c r="AF40" s="4" t="str">
        <f t="shared" si="15"/>
        <v>F</v>
      </c>
      <c r="AG40" s="15">
        <f t="shared" si="16"/>
        <v>1</v>
      </c>
    </row>
    <row r="41" spans="1:33">
      <c r="A41" s="22">
        <v>358</v>
      </c>
      <c r="B41" s="12">
        <v>30</v>
      </c>
      <c r="C41" s="3">
        <v>12</v>
      </c>
      <c r="D41" s="9">
        <f t="shared" si="0"/>
        <v>42</v>
      </c>
      <c r="E41" s="11">
        <f t="shared" si="1"/>
        <v>2</v>
      </c>
      <c r="F41" s="9">
        <v>36</v>
      </c>
      <c r="G41" s="15">
        <f t="shared" si="2"/>
        <v>1</v>
      </c>
      <c r="H41" s="2">
        <v>14</v>
      </c>
      <c r="I41" s="3">
        <v>12</v>
      </c>
      <c r="J41" s="3" t="s">
        <v>23</v>
      </c>
      <c r="K41" s="3">
        <f t="shared" si="3"/>
        <v>0</v>
      </c>
      <c r="L41" s="4" t="str">
        <f t="shared" si="4"/>
        <v>Fail</v>
      </c>
      <c r="M41" s="14">
        <v>32</v>
      </c>
      <c r="N41" s="14">
        <v>22</v>
      </c>
      <c r="O41" s="14">
        <f t="shared" si="5"/>
        <v>54</v>
      </c>
      <c r="P41" s="15">
        <f t="shared" si="6"/>
        <v>3</v>
      </c>
      <c r="Q41" s="2">
        <v>45</v>
      </c>
      <c r="R41" s="9">
        <v>16</v>
      </c>
      <c r="S41" s="3">
        <f t="shared" si="7"/>
        <v>61</v>
      </c>
      <c r="T41" s="4">
        <f t="shared" si="8"/>
        <v>3.5</v>
      </c>
      <c r="U41" s="8">
        <v>33</v>
      </c>
      <c r="V41" s="8">
        <v>15</v>
      </c>
      <c r="W41" s="8">
        <f t="shared" si="9"/>
        <v>48</v>
      </c>
      <c r="X41" s="15">
        <f t="shared" si="10"/>
        <v>2</v>
      </c>
      <c r="Y41" s="2">
        <v>21</v>
      </c>
      <c r="Z41" s="9">
        <v>8</v>
      </c>
      <c r="AA41" s="17">
        <v>25</v>
      </c>
      <c r="AB41" s="3">
        <f t="shared" si="11"/>
        <v>54</v>
      </c>
      <c r="AC41" s="4">
        <f t="shared" si="12"/>
        <v>3</v>
      </c>
      <c r="AD41" s="3">
        <f t="shared" si="13"/>
        <v>1</v>
      </c>
      <c r="AE41" s="2">
        <f t="shared" si="14"/>
        <v>0</v>
      </c>
      <c r="AF41" s="4" t="str">
        <f t="shared" si="15"/>
        <v>F</v>
      </c>
      <c r="AG41" s="15">
        <f t="shared" si="16"/>
        <v>1</v>
      </c>
    </row>
    <row r="42" spans="1:33">
      <c r="A42" s="22">
        <v>359</v>
      </c>
      <c r="B42" s="12">
        <v>26</v>
      </c>
      <c r="C42" s="3">
        <v>9</v>
      </c>
      <c r="D42" s="9">
        <f t="shared" si="0"/>
        <v>35</v>
      </c>
      <c r="E42" s="11">
        <f t="shared" si="1"/>
        <v>1</v>
      </c>
      <c r="F42" s="9">
        <v>18</v>
      </c>
      <c r="G42" s="15" t="str">
        <f t="shared" si="2"/>
        <v>Fail</v>
      </c>
      <c r="H42" s="2">
        <v>7</v>
      </c>
      <c r="I42" s="3">
        <v>12</v>
      </c>
      <c r="J42" s="3" t="s">
        <v>23</v>
      </c>
      <c r="K42" s="3">
        <f t="shared" si="3"/>
        <v>0</v>
      </c>
      <c r="L42" s="4" t="str">
        <f t="shared" si="4"/>
        <v>Fail</v>
      </c>
      <c r="M42" s="14">
        <v>18</v>
      </c>
      <c r="N42" s="14">
        <v>23</v>
      </c>
      <c r="O42" s="14">
        <f t="shared" si="5"/>
        <v>0</v>
      </c>
      <c r="P42" s="15" t="str">
        <f t="shared" si="6"/>
        <v>Fail</v>
      </c>
      <c r="Q42" s="2">
        <v>19</v>
      </c>
      <c r="R42" s="9">
        <v>18</v>
      </c>
      <c r="S42" s="3">
        <f t="shared" si="7"/>
        <v>0</v>
      </c>
      <c r="T42" s="4" t="str">
        <f t="shared" si="8"/>
        <v>Fail</v>
      </c>
      <c r="U42" s="8">
        <v>25</v>
      </c>
      <c r="V42" s="8">
        <v>18</v>
      </c>
      <c r="W42" s="8">
        <f t="shared" si="9"/>
        <v>43</v>
      </c>
      <c r="X42" s="15">
        <f t="shared" si="10"/>
        <v>2</v>
      </c>
      <c r="Y42" s="2">
        <v>17</v>
      </c>
      <c r="Z42" s="9">
        <v>13</v>
      </c>
      <c r="AA42" s="17">
        <v>25</v>
      </c>
      <c r="AB42" s="3">
        <f t="shared" si="11"/>
        <v>55</v>
      </c>
      <c r="AC42" s="4">
        <f t="shared" si="12"/>
        <v>3</v>
      </c>
      <c r="AD42" s="3">
        <f t="shared" si="13"/>
        <v>1</v>
      </c>
      <c r="AE42" s="2">
        <f t="shared" si="14"/>
        <v>0</v>
      </c>
      <c r="AF42" s="4" t="str">
        <f t="shared" si="15"/>
        <v>F</v>
      </c>
      <c r="AG42" s="15">
        <f t="shared" si="16"/>
        <v>4</v>
      </c>
    </row>
    <row r="43" spans="1:33">
      <c r="A43" s="22">
        <v>360</v>
      </c>
      <c r="B43" s="12">
        <v>38</v>
      </c>
      <c r="C43" s="3">
        <v>9</v>
      </c>
      <c r="D43" s="9">
        <f t="shared" si="0"/>
        <v>47</v>
      </c>
      <c r="E43" s="11">
        <f t="shared" si="1"/>
        <v>2</v>
      </c>
      <c r="F43" s="9">
        <v>37</v>
      </c>
      <c r="G43" s="15">
        <f t="shared" si="2"/>
        <v>1</v>
      </c>
      <c r="H43" s="2">
        <v>4</v>
      </c>
      <c r="I43" s="3">
        <v>11</v>
      </c>
      <c r="J43" s="3" t="s">
        <v>23</v>
      </c>
      <c r="K43" s="3">
        <f t="shared" si="3"/>
        <v>0</v>
      </c>
      <c r="L43" s="4" t="str">
        <f t="shared" si="4"/>
        <v>Fail</v>
      </c>
      <c r="M43" s="14">
        <v>30</v>
      </c>
      <c r="N43" s="14">
        <v>24</v>
      </c>
      <c r="O43" s="14">
        <f t="shared" si="5"/>
        <v>54</v>
      </c>
      <c r="P43" s="15">
        <f t="shared" si="6"/>
        <v>3</v>
      </c>
      <c r="Q43" s="2">
        <v>37</v>
      </c>
      <c r="R43" s="9">
        <v>16</v>
      </c>
      <c r="S43" s="3">
        <f t="shared" si="7"/>
        <v>53</v>
      </c>
      <c r="T43" s="4">
        <f t="shared" si="8"/>
        <v>3</v>
      </c>
      <c r="U43" s="8">
        <v>27</v>
      </c>
      <c r="V43" s="8">
        <v>20</v>
      </c>
      <c r="W43" s="8">
        <f t="shared" si="9"/>
        <v>47</v>
      </c>
      <c r="X43" s="15">
        <f t="shared" si="10"/>
        <v>2</v>
      </c>
      <c r="Y43" s="2">
        <v>17</v>
      </c>
      <c r="Z43" s="9">
        <v>9</v>
      </c>
      <c r="AA43" s="17">
        <v>25</v>
      </c>
      <c r="AB43" s="3">
        <f t="shared" si="11"/>
        <v>51</v>
      </c>
      <c r="AC43" s="4">
        <f t="shared" si="12"/>
        <v>3</v>
      </c>
      <c r="AD43" s="3">
        <f t="shared" si="13"/>
        <v>1</v>
      </c>
      <c r="AE43" s="2">
        <f t="shared" si="14"/>
        <v>0</v>
      </c>
      <c r="AF43" s="4" t="str">
        <f t="shared" si="15"/>
        <v>F</v>
      </c>
      <c r="AG43" s="15">
        <f t="shared" si="16"/>
        <v>1</v>
      </c>
    </row>
    <row r="44" spans="1:33">
      <c r="A44" s="22">
        <v>361</v>
      </c>
      <c r="B44" s="12">
        <v>20</v>
      </c>
      <c r="C44" s="3">
        <v>6</v>
      </c>
      <c r="D44" s="9">
        <f t="shared" si="0"/>
        <v>0</v>
      </c>
      <c r="E44" s="11" t="str">
        <f t="shared" si="1"/>
        <v>Fail</v>
      </c>
      <c r="F44" s="9">
        <v>25</v>
      </c>
      <c r="G44" s="15" t="str">
        <f t="shared" si="2"/>
        <v>Fail</v>
      </c>
      <c r="H44" s="2">
        <v>3</v>
      </c>
      <c r="I44" s="3">
        <v>12</v>
      </c>
      <c r="J44" s="3" t="s">
        <v>23</v>
      </c>
      <c r="K44" s="3">
        <f t="shared" si="3"/>
        <v>0</v>
      </c>
      <c r="L44" s="4" t="str">
        <f t="shared" si="4"/>
        <v>Fail</v>
      </c>
      <c r="M44" s="14">
        <v>14</v>
      </c>
      <c r="N44" s="14">
        <v>15</v>
      </c>
      <c r="O44" s="14">
        <f t="shared" si="5"/>
        <v>0</v>
      </c>
      <c r="P44" s="15" t="str">
        <f t="shared" si="6"/>
        <v>Fail</v>
      </c>
      <c r="Q44" s="2">
        <v>25</v>
      </c>
      <c r="R44" s="9">
        <v>16</v>
      </c>
      <c r="S44" s="3">
        <f t="shared" si="7"/>
        <v>41</v>
      </c>
      <c r="T44" s="4">
        <f t="shared" si="8"/>
        <v>2</v>
      </c>
      <c r="U44" s="8">
        <v>24</v>
      </c>
      <c r="V44" s="8">
        <v>18</v>
      </c>
      <c r="W44" s="8">
        <f>IF(U44&lt;23,0,IF(V44&lt;10,0,SUM(U44:V44)))</f>
        <v>42</v>
      </c>
      <c r="X44" s="15">
        <f t="shared" si="10"/>
        <v>2</v>
      </c>
      <c r="Y44" s="2">
        <v>17</v>
      </c>
      <c r="Z44" s="9">
        <v>9</v>
      </c>
      <c r="AA44" s="17">
        <v>25</v>
      </c>
      <c r="AB44" s="3">
        <f t="shared" si="11"/>
        <v>51</v>
      </c>
      <c r="AC44" s="4">
        <f t="shared" si="12"/>
        <v>3</v>
      </c>
      <c r="AD44" s="3">
        <f t="shared" si="13"/>
        <v>1</v>
      </c>
      <c r="AE44" s="2">
        <f t="shared" si="14"/>
        <v>0</v>
      </c>
      <c r="AF44" s="4" t="str">
        <f t="shared" si="15"/>
        <v>F</v>
      </c>
      <c r="AG44" s="15">
        <f t="shared" si="16"/>
        <v>4</v>
      </c>
    </row>
    <row r="45" spans="1:33">
      <c r="A45" s="22">
        <v>362</v>
      </c>
      <c r="B45" s="12">
        <v>22</v>
      </c>
      <c r="C45" s="3">
        <v>7</v>
      </c>
      <c r="D45" s="9">
        <f t="shared" si="0"/>
        <v>0</v>
      </c>
      <c r="E45" s="11" t="str">
        <f t="shared" si="1"/>
        <v>Fail</v>
      </c>
      <c r="F45" s="9">
        <v>20</v>
      </c>
      <c r="G45" s="15" t="str">
        <f t="shared" si="2"/>
        <v>Fail</v>
      </c>
      <c r="H45" s="2">
        <v>6</v>
      </c>
      <c r="I45" s="3">
        <v>9</v>
      </c>
      <c r="J45" s="3" t="s">
        <v>23</v>
      </c>
      <c r="K45" s="3">
        <f t="shared" si="3"/>
        <v>0</v>
      </c>
      <c r="L45" s="4" t="str">
        <f t="shared" si="4"/>
        <v>Fail</v>
      </c>
      <c r="M45" s="14">
        <v>18</v>
      </c>
      <c r="N45" s="14">
        <v>16</v>
      </c>
      <c r="O45" s="14">
        <f t="shared" si="5"/>
        <v>0</v>
      </c>
      <c r="P45" s="15" t="str">
        <f t="shared" si="6"/>
        <v>Fail</v>
      </c>
      <c r="Q45" s="2">
        <v>15</v>
      </c>
      <c r="R45" s="9">
        <v>11</v>
      </c>
      <c r="S45" s="3">
        <f t="shared" si="7"/>
        <v>0</v>
      </c>
      <c r="T45" s="4" t="str">
        <f t="shared" si="8"/>
        <v>Fail</v>
      </c>
      <c r="U45" s="8">
        <v>23</v>
      </c>
      <c r="V45" s="8">
        <v>17</v>
      </c>
      <c r="W45" s="8">
        <f t="shared" si="9"/>
        <v>40</v>
      </c>
      <c r="X45" s="15">
        <f t="shared" si="10"/>
        <v>2</v>
      </c>
      <c r="Y45" s="2">
        <v>20</v>
      </c>
      <c r="Z45" s="9">
        <v>10</v>
      </c>
      <c r="AA45" s="17">
        <v>25</v>
      </c>
      <c r="AB45" s="3">
        <f t="shared" si="11"/>
        <v>55</v>
      </c>
      <c r="AC45" s="4">
        <f t="shared" si="12"/>
        <v>3</v>
      </c>
      <c r="AD45" s="3">
        <f t="shared" si="13"/>
        <v>1</v>
      </c>
      <c r="AE45" s="2">
        <f t="shared" si="14"/>
        <v>0</v>
      </c>
      <c r="AF45" s="4" t="str">
        <f t="shared" si="15"/>
        <v>F</v>
      </c>
      <c r="AG45" s="15">
        <f t="shared" si="16"/>
        <v>5</v>
      </c>
    </row>
    <row r="46" spans="1:33">
      <c r="A46" s="22">
        <v>367</v>
      </c>
      <c r="B46" s="12">
        <v>30</v>
      </c>
      <c r="C46" s="3">
        <v>11</v>
      </c>
      <c r="D46" s="9">
        <f t="shared" ref="D46:D87" si="17">IF(B46&lt;26,0,IF(C46&lt;7,0,SUM(B46:C46)))</f>
        <v>41</v>
      </c>
      <c r="E46" s="11">
        <f t="shared" ref="E46:E87" si="18">IF(B46&lt;26,"Fail",IF(C46&lt;7,"Fail",IF(D46&gt;=80,5,IF(D46&gt;=70,4,IF(D46&gt;=60,3.5,IF(D46&gt;=50,3,IF(D46&gt;=40,2,IF(D46&gt;=33,1,IF(D46&lt;=0,0)))))))))</f>
        <v>2</v>
      </c>
      <c r="F46" s="18" t="s">
        <v>19</v>
      </c>
      <c r="G46" s="15">
        <f t="shared" ref="G46:G87" si="19">IF(F46&lt;33,"Fail",IF(F46&gt;=100,0,IF(F46&gt;=80,5,IF(F46&gt;=70,4,IF(F46&gt;=60,3.5,IF(F46&gt;=50,3,IF(F46&gt;=40,2,IF(F46&gt;=33,1,IF(F46&gt;=0,0)))))))))</f>
        <v>0</v>
      </c>
      <c r="H46" s="2">
        <v>11</v>
      </c>
      <c r="I46" s="3">
        <v>12</v>
      </c>
      <c r="J46" s="3" t="s">
        <v>23</v>
      </c>
      <c r="K46" s="3">
        <f t="shared" ref="K46:K87" si="20">IF(H46&lt;17,0,IF(I46&lt;8,0,SUM(H46:J46)))</f>
        <v>0</v>
      </c>
      <c r="L46" s="4" t="str">
        <f t="shared" ref="L46:L87" si="21">IF(H46&lt;17,"Fail",IF(I46&lt;8,"Fail",IF(K46&gt;=100,0,IF(K46&gt;=80,5,IF(K46&gt;=70,4,IF(K46&gt;=60,3.5,IF(K46&gt;=50,3,IF(K46&gt;=40,2,IF(K46&gt;=33,1,IF(K46&lt;=0,0))))))))))</f>
        <v>Fail</v>
      </c>
      <c r="M46" s="14">
        <v>23</v>
      </c>
      <c r="N46" s="14">
        <v>20</v>
      </c>
      <c r="O46" s="14">
        <f t="shared" ref="O46:O87" si="22">IF(M46&lt;23,0,IF(N46&lt;10,0,SUM(M46:N46)))</f>
        <v>43</v>
      </c>
      <c r="P46" s="15">
        <f t="shared" ref="P46:P87" si="23">IF(M46&lt;23,"Fail",IF(N46&lt;10,"Fail",IF(O46&gt;=80,5,IF(O46&gt;=70,4,IF(O46&gt;=60,3.5,IF(O46&gt;=50,3,IF(O46&gt;=40,2,IF(O46&gt;=33,1,IF(O46&lt;=0,0)))))))))</f>
        <v>2</v>
      </c>
      <c r="Q46" s="2">
        <v>20</v>
      </c>
      <c r="R46" s="3">
        <v>15</v>
      </c>
      <c r="S46" s="3">
        <f t="shared" ref="S46:S87" si="24">IF(Q46&lt;23,0,IF(R46&lt;10,0,SUM(Q46:R46)))</f>
        <v>0</v>
      </c>
      <c r="T46" s="4" t="str">
        <f t="shared" ref="T46:T87" si="25">IF(Q46&lt;23,"Fail",IF(R46&lt;10,"Fail",IF(S46&gt;=80,5,IF(S46&gt;=70,4,IF(S46&gt;=60,3.5,IF(S46&gt;=50,3,IF(S46&gt;=40,2,IF(S46&gt;=33,1,IF(S46&lt;=0,0)))))))))</f>
        <v>Fail</v>
      </c>
      <c r="U46" s="8">
        <v>26</v>
      </c>
      <c r="V46" s="8">
        <v>14</v>
      </c>
      <c r="W46" s="8">
        <f t="shared" ref="W46" si="26">IF(U46&lt;23,0,IF(V46&lt;10,0,SUM(U46:V46)))</f>
        <v>40</v>
      </c>
      <c r="X46" s="15">
        <f t="shared" ref="X46:X87" si="27">IF(U46&lt;23,"Fail",IF(V46&lt;10,"Fail",IF(W46&gt;=100,0,IF(W46&gt;=80,5,IF(W46&gt;=70,4,IF(W46&gt;=60,3.5,IF(W46&gt;=50,3,IF(W46&gt;=40,2,IF(W46&gt;=33,1,IF(W46&lt;=0,0))))))))))</f>
        <v>2</v>
      </c>
      <c r="Y46" s="2">
        <v>17</v>
      </c>
      <c r="Z46" s="9">
        <v>7</v>
      </c>
      <c r="AA46" s="17" t="s">
        <v>23</v>
      </c>
      <c r="AB46" s="3">
        <f t="shared" si="11"/>
        <v>0</v>
      </c>
      <c r="AC46" s="4" t="str">
        <f t="shared" ref="AC46:AC87" si="28">IF(Y46&lt;17,"Fail",IF(Z46&lt;8,"Fail",IF(AB46&gt;=80,5,IF(AB46&gt;=70,4,IF(AB46&gt;=60,3.5,IF(AB46&gt;=50,3,IF(AB46&gt;=40,2,IF(AB46&gt;=33,1,IF(AB46&gt;=0,0)))))))))</f>
        <v>Fail</v>
      </c>
      <c r="AD46" s="3">
        <f t="shared" ref="AD46:AD87" si="29">IF(AB46&gt;=80,3,IF(AB46&gt;=70,2,IF(AB46&gt;=60,1.5,IF(AB46&gt;=50,1,IF(AB46&gt;=40,0,IF(AB46&gt;=33,0,IF(AB46&gt;=0,0)))))))</f>
        <v>0</v>
      </c>
      <c r="AE46" s="2">
        <f t="shared" ref="AE46:AE87" si="30">ROUND(IF(MIN(B46:X46)&lt;1,0,IF(F46&lt;33,0,SUM(E46+G46+L46+P46+T46+X46+AD46)/6)),2)</f>
        <v>0</v>
      </c>
      <c r="AF46" s="4" t="str">
        <f t="shared" ref="AF46:AF87" si="31">IF(AE46&gt;=5,"A+",IF(AE46&gt;=4,"A",IF(AE46&gt;=3.5,"A-",IF(AE46&gt;=3,"B",IF(AE46&gt;=2,"C",IF(AE46&gt;=1,"D",IF(AE46=0,"F")))))))</f>
        <v>F</v>
      </c>
      <c r="AG46" s="15">
        <f t="shared" ref="AG46:AG87" si="32">COUNTIF(B46:X46,"Fail")</f>
        <v>2</v>
      </c>
    </row>
    <row r="47" spans="1:33">
      <c r="A47" s="22">
        <v>373</v>
      </c>
      <c r="B47" s="12">
        <v>21</v>
      </c>
      <c r="C47" s="3">
        <v>3</v>
      </c>
      <c r="D47" s="9">
        <f t="shared" si="17"/>
        <v>0</v>
      </c>
      <c r="E47" s="11" t="str">
        <f t="shared" si="18"/>
        <v>Fail</v>
      </c>
      <c r="F47" s="9">
        <v>20</v>
      </c>
      <c r="G47" s="15" t="str">
        <f t="shared" si="19"/>
        <v>Fail</v>
      </c>
      <c r="H47" s="2">
        <v>3</v>
      </c>
      <c r="I47" s="3">
        <v>7</v>
      </c>
      <c r="J47" s="3" t="s">
        <v>23</v>
      </c>
      <c r="K47" s="3">
        <f t="shared" si="20"/>
        <v>0</v>
      </c>
      <c r="L47" s="4" t="str">
        <f t="shared" si="21"/>
        <v>Fail</v>
      </c>
      <c r="M47" s="14">
        <v>12</v>
      </c>
      <c r="N47" s="14">
        <v>14</v>
      </c>
      <c r="O47" s="14">
        <f t="shared" si="22"/>
        <v>0</v>
      </c>
      <c r="P47" s="15" t="str">
        <f t="shared" si="23"/>
        <v>Fail</v>
      </c>
      <c r="Q47" s="2">
        <v>21</v>
      </c>
      <c r="R47" s="3">
        <v>10</v>
      </c>
      <c r="S47" s="3">
        <f t="shared" si="24"/>
        <v>0</v>
      </c>
      <c r="T47" s="4" t="str">
        <f t="shared" si="25"/>
        <v>Fail</v>
      </c>
      <c r="U47" s="8">
        <v>23</v>
      </c>
      <c r="V47" s="8">
        <v>14</v>
      </c>
      <c r="W47" s="8">
        <f t="shared" ref="W47:W52" si="33">IF(U47&lt;23,0,IF(V47&lt;10,0,SUM(U47:V47)))</f>
        <v>37</v>
      </c>
      <c r="X47" s="15">
        <f t="shared" si="27"/>
        <v>1</v>
      </c>
      <c r="Y47" s="2">
        <v>17</v>
      </c>
      <c r="Z47" s="9">
        <v>5</v>
      </c>
      <c r="AA47" s="17" t="s">
        <v>23</v>
      </c>
      <c r="AB47" s="3">
        <f t="shared" si="11"/>
        <v>0</v>
      </c>
      <c r="AC47" s="4" t="str">
        <f t="shared" si="28"/>
        <v>Fail</v>
      </c>
      <c r="AD47" s="3">
        <f t="shared" si="29"/>
        <v>0</v>
      </c>
      <c r="AE47" s="2">
        <f t="shared" si="30"/>
        <v>0</v>
      </c>
      <c r="AF47" s="4" t="str">
        <f t="shared" si="31"/>
        <v>F</v>
      </c>
      <c r="AG47" s="15">
        <f t="shared" si="32"/>
        <v>5</v>
      </c>
    </row>
    <row r="48" spans="1:33">
      <c r="A48" s="22">
        <v>374</v>
      </c>
      <c r="B48" s="12">
        <v>15</v>
      </c>
      <c r="C48" s="3">
        <v>10</v>
      </c>
      <c r="D48" s="9">
        <f t="shared" si="17"/>
        <v>0</v>
      </c>
      <c r="E48" s="11" t="str">
        <f t="shared" si="18"/>
        <v>Fail</v>
      </c>
      <c r="F48" s="9">
        <v>23</v>
      </c>
      <c r="G48" s="15" t="str">
        <f t="shared" si="19"/>
        <v>Fail</v>
      </c>
      <c r="H48" s="2">
        <v>5</v>
      </c>
      <c r="I48" s="3">
        <v>3</v>
      </c>
      <c r="J48" s="3" t="s">
        <v>23</v>
      </c>
      <c r="K48" s="3">
        <f t="shared" si="20"/>
        <v>0</v>
      </c>
      <c r="L48" s="4" t="str">
        <f t="shared" si="21"/>
        <v>Fail</v>
      </c>
      <c r="M48" s="14">
        <v>16</v>
      </c>
      <c r="N48" s="14">
        <v>20</v>
      </c>
      <c r="O48" s="14">
        <f t="shared" si="22"/>
        <v>0</v>
      </c>
      <c r="P48" s="15" t="str">
        <f t="shared" si="23"/>
        <v>Fail</v>
      </c>
      <c r="Q48" s="2">
        <v>18</v>
      </c>
      <c r="R48" s="3">
        <v>12</v>
      </c>
      <c r="S48" s="3">
        <f t="shared" si="24"/>
        <v>0</v>
      </c>
      <c r="T48" s="4" t="str">
        <f t="shared" si="25"/>
        <v>Fail</v>
      </c>
      <c r="U48" s="8">
        <v>30</v>
      </c>
      <c r="V48" s="8">
        <v>17</v>
      </c>
      <c r="W48" s="8">
        <f t="shared" si="33"/>
        <v>47</v>
      </c>
      <c r="X48" s="15">
        <f t="shared" si="27"/>
        <v>2</v>
      </c>
      <c r="Y48" s="2">
        <v>18</v>
      </c>
      <c r="Z48" s="9">
        <v>8</v>
      </c>
      <c r="AA48" s="17">
        <v>25</v>
      </c>
      <c r="AB48" s="3">
        <f t="shared" si="11"/>
        <v>51</v>
      </c>
      <c r="AC48" s="4">
        <f t="shared" si="28"/>
        <v>3</v>
      </c>
      <c r="AD48" s="3">
        <f t="shared" si="29"/>
        <v>1</v>
      </c>
      <c r="AE48" s="2">
        <f t="shared" si="30"/>
        <v>0</v>
      </c>
      <c r="AF48" s="4" t="str">
        <f t="shared" si="31"/>
        <v>F</v>
      </c>
      <c r="AG48" s="15">
        <f t="shared" si="32"/>
        <v>5</v>
      </c>
    </row>
    <row r="49" spans="1:33">
      <c r="A49" s="22">
        <v>375</v>
      </c>
      <c r="B49" s="12">
        <v>32</v>
      </c>
      <c r="C49" s="3">
        <v>9</v>
      </c>
      <c r="D49" s="9">
        <f t="shared" si="17"/>
        <v>41</v>
      </c>
      <c r="E49" s="11">
        <f t="shared" si="18"/>
        <v>2</v>
      </c>
      <c r="F49" s="9">
        <v>33</v>
      </c>
      <c r="G49" s="15">
        <f t="shared" si="19"/>
        <v>1</v>
      </c>
      <c r="H49" s="2">
        <v>9</v>
      </c>
      <c r="I49" s="3">
        <v>10</v>
      </c>
      <c r="J49" s="3" t="s">
        <v>23</v>
      </c>
      <c r="K49" s="3">
        <f t="shared" si="20"/>
        <v>0</v>
      </c>
      <c r="L49" s="4" t="str">
        <f t="shared" si="21"/>
        <v>Fail</v>
      </c>
      <c r="M49" s="14">
        <v>23</v>
      </c>
      <c r="N49" s="14">
        <v>24</v>
      </c>
      <c r="O49" s="14">
        <f t="shared" si="22"/>
        <v>47</v>
      </c>
      <c r="P49" s="15">
        <f t="shared" si="23"/>
        <v>2</v>
      </c>
      <c r="Q49" s="2">
        <v>40</v>
      </c>
      <c r="R49" s="3">
        <v>19</v>
      </c>
      <c r="S49" s="3">
        <f t="shared" si="24"/>
        <v>59</v>
      </c>
      <c r="T49" s="4">
        <f t="shared" si="25"/>
        <v>3</v>
      </c>
      <c r="U49" s="8">
        <v>33</v>
      </c>
      <c r="V49" s="8">
        <v>19</v>
      </c>
      <c r="W49" s="8">
        <f t="shared" si="33"/>
        <v>52</v>
      </c>
      <c r="X49" s="15">
        <f t="shared" si="27"/>
        <v>3</v>
      </c>
      <c r="Y49" s="2">
        <v>20</v>
      </c>
      <c r="Z49" s="9">
        <v>7</v>
      </c>
      <c r="AA49" s="17" t="s">
        <v>23</v>
      </c>
      <c r="AB49" s="3">
        <f t="shared" si="11"/>
        <v>0</v>
      </c>
      <c r="AC49" s="4" t="str">
        <f t="shared" si="28"/>
        <v>Fail</v>
      </c>
      <c r="AD49" s="3">
        <f t="shared" si="29"/>
        <v>0</v>
      </c>
      <c r="AE49" s="2">
        <f t="shared" si="30"/>
        <v>0</v>
      </c>
      <c r="AF49" s="4" t="str">
        <f t="shared" si="31"/>
        <v>F</v>
      </c>
      <c r="AG49" s="15">
        <f t="shared" si="32"/>
        <v>1</v>
      </c>
    </row>
    <row r="50" spans="1:33">
      <c r="A50" s="22">
        <v>376</v>
      </c>
      <c r="B50" s="12">
        <v>30</v>
      </c>
      <c r="C50" s="3">
        <v>7</v>
      </c>
      <c r="D50" s="9">
        <f t="shared" si="17"/>
        <v>37</v>
      </c>
      <c r="E50" s="11">
        <f t="shared" si="18"/>
        <v>1</v>
      </c>
      <c r="F50" s="9">
        <v>33</v>
      </c>
      <c r="G50" s="15">
        <f t="shared" si="19"/>
        <v>1</v>
      </c>
      <c r="H50" s="2">
        <v>5</v>
      </c>
      <c r="I50" s="3">
        <v>9</v>
      </c>
      <c r="J50" s="3" t="s">
        <v>23</v>
      </c>
      <c r="K50" s="3">
        <f t="shared" si="20"/>
        <v>0</v>
      </c>
      <c r="L50" s="4" t="str">
        <f t="shared" si="21"/>
        <v>Fail</v>
      </c>
      <c r="M50" s="14">
        <v>24</v>
      </c>
      <c r="N50" s="14">
        <v>22</v>
      </c>
      <c r="O50" s="14">
        <f t="shared" si="22"/>
        <v>46</v>
      </c>
      <c r="P50" s="15">
        <f t="shared" si="23"/>
        <v>2</v>
      </c>
      <c r="Q50" s="2">
        <v>30</v>
      </c>
      <c r="R50" s="9">
        <v>18</v>
      </c>
      <c r="S50" s="3">
        <f t="shared" si="24"/>
        <v>48</v>
      </c>
      <c r="T50" s="4">
        <f t="shared" si="25"/>
        <v>2</v>
      </c>
      <c r="U50" s="8">
        <v>25</v>
      </c>
      <c r="V50" s="8">
        <v>22</v>
      </c>
      <c r="W50" s="8">
        <f t="shared" si="33"/>
        <v>47</v>
      </c>
      <c r="X50" s="15">
        <f t="shared" si="27"/>
        <v>2</v>
      </c>
      <c r="Y50" s="2">
        <v>20</v>
      </c>
      <c r="Z50" s="9">
        <v>8</v>
      </c>
      <c r="AA50" s="17">
        <v>25</v>
      </c>
      <c r="AB50" s="3">
        <f t="shared" si="11"/>
        <v>53</v>
      </c>
      <c r="AC50" s="4">
        <f t="shared" si="28"/>
        <v>3</v>
      </c>
      <c r="AD50" s="3">
        <f t="shared" si="29"/>
        <v>1</v>
      </c>
      <c r="AE50" s="2">
        <f t="shared" si="30"/>
        <v>0</v>
      </c>
      <c r="AF50" s="4" t="str">
        <f t="shared" si="31"/>
        <v>F</v>
      </c>
      <c r="AG50" s="15">
        <f t="shared" si="32"/>
        <v>1</v>
      </c>
    </row>
    <row r="51" spans="1:33">
      <c r="A51" s="22">
        <v>377</v>
      </c>
      <c r="B51" s="12">
        <v>7</v>
      </c>
      <c r="C51" s="3">
        <v>7</v>
      </c>
      <c r="D51" s="9">
        <f t="shared" si="17"/>
        <v>0</v>
      </c>
      <c r="E51" s="11" t="str">
        <f t="shared" si="18"/>
        <v>Fail</v>
      </c>
      <c r="F51" s="9">
        <v>23</v>
      </c>
      <c r="G51" s="15" t="str">
        <f t="shared" si="19"/>
        <v>Fail</v>
      </c>
      <c r="H51" s="2">
        <v>2</v>
      </c>
      <c r="I51" s="3">
        <v>12</v>
      </c>
      <c r="J51" s="3" t="s">
        <v>23</v>
      </c>
      <c r="K51" s="3">
        <f t="shared" si="20"/>
        <v>0</v>
      </c>
      <c r="L51" s="4" t="str">
        <f t="shared" si="21"/>
        <v>Fail</v>
      </c>
      <c r="M51" s="14">
        <v>26</v>
      </c>
      <c r="N51" s="14">
        <v>19</v>
      </c>
      <c r="O51" s="14">
        <f t="shared" si="22"/>
        <v>45</v>
      </c>
      <c r="P51" s="15">
        <f t="shared" si="23"/>
        <v>2</v>
      </c>
      <c r="Q51" s="2">
        <v>20</v>
      </c>
      <c r="R51" s="9">
        <v>16</v>
      </c>
      <c r="S51" s="3">
        <f t="shared" si="24"/>
        <v>0</v>
      </c>
      <c r="T51" s="4" t="str">
        <f t="shared" si="25"/>
        <v>Fail</v>
      </c>
      <c r="U51" s="8">
        <v>24</v>
      </c>
      <c r="V51" s="8">
        <v>12</v>
      </c>
      <c r="W51" s="8">
        <f t="shared" si="33"/>
        <v>36</v>
      </c>
      <c r="X51" s="15">
        <f t="shared" si="27"/>
        <v>1</v>
      </c>
      <c r="Y51" s="2">
        <v>13</v>
      </c>
      <c r="Z51" s="9">
        <v>10</v>
      </c>
      <c r="AA51" s="17" t="s">
        <v>23</v>
      </c>
      <c r="AB51" s="3">
        <f t="shared" si="11"/>
        <v>0</v>
      </c>
      <c r="AC51" s="4" t="str">
        <f t="shared" si="28"/>
        <v>Fail</v>
      </c>
      <c r="AD51" s="3">
        <f t="shared" si="29"/>
        <v>0</v>
      </c>
      <c r="AE51" s="2">
        <f t="shared" si="30"/>
        <v>0</v>
      </c>
      <c r="AF51" s="4" t="str">
        <f t="shared" si="31"/>
        <v>F</v>
      </c>
      <c r="AG51" s="15">
        <f t="shared" si="32"/>
        <v>4</v>
      </c>
    </row>
    <row r="52" spans="1:33">
      <c r="A52" s="22">
        <v>378</v>
      </c>
      <c r="B52" s="12">
        <v>32</v>
      </c>
      <c r="C52" s="3">
        <v>11</v>
      </c>
      <c r="D52" s="9">
        <f t="shared" si="17"/>
        <v>43</v>
      </c>
      <c r="E52" s="11">
        <f t="shared" si="18"/>
        <v>2</v>
      </c>
      <c r="F52" s="9">
        <v>46</v>
      </c>
      <c r="G52" s="15">
        <f t="shared" si="19"/>
        <v>2</v>
      </c>
      <c r="H52" s="2">
        <v>14</v>
      </c>
      <c r="I52" s="3">
        <v>16</v>
      </c>
      <c r="J52" s="3" t="s">
        <v>23</v>
      </c>
      <c r="K52" s="3">
        <f t="shared" si="20"/>
        <v>0</v>
      </c>
      <c r="L52" s="4" t="str">
        <f t="shared" si="21"/>
        <v>Fail</v>
      </c>
      <c r="M52" s="14">
        <v>45</v>
      </c>
      <c r="N52" s="14">
        <v>24</v>
      </c>
      <c r="O52" s="14">
        <f t="shared" si="22"/>
        <v>69</v>
      </c>
      <c r="P52" s="15">
        <f t="shared" si="23"/>
        <v>3.5</v>
      </c>
      <c r="Q52" s="2">
        <v>47</v>
      </c>
      <c r="R52" s="9">
        <v>16</v>
      </c>
      <c r="S52" s="3">
        <f t="shared" si="24"/>
        <v>63</v>
      </c>
      <c r="T52" s="4">
        <f t="shared" si="25"/>
        <v>3.5</v>
      </c>
      <c r="U52" s="8">
        <v>35</v>
      </c>
      <c r="V52" s="8">
        <v>19</v>
      </c>
      <c r="W52" s="8">
        <f t="shared" si="33"/>
        <v>54</v>
      </c>
      <c r="X52" s="15">
        <f t="shared" si="27"/>
        <v>3</v>
      </c>
      <c r="Y52" s="2">
        <v>37</v>
      </c>
      <c r="Z52" s="9">
        <v>14</v>
      </c>
      <c r="AA52" s="17">
        <v>25</v>
      </c>
      <c r="AB52" s="3">
        <f t="shared" si="11"/>
        <v>76</v>
      </c>
      <c r="AC52" s="4">
        <f t="shared" si="28"/>
        <v>4</v>
      </c>
      <c r="AD52" s="3">
        <f t="shared" si="29"/>
        <v>2</v>
      </c>
      <c r="AE52" s="2">
        <f t="shared" si="30"/>
        <v>0</v>
      </c>
      <c r="AF52" s="4" t="str">
        <f t="shared" si="31"/>
        <v>F</v>
      </c>
      <c r="AG52" s="15">
        <f t="shared" si="32"/>
        <v>1</v>
      </c>
    </row>
    <row r="53" spans="1:33">
      <c r="A53" s="22">
        <v>381</v>
      </c>
      <c r="B53" s="12">
        <v>30</v>
      </c>
      <c r="C53" s="3">
        <v>13</v>
      </c>
      <c r="D53" s="9">
        <f t="shared" si="17"/>
        <v>43</v>
      </c>
      <c r="E53" s="11">
        <f t="shared" si="18"/>
        <v>2</v>
      </c>
      <c r="F53" s="9">
        <v>33</v>
      </c>
      <c r="G53" s="15">
        <f t="shared" si="19"/>
        <v>1</v>
      </c>
      <c r="H53" s="2">
        <v>3</v>
      </c>
      <c r="I53" s="3">
        <v>14</v>
      </c>
      <c r="J53" s="3" t="s">
        <v>23</v>
      </c>
      <c r="K53" s="3">
        <f t="shared" si="20"/>
        <v>0</v>
      </c>
      <c r="L53" s="4" t="str">
        <f t="shared" si="21"/>
        <v>Fail</v>
      </c>
      <c r="M53" s="14">
        <v>23</v>
      </c>
      <c r="N53" s="14">
        <v>18</v>
      </c>
      <c r="O53" s="14">
        <f t="shared" si="22"/>
        <v>41</v>
      </c>
      <c r="P53" s="15">
        <f t="shared" si="23"/>
        <v>2</v>
      </c>
      <c r="Q53" s="2">
        <v>27</v>
      </c>
      <c r="R53" s="9">
        <v>14</v>
      </c>
      <c r="S53" s="3">
        <f t="shared" si="24"/>
        <v>41</v>
      </c>
      <c r="T53" s="4">
        <f t="shared" si="25"/>
        <v>2</v>
      </c>
      <c r="U53" s="8">
        <v>27</v>
      </c>
      <c r="V53" s="8">
        <v>14</v>
      </c>
      <c r="W53" s="8">
        <f t="shared" ref="W53:W60" si="34">IF(U53&lt;23,0,IF(V53&lt;10,0,SUM(U53:V53)))</f>
        <v>41</v>
      </c>
      <c r="X53" s="15">
        <f t="shared" si="27"/>
        <v>2</v>
      </c>
      <c r="Y53" s="2">
        <v>25</v>
      </c>
      <c r="Z53" s="9">
        <v>8</v>
      </c>
      <c r="AA53" s="17">
        <v>25</v>
      </c>
      <c r="AB53" s="3">
        <f t="shared" si="11"/>
        <v>58</v>
      </c>
      <c r="AC53" s="4">
        <f t="shared" si="28"/>
        <v>3</v>
      </c>
      <c r="AD53" s="3">
        <f t="shared" si="29"/>
        <v>1</v>
      </c>
      <c r="AE53" s="2">
        <f t="shared" si="30"/>
        <v>0</v>
      </c>
      <c r="AF53" s="4" t="str">
        <f t="shared" si="31"/>
        <v>F</v>
      </c>
      <c r="AG53" s="15">
        <f t="shared" si="32"/>
        <v>1</v>
      </c>
    </row>
    <row r="54" spans="1:33">
      <c r="A54" s="22">
        <v>382</v>
      </c>
      <c r="B54" s="12">
        <v>15</v>
      </c>
      <c r="C54" s="3">
        <v>4</v>
      </c>
      <c r="D54" s="9">
        <f t="shared" si="17"/>
        <v>0</v>
      </c>
      <c r="E54" s="11" t="str">
        <f t="shared" si="18"/>
        <v>Fail</v>
      </c>
      <c r="F54" s="9">
        <v>23</v>
      </c>
      <c r="G54" s="15" t="str">
        <f t="shared" si="19"/>
        <v>Fail</v>
      </c>
      <c r="H54" s="2">
        <v>5</v>
      </c>
      <c r="I54" s="3">
        <v>16</v>
      </c>
      <c r="J54" s="3" t="s">
        <v>23</v>
      </c>
      <c r="K54" s="3">
        <f t="shared" si="20"/>
        <v>0</v>
      </c>
      <c r="L54" s="4" t="str">
        <f t="shared" si="21"/>
        <v>Fail</v>
      </c>
      <c r="M54" s="14">
        <v>16</v>
      </c>
      <c r="N54" s="14">
        <v>14</v>
      </c>
      <c r="O54" s="14">
        <f t="shared" si="22"/>
        <v>0</v>
      </c>
      <c r="P54" s="15" t="str">
        <f t="shared" si="23"/>
        <v>Fail</v>
      </c>
      <c r="Q54" s="2">
        <v>13</v>
      </c>
      <c r="R54" s="9">
        <v>14</v>
      </c>
      <c r="S54" s="3">
        <f t="shared" si="24"/>
        <v>0</v>
      </c>
      <c r="T54" s="4" t="str">
        <f t="shared" si="25"/>
        <v>Fail</v>
      </c>
      <c r="U54" s="8">
        <v>25</v>
      </c>
      <c r="V54" s="8">
        <v>17</v>
      </c>
      <c r="W54" s="8">
        <f t="shared" si="34"/>
        <v>42</v>
      </c>
      <c r="X54" s="15">
        <f t="shared" si="27"/>
        <v>2</v>
      </c>
      <c r="Y54" s="2">
        <v>22</v>
      </c>
      <c r="Z54" s="9">
        <v>8</v>
      </c>
      <c r="AA54" s="17">
        <v>25</v>
      </c>
      <c r="AB54" s="3">
        <f t="shared" si="11"/>
        <v>55</v>
      </c>
      <c r="AC54" s="4">
        <f t="shared" si="28"/>
        <v>3</v>
      </c>
      <c r="AD54" s="3">
        <f t="shared" si="29"/>
        <v>1</v>
      </c>
      <c r="AE54" s="2">
        <f t="shared" si="30"/>
        <v>0</v>
      </c>
      <c r="AF54" s="4" t="str">
        <f t="shared" si="31"/>
        <v>F</v>
      </c>
      <c r="AG54" s="15">
        <f t="shared" si="32"/>
        <v>5</v>
      </c>
    </row>
    <row r="55" spans="1:33">
      <c r="A55" s="22">
        <v>383</v>
      </c>
      <c r="B55" s="12">
        <v>10</v>
      </c>
      <c r="C55" s="3">
        <v>5</v>
      </c>
      <c r="D55" s="9">
        <f t="shared" si="17"/>
        <v>0</v>
      </c>
      <c r="E55" s="11" t="str">
        <f t="shared" si="18"/>
        <v>Fail</v>
      </c>
      <c r="F55" s="9">
        <v>25</v>
      </c>
      <c r="G55" s="15" t="str">
        <f t="shared" si="19"/>
        <v>Fail</v>
      </c>
      <c r="H55" s="2">
        <v>0</v>
      </c>
      <c r="I55" s="3">
        <v>15</v>
      </c>
      <c r="J55" s="3" t="s">
        <v>23</v>
      </c>
      <c r="K55" s="3">
        <f t="shared" si="20"/>
        <v>0</v>
      </c>
      <c r="L55" s="4" t="str">
        <f t="shared" si="21"/>
        <v>Fail</v>
      </c>
      <c r="M55" s="14">
        <v>24</v>
      </c>
      <c r="N55" s="14">
        <v>14</v>
      </c>
      <c r="O55" s="14">
        <f t="shared" si="22"/>
        <v>38</v>
      </c>
      <c r="P55" s="15">
        <f t="shared" si="23"/>
        <v>1</v>
      </c>
      <c r="Q55" s="2">
        <v>17</v>
      </c>
      <c r="R55" s="9">
        <v>22</v>
      </c>
      <c r="S55" s="3">
        <f t="shared" si="24"/>
        <v>0</v>
      </c>
      <c r="T55" s="4" t="str">
        <f t="shared" si="25"/>
        <v>Fail</v>
      </c>
      <c r="U55" s="8">
        <v>26</v>
      </c>
      <c r="V55" s="8">
        <v>21</v>
      </c>
      <c r="W55" s="8">
        <f t="shared" si="34"/>
        <v>47</v>
      </c>
      <c r="X55" s="15">
        <f t="shared" si="27"/>
        <v>2</v>
      </c>
      <c r="Y55" s="2">
        <v>20</v>
      </c>
      <c r="Z55" s="9">
        <v>7</v>
      </c>
      <c r="AA55" s="17" t="s">
        <v>23</v>
      </c>
      <c r="AB55" s="3">
        <f t="shared" si="11"/>
        <v>0</v>
      </c>
      <c r="AC55" s="4" t="str">
        <f t="shared" si="28"/>
        <v>Fail</v>
      </c>
      <c r="AD55" s="3">
        <f t="shared" si="29"/>
        <v>0</v>
      </c>
      <c r="AE55" s="2">
        <f t="shared" si="30"/>
        <v>0</v>
      </c>
      <c r="AF55" s="4" t="str">
        <f t="shared" si="31"/>
        <v>F</v>
      </c>
      <c r="AG55" s="15">
        <f t="shared" si="32"/>
        <v>4</v>
      </c>
    </row>
    <row r="56" spans="1:33">
      <c r="A56" s="22">
        <v>384</v>
      </c>
      <c r="B56" s="12">
        <v>12</v>
      </c>
      <c r="C56" s="3">
        <v>4</v>
      </c>
      <c r="D56" s="9">
        <f t="shared" si="17"/>
        <v>0</v>
      </c>
      <c r="E56" s="11" t="str">
        <f t="shared" si="18"/>
        <v>Fail</v>
      </c>
      <c r="F56" s="9">
        <v>22</v>
      </c>
      <c r="G56" s="15" t="str">
        <f t="shared" si="19"/>
        <v>Fail</v>
      </c>
      <c r="H56" s="2">
        <v>1</v>
      </c>
      <c r="I56" s="3">
        <v>13</v>
      </c>
      <c r="J56" s="3" t="s">
        <v>23</v>
      </c>
      <c r="K56" s="3">
        <f t="shared" si="20"/>
        <v>0</v>
      </c>
      <c r="L56" s="4" t="str">
        <f t="shared" si="21"/>
        <v>Fail</v>
      </c>
      <c r="M56" s="14">
        <v>25</v>
      </c>
      <c r="N56" s="14">
        <v>13</v>
      </c>
      <c r="O56" s="14">
        <f t="shared" si="22"/>
        <v>38</v>
      </c>
      <c r="P56" s="15">
        <f t="shared" si="23"/>
        <v>1</v>
      </c>
      <c r="Q56" s="2">
        <v>16</v>
      </c>
      <c r="R56" s="9">
        <v>21</v>
      </c>
      <c r="S56" s="3">
        <f t="shared" si="24"/>
        <v>0</v>
      </c>
      <c r="T56" s="4" t="str">
        <f t="shared" si="25"/>
        <v>Fail</v>
      </c>
      <c r="U56" s="8">
        <v>24</v>
      </c>
      <c r="V56" s="8">
        <v>22</v>
      </c>
      <c r="W56" s="8">
        <f t="shared" si="34"/>
        <v>46</v>
      </c>
      <c r="X56" s="15">
        <f t="shared" si="27"/>
        <v>2</v>
      </c>
      <c r="Y56" s="2">
        <v>19</v>
      </c>
      <c r="Z56" s="9">
        <v>6</v>
      </c>
      <c r="AA56" s="17" t="s">
        <v>23</v>
      </c>
      <c r="AB56" s="3">
        <f t="shared" si="11"/>
        <v>0</v>
      </c>
      <c r="AC56" s="4" t="str">
        <f t="shared" si="28"/>
        <v>Fail</v>
      </c>
      <c r="AD56" s="3">
        <f t="shared" si="29"/>
        <v>0</v>
      </c>
      <c r="AE56" s="2">
        <f t="shared" si="30"/>
        <v>0</v>
      </c>
      <c r="AF56" s="4" t="str">
        <f t="shared" si="31"/>
        <v>F</v>
      </c>
      <c r="AG56" s="15">
        <f t="shared" si="32"/>
        <v>4</v>
      </c>
    </row>
    <row r="57" spans="1:33">
      <c r="A57" s="22">
        <v>385</v>
      </c>
      <c r="B57" s="12">
        <v>28</v>
      </c>
      <c r="C57" s="3">
        <v>8</v>
      </c>
      <c r="D57" s="9">
        <f t="shared" si="17"/>
        <v>36</v>
      </c>
      <c r="E57" s="11">
        <f t="shared" si="18"/>
        <v>1</v>
      </c>
      <c r="F57" s="9">
        <v>34</v>
      </c>
      <c r="G57" s="15">
        <f t="shared" si="19"/>
        <v>1</v>
      </c>
      <c r="H57" s="2">
        <v>12</v>
      </c>
      <c r="I57" s="3">
        <v>14</v>
      </c>
      <c r="J57" s="3" t="s">
        <v>23</v>
      </c>
      <c r="K57" s="3">
        <f t="shared" si="20"/>
        <v>0</v>
      </c>
      <c r="L57" s="4" t="str">
        <f t="shared" si="21"/>
        <v>Fail</v>
      </c>
      <c r="M57" s="14">
        <v>26</v>
      </c>
      <c r="N57" s="14">
        <v>23</v>
      </c>
      <c r="O57" s="14">
        <f t="shared" si="22"/>
        <v>49</v>
      </c>
      <c r="P57" s="15">
        <f t="shared" si="23"/>
        <v>2</v>
      </c>
      <c r="Q57" s="2">
        <v>30</v>
      </c>
      <c r="R57" s="9">
        <v>13</v>
      </c>
      <c r="S57" s="3">
        <f t="shared" si="24"/>
        <v>43</v>
      </c>
      <c r="T57" s="4">
        <f t="shared" si="25"/>
        <v>2</v>
      </c>
      <c r="U57" s="8">
        <v>36</v>
      </c>
      <c r="V57" s="8">
        <v>17</v>
      </c>
      <c r="W57" s="8">
        <f t="shared" si="34"/>
        <v>53</v>
      </c>
      <c r="X57" s="15">
        <f t="shared" si="27"/>
        <v>3</v>
      </c>
      <c r="Y57" s="2">
        <v>18</v>
      </c>
      <c r="Z57" s="9">
        <v>9</v>
      </c>
      <c r="AA57" s="17">
        <v>25</v>
      </c>
      <c r="AB57" s="3">
        <f t="shared" si="11"/>
        <v>52</v>
      </c>
      <c r="AC57" s="4">
        <f t="shared" si="28"/>
        <v>3</v>
      </c>
      <c r="AD57" s="3">
        <f t="shared" si="29"/>
        <v>1</v>
      </c>
      <c r="AE57" s="2">
        <f t="shared" si="30"/>
        <v>0</v>
      </c>
      <c r="AF57" s="4" t="str">
        <f t="shared" si="31"/>
        <v>F</v>
      </c>
      <c r="AG57" s="15">
        <f t="shared" si="32"/>
        <v>1</v>
      </c>
    </row>
    <row r="58" spans="1:33">
      <c r="A58" s="22">
        <v>386</v>
      </c>
      <c r="B58" s="12">
        <v>39</v>
      </c>
      <c r="C58" s="3">
        <v>11</v>
      </c>
      <c r="D58" s="9">
        <f t="shared" si="17"/>
        <v>50</v>
      </c>
      <c r="E58" s="11">
        <f t="shared" si="18"/>
        <v>3</v>
      </c>
      <c r="F58" s="9">
        <v>35</v>
      </c>
      <c r="G58" s="15">
        <f t="shared" si="19"/>
        <v>1</v>
      </c>
      <c r="H58" s="2">
        <v>8</v>
      </c>
      <c r="I58" s="3">
        <v>16</v>
      </c>
      <c r="J58" s="3" t="s">
        <v>23</v>
      </c>
      <c r="K58" s="3">
        <f t="shared" si="20"/>
        <v>0</v>
      </c>
      <c r="L58" s="4" t="str">
        <f t="shared" si="21"/>
        <v>Fail</v>
      </c>
      <c r="M58" s="14">
        <v>28</v>
      </c>
      <c r="N58" s="14">
        <v>29</v>
      </c>
      <c r="O58" s="14">
        <f t="shared" si="22"/>
        <v>57</v>
      </c>
      <c r="P58" s="15">
        <f t="shared" si="23"/>
        <v>3</v>
      </c>
      <c r="Q58" s="2">
        <v>49</v>
      </c>
      <c r="R58" s="9">
        <v>25</v>
      </c>
      <c r="S58" s="3">
        <f t="shared" si="24"/>
        <v>74</v>
      </c>
      <c r="T58" s="4">
        <f t="shared" si="25"/>
        <v>4</v>
      </c>
      <c r="U58" s="8">
        <v>33</v>
      </c>
      <c r="V58" s="8">
        <v>19</v>
      </c>
      <c r="W58" s="8">
        <f t="shared" si="34"/>
        <v>52</v>
      </c>
      <c r="X58" s="15">
        <f t="shared" si="27"/>
        <v>3</v>
      </c>
      <c r="Y58" s="2">
        <v>21</v>
      </c>
      <c r="Z58" s="9">
        <v>6</v>
      </c>
      <c r="AA58" s="17" t="s">
        <v>23</v>
      </c>
      <c r="AB58" s="3">
        <f t="shared" si="11"/>
        <v>0</v>
      </c>
      <c r="AC58" s="4" t="str">
        <f t="shared" si="28"/>
        <v>Fail</v>
      </c>
      <c r="AD58" s="3">
        <f t="shared" si="29"/>
        <v>0</v>
      </c>
      <c r="AE58" s="2">
        <f t="shared" si="30"/>
        <v>0</v>
      </c>
      <c r="AF58" s="4" t="str">
        <f t="shared" si="31"/>
        <v>F</v>
      </c>
      <c r="AG58" s="15">
        <f t="shared" si="32"/>
        <v>1</v>
      </c>
    </row>
    <row r="59" spans="1:33">
      <c r="A59" s="22">
        <v>387</v>
      </c>
      <c r="B59" s="12">
        <v>39</v>
      </c>
      <c r="C59" s="3">
        <v>11</v>
      </c>
      <c r="D59" s="9">
        <f t="shared" si="17"/>
        <v>50</v>
      </c>
      <c r="E59" s="11">
        <f t="shared" si="18"/>
        <v>3</v>
      </c>
      <c r="F59" s="9">
        <v>53</v>
      </c>
      <c r="G59" s="15">
        <f t="shared" si="19"/>
        <v>3</v>
      </c>
      <c r="H59" s="2">
        <v>17</v>
      </c>
      <c r="I59" s="3">
        <v>15</v>
      </c>
      <c r="J59" s="3">
        <v>20</v>
      </c>
      <c r="K59" s="3">
        <f t="shared" si="20"/>
        <v>52</v>
      </c>
      <c r="L59" s="4">
        <f t="shared" si="21"/>
        <v>3</v>
      </c>
      <c r="M59" s="9">
        <v>32</v>
      </c>
      <c r="N59" s="9">
        <v>29</v>
      </c>
      <c r="O59" s="14">
        <f t="shared" si="22"/>
        <v>61</v>
      </c>
      <c r="P59" s="15">
        <f t="shared" si="23"/>
        <v>3.5</v>
      </c>
      <c r="Q59" s="2">
        <v>55</v>
      </c>
      <c r="R59" s="9">
        <v>25</v>
      </c>
      <c r="S59" s="3">
        <f t="shared" si="24"/>
        <v>80</v>
      </c>
      <c r="T59" s="4">
        <f t="shared" si="25"/>
        <v>5</v>
      </c>
      <c r="U59" s="8">
        <v>37</v>
      </c>
      <c r="V59" s="8">
        <v>19</v>
      </c>
      <c r="W59" s="8">
        <f t="shared" si="34"/>
        <v>56</v>
      </c>
      <c r="X59" s="15">
        <f t="shared" si="27"/>
        <v>3</v>
      </c>
      <c r="Y59" s="2">
        <v>19</v>
      </c>
      <c r="Z59" s="9">
        <v>7</v>
      </c>
      <c r="AA59" s="17" t="s">
        <v>23</v>
      </c>
      <c r="AB59" s="3">
        <f t="shared" si="11"/>
        <v>0</v>
      </c>
      <c r="AC59" s="4" t="str">
        <f t="shared" si="28"/>
        <v>Fail</v>
      </c>
      <c r="AD59" s="3">
        <f t="shared" si="29"/>
        <v>0</v>
      </c>
      <c r="AE59" s="2">
        <f>ROUND(IF(MIN(B59:X59)&lt;1,0,IF(F59&lt;33,0,SUM(E59+G59+L59+P59+T59+X59+AD59)/6)),2)</f>
        <v>3.42</v>
      </c>
      <c r="AF59" s="4" t="str">
        <f t="shared" si="31"/>
        <v>B</v>
      </c>
      <c r="AG59" s="15">
        <f t="shared" si="32"/>
        <v>0</v>
      </c>
    </row>
    <row r="60" spans="1:33">
      <c r="A60" s="22">
        <v>388</v>
      </c>
      <c r="B60" s="12">
        <v>41</v>
      </c>
      <c r="C60" s="3">
        <v>11</v>
      </c>
      <c r="D60" s="9">
        <f t="shared" si="17"/>
        <v>52</v>
      </c>
      <c r="E60" s="11">
        <f t="shared" si="18"/>
        <v>3</v>
      </c>
      <c r="F60" s="9">
        <v>50</v>
      </c>
      <c r="G60" s="15">
        <f t="shared" si="19"/>
        <v>3</v>
      </c>
      <c r="H60" s="2">
        <v>13</v>
      </c>
      <c r="I60" s="3">
        <v>15</v>
      </c>
      <c r="J60" s="3" t="s">
        <v>23</v>
      </c>
      <c r="K60" s="3">
        <f t="shared" si="20"/>
        <v>0</v>
      </c>
      <c r="L60" s="4" t="str">
        <f t="shared" si="21"/>
        <v>Fail</v>
      </c>
      <c r="M60" s="14">
        <v>46</v>
      </c>
      <c r="N60" s="14">
        <v>29</v>
      </c>
      <c r="O60" s="14">
        <f t="shared" si="22"/>
        <v>75</v>
      </c>
      <c r="P60" s="15">
        <f t="shared" si="23"/>
        <v>4</v>
      </c>
      <c r="Q60" s="2">
        <v>56</v>
      </c>
      <c r="R60" s="9">
        <v>25</v>
      </c>
      <c r="S60" s="3">
        <f t="shared" si="24"/>
        <v>81</v>
      </c>
      <c r="T60" s="4">
        <f t="shared" si="25"/>
        <v>5</v>
      </c>
      <c r="U60" s="8">
        <v>37</v>
      </c>
      <c r="V60" s="8">
        <v>10</v>
      </c>
      <c r="W60" s="8">
        <f t="shared" si="34"/>
        <v>47</v>
      </c>
      <c r="X60" s="15">
        <f t="shared" si="27"/>
        <v>2</v>
      </c>
      <c r="Y60" s="2">
        <v>22</v>
      </c>
      <c r="Z60" s="9">
        <v>6</v>
      </c>
      <c r="AA60" s="17" t="s">
        <v>23</v>
      </c>
      <c r="AB60" s="3">
        <f t="shared" si="11"/>
        <v>0</v>
      </c>
      <c r="AC60" s="4" t="str">
        <f t="shared" si="28"/>
        <v>Fail</v>
      </c>
      <c r="AD60" s="3">
        <f t="shared" si="29"/>
        <v>0</v>
      </c>
      <c r="AE60" s="2">
        <f>ROUND(IF(MIN(B60:X60)&lt;1,0,IF(F60&lt;33,0,SUM(E60+G60+L60+P60+T60+X60+AD60)/6)),2)</f>
        <v>0</v>
      </c>
      <c r="AF60" s="4" t="str">
        <f t="shared" si="31"/>
        <v>F</v>
      </c>
      <c r="AG60" s="15">
        <f t="shared" si="32"/>
        <v>1</v>
      </c>
    </row>
    <row r="61" spans="1:33">
      <c r="A61" s="22">
        <v>389</v>
      </c>
      <c r="B61" s="12">
        <v>37</v>
      </c>
      <c r="C61" s="3">
        <v>11</v>
      </c>
      <c r="D61" s="9">
        <f t="shared" si="17"/>
        <v>48</v>
      </c>
      <c r="E61" s="11">
        <f t="shared" si="18"/>
        <v>2</v>
      </c>
      <c r="F61" s="9">
        <v>38</v>
      </c>
      <c r="G61" s="15">
        <f t="shared" si="19"/>
        <v>1</v>
      </c>
      <c r="H61" s="2">
        <v>17</v>
      </c>
      <c r="I61" s="3">
        <v>15</v>
      </c>
      <c r="J61" s="3">
        <v>20</v>
      </c>
      <c r="K61" s="3">
        <f t="shared" si="20"/>
        <v>52</v>
      </c>
      <c r="L61" s="4">
        <f t="shared" si="21"/>
        <v>3</v>
      </c>
      <c r="M61" s="9">
        <v>43</v>
      </c>
      <c r="N61" s="9">
        <v>28</v>
      </c>
      <c r="O61" s="14">
        <f t="shared" si="22"/>
        <v>71</v>
      </c>
      <c r="P61" s="15">
        <f t="shared" si="23"/>
        <v>4</v>
      </c>
      <c r="Q61" s="2">
        <v>51</v>
      </c>
      <c r="R61" s="9">
        <v>23</v>
      </c>
      <c r="S61" s="3">
        <f t="shared" si="24"/>
        <v>74</v>
      </c>
      <c r="T61" s="4">
        <f t="shared" si="25"/>
        <v>4</v>
      </c>
      <c r="U61" s="8">
        <v>35</v>
      </c>
      <c r="V61" s="8">
        <v>15</v>
      </c>
      <c r="W61" s="8">
        <f>IF(U61&lt;23,0,IF(V61&lt;10,0,SUM(U61:V61)))</f>
        <v>50</v>
      </c>
      <c r="X61" s="15">
        <f t="shared" si="27"/>
        <v>3</v>
      </c>
      <c r="Y61" s="2">
        <v>23</v>
      </c>
      <c r="Z61" s="9">
        <v>7</v>
      </c>
      <c r="AA61" s="17" t="s">
        <v>23</v>
      </c>
      <c r="AB61" s="3">
        <f t="shared" si="11"/>
        <v>0</v>
      </c>
      <c r="AC61" s="4" t="str">
        <f t="shared" si="28"/>
        <v>Fail</v>
      </c>
      <c r="AD61" s="3">
        <f t="shared" si="29"/>
        <v>0</v>
      </c>
      <c r="AE61" s="2">
        <f t="shared" si="30"/>
        <v>2.83</v>
      </c>
      <c r="AF61" s="4" t="str">
        <f t="shared" si="31"/>
        <v>C</v>
      </c>
      <c r="AG61" s="15">
        <f t="shared" si="32"/>
        <v>0</v>
      </c>
    </row>
    <row r="62" spans="1:33">
      <c r="A62" s="22">
        <v>390</v>
      </c>
      <c r="B62" s="12">
        <v>19</v>
      </c>
      <c r="C62" s="3">
        <v>9</v>
      </c>
      <c r="D62" s="9">
        <f t="shared" si="17"/>
        <v>0</v>
      </c>
      <c r="E62" s="11" t="str">
        <f t="shared" si="18"/>
        <v>Fail</v>
      </c>
      <c r="F62" s="9">
        <v>31</v>
      </c>
      <c r="G62" s="15" t="str">
        <f t="shared" si="19"/>
        <v>Fail</v>
      </c>
      <c r="H62" s="2">
        <v>8</v>
      </c>
      <c r="I62" s="3">
        <v>16</v>
      </c>
      <c r="J62" s="3" t="s">
        <v>23</v>
      </c>
      <c r="K62" s="3">
        <f t="shared" si="20"/>
        <v>0</v>
      </c>
      <c r="L62" s="4" t="str">
        <f t="shared" si="21"/>
        <v>Fail</v>
      </c>
      <c r="M62" s="14">
        <v>46</v>
      </c>
      <c r="N62" s="14">
        <v>24</v>
      </c>
      <c r="O62" s="14">
        <f t="shared" si="22"/>
        <v>70</v>
      </c>
      <c r="P62" s="15">
        <f t="shared" si="23"/>
        <v>4</v>
      </c>
      <c r="Q62" s="2">
        <v>43</v>
      </c>
      <c r="R62" s="9">
        <v>17</v>
      </c>
      <c r="S62" s="3">
        <f t="shared" si="24"/>
        <v>60</v>
      </c>
      <c r="T62" s="4">
        <f t="shared" si="25"/>
        <v>3.5</v>
      </c>
      <c r="U62" s="8">
        <v>29</v>
      </c>
      <c r="V62" s="8">
        <v>16</v>
      </c>
      <c r="W62" s="8">
        <f t="shared" ref="W62:W65" si="35">IF(U62&lt;23,0,IF(V62&lt;10,0,SUM(U62:V62)))</f>
        <v>45</v>
      </c>
      <c r="X62" s="15">
        <f t="shared" si="27"/>
        <v>2</v>
      </c>
      <c r="Y62" s="2">
        <v>19</v>
      </c>
      <c r="Z62" s="9">
        <v>7</v>
      </c>
      <c r="AA62" s="17" t="s">
        <v>23</v>
      </c>
      <c r="AB62" s="3">
        <f t="shared" si="11"/>
        <v>0</v>
      </c>
      <c r="AC62" s="4" t="str">
        <f t="shared" si="28"/>
        <v>Fail</v>
      </c>
      <c r="AD62" s="3">
        <f t="shared" si="29"/>
        <v>0</v>
      </c>
      <c r="AE62" s="2">
        <f t="shared" si="30"/>
        <v>0</v>
      </c>
      <c r="AF62" s="4" t="str">
        <f t="shared" si="31"/>
        <v>F</v>
      </c>
      <c r="AG62" s="15">
        <f t="shared" si="32"/>
        <v>3</v>
      </c>
    </row>
    <row r="63" spans="1:33">
      <c r="A63" s="22">
        <v>391</v>
      </c>
      <c r="B63" s="12">
        <v>22</v>
      </c>
      <c r="C63" s="3">
        <v>5</v>
      </c>
      <c r="D63" s="9">
        <f t="shared" si="17"/>
        <v>0</v>
      </c>
      <c r="E63" s="11" t="str">
        <f t="shared" si="18"/>
        <v>Fail</v>
      </c>
      <c r="F63" s="9">
        <v>19</v>
      </c>
      <c r="G63" s="15" t="str">
        <f t="shared" si="19"/>
        <v>Fail</v>
      </c>
      <c r="H63" s="2">
        <v>13</v>
      </c>
      <c r="I63" s="3">
        <v>11</v>
      </c>
      <c r="J63" s="3" t="s">
        <v>23</v>
      </c>
      <c r="K63" s="3">
        <f t="shared" si="20"/>
        <v>0</v>
      </c>
      <c r="L63" s="4" t="str">
        <f t="shared" si="21"/>
        <v>Fail</v>
      </c>
      <c r="M63" s="9">
        <v>26</v>
      </c>
      <c r="N63" s="14">
        <v>19</v>
      </c>
      <c r="O63" s="14">
        <f t="shared" si="22"/>
        <v>45</v>
      </c>
      <c r="P63" s="15">
        <f t="shared" si="23"/>
        <v>2</v>
      </c>
      <c r="Q63" s="2">
        <v>23</v>
      </c>
      <c r="R63" s="9">
        <v>11</v>
      </c>
      <c r="S63" s="3">
        <f t="shared" si="24"/>
        <v>34</v>
      </c>
      <c r="T63" s="4">
        <f t="shared" si="25"/>
        <v>1</v>
      </c>
      <c r="U63" s="8">
        <v>23</v>
      </c>
      <c r="V63" s="8">
        <v>17</v>
      </c>
      <c r="W63" s="8">
        <f t="shared" si="35"/>
        <v>40</v>
      </c>
      <c r="X63" s="15">
        <f t="shared" si="27"/>
        <v>2</v>
      </c>
      <c r="Y63" s="2">
        <v>17</v>
      </c>
      <c r="Z63" s="9">
        <v>9</v>
      </c>
      <c r="AA63" s="17">
        <v>25</v>
      </c>
      <c r="AB63" s="3">
        <f t="shared" si="11"/>
        <v>51</v>
      </c>
      <c r="AC63" s="4">
        <f t="shared" si="28"/>
        <v>3</v>
      </c>
      <c r="AD63" s="3">
        <f t="shared" si="29"/>
        <v>1</v>
      </c>
      <c r="AE63" s="2">
        <f t="shared" si="30"/>
        <v>0</v>
      </c>
      <c r="AF63" s="4" t="str">
        <f t="shared" si="31"/>
        <v>F</v>
      </c>
      <c r="AG63" s="15">
        <f t="shared" si="32"/>
        <v>3</v>
      </c>
    </row>
    <row r="64" spans="1:33">
      <c r="A64" s="22">
        <v>392</v>
      </c>
      <c r="B64" s="12">
        <v>21</v>
      </c>
      <c r="C64" s="3">
        <v>9</v>
      </c>
      <c r="D64" s="9">
        <f t="shared" si="17"/>
        <v>0</v>
      </c>
      <c r="E64" s="11" t="str">
        <f t="shared" si="18"/>
        <v>Fail</v>
      </c>
      <c r="F64" s="9">
        <v>21</v>
      </c>
      <c r="G64" s="15" t="str">
        <f t="shared" si="19"/>
        <v>Fail</v>
      </c>
      <c r="H64" s="2">
        <v>7</v>
      </c>
      <c r="I64" s="3">
        <v>13</v>
      </c>
      <c r="J64" s="3" t="s">
        <v>23</v>
      </c>
      <c r="K64" s="3">
        <f t="shared" si="20"/>
        <v>0</v>
      </c>
      <c r="L64" s="4" t="str">
        <f t="shared" si="21"/>
        <v>Fail</v>
      </c>
      <c r="M64" s="14">
        <v>16</v>
      </c>
      <c r="N64" s="14">
        <v>21</v>
      </c>
      <c r="O64" s="14">
        <f t="shared" si="22"/>
        <v>0</v>
      </c>
      <c r="P64" s="15" t="str">
        <f t="shared" si="23"/>
        <v>Fail</v>
      </c>
      <c r="Q64" s="2">
        <v>31</v>
      </c>
      <c r="R64" s="9">
        <v>15</v>
      </c>
      <c r="S64" s="3">
        <f t="shared" si="24"/>
        <v>46</v>
      </c>
      <c r="T64" s="4">
        <f t="shared" si="25"/>
        <v>2</v>
      </c>
      <c r="U64" s="8">
        <v>23</v>
      </c>
      <c r="V64" s="8">
        <v>15</v>
      </c>
      <c r="W64" s="8">
        <f t="shared" si="35"/>
        <v>38</v>
      </c>
      <c r="X64" s="15">
        <f t="shared" si="27"/>
        <v>1</v>
      </c>
      <c r="Y64" s="2">
        <v>15</v>
      </c>
      <c r="Z64" s="9">
        <v>6</v>
      </c>
      <c r="AA64" s="17" t="s">
        <v>23</v>
      </c>
      <c r="AB64" s="3">
        <f t="shared" si="11"/>
        <v>0</v>
      </c>
      <c r="AC64" s="4" t="str">
        <f t="shared" si="28"/>
        <v>Fail</v>
      </c>
      <c r="AD64" s="3">
        <f t="shared" si="29"/>
        <v>0</v>
      </c>
      <c r="AE64" s="2">
        <f t="shared" si="30"/>
        <v>0</v>
      </c>
      <c r="AF64" s="4" t="str">
        <f t="shared" si="31"/>
        <v>F</v>
      </c>
      <c r="AG64" s="15">
        <f t="shared" si="32"/>
        <v>4</v>
      </c>
    </row>
    <row r="65" spans="1:33">
      <c r="A65" s="22">
        <v>393</v>
      </c>
      <c r="B65" s="12">
        <v>26</v>
      </c>
      <c r="C65" s="3">
        <v>6</v>
      </c>
      <c r="D65" s="9">
        <f t="shared" si="17"/>
        <v>0</v>
      </c>
      <c r="E65" s="11" t="str">
        <f t="shared" si="18"/>
        <v>Fail</v>
      </c>
      <c r="F65" s="9">
        <v>33</v>
      </c>
      <c r="G65" s="15">
        <f t="shared" si="19"/>
        <v>1</v>
      </c>
      <c r="H65" s="2">
        <v>9</v>
      </c>
      <c r="I65" s="3">
        <v>13</v>
      </c>
      <c r="J65" s="3" t="s">
        <v>23</v>
      </c>
      <c r="K65" s="3">
        <f t="shared" si="20"/>
        <v>0</v>
      </c>
      <c r="L65" s="4" t="str">
        <f t="shared" si="21"/>
        <v>Fail</v>
      </c>
      <c r="M65" s="9">
        <v>17</v>
      </c>
      <c r="N65" s="14">
        <v>24</v>
      </c>
      <c r="O65" s="14">
        <f t="shared" si="22"/>
        <v>0</v>
      </c>
      <c r="P65" s="15" t="str">
        <f t="shared" si="23"/>
        <v>Fail</v>
      </c>
      <c r="Q65" s="2">
        <v>30</v>
      </c>
      <c r="R65" s="9">
        <v>18</v>
      </c>
      <c r="S65" s="3">
        <f t="shared" si="24"/>
        <v>48</v>
      </c>
      <c r="T65" s="4">
        <f t="shared" si="25"/>
        <v>2</v>
      </c>
      <c r="U65" s="8">
        <v>24</v>
      </c>
      <c r="V65" s="8">
        <v>17</v>
      </c>
      <c r="W65" s="8">
        <f t="shared" si="35"/>
        <v>41</v>
      </c>
      <c r="X65" s="15">
        <f t="shared" si="27"/>
        <v>2</v>
      </c>
      <c r="Y65" s="2">
        <v>20</v>
      </c>
      <c r="Z65" s="9">
        <v>6</v>
      </c>
      <c r="AA65" s="17" t="s">
        <v>23</v>
      </c>
      <c r="AB65" s="3">
        <f t="shared" si="11"/>
        <v>0</v>
      </c>
      <c r="AC65" s="4" t="str">
        <f t="shared" si="28"/>
        <v>Fail</v>
      </c>
      <c r="AD65" s="3">
        <f t="shared" si="29"/>
        <v>0</v>
      </c>
      <c r="AE65" s="2">
        <f t="shared" si="30"/>
        <v>0</v>
      </c>
      <c r="AF65" s="4" t="str">
        <f t="shared" si="31"/>
        <v>F</v>
      </c>
      <c r="AG65" s="15">
        <f t="shared" si="32"/>
        <v>3</v>
      </c>
    </row>
    <row r="66" spans="1:33">
      <c r="A66" s="22">
        <v>394</v>
      </c>
      <c r="B66" s="12">
        <v>21</v>
      </c>
      <c r="C66" s="3">
        <v>8</v>
      </c>
      <c r="D66" s="9">
        <f t="shared" si="17"/>
        <v>0</v>
      </c>
      <c r="E66" s="11" t="str">
        <f t="shared" si="18"/>
        <v>Fail</v>
      </c>
      <c r="F66" s="9">
        <v>21</v>
      </c>
      <c r="G66" s="15" t="str">
        <f t="shared" si="19"/>
        <v>Fail</v>
      </c>
      <c r="H66" s="2">
        <v>10</v>
      </c>
      <c r="I66" s="3">
        <v>12</v>
      </c>
      <c r="J66" s="3" t="s">
        <v>23</v>
      </c>
      <c r="K66" s="3">
        <f t="shared" si="20"/>
        <v>0</v>
      </c>
      <c r="L66" s="4" t="str">
        <f t="shared" si="21"/>
        <v>Fail</v>
      </c>
      <c r="M66" s="14">
        <v>23</v>
      </c>
      <c r="N66" s="14">
        <v>18</v>
      </c>
      <c r="O66" s="14">
        <f t="shared" si="22"/>
        <v>41</v>
      </c>
      <c r="P66" s="15">
        <f t="shared" si="23"/>
        <v>2</v>
      </c>
      <c r="Q66" s="2">
        <v>26</v>
      </c>
      <c r="R66" s="9">
        <v>12</v>
      </c>
      <c r="S66" s="3">
        <f t="shared" si="24"/>
        <v>38</v>
      </c>
      <c r="T66" s="4">
        <f t="shared" si="25"/>
        <v>1</v>
      </c>
      <c r="U66" s="8">
        <v>23</v>
      </c>
      <c r="V66" s="8">
        <v>17</v>
      </c>
      <c r="W66" s="8">
        <f>IF(U66&lt;23,0,IF(V66&lt;10,0,SUM(U66:V66)))</f>
        <v>40</v>
      </c>
      <c r="X66" s="15">
        <f t="shared" si="27"/>
        <v>2</v>
      </c>
      <c r="Y66" s="2">
        <v>18</v>
      </c>
      <c r="Z66" s="9">
        <v>9</v>
      </c>
      <c r="AA66" s="17">
        <v>25</v>
      </c>
      <c r="AB66" s="3">
        <f t="shared" si="11"/>
        <v>52</v>
      </c>
      <c r="AC66" s="4">
        <f t="shared" si="28"/>
        <v>3</v>
      </c>
      <c r="AD66" s="3">
        <f t="shared" si="29"/>
        <v>1</v>
      </c>
      <c r="AE66" s="2">
        <f t="shared" si="30"/>
        <v>0</v>
      </c>
      <c r="AF66" s="4" t="str">
        <f t="shared" si="31"/>
        <v>F</v>
      </c>
      <c r="AG66" s="15">
        <f t="shared" si="32"/>
        <v>3</v>
      </c>
    </row>
    <row r="67" spans="1:33">
      <c r="A67" s="22">
        <v>395</v>
      </c>
      <c r="B67" s="12">
        <v>20</v>
      </c>
      <c r="C67" s="3">
        <v>10</v>
      </c>
      <c r="D67" s="9">
        <f t="shared" si="17"/>
        <v>0</v>
      </c>
      <c r="E67" s="11" t="str">
        <f t="shared" si="18"/>
        <v>Fail</v>
      </c>
      <c r="F67" s="9">
        <v>33</v>
      </c>
      <c r="G67" s="15">
        <f t="shared" si="19"/>
        <v>1</v>
      </c>
      <c r="H67" s="2">
        <v>6</v>
      </c>
      <c r="I67" s="3">
        <v>14</v>
      </c>
      <c r="J67" s="3" t="s">
        <v>23</v>
      </c>
      <c r="K67" s="3">
        <f t="shared" si="20"/>
        <v>0</v>
      </c>
      <c r="L67" s="4" t="str">
        <f t="shared" si="21"/>
        <v>Fail</v>
      </c>
      <c r="M67" s="9">
        <v>16</v>
      </c>
      <c r="N67" s="14">
        <v>24</v>
      </c>
      <c r="O67" s="14">
        <f t="shared" si="22"/>
        <v>0</v>
      </c>
      <c r="P67" s="15" t="str">
        <f t="shared" si="23"/>
        <v>Fail</v>
      </c>
      <c r="Q67" s="2">
        <v>35</v>
      </c>
      <c r="R67" s="9">
        <v>19</v>
      </c>
      <c r="S67" s="3">
        <f t="shared" si="24"/>
        <v>54</v>
      </c>
      <c r="T67" s="4">
        <f t="shared" si="25"/>
        <v>3</v>
      </c>
      <c r="U67" s="8">
        <v>23</v>
      </c>
      <c r="V67" s="8">
        <v>18</v>
      </c>
      <c r="W67" s="8">
        <f t="shared" ref="W67:W71" si="36">IF(U67&lt;23,0,IF(V67&lt;10,0,SUM(U67:V67)))</f>
        <v>41</v>
      </c>
      <c r="X67" s="15">
        <f t="shared" si="27"/>
        <v>2</v>
      </c>
      <c r="Y67" s="2">
        <v>15</v>
      </c>
      <c r="Z67" s="9">
        <v>4</v>
      </c>
      <c r="AA67" s="17" t="s">
        <v>23</v>
      </c>
      <c r="AB67" s="3">
        <f t="shared" si="11"/>
        <v>0</v>
      </c>
      <c r="AC67" s="4" t="str">
        <f t="shared" si="28"/>
        <v>Fail</v>
      </c>
      <c r="AD67" s="3">
        <f t="shared" si="29"/>
        <v>0</v>
      </c>
      <c r="AE67" s="2">
        <f t="shared" si="30"/>
        <v>0</v>
      </c>
      <c r="AF67" s="4" t="str">
        <f t="shared" si="31"/>
        <v>F</v>
      </c>
      <c r="AG67" s="15">
        <f t="shared" si="32"/>
        <v>3</v>
      </c>
    </row>
    <row r="68" spans="1:33">
      <c r="A68" s="22">
        <v>396</v>
      </c>
      <c r="B68" s="12">
        <v>34</v>
      </c>
      <c r="C68" s="3">
        <v>11</v>
      </c>
      <c r="D68" s="9">
        <f t="shared" si="17"/>
        <v>45</v>
      </c>
      <c r="E68" s="11">
        <f t="shared" si="18"/>
        <v>2</v>
      </c>
      <c r="F68" s="9">
        <v>33</v>
      </c>
      <c r="G68" s="15">
        <f t="shared" si="19"/>
        <v>1</v>
      </c>
      <c r="H68" s="2">
        <v>17</v>
      </c>
      <c r="I68" s="3">
        <v>15</v>
      </c>
      <c r="J68" s="3">
        <v>20</v>
      </c>
      <c r="K68" s="3">
        <f t="shared" si="20"/>
        <v>52</v>
      </c>
      <c r="L68" s="4">
        <f t="shared" si="21"/>
        <v>3</v>
      </c>
      <c r="M68" s="9">
        <v>26</v>
      </c>
      <c r="N68" s="14">
        <v>21</v>
      </c>
      <c r="O68" s="14">
        <f t="shared" si="22"/>
        <v>47</v>
      </c>
      <c r="P68" s="15">
        <f t="shared" si="23"/>
        <v>2</v>
      </c>
      <c r="Q68" s="2">
        <v>51</v>
      </c>
      <c r="R68" s="9">
        <v>19</v>
      </c>
      <c r="S68" s="3">
        <f t="shared" si="24"/>
        <v>70</v>
      </c>
      <c r="T68" s="4">
        <f t="shared" si="25"/>
        <v>4</v>
      </c>
      <c r="U68" s="8">
        <v>27</v>
      </c>
      <c r="V68" s="8">
        <v>16</v>
      </c>
      <c r="W68" s="8">
        <f t="shared" si="36"/>
        <v>43</v>
      </c>
      <c r="X68" s="15">
        <f t="shared" si="27"/>
        <v>2</v>
      </c>
      <c r="Y68" s="2">
        <v>20</v>
      </c>
      <c r="Z68" s="9">
        <v>6</v>
      </c>
      <c r="AA68" s="17" t="s">
        <v>23</v>
      </c>
      <c r="AB68" s="3">
        <f t="shared" si="11"/>
        <v>0</v>
      </c>
      <c r="AC68" s="4" t="str">
        <f t="shared" si="28"/>
        <v>Fail</v>
      </c>
      <c r="AD68" s="3">
        <f t="shared" si="29"/>
        <v>0</v>
      </c>
      <c r="AE68" s="2">
        <f t="shared" si="30"/>
        <v>2.33</v>
      </c>
      <c r="AF68" s="4" t="str">
        <f t="shared" si="31"/>
        <v>C</v>
      </c>
      <c r="AG68" s="15">
        <f t="shared" si="32"/>
        <v>0</v>
      </c>
    </row>
    <row r="69" spans="1:33">
      <c r="A69" s="22">
        <v>398</v>
      </c>
      <c r="B69" s="12">
        <v>17</v>
      </c>
      <c r="C69" s="3">
        <v>10</v>
      </c>
      <c r="D69" s="9">
        <f t="shared" si="17"/>
        <v>0</v>
      </c>
      <c r="E69" s="11" t="str">
        <f t="shared" si="18"/>
        <v>Fail</v>
      </c>
      <c r="F69" s="9">
        <v>26</v>
      </c>
      <c r="G69" s="15" t="str">
        <f t="shared" si="19"/>
        <v>Fail</v>
      </c>
      <c r="H69" s="2">
        <v>10</v>
      </c>
      <c r="I69" s="3">
        <v>19</v>
      </c>
      <c r="J69" s="3" t="s">
        <v>23</v>
      </c>
      <c r="K69" s="3">
        <f t="shared" si="20"/>
        <v>0</v>
      </c>
      <c r="L69" s="4" t="str">
        <f t="shared" si="21"/>
        <v>Fail</v>
      </c>
      <c r="M69" s="9">
        <v>18</v>
      </c>
      <c r="N69" s="14">
        <v>25</v>
      </c>
      <c r="O69" s="14">
        <f t="shared" si="22"/>
        <v>0</v>
      </c>
      <c r="P69" s="15" t="str">
        <f t="shared" si="23"/>
        <v>Fail</v>
      </c>
      <c r="Q69" s="2">
        <v>28</v>
      </c>
      <c r="R69" s="9">
        <v>21</v>
      </c>
      <c r="S69" s="3">
        <f t="shared" si="24"/>
        <v>49</v>
      </c>
      <c r="T69" s="4">
        <f t="shared" si="25"/>
        <v>2</v>
      </c>
      <c r="U69" s="8">
        <v>13</v>
      </c>
      <c r="V69" s="8">
        <v>19</v>
      </c>
      <c r="W69" s="8">
        <f t="shared" si="36"/>
        <v>0</v>
      </c>
      <c r="X69" s="15" t="str">
        <f t="shared" si="27"/>
        <v>Fail</v>
      </c>
      <c r="Y69" s="2">
        <v>13</v>
      </c>
      <c r="Z69" s="9">
        <v>10</v>
      </c>
      <c r="AA69" s="17" t="s">
        <v>23</v>
      </c>
      <c r="AB69" s="3">
        <f t="shared" si="11"/>
        <v>0</v>
      </c>
      <c r="AC69" s="4" t="str">
        <f t="shared" si="28"/>
        <v>Fail</v>
      </c>
      <c r="AD69" s="3">
        <f t="shared" si="29"/>
        <v>0</v>
      </c>
      <c r="AE69" s="2">
        <f t="shared" si="30"/>
        <v>0</v>
      </c>
      <c r="AF69" s="4" t="str">
        <f t="shared" si="31"/>
        <v>F</v>
      </c>
      <c r="AG69" s="15">
        <f t="shared" si="32"/>
        <v>5</v>
      </c>
    </row>
    <row r="70" spans="1:33">
      <c r="A70" s="22">
        <v>399</v>
      </c>
      <c r="B70" s="12">
        <v>9</v>
      </c>
      <c r="C70" s="3">
        <v>12</v>
      </c>
      <c r="D70" s="9">
        <f t="shared" si="17"/>
        <v>0</v>
      </c>
      <c r="E70" s="11" t="str">
        <f t="shared" si="18"/>
        <v>Fail</v>
      </c>
      <c r="F70" s="9">
        <v>23</v>
      </c>
      <c r="G70" s="15" t="str">
        <f t="shared" si="19"/>
        <v>Fail</v>
      </c>
      <c r="H70" s="2">
        <v>9</v>
      </c>
      <c r="I70" s="3">
        <v>18</v>
      </c>
      <c r="J70" s="3" t="s">
        <v>23</v>
      </c>
      <c r="K70" s="3">
        <f t="shared" si="20"/>
        <v>0</v>
      </c>
      <c r="L70" s="4" t="str">
        <f t="shared" si="21"/>
        <v>Fail</v>
      </c>
      <c r="M70" s="9">
        <v>23</v>
      </c>
      <c r="N70" s="14">
        <v>25</v>
      </c>
      <c r="O70" s="14">
        <f t="shared" si="22"/>
        <v>48</v>
      </c>
      <c r="P70" s="15">
        <f t="shared" si="23"/>
        <v>2</v>
      </c>
      <c r="Q70" s="2">
        <v>12</v>
      </c>
      <c r="R70" s="9">
        <v>18</v>
      </c>
      <c r="S70" s="3">
        <f t="shared" si="24"/>
        <v>0</v>
      </c>
      <c r="T70" s="4" t="str">
        <f t="shared" si="25"/>
        <v>Fail</v>
      </c>
      <c r="U70" s="8">
        <v>10</v>
      </c>
      <c r="V70" s="8">
        <v>20</v>
      </c>
      <c r="W70" s="8">
        <f t="shared" si="36"/>
        <v>0</v>
      </c>
      <c r="X70" s="15" t="str">
        <f t="shared" si="27"/>
        <v>Fail</v>
      </c>
      <c r="Y70" s="2">
        <v>12</v>
      </c>
      <c r="Z70" s="9">
        <v>9</v>
      </c>
      <c r="AA70" s="17" t="s">
        <v>23</v>
      </c>
      <c r="AB70" s="3">
        <f t="shared" si="11"/>
        <v>0</v>
      </c>
      <c r="AC70" s="4" t="str">
        <f t="shared" si="28"/>
        <v>Fail</v>
      </c>
      <c r="AD70" s="3">
        <f t="shared" si="29"/>
        <v>0</v>
      </c>
      <c r="AE70" s="2">
        <f t="shared" si="30"/>
        <v>0</v>
      </c>
      <c r="AF70" s="4" t="str">
        <f t="shared" si="31"/>
        <v>F</v>
      </c>
      <c r="AG70" s="15">
        <f t="shared" si="32"/>
        <v>5</v>
      </c>
    </row>
    <row r="71" spans="1:33">
      <c r="A71" s="22">
        <v>400</v>
      </c>
      <c r="B71" s="12">
        <v>23</v>
      </c>
      <c r="C71" s="3">
        <v>13</v>
      </c>
      <c r="D71" s="9">
        <f t="shared" si="17"/>
        <v>0</v>
      </c>
      <c r="E71" s="11" t="str">
        <f t="shared" si="18"/>
        <v>Fail</v>
      </c>
      <c r="F71" s="9">
        <v>24</v>
      </c>
      <c r="G71" s="15" t="str">
        <f t="shared" si="19"/>
        <v>Fail</v>
      </c>
      <c r="H71" s="2">
        <v>11</v>
      </c>
      <c r="I71" s="3">
        <v>18</v>
      </c>
      <c r="J71" s="3" t="s">
        <v>23</v>
      </c>
      <c r="K71" s="3">
        <f t="shared" si="20"/>
        <v>0</v>
      </c>
      <c r="L71" s="4" t="str">
        <f t="shared" si="21"/>
        <v>Fail</v>
      </c>
      <c r="M71" s="9">
        <v>15</v>
      </c>
      <c r="N71" s="14">
        <v>25</v>
      </c>
      <c r="O71" s="14">
        <f t="shared" si="22"/>
        <v>0</v>
      </c>
      <c r="P71" s="15" t="str">
        <f t="shared" si="23"/>
        <v>Fail</v>
      </c>
      <c r="Q71" s="2">
        <v>10</v>
      </c>
      <c r="R71" s="9">
        <v>20</v>
      </c>
      <c r="S71" s="3">
        <f t="shared" si="24"/>
        <v>0</v>
      </c>
      <c r="T71" s="4" t="str">
        <f t="shared" si="25"/>
        <v>Fail</v>
      </c>
      <c r="U71" s="8">
        <v>14</v>
      </c>
      <c r="V71" s="8">
        <v>22</v>
      </c>
      <c r="W71" s="8">
        <f t="shared" si="36"/>
        <v>0</v>
      </c>
      <c r="X71" s="15" t="str">
        <f t="shared" si="27"/>
        <v>Fail</v>
      </c>
      <c r="Y71" s="2">
        <v>5</v>
      </c>
      <c r="Z71" s="9">
        <v>11</v>
      </c>
      <c r="AA71" s="17" t="s">
        <v>23</v>
      </c>
      <c r="AB71" s="3">
        <f t="shared" si="11"/>
        <v>0</v>
      </c>
      <c r="AC71" s="4" t="str">
        <f t="shared" si="28"/>
        <v>Fail</v>
      </c>
      <c r="AD71" s="3">
        <f t="shared" si="29"/>
        <v>0</v>
      </c>
      <c r="AE71" s="2">
        <f t="shared" si="30"/>
        <v>0</v>
      </c>
      <c r="AF71" s="4" t="str">
        <f t="shared" si="31"/>
        <v>F</v>
      </c>
      <c r="AG71" s="15">
        <f t="shared" si="32"/>
        <v>6</v>
      </c>
    </row>
    <row r="72" spans="1:33">
      <c r="A72" s="22">
        <v>403</v>
      </c>
      <c r="B72" s="12">
        <v>30</v>
      </c>
      <c r="C72" s="3">
        <v>13</v>
      </c>
      <c r="D72" s="9">
        <f t="shared" si="17"/>
        <v>43</v>
      </c>
      <c r="E72" s="11">
        <f t="shared" si="18"/>
        <v>2</v>
      </c>
      <c r="F72" s="9">
        <v>46</v>
      </c>
      <c r="G72" s="15">
        <f t="shared" si="19"/>
        <v>2</v>
      </c>
      <c r="H72" s="2">
        <v>17</v>
      </c>
      <c r="I72" s="3">
        <v>21</v>
      </c>
      <c r="J72" s="3">
        <v>20</v>
      </c>
      <c r="K72" s="3">
        <f t="shared" si="20"/>
        <v>58</v>
      </c>
      <c r="L72" s="4">
        <f t="shared" si="21"/>
        <v>3</v>
      </c>
      <c r="M72" s="9">
        <v>34</v>
      </c>
      <c r="N72" s="14">
        <v>25</v>
      </c>
      <c r="O72" s="14">
        <f t="shared" si="22"/>
        <v>59</v>
      </c>
      <c r="P72" s="15">
        <f t="shared" si="23"/>
        <v>3</v>
      </c>
      <c r="Q72" s="2">
        <v>41</v>
      </c>
      <c r="R72" s="9">
        <v>22</v>
      </c>
      <c r="S72" s="3">
        <f t="shared" si="24"/>
        <v>63</v>
      </c>
      <c r="T72" s="4">
        <f t="shared" si="25"/>
        <v>3.5</v>
      </c>
      <c r="U72" s="8">
        <v>18</v>
      </c>
      <c r="V72" s="8">
        <v>22</v>
      </c>
      <c r="W72" s="8">
        <f t="shared" ref="W72:W76" si="37">IF(U72&lt;23,0,IF(V72&lt;10,0,SUM(U72:V72)))</f>
        <v>0</v>
      </c>
      <c r="X72" s="15" t="str">
        <f t="shared" si="27"/>
        <v>Fail</v>
      </c>
      <c r="Y72" s="2">
        <v>19</v>
      </c>
      <c r="Z72" s="9">
        <v>10</v>
      </c>
      <c r="AA72" s="17">
        <v>25</v>
      </c>
      <c r="AB72" s="3">
        <f t="shared" si="11"/>
        <v>54</v>
      </c>
      <c r="AC72" s="4">
        <f t="shared" si="28"/>
        <v>3</v>
      </c>
      <c r="AD72" s="3">
        <f t="shared" si="29"/>
        <v>1</v>
      </c>
      <c r="AE72" s="2">
        <f t="shared" si="30"/>
        <v>0</v>
      </c>
      <c r="AF72" s="4" t="str">
        <f t="shared" si="31"/>
        <v>F</v>
      </c>
      <c r="AG72" s="15">
        <f t="shared" si="32"/>
        <v>1</v>
      </c>
    </row>
    <row r="73" spans="1:33">
      <c r="A73" s="22">
        <v>404</v>
      </c>
      <c r="B73" s="12">
        <v>56</v>
      </c>
      <c r="C73" s="3">
        <v>14</v>
      </c>
      <c r="D73" s="9">
        <f t="shared" si="17"/>
        <v>70</v>
      </c>
      <c r="E73" s="11">
        <f t="shared" si="18"/>
        <v>4</v>
      </c>
      <c r="F73" s="9">
        <v>57</v>
      </c>
      <c r="G73" s="15">
        <f t="shared" si="19"/>
        <v>3</v>
      </c>
      <c r="H73" s="2">
        <v>18</v>
      </c>
      <c r="I73" s="3">
        <v>21</v>
      </c>
      <c r="J73" s="3">
        <v>21</v>
      </c>
      <c r="K73" s="3">
        <f t="shared" si="20"/>
        <v>60</v>
      </c>
      <c r="L73" s="4">
        <f t="shared" si="21"/>
        <v>3.5</v>
      </c>
      <c r="M73" s="9">
        <v>44</v>
      </c>
      <c r="N73" s="14">
        <v>25</v>
      </c>
      <c r="O73" s="14">
        <f t="shared" si="22"/>
        <v>69</v>
      </c>
      <c r="P73" s="15">
        <f t="shared" si="23"/>
        <v>3.5</v>
      </c>
      <c r="Q73" s="2">
        <v>51</v>
      </c>
      <c r="R73" s="3">
        <v>22</v>
      </c>
      <c r="S73" s="3">
        <f t="shared" si="24"/>
        <v>73</v>
      </c>
      <c r="T73" s="4">
        <f t="shared" si="25"/>
        <v>4</v>
      </c>
      <c r="U73" s="8">
        <v>32</v>
      </c>
      <c r="V73" s="8">
        <v>22</v>
      </c>
      <c r="W73" s="8">
        <f t="shared" si="37"/>
        <v>54</v>
      </c>
      <c r="X73" s="15">
        <f t="shared" si="27"/>
        <v>3</v>
      </c>
      <c r="Y73" s="2">
        <v>27</v>
      </c>
      <c r="Z73" s="9">
        <v>9</v>
      </c>
      <c r="AA73" s="17">
        <v>25</v>
      </c>
      <c r="AB73" s="3">
        <f t="shared" ref="AB73:AB99" si="38">IF(Y73&lt;17,0,IF(Z73&lt;8,0,SUM(Y73:AA73)))</f>
        <v>61</v>
      </c>
      <c r="AC73" s="4">
        <f t="shared" si="28"/>
        <v>3.5</v>
      </c>
      <c r="AD73" s="3">
        <f t="shared" si="29"/>
        <v>1.5</v>
      </c>
      <c r="AE73" s="2">
        <f t="shared" si="30"/>
        <v>3.75</v>
      </c>
      <c r="AF73" s="4" t="str">
        <f t="shared" si="31"/>
        <v>A-</v>
      </c>
      <c r="AG73" s="15">
        <f t="shared" si="32"/>
        <v>0</v>
      </c>
    </row>
    <row r="74" spans="1:33">
      <c r="A74" s="22">
        <v>405</v>
      </c>
      <c r="B74" s="12">
        <v>45</v>
      </c>
      <c r="C74" s="3">
        <v>10</v>
      </c>
      <c r="D74" s="9">
        <f t="shared" si="17"/>
        <v>55</v>
      </c>
      <c r="E74" s="11">
        <f t="shared" si="18"/>
        <v>3</v>
      </c>
      <c r="F74" s="9">
        <v>33</v>
      </c>
      <c r="G74" s="15">
        <f t="shared" si="19"/>
        <v>1</v>
      </c>
      <c r="H74" s="2">
        <v>18</v>
      </c>
      <c r="I74" s="3">
        <v>18</v>
      </c>
      <c r="J74" s="3">
        <v>20</v>
      </c>
      <c r="K74" s="3">
        <f t="shared" si="20"/>
        <v>56</v>
      </c>
      <c r="L74" s="4">
        <f t="shared" si="21"/>
        <v>3</v>
      </c>
      <c r="M74" s="9">
        <v>36</v>
      </c>
      <c r="N74" s="14">
        <v>26</v>
      </c>
      <c r="O74" s="14">
        <f t="shared" si="22"/>
        <v>62</v>
      </c>
      <c r="P74" s="15">
        <f t="shared" si="23"/>
        <v>3.5</v>
      </c>
      <c r="Q74" s="2">
        <v>49</v>
      </c>
      <c r="R74" s="3">
        <v>26</v>
      </c>
      <c r="S74" s="3">
        <f t="shared" si="24"/>
        <v>75</v>
      </c>
      <c r="T74" s="4">
        <f t="shared" si="25"/>
        <v>4</v>
      </c>
      <c r="U74" s="8">
        <v>33</v>
      </c>
      <c r="V74" s="8">
        <v>23</v>
      </c>
      <c r="W74" s="8">
        <f t="shared" si="37"/>
        <v>56</v>
      </c>
      <c r="X74" s="15">
        <f t="shared" si="27"/>
        <v>3</v>
      </c>
      <c r="Y74" s="2">
        <v>30</v>
      </c>
      <c r="Z74" s="9">
        <v>12</v>
      </c>
      <c r="AA74" s="17">
        <v>25</v>
      </c>
      <c r="AB74" s="3">
        <f t="shared" si="38"/>
        <v>67</v>
      </c>
      <c r="AC74" s="4">
        <f t="shared" si="28"/>
        <v>3.5</v>
      </c>
      <c r="AD74" s="3">
        <f t="shared" si="29"/>
        <v>1.5</v>
      </c>
      <c r="AE74" s="2">
        <f t="shared" si="30"/>
        <v>3.17</v>
      </c>
      <c r="AF74" s="4" t="str">
        <f t="shared" si="31"/>
        <v>B</v>
      </c>
      <c r="AG74" s="15">
        <f t="shared" si="32"/>
        <v>0</v>
      </c>
    </row>
    <row r="75" spans="1:33">
      <c r="A75" s="22">
        <v>406</v>
      </c>
      <c r="B75" s="12">
        <v>2</v>
      </c>
      <c r="C75" s="3">
        <v>6</v>
      </c>
      <c r="D75" s="9">
        <f t="shared" si="17"/>
        <v>0</v>
      </c>
      <c r="E75" s="11" t="str">
        <f t="shared" si="18"/>
        <v>Fail</v>
      </c>
      <c r="F75" s="9">
        <v>1</v>
      </c>
      <c r="G75" s="15" t="str">
        <f t="shared" si="19"/>
        <v>Fail</v>
      </c>
      <c r="H75" s="2" t="s">
        <v>19</v>
      </c>
      <c r="I75" s="3" t="s">
        <v>19</v>
      </c>
      <c r="J75" s="3" t="s">
        <v>23</v>
      </c>
      <c r="K75" s="3">
        <f t="shared" si="20"/>
        <v>0</v>
      </c>
      <c r="L75" s="4">
        <f t="shared" si="21"/>
        <v>0</v>
      </c>
      <c r="M75" s="18" t="s">
        <v>19</v>
      </c>
      <c r="N75" s="18" t="s">
        <v>19</v>
      </c>
      <c r="O75" s="14">
        <f t="shared" si="22"/>
        <v>0</v>
      </c>
      <c r="P75" s="15">
        <f t="shared" si="23"/>
        <v>0</v>
      </c>
      <c r="Q75" s="2" t="s">
        <v>19</v>
      </c>
      <c r="R75" s="3" t="s">
        <v>19</v>
      </c>
      <c r="S75" s="3">
        <f t="shared" si="24"/>
        <v>0</v>
      </c>
      <c r="T75" s="4">
        <f t="shared" si="25"/>
        <v>0</v>
      </c>
      <c r="U75" s="10" t="s">
        <v>19</v>
      </c>
      <c r="V75" s="10" t="s">
        <v>19</v>
      </c>
      <c r="W75" s="8">
        <f t="shared" si="37"/>
        <v>0</v>
      </c>
      <c r="X75" s="15">
        <f t="shared" si="27"/>
        <v>0</v>
      </c>
      <c r="Y75" s="2" t="s">
        <v>19</v>
      </c>
      <c r="Z75" s="3" t="s">
        <v>19</v>
      </c>
      <c r="AA75" s="17" t="s">
        <v>23</v>
      </c>
      <c r="AB75" s="3">
        <f t="shared" si="38"/>
        <v>0</v>
      </c>
      <c r="AC75" s="4">
        <f t="shared" si="28"/>
        <v>0</v>
      </c>
      <c r="AD75" s="3">
        <f t="shared" si="29"/>
        <v>0</v>
      </c>
      <c r="AE75" s="2">
        <f t="shared" si="30"/>
        <v>0</v>
      </c>
      <c r="AF75" s="4" t="str">
        <f t="shared" si="31"/>
        <v>F</v>
      </c>
      <c r="AG75" s="15">
        <f t="shared" si="32"/>
        <v>2</v>
      </c>
    </row>
    <row r="76" spans="1:33">
      <c r="A76" s="22">
        <v>407</v>
      </c>
      <c r="B76" s="12">
        <v>49</v>
      </c>
      <c r="C76" s="3">
        <v>11</v>
      </c>
      <c r="D76" s="9">
        <f t="shared" si="17"/>
        <v>60</v>
      </c>
      <c r="E76" s="11">
        <f t="shared" si="18"/>
        <v>3.5</v>
      </c>
      <c r="F76" s="9">
        <v>48</v>
      </c>
      <c r="G76" s="15">
        <f t="shared" si="19"/>
        <v>2</v>
      </c>
      <c r="H76" s="2">
        <v>3</v>
      </c>
      <c r="I76" s="3">
        <v>19</v>
      </c>
      <c r="J76" s="3" t="s">
        <v>23</v>
      </c>
      <c r="K76" s="3">
        <f t="shared" si="20"/>
        <v>0</v>
      </c>
      <c r="L76" s="4" t="str">
        <f t="shared" si="21"/>
        <v>Fail</v>
      </c>
      <c r="M76" s="9">
        <v>42</v>
      </c>
      <c r="N76" s="14">
        <v>27</v>
      </c>
      <c r="O76" s="14">
        <f t="shared" si="22"/>
        <v>69</v>
      </c>
      <c r="P76" s="15">
        <f t="shared" si="23"/>
        <v>3.5</v>
      </c>
      <c r="Q76" s="2">
        <v>36</v>
      </c>
      <c r="R76" s="3">
        <v>23</v>
      </c>
      <c r="S76" s="3">
        <f t="shared" si="24"/>
        <v>59</v>
      </c>
      <c r="T76" s="4">
        <f t="shared" si="25"/>
        <v>3</v>
      </c>
      <c r="U76" s="8">
        <v>31</v>
      </c>
      <c r="V76" s="8">
        <v>15</v>
      </c>
      <c r="W76" s="8">
        <f t="shared" si="37"/>
        <v>46</v>
      </c>
      <c r="X76" s="15">
        <f t="shared" si="27"/>
        <v>2</v>
      </c>
      <c r="Y76" s="2">
        <v>29</v>
      </c>
      <c r="Z76" s="9">
        <v>9</v>
      </c>
      <c r="AA76" s="17">
        <v>25</v>
      </c>
      <c r="AB76" s="3">
        <f t="shared" si="38"/>
        <v>63</v>
      </c>
      <c r="AC76" s="4">
        <f t="shared" si="28"/>
        <v>3.5</v>
      </c>
      <c r="AD76" s="3">
        <f t="shared" si="29"/>
        <v>1.5</v>
      </c>
      <c r="AE76" s="2">
        <f t="shared" si="30"/>
        <v>0</v>
      </c>
      <c r="AF76" s="4" t="str">
        <f t="shared" si="31"/>
        <v>F</v>
      </c>
      <c r="AG76" s="15">
        <f t="shared" si="32"/>
        <v>1</v>
      </c>
    </row>
    <row r="77" spans="1:33">
      <c r="A77" s="22">
        <v>411</v>
      </c>
      <c r="B77" s="12">
        <v>26</v>
      </c>
      <c r="C77" s="3">
        <v>12</v>
      </c>
      <c r="D77" s="9">
        <f t="shared" si="17"/>
        <v>38</v>
      </c>
      <c r="E77" s="11">
        <f t="shared" si="18"/>
        <v>1</v>
      </c>
      <c r="F77" s="9">
        <v>37</v>
      </c>
      <c r="G77" s="15">
        <f t="shared" si="19"/>
        <v>1</v>
      </c>
      <c r="H77" s="2">
        <v>10</v>
      </c>
      <c r="I77" s="3">
        <v>19</v>
      </c>
      <c r="J77" s="3" t="s">
        <v>23</v>
      </c>
      <c r="K77" s="3">
        <f t="shared" si="20"/>
        <v>0</v>
      </c>
      <c r="L77" s="4" t="str">
        <f t="shared" si="21"/>
        <v>Fail</v>
      </c>
      <c r="M77" s="14">
        <v>34</v>
      </c>
      <c r="N77" s="14">
        <v>24</v>
      </c>
      <c r="O77" s="14">
        <f t="shared" si="22"/>
        <v>58</v>
      </c>
      <c r="P77" s="15">
        <f t="shared" si="23"/>
        <v>3</v>
      </c>
      <c r="Q77" s="2">
        <v>30</v>
      </c>
      <c r="R77" s="3">
        <v>24</v>
      </c>
      <c r="S77" s="3">
        <f t="shared" si="24"/>
        <v>54</v>
      </c>
      <c r="T77" s="4">
        <f t="shared" si="25"/>
        <v>3</v>
      </c>
      <c r="U77" s="8">
        <v>23</v>
      </c>
      <c r="V77" s="8">
        <v>15</v>
      </c>
      <c r="W77" s="8">
        <f t="shared" ref="W77:W78" si="39">IF(U77&lt;23,0,IF(V77&lt;10,0,SUM(U77:V77)))</f>
        <v>38</v>
      </c>
      <c r="X77" s="15">
        <f t="shared" si="27"/>
        <v>1</v>
      </c>
      <c r="Y77" s="2">
        <v>18</v>
      </c>
      <c r="Z77" s="9">
        <v>12</v>
      </c>
      <c r="AA77" s="17">
        <v>25</v>
      </c>
      <c r="AB77" s="3">
        <f t="shared" si="38"/>
        <v>55</v>
      </c>
      <c r="AC77" s="4">
        <f t="shared" si="28"/>
        <v>3</v>
      </c>
      <c r="AD77" s="3">
        <f t="shared" si="29"/>
        <v>1</v>
      </c>
      <c r="AE77" s="2">
        <f t="shared" si="30"/>
        <v>0</v>
      </c>
      <c r="AF77" s="4" t="str">
        <f t="shared" si="31"/>
        <v>F</v>
      </c>
      <c r="AG77" s="15">
        <f t="shared" si="32"/>
        <v>1</v>
      </c>
    </row>
    <row r="78" spans="1:33">
      <c r="A78" s="22">
        <v>412</v>
      </c>
      <c r="B78" s="12">
        <v>14</v>
      </c>
      <c r="C78" s="3">
        <v>7</v>
      </c>
      <c r="D78" s="9">
        <f t="shared" si="17"/>
        <v>0</v>
      </c>
      <c r="E78" s="11" t="str">
        <f t="shared" si="18"/>
        <v>Fail</v>
      </c>
      <c r="F78" s="9">
        <v>21</v>
      </c>
      <c r="G78" s="15" t="str">
        <f t="shared" si="19"/>
        <v>Fail</v>
      </c>
      <c r="H78" s="2">
        <v>4</v>
      </c>
      <c r="I78" s="3">
        <v>12</v>
      </c>
      <c r="J78" s="3" t="s">
        <v>23</v>
      </c>
      <c r="K78" s="3">
        <f t="shared" si="20"/>
        <v>0</v>
      </c>
      <c r="L78" s="4" t="str">
        <f t="shared" si="21"/>
        <v>Fail</v>
      </c>
      <c r="M78" s="14">
        <v>24</v>
      </c>
      <c r="N78" s="14">
        <v>25</v>
      </c>
      <c r="O78" s="14">
        <f t="shared" si="22"/>
        <v>49</v>
      </c>
      <c r="P78" s="15">
        <f t="shared" si="23"/>
        <v>2</v>
      </c>
      <c r="Q78" s="2" t="s">
        <v>19</v>
      </c>
      <c r="R78" s="3" t="s">
        <v>19</v>
      </c>
      <c r="S78" s="3">
        <f t="shared" si="24"/>
        <v>0</v>
      </c>
      <c r="T78" s="4">
        <f t="shared" si="25"/>
        <v>0</v>
      </c>
      <c r="U78" s="8">
        <v>10</v>
      </c>
      <c r="V78" s="8">
        <v>18</v>
      </c>
      <c r="W78" s="8">
        <f t="shared" si="39"/>
        <v>0</v>
      </c>
      <c r="X78" s="15" t="str">
        <f t="shared" si="27"/>
        <v>Fail</v>
      </c>
      <c r="Y78" s="2">
        <v>22</v>
      </c>
      <c r="Z78" s="9">
        <v>9</v>
      </c>
      <c r="AA78" s="17">
        <v>25</v>
      </c>
      <c r="AB78" s="3">
        <f t="shared" si="38"/>
        <v>56</v>
      </c>
      <c r="AC78" s="4">
        <f t="shared" si="28"/>
        <v>3</v>
      </c>
      <c r="AD78" s="3">
        <f t="shared" si="29"/>
        <v>1</v>
      </c>
      <c r="AE78" s="2">
        <f t="shared" si="30"/>
        <v>0</v>
      </c>
      <c r="AF78" s="4" t="str">
        <f t="shared" si="31"/>
        <v>F</v>
      </c>
      <c r="AG78" s="15">
        <f t="shared" si="32"/>
        <v>4</v>
      </c>
    </row>
    <row r="79" spans="1:33">
      <c r="A79" s="22">
        <v>416</v>
      </c>
      <c r="B79" s="12">
        <v>26</v>
      </c>
      <c r="C79" s="3">
        <v>4</v>
      </c>
      <c r="D79" s="9">
        <f t="shared" si="17"/>
        <v>0</v>
      </c>
      <c r="E79" s="11" t="str">
        <f t="shared" si="18"/>
        <v>Fail</v>
      </c>
      <c r="F79" s="9">
        <v>42</v>
      </c>
      <c r="G79" s="15">
        <f t="shared" si="19"/>
        <v>2</v>
      </c>
      <c r="H79" s="2" t="s">
        <v>19</v>
      </c>
      <c r="I79" s="3" t="s">
        <v>19</v>
      </c>
      <c r="J79" s="3" t="s">
        <v>23</v>
      </c>
      <c r="K79" s="3">
        <f t="shared" si="20"/>
        <v>0</v>
      </c>
      <c r="L79" s="4">
        <f t="shared" si="21"/>
        <v>0</v>
      </c>
      <c r="M79" s="14">
        <v>23</v>
      </c>
      <c r="N79" s="14">
        <v>15</v>
      </c>
      <c r="O79" s="14">
        <f t="shared" si="22"/>
        <v>38</v>
      </c>
      <c r="P79" s="15">
        <f t="shared" si="23"/>
        <v>1</v>
      </c>
      <c r="Q79" s="2">
        <v>31</v>
      </c>
      <c r="R79" s="3">
        <v>12</v>
      </c>
      <c r="S79" s="3">
        <f t="shared" si="24"/>
        <v>43</v>
      </c>
      <c r="T79" s="4">
        <f t="shared" si="25"/>
        <v>2</v>
      </c>
      <c r="U79" s="8">
        <v>24</v>
      </c>
      <c r="V79" s="8">
        <v>16</v>
      </c>
      <c r="W79" s="8">
        <f t="shared" ref="W79:W82" si="40">IF(U79&lt;23,0,IF(V79&lt;10,0,SUM(U79:V79)))</f>
        <v>40</v>
      </c>
      <c r="X79" s="15">
        <f t="shared" si="27"/>
        <v>2</v>
      </c>
      <c r="Y79" s="2">
        <v>20</v>
      </c>
      <c r="Z79" s="9">
        <v>6</v>
      </c>
      <c r="AA79" s="17" t="s">
        <v>23</v>
      </c>
      <c r="AB79" s="3">
        <f t="shared" si="38"/>
        <v>0</v>
      </c>
      <c r="AC79" s="4" t="str">
        <f t="shared" si="28"/>
        <v>Fail</v>
      </c>
      <c r="AD79" s="3">
        <f t="shared" si="29"/>
        <v>0</v>
      </c>
      <c r="AE79" s="2">
        <f t="shared" si="30"/>
        <v>0</v>
      </c>
      <c r="AF79" s="4" t="str">
        <f t="shared" si="31"/>
        <v>F</v>
      </c>
      <c r="AG79" s="15">
        <f t="shared" si="32"/>
        <v>1</v>
      </c>
    </row>
    <row r="80" spans="1:33">
      <c r="A80" s="22">
        <v>417</v>
      </c>
      <c r="B80" s="12">
        <v>26</v>
      </c>
      <c r="C80" s="3">
        <v>9</v>
      </c>
      <c r="D80" s="9">
        <f t="shared" si="17"/>
        <v>35</v>
      </c>
      <c r="E80" s="11">
        <f t="shared" si="18"/>
        <v>1</v>
      </c>
      <c r="F80" s="9">
        <v>22</v>
      </c>
      <c r="G80" s="15" t="str">
        <f t="shared" si="19"/>
        <v>Fail</v>
      </c>
      <c r="H80" s="2">
        <v>11</v>
      </c>
      <c r="I80" s="3">
        <v>18</v>
      </c>
      <c r="J80" s="3" t="s">
        <v>23</v>
      </c>
      <c r="K80" s="3">
        <f t="shared" si="20"/>
        <v>0</v>
      </c>
      <c r="L80" s="4" t="str">
        <f t="shared" si="21"/>
        <v>Fail</v>
      </c>
      <c r="M80" s="14">
        <v>28</v>
      </c>
      <c r="N80" s="14">
        <v>19</v>
      </c>
      <c r="O80" s="14">
        <f t="shared" si="22"/>
        <v>47</v>
      </c>
      <c r="P80" s="15">
        <f t="shared" si="23"/>
        <v>2</v>
      </c>
      <c r="Q80" s="2">
        <v>24</v>
      </c>
      <c r="R80" s="3">
        <v>17</v>
      </c>
      <c r="S80" s="3">
        <f t="shared" si="24"/>
        <v>41</v>
      </c>
      <c r="T80" s="4">
        <f t="shared" si="25"/>
        <v>2</v>
      </c>
      <c r="U80" s="8">
        <v>17</v>
      </c>
      <c r="V80" s="8">
        <v>17</v>
      </c>
      <c r="W80" s="8">
        <f t="shared" si="40"/>
        <v>0</v>
      </c>
      <c r="X80" s="15" t="str">
        <f t="shared" si="27"/>
        <v>Fail</v>
      </c>
      <c r="Y80" s="2">
        <v>10</v>
      </c>
      <c r="Z80" s="9">
        <v>10</v>
      </c>
      <c r="AA80" s="17" t="s">
        <v>23</v>
      </c>
      <c r="AB80" s="3">
        <f t="shared" si="38"/>
        <v>0</v>
      </c>
      <c r="AC80" s="4" t="str">
        <f t="shared" si="28"/>
        <v>Fail</v>
      </c>
      <c r="AD80" s="3">
        <f t="shared" si="29"/>
        <v>0</v>
      </c>
      <c r="AE80" s="2">
        <f t="shared" si="30"/>
        <v>0</v>
      </c>
      <c r="AF80" s="4" t="str">
        <f t="shared" si="31"/>
        <v>F</v>
      </c>
      <c r="AG80" s="15">
        <f t="shared" si="32"/>
        <v>3</v>
      </c>
    </row>
    <row r="81" spans="1:33">
      <c r="A81" s="22">
        <v>418</v>
      </c>
      <c r="B81" s="12">
        <v>17</v>
      </c>
      <c r="C81" s="3">
        <v>11</v>
      </c>
      <c r="D81" s="9">
        <f t="shared" si="17"/>
        <v>0</v>
      </c>
      <c r="E81" s="11" t="str">
        <f t="shared" si="18"/>
        <v>Fail</v>
      </c>
      <c r="F81" s="9">
        <v>22</v>
      </c>
      <c r="G81" s="15" t="str">
        <f t="shared" si="19"/>
        <v>Fail</v>
      </c>
      <c r="H81" s="2">
        <v>6</v>
      </c>
      <c r="I81" s="3">
        <v>16</v>
      </c>
      <c r="J81" s="3" t="s">
        <v>23</v>
      </c>
      <c r="K81" s="3">
        <f t="shared" si="20"/>
        <v>0</v>
      </c>
      <c r="L81" s="4" t="str">
        <f t="shared" si="21"/>
        <v>Fail</v>
      </c>
      <c r="M81" s="14">
        <v>12</v>
      </c>
      <c r="N81" s="14">
        <v>22</v>
      </c>
      <c r="O81" s="14">
        <f t="shared" si="22"/>
        <v>0</v>
      </c>
      <c r="P81" s="15" t="str">
        <f t="shared" si="23"/>
        <v>Fail</v>
      </c>
      <c r="Q81" s="2" t="s">
        <v>19</v>
      </c>
      <c r="R81" s="3" t="s">
        <v>19</v>
      </c>
      <c r="S81" s="3">
        <f t="shared" si="24"/>
        <v>0</v>
      </c>
      <c r="T81" s="4">
        <f t="shared" si="25"/>
        <v>0</v>
      </c>
      <c r="U81" s="8">
        <v>18</v>
      </c>
      <c r="V81" s="8">
        <v>12</v>
      </c>
      <c r="W81" s="8">
        <f t="shared" si="40"/>
        <v>0</v>
      </c>
      <c r="X81" s="15" t="str">
        <f t="shared" si="27"/>
        <v>Fail</v>
      </c>
      <c r="Y81" s="2">
        <v>6</v>
      </c>
      <c r="Z81" s="9">
        <v>13</v>
      </c>
      <c r="AA81" s="17" t="s">
        <v>23</v>
      </c>
      <c r="AB81" s="3">
        <f t="shared" si="38"/>
        <v>0</v>
      </c>
      <c r="AC81" s="4" t="str">
        <f t="shared" si="28"/>
        <v>Fail</v>
      </c>
      <c r="AD81" s="3">
        <f t="shared" si="29"/>
        <v>0</v>
      </c>
      <c r="AE81" s="2">
        <f t="shared" si="30"/>
        <v>0</v>
      </c>
      <c r="AF81" s="4" t="str">
        <f t="shared" si="31"/>
        <v>F</v>
      </c>
      <c r="AG81" s="15">
        <f t="shared" si="32"/>
        <v>5</v>
      </c>
    </row>
    <row r="82" spans="1:33">
      <c r="A82" s="22">
        <v>419</v>
      </c>
      <c r="B82" s="12">
        <v>26</v>
      </c>
      <c r="C82" s="3">
        <v>9</v>
      </c>
      <c r="D82" s="9">
        <f t="shared" si="17"/>
        <v>35</v>
      </c>
      <c r="E82" s="11">
        <f t="shared" si="18"/>
        <v>1</v>
      </c>
      <c r="F82" s="9">
        <v>21</v>
      </c>
      <c r="G82" s="15" t="str">
        <f t="shared" si="19"/>
        <v>Fail</v>
      </c>
      <c r="H82" s="2">
        <v>7</v>
      </c>
      <c r="I82" s="3">
        <v>18</v>
      </c>
      <c r="J82" s="3" t="s">
        <v>23</v>
      </c>
      <c r="K82" s="3">
        <f t="shared" si="20"/>
        <v>0</v>
      </c>
      <c r="L82" s="4" t="str">
        <f t="shared" si="21"/>
        <v>Fail</v>
      </c>
      <c r="M82" s="14">
        <v>36</v>
      </c>
      <c r="N82" s="14">
        <v>24</v>
      </c>
      <c r="O82" s="14">
        <f t="shared" si="22"/>
        <v>60</v>
      </c>
      <c r="P82" s="15">
        <f t="shared" si="23"/>
        <v>3.5</v>
      </c>
      <c r="Q82" s="2">
        <v>35</v>
      </c>
      <c r="R82" s="3">
        <v>19</v>
      </c>
      <c r="S82" s="3">
        <f t="shared" si="24"/>
        <v>54</v>
      </c>
      <c r="T82" s="4">
        <f t="shared" si="25"/>
        <v>3</v>
      </c>
      <c r="U82" s="8">
        <v>24</v>
      </c>
      <c r="V82" s="8">
        <v>21</v>
      </c>
      <c r="W82" s="8">
        <f t="shared" si="40"/>
        <v>45</v>
      </c>
      <c r="X82" s="15">
        <f t="shared" si="27"/>
        <v>2</v>
      </c>
      <c r="Y82" s="2">
        <v>17</v>
      </c>
      <c r="Z82" s="9">
        <v>9</v>
      </c>
      <c r="AA82" s="17">
        <v>25</v>
      </c>
      <c r="AB82" s="3">
        <f t="shared" si="38"/>
        <v>51</v>
      </c>
      <c r="AC82" s="4">
        <f t="shared" si="28"/>
        <v>3</v>
      </c>
      <c r="AD82" s="3">
        <f t="shared" si="29"/>
        <v>1</v>
      </c>
      <c r="AE82" s="2">
        <f t="shared" si="30"/>
        <v>0</v>
      </c>
      <c r="AF82" s="4" t="str">
        <f t="shared" si="31"/>
        <v>F</v>
      </c>
      <c r="AG82" s="15">
        <f t="shared" si="32"/>
        <v>2</v>
      </c>
    </row>
    <row r="83" spans="1:33">
      <c r="A83" s="22">
        <v>424</v>
      </c>
      <c r="B83" s="12">
        <v>28</v>
      </c>
      <c r="C83" s="3">
        <v>10</v>
      </c>
      <c r="D83" s="9">
        <f t="shared" si="17"/>
        <v>38</v>
      </c>
      <c r="E83" s="11">
        <f t="shared" si="18"/>
        <v>1</v>
      </c>
      <c r="F83" s="9">
        <v>24</v>
      </c>
      <c r="G83" s="15" t="str">
        <f t="shared" si="19"/>
        <v>Fail</v>
      </c>
      <c r="H83" s="2">
        <v>9</v>
      </c>
      <c r="I83" s="3">
        <v>16</v>
      </c>
      <c r="J83" s="3" t="s">
        <v>23</v>
      </c>
      <c r="K83" s="3">
        <f t="shared" si="20"/>
        <v>0</v>
      </c>
      <c r="L83" s="4" t="str">
        <f t="shared" si="21"/>
        <v>Fail</v>
      </c>
      <c r="M83" s="14">
        <v>18</v>
      </c>
      <c r="N83" s="14">
        <v>19</v>
      </c>
      <c r="O83" s="14">
        <f t="shared" si="22"/>
        <v>0</v>
      </c>
      <c r="P83" s="15" t="str">
        <f t="shared" si="23"/>
        <v>Fail</v>
      </c>
      <c r="Q83" s="2">
        <v>26</v>
      </c>
      <c r="R83" s="3">
        <v>13</v>
      </c>
      <c r="S83" s="3">
        <f t="shared" si="24"/>
        <v>39</v>
      </c>
      <c r="T83" s="4">
        <f t="shared" si="25"/>
        <v>1</v>
      </c>
      <c r="U83" s="8">
        <v>23</v>
      </c>
      <c r="V83" s="8">
        <v>16</v>
      </c>
      <c r="W83" s="8">
        <f t="shared" ref="W83:W88" si="41">IF(U83&lt;23,0,IF(V83&lt;10,0,SUM(U83:V83)))</f>
        <v>39</v>
      </c>
      <c r="X83" s="15">
        <f t="shared" si="27"/>
        <v>1</v>
      </c>
      <c r="Y83" s="2">
        <v>23</v>
      </c>
      <c r="Z83" s="9">
        <v>10</v>
      </c>
      <c r="AA83" s="17">
        <v>25</v>
      </c>
      <c r="AB83" s="3">
        <f t="shared" si="38"/>
        <v>58</v>
      </c>
      <c r="AC83" s="4">
        <f t="shared" si="28"/>
        <v>3</v>
      </c>
      <c r="AD83" s="3">
        <f t="shared" si="29"/>
        <v>1</v>
      </c>
      <c r="AE83" s="2">
        <f t="shared" si="30"/>
        <v>0</v>
      </c>
      <c r="AF83" s="4" t="str">
        <f t="shared" si="31"/>
        <v>F</v>
      </c>
      <c r="AG83" s="15">
        <f t="shared" si="32"/>
        <v>3</v>
      </c>
    </row>
    <row r="84" spans="1:33">
      <c r="A84" s="22">
        <v>425</v>
      </c>
      <c r="B84" s="12">
        <v>17</v>
      </c>
      <c r="C84" s="3">
        <v>10</v>
      </c>
      <c r="D84" s="9">
        <f t="shared" si="17"/>
        <v>0</v>
      </c>
      <c r="E84" s="11" t="str">
        <f t="shared" si="18"/>
        <v>Fail</v>
      </c>
      <c r="F84" s="9">
        <v>17</v>
      </c>
      <c r="G84" s="15" t="str">
        <f t="shared" si="19"/>
        <v>Fail</v>
      </c>
      <c r="H84" s="2">
        <v>1</v>
      </c>
      <c r="I84" s="3">
        <v>16</v>
      </c>
      <c r="J84" s="3" t="s">
        <v>23</v>
      </c>
      <c r="K84" s="3">
        <f t="shared" si="20"/>
        <v>0</v>
      </c>
      <c r="L84" s="4" t="str">
        <f t="shared" si="21"/>
        <v>Fail</v>
      </c>
      <c r="M84" s="14">
        <v>0</v>
      </c>
      <c r="N84" s="14">
        <v>13</v>
      </c>
      <c r="O84" s="14">
        <f t="shared" si="22"/>
        <v>0</v>
      </c>
      <c r="P84" s="15" t="str">
        <f t="shared" si="23"/>
        <v>Fail</v>
      </c>
      <c r="Q84" s="2">
        <v>1</v>
      </c>
      <c r="R84" s="3">
        <v>10</v>
      </c>
      <c r="S84" s="3">
        <f t="shared" si="24"/>
        <v>0</v>
      </c>
      <c r="T84" s="4" t="str">
        <f t="shared" si="25"/>
        <v>Fail</v>
      </c>
      <c r="U84" s="8">
        <v>2</v>
      </c>
      <c r="V84" s="8">
        <v>16</v>
      </c>
      <c r="W84" s="8">
        <f t="shared" si="41"/>
        <v>0</v>
      </c>
      <c r="X84" s="15" t="str">
        <f t="shared" si="27"/>
        <v>Fail</v>
      </c>
      <c r="Y84" s="2">
        <v>8</v>
      </c>
      <c r="Z84" s="9">
        <v>7</v>
      </c>
      <c r="AA84" s="17" t="s">
        <v>23</v>
      </c>
      <c r="AB84" s="3">
        <f t="shared" si="38"/>
        <v>0</v>
      </c>
      <c r="AC84" s="4" t="str">
        <f t="shared" si="28"/>
        <v>Fail</v>
      </c>
      <c r="AD84" s="3">
        <f t="shared" si="29"/>
        <v>0</v>
      </c>
      <c r="AE84" s="2">
        <f t="shared" si="30"/>
        <v>0</v>
      </c>
      <c r="AF84" s="4" t="str">
        <f t="shared" si="31"/>
        <v>F</v>
      </c>
      <c r="AG84" s="15">
        <f t="shared" si="32"/>
        <v>6</v>
      </c>
    </row>
    <row r="85" spans="1:33">
      <c r="A85" s="22">
        <v>426</v>
      </c>
      <c r="B85" s="12">
        <v>9</v>
      </c>
      <c r="C85" s="3">
        <v>5</v>
      </c>
      <c r="D85" s="9">
        <f t="shared" si="17"/>
        <v>0</v>
      </c>
      <c r="E85" s="11" t="str">
        <f t="shared" si="18"/>
        <v>Fail</v>
      </c>
      <c r="F85" s="9">
        <v>8</v>
      </c>
      <c r="G85" s="15" t="str">
        <f t="shared" si="19"/>
        <v>Fail</v>
      </c>
      <c r="H85" s="2">
        <v>3</v>
      </c>
      <c r="I85" s="3">
        <v>12</v>
      </c>
      <c r="J85" s="3" t="s">
        <v>23</v>
      </c>
      <c r="K85" s="3">
        <f t="shared" si="20"/>
        <v>0</v>
      </c>
      <c r="L85" s="4" t="str">
        <f t="shared" si="21"/>
        <v>Fail</v>
      </c>
      <c r="M85" s="14">
        <v>12</v>
      </c>
      <c r="N85" s="14">
        <v>13</v>
      </c>
      <c r="O85" s="14">
        <f t="shared" si="22"/>
        <v>0</v>
      </c>
      <c r="P85" s="15" t="str">
        <f t="shared" si="23"/>
        <v>Fail</v>
      </c>
      <c r="Q85" s="2">
        <v>10</v>
      </c>
      <c r="R85" s="3">
        <v>11</v>
      </c>
      <c r="S85" s="3">
        <f t="shared" si="24"/>
        <v>0</v>
      </c>
      <c r="T85" s="4" t="str">
        <f t="shared" si="25"/>
        <v>Fail</v>
      </c>
      <c r="U85" s="8">
        <v>12</v>
      </c>
      <c r="V85" s="8">
        <v>12</v>
      </c>
      <c r="W85" s="8">
        <f t="shared" si="41"/>
        <v>0</v>
      </c>
      <c r="X85" s="15" t="str">
        <f t="shared" si="27"/>
        <v>Fail</v>
      </c>
      <c r="Y85" s="2">
        <v>8</v>
      </c>
      <c r="Z85" s="9">
        <v>9</v>
      </c>
      <c r="AA85" s="17" t="s">
        <v>23</v>
      </c>
      <c r="AB85" s="3">
        <f t="shared" si="38"/>
        <v>0</v>
      </c>
      <c r="AC85" s="4" t="str">
        <f t="shared" si="28"/>
        <v>Fail</v>
      </c>
      <c r="AD85" s="3">
        <f t="shared" si="29"/>
        <v>0</v>
      </c>
      <c r="AE85" s="2">
        <f t="shared" si="30"/>
        <v>0</v>
      </c>
      <c r="AF85" s="4" t="str">
        <f t="shared" si="31"/>
        <v>F</v>
      </c>
      <c r="AG85" s="15">
        <f t="shared" si="32"/>
        <v>6</v>
      </c>
    </row>
    <row r="86" spans="1:33">
      <c r="A86" s="22">
        <v>427</v>
      </c>
      <c r="B86" s="12">
        <v>27</v>
      </c>
      <c r="C86" s="3">
        <v>8</v>
      </c>
      <c r="D86" s="9">
        <f t="shared" si="17"/>
        <v>35</v>
      </c>
      <c r="E86" s="11">
        <f t="shared" si="18"/>
        <v>1</v>
      </c>
      <c r="F86" s="9">
        <v>33</v>
      </c>
      <c r="G86" s="15">
        <f t="shared" si="19"/>
        <v>1</v>
      </c>
      <c r="H86" s="2">
        <v>9</v>
      </c>
      <c r="I86" s="3">
        <v>14</v>
      </c>
      <c r="J86" s="3" t="s">
        <v>23</v>
      </c>
      <c r="K86" s="3">
        <f t="shared" si="20"/>
        <v>0</v>
      </c>
      <c r="L86" s="4" t="str">
        <f t="shared" si="21"/>
        <v>Fail</v>
      </c>
      <c r="M86" s="14">
        <v>28</v>
      </c>
      <c r="N86" s="14">
        <v>12</v>
      </c>
      <c r="O86" s="14">
        <f t="shared" si="22"/>
        <v>40</v>
      </c>
      <c r="P86" s="15">
        <f t="shared" si="23"/>
        <v>2</v>
      </c>
      <c r="Q86" s="2">
        <v>16</v>
      </c>
      <c r="R86" s="9">
        <v>13</v>
      </c>
      <c r="S86" s="3">
        <f t="shared" si="24"/>
        <v>0</v>
      </c>
      <c r="T86" s="4" t="str">
        <f t="shared" si="25"/>
        <v>Fail</v>
      </c>
      <c r="U86" s="8">
        <v>18</v>
      </c>
      <c r="V86" s="8">
        <v>14</v>
      </c>
      <c r="W86" s="8">
        <f t="shared" si="41"/>
        <v>0</v>
      </c>
      <c r="X86" s="15" t="str">
        <f t="shared" si="27"/>
        <v>Fail</v>
      </c>
      <c r="Y86" s="2">
        <v>10</v>
      </c>
      <c r="Z86" s="9">
        <v>8</v>
      </c>
      <c r="AA86" s="17" t="s">
        <v>23</v>
      </c>
      <c r="AB86" s="3">
        <f t="shared" si="38"/>
        <v>0</v>
      </c>
      <c r="AC86" s="4" t="str">
        <f t="shared" si="28"/>
        <v>Fail</v>
      </c>
      <c r="AD86" s="3">
        <f t="shared" si="29"/>
        <v>0</v>
      </c>
      <c r="AE86" s="2">
        <f t="shared" si="30"/>
        <v>0</v>
      </c>
      <c r="AF86" s="4" t="str">
        <f t="shared" si="31"/>
        <v>F</v>
      </c>
      <c r="AG86" s="15">
        <f t="shared" si="32"/>
        <v>3</v>
      </c>
    </row>
    <row r="87" spans="1:33">
      <c r="A87" s="22">
        <v>429</v>
      </c>
      <c r="B87" s="12">
        <v>4</v>
      </c>
      <c r="C87" s="3">
        <v>3</v>
      </c>
      <c r="D87" s="9">
        <f t="shared" si="17"/>
        <v>0</v>
      </c>
      <c r="E87" s="11" t="str">
        <f t="shared" si="18"/>
        <v>Fail</v>
      </c>
      <c r="F87" s="9">
        <v>12</v>
      </c>
      <c r="G87" s="15" t="str">
        <f t="shared" si="19"/>
        <v>Fail</v>
      </c>
      <c r="H87" s="2" t="s">
        <v>19</v>
      </c>
      <c r="I87" s="3" t="s">
        <v>19</v>
      </c>
      <c r="J87" s="3" t="s">
        <v>23</v>
      </c>
      <c r="K87" s="3">
        <f t="shared" si="20"/>
        <v>0</v>
      </c>
      <c r="L87" s="4">
        <f t="shared" si="21"/>
        <v>0</v>
      </c>
      <c r="M87" s="14">
        <v>8</v>
      </c>
      <c r="N87" s="14">
        <v>7</v>
      </c>
      <c r="O87" s="14">
        <f t="shared" si="22"/>
        <v>0</v>
      </c>
      <c r="P87" s="15" t="str">
        <f t="shared" si="23"/>
        <v>Fail</v>
      </c>
      <c r="Q87" s="2" t="s">
        <v>19</v>
      </c>
      <c r="R87" s="3" t="s">
        <v>19</v>
      </c>
      <c r="S87" s="3">
        <f t="shared" si="24"/>
        <v>0</v>
      </c>
      <c r="T87" s="4">
        <f t="shared" si="25"/>
        <v>0</v>
      </c>
      <c r="U87" s="8">
        <v>11</v>
      </c>
      <c r="V87" s="8">
        <v>11</v>
      </c>
      <c r="W87" s="8">
        <f t="shared" si="41"/>
        <v>0</v>
      </c>
      <c r="X87" s="15" t="str">
        <f t="shared" si="27"/>
        <v>Fail</v>
      </c>
      <c r="Y87" s="2">
        <v>0</v>
      </c>
      <c r="Z87" s="9">
        <v>5</v>
      </c>
      <c r="AA87" s="17" t="s">
        <v>23</v>
      </c>
      <c r="AB87" s="3">
        <f t="shared" si="38"/>
        <v>0</v>
      </c>
      <c r="AC87" s="4" t="str">
        <f t="shared" si="28"/>
        <v>Fail</v>
      </c>
      <c r="AD87" s="3">
        <f t="shared" si="29"/>
        <v>0</v>
      </c>
      <c r="AE87" s="2">
        <f t="shared" si="30"/>
        <v>0</v>
      </c>
      <c r="AF87" s="4" t="str">
        <f t="shared" si="31"/>
        <v>F</v>
      </c>
      <c r="AG87" s="15">
        <f t="shared" si="32"/>
        <v>4</v>
      </c>
    </row>
    <row r="88" spans="1:33">
      <c r="A88" s="22">
        <v>430</v>
      </c>
      <c r="B88" s="12">
        <v>16</v>
      </c>
      <c r="C88" s="3">
        <v>8</v>
      </c>
      <c r="D88" s="9">
        <f t="shared" ref="D88:D99" si="42">IF(B88&lt;26,0,IF(C88&lt;7,0,SUM(B88:C88)))</f>
        <v>0</v>
      </c>
      <c r="E88" s="11" t="str">
        <f t="shared" ref="E88:E99" si="43">IF(B88&lt;26,"Fail",IF(C88&lt;7,"Fail",IF(D88&gt;=80,5,IF(D88&gt;=70,4,IF(D88&gt;=60,3.5,IF(D88&gt;=50,3,IF(D88&gt;=40,2,IF(D88&gt;=33,1,IF(D88&lt;=0,0)))))))))</f>
        <v>Fail</v>
      </c>
      <c r="F88" s="9">
        <v>17</v>
      </c>
      <c r="G88" s="15" t="str">
        <f t="shared" ref="G88:G99" si="44">IF(F88&lt;33,"Fail",IF(F88&gt;=100,0,IF(F88&gt;=80,5,IF(F88&gt;=70,4,IF(F88&gt;=60,3.5,IF(F88&gt;=50,3,IF(F88&gt;=40,2,IF(F88&gt;=33,1,IF(F88&gt;=0,0)))))))))</f>
        <v>Fail</v>
      </c>
      <c r="H88" s="2">
        <v>4</v>
      </c>
      <c r="I88" s="3">
        <v>17</v>
      </c>
      <c r="J88" s="3" t="s">
        <v>23</v>
      </c>
      <c r="K88" s="3">
        <f t="shared" ref="K88:K99" si="45">IF(H88&lt;17,0,IF(I88&lt;8,0,SUM(H88:J88)))</f>
        <v>0</v>
      </c>
      <c r="L88" s="4" t="str">
        <f t="shared" ref="L88:L99" si="46">IF(H88&lt;17,"Fail",IF(I88&lt;8,"Fail",IF(K88&gt;=100,0,IF(K88&gt;=80,5,IF(K88&gt;=70,4,IF(K88&gt;=60,3.5,IF(K88&gt;=50,3,IF(K88&gt;=40,2,IF(K88&gt;=33,1,IF(K88&lt;=0,0))))))))))</f>
        <v>Fail</v>
      </c>
      <c r="M88" s="14">
        <v>14</v>
      </c>
      <c r="N88" s="14">
        <v>16</v>
      </c>
      <c r="O88" s="14">
        <f t="shared" ref="O88:O99" si="47">IF(M88&lt;23,0,IF(N88&lt;10,0,SUM(M88:N88)))</f>
        <v>0</v>
      </c>
      <c r="P88" s="15" t="str">
        <f t="shared" ref="P88:P99" si="48">IF(M88&lt;23,"Fail",IF(N88&lt;10,"Fail",IF(O88&gt;=80,5,IF(O88&gt;=70,4,IF(O88&gt;=60,3.5,IF(O88&gt;=50,3,IF(O88&gt;=40,2,IF(O88&gt;=33,1,IF(O88&lt;=0,0)))))))))</f>
        <v>Fail</v>
      </c>
      <c r="Q88" s="2">
        <v>25</v>
      </c>
      <c r="R88" s="9">
        <v>16</v>
      </c>
      <c r="S88" s="3">
        <f t="shared" ref="S88:S99" si="49">IF(Q88&lt;23,0,IF(R88&lt;10,0,SUM(Q88:R88)))</f>
        <v>41</v>
      </c>
      <c r="T88" s="4">
        <f t="shared" ref="T88:T99" si="50">IF(Q88&lt;23,"Fail",IF(R88&lt;10,"Fail",IF(S88&gt;=80,5,IF(S88&gt;=70,4,IF(S88&gt;=60,3.5,IF(S88&gt;=50,3,IF(S88&gt;=40,2,IF(S88&gt;=33,1,IF(S88&lt;=0,0)))))))))</f>
        <v>2</v>
      </c>
      <c r="U88" s="8">
        <v>23</v>
      </c>
      <c r="V88" s="8">
        <v>19</v>
      </c>
      <c r="W88" s="8">
        <f t="shared" si="41"/>
        <v>42</v>
      </c>
      <c r="X88" s="15">
        <f t="shared" ref="X88:X99" si="51">IF(U88&lt;23,"Fail",IF(V88&lt;10,"Fail",IF(W88&gt;=100,0,IF(W88&gt;=80,5,IF(W88&gt;=70,4,IF(W88&gt;=60,3.5,IF(W88&gt;=50,3,IF(W88&gt;=40,2,IF(W88&gt;=33,1,IF(W88&lt;=0,0))))))))))</f>
        <v>2</v>
      </c>
      <c r="Y88" s="2">
        <v>13</v>
      </c>
      <c r="Z88" s="9">
        <v>6</v>
      </c>
      <c r="AA88" s="17" t="s">
        <v>23</v>
      </c>
      <c r="AB88" s="3">
        <f t="shared" si="38"/>
        <v>0</v>
      </c>
      <c r="AC88" s="4" t="str">
        <f t="shared" ref="AC88:AC99" si="52">IF(Y88&lt;17,"Fail",IF(Z88&lt;8,"Fail",IF(AB88&gt;=80,5,IF(AB88&gt;=70,4,IF(AB88&gt;=60,3.5,IF(AB88&gt;=50,3,IF(AB88&gt;=40,2,IF(AB88&gt;=33,1,IF(AB88&gt;=0,0)))))))))</f>
        <v>Fail</v>
      </c>
      <c r="AD88" s="3">
        <f t="shared" ref="AD88:AD99" si="53">IF(AB88&gt;=80,3,IF(AB88&gt;=70,2,IF(AB88&gt;=60,1.5,IF(AB88&gt;=50,1,IF(AB88&gt;=40,0,IF(AB88&gt;=33,0,IF(AB88&gt;=0,0)))))))</f>
        <v>0</v>
      </c>
      <c r="AE88" s="2">
        <f t="shared" ref="AE88:AE99" si="54">ROUND(IF(MIN(B88:X88)&lt;1,0,IF(F88&lt;33,0,SUM(E88+G88+L88+P88+T88+X88+AD88)/6)),2)</f>
        <v>0</v>
      </c>
      <c r="AF88" s="4" t="str">
        <f t="shared" ref="AF88:AF99" si="55">IF(AE88&gt;=5,"A+",IF(AE88&gt;=4,"A",IF(AE88&gt;=3.5,"A-",IF(AE88&gt;=3,"B",IF(AE88&gt;=2,"C",IF(AE88&gt;=1,"D",IF(AE88=0,"F")))))))</f>
        <v>F</v>
      </c>
      <c r="AG88" s="15">
        <f t="shared" ref="AG88:AG99" si="56">COUNTIF(B88:X88,"Fail")</f>
        <v>4</v>
      </c>
    </row>
    <row r="89" spans="1:33">
      <c r="A89" s="22">
        <v>431</v>
      </c>
      <c r="B89" s="12">
        <v>18</v>
      </c>
      <c r="C89" s="3">
        <v>8</v>
      </c>
      <c r="D89" s="9">
        <f t="shared" si="42"/>
        <v>0</v>
      </c>
      <c r="E89" s="11" t="str">
        <f t="shared" si="43"/>
        <v>Fail</v>
      </c>
      <c r="F89" s="9">
        <v>20</v>
      </c>
      <c r="G89" s="15" t="str">
        <f t="shared" si="44"/>
        <v>Fail</v>
      </c>
      <c r="H89" s="2">
        <v>4</v>
      </c>
      <c r="I89" s="3">
        <v>15</v>
      </c>
      <c r="J89" s="3" t="s">
        <v>23</v>
      </c>
      <c r="K89" s="3">
        <f t="shared" si="45"/>
        <v>0</v>
      </c>
      <c r="L89" s="4" t="str">
        <f t="shared" si="46"/>
        <v>Fail</v>
      </c>
      <c r="M89" s="14">
        <v>16</v>
      </c>
      <c r="N89" s="14">
        <v>13</v>
      </c>
      <c r="O89" s="14">
        <f t="shared" si="47"/>
        <v>0</v>
      </c>
      <c r="P89" s="15" t="str">
        <f t="shared" si="48"/>
        <v>Fail</v>
      </c>
      <c r="Q89" s="2">
        <v>14</v>
      </c>
      <c r="R89" s="9">
        <v>15</v>
      </c>
      <c r="S89" s="3">
        <f t="shared" si="49"/>
        <v>0</v>
      </c>
      <c r="T89" s="4" t="str">
        <f t="shared" si="50"/>
        <v>Fail</v>
      </c>
      <c r="U89" s="8">
        <v>13</v>
      </c>
      <c r="V89" s="8">
        <v>21</v>
      </c>
      <c r="W89" s="8">
        <f>IF(U89&lt;23,0,IF(V89&lt;10,0,SUM(U89:V89)))</f>
        <v>0</v>
      </c>
      <c r="X89" s="15" t="str">
        <f t="shared" si="51"/>
        <v>Fail</v>
      </c>
      <c r="Y89" s="2">
        <v>12</v>
      </c>
      <c r="Z89" s="9">
        <v>7</v>
      </c>
      <c r="AA89" s="17" t="s">
        <v>23</v>
      </c>
      <c r="AB89" s="3">
        <f t="shared" si="38"/>
        <v>0</v>
      </c>
      <c r="AC89" s="4" t="str">
        <f t="shared" si="52"/>
        <v>Fail</v>
      </c>
      <c r="AD89" s="3">
        <f t="shared" si="53"/>
        <v>0</v>
      </c>
      <c r="AE89" s="2">
        <f t="shared" si="54"/>
        <v>0</v>
      </c>
      <c r="AF89" s="4" t="str">
        <f t="shared" si="55"/>
        <v>F</v>
      </c>
      <c r="AG89" s="15">
        <f t="shared" si="56"/>
        <v>6</v>
      </c>
    </row>
    <row r="90" spans="1:33">
      <c r="A90" s="22">
        <v>432</v>
      </c>
      <c r="B90" s="12">
        <v>12</v>
      </c>
      <c r="C90" s="3">
        <v>12</v>
      </c>
      <c r="D90" s="9">
        <f t="shared" si="42"/>
        <v>0</v>
      </c>
      <c r="E90" s="11" t="str">
        <f t="shared" si="43"/>
        <v>Fail</v>
      </c>
      <c r="F90" s="9">
        <v>18</v>
      </c>
      <c r="G90" s="15" t="str">
        <f t="shared" si="44"/>
        <v>Fail</v>
      </c>
      <c r="H90" s="2">
        <v>4</v>
      </c>
      <c r="I90" s="3">
        <v>14</v>
      </c>
      <c r="J90" s="3" t="s">
        <v>23</v>
      </c>
      <c r="K90" s="3">
        <f t="shared" si="45"/>
        <v>0</v>
      </c>
      <c r="L90" s="4" t="str">
        <f t="shared" si="46"/>
        <v>Fail</v>
      </c>
      <c r="M90" s="14">
        <v>4</v>
      </c>
      <c r="N90" s="14">
        <v>12</v>
      </c>
      <c r="O90" s="14">
        <f t="shared" si="47"/>
        <v>0</v>
      </c>
      <c r="P90" s="15" t="str">
        <f t="shared" si="48"/>
        <v>Fail</v>
      </c>
      <c r="Q90" s="2" t="s">
        <v>19</v>
      </c>
      <c r="R90" s="3" t="s">
        <v>19</v>
      </c>
      <c r="S90" s="3">
        <f t="shared" si="49"/>
        <v>0</v>
      </c>
      <c r="T90" s="4">
        <f t="shared" si="50"/>
        <v>0</v>
      </c>
      <c r="U90" s="10" t="s">
        <v>19</v>
      </c>
      <c r="V90" s="10" t="s">
        <v>19</v>
      </c>
      <c r="W90" s="8">
        <f t="shared" ref="W90:W95" si="57">IF(U90&lt;23,0,IF(V90&lt;10,0,SUM(U90:V90)))</f>
        <v>0</v>
      </c>
      <c r="X90" s="15">
        <f t="shared" si="51"/>
        <v>0</v>
      </c>
      <c r="Y90" s="2" t="s">
        <v>19</v>
      </c>
      <c r="Z90" s="3" t="s">
        <v>19</v>
      </c>
      <c r="AA90" s="17" t="s">
        <v>23</v>
      </c>
      <c r="AB90" s="3">
        <f t="shared" si="38"/>
        <v>0</v>
      </c>
      <c r="AC90" s="4">
        <f t="shared" si="52"/>
        <v>0</v>
      </c>
      <c r="AD90" s="3">
        <f t="shared" si="53"/>
        <v>0</v>
      </c>
      <c r="AE90" s="2">
        <f t="shared" si="54"/>
        <v>0</v>
      </c>
      <c r="AF90" s="4" t="str">
        <f t="shared" si="55"/>
        <v>F</v>
      </c>
      <c r="AG90" s="15">
        <f t="shared" si="56"/>
        <v>4</v>
      </c>
    </row>
    <row r="91" spans="1:33">
      <c r="A91" s="22">
        <v>435</v>
      </c>
      <c r="B91" s="12">
        <v>15</v>
      </c>
      <c r="C91" s="3">
        <v>5</v>
      </c>
      <c r="D91" s="9">
        <f t="shared" si="42"/>
        <v>0</v>
      </c>
      <c r="E91" s="11" t="str">
        <f t="shared" si="43"/>
        <v>Fail</v>
      </c>
      <c r="F91" s="9">
        <v>23</v>
      </c>
      <c r="G91" s="15" t="str">
        <f t="shared" si="44"/>
        <v>Fail</v>
      </c>
      <c r="H91" s="2">
        <v>4</v>
      </c>
      <c r="I91" s="3">
        <v>12</v>
      </c>
      <c r="J91" s="3" t="s">
        <v>23</v>
      </c>
      <c r="K91" s="3">
        <f t="shared" si="45"/>
        <v>0</v>
      </c>
      <c r="L91" s="4" t="str">
        <f t="shared" si="46"/>
        <v>Fail</v>
      </c>
      <c r="M91" s="14">
        <v>12</v>
      </c>
      <c r="N91" s="14">
        <v>20</v>
      </c>
      <c r="O91" s="14">
        <f t="shared" si="47"/>
        <v>0</v>
      </c>
      <c r="P91" s="15" t="str">
        <f t="shared" si="48"/>
        <v>Fail</v>
      </c>
      <c r="Q91" s="2" t="s">
        <v>19</v>
      </c>
      <c r="R91" s="3" t="s">
        <v>19</v>
      </c>
      <c r="S91" s="3">
        <f t="shared" si="49"/>
        <v>0</v>
      </c>
      <c r="T91" s="4">
        <f t="shared" si="50"/>
        <v>0</v>
      </c>
      <c r="U91" s="8">
        <v>14</v>
      </c>
      <c r="V91" s="8">
        <v>11</v>
      </c>
      <c r="W91" s="8">
        <f t="shared" si="57"/>
        <v>0</v>
      </c>
      <c r="X91" s="15" t="str">
        <f t="shared" si="51"/>
        <v>Fail</v>
      </c>
      <c r="Y91" s="2">
        <v>7</v>
      </c>
      <c r="Z91" s="9">
        <v>6</v>
      </c>
      <c r="AA91" s="17" t="s">
        <v>23</v>
      </c>
      <c r="AB91" s="3">
        <f t="shared" si="38"/>
        <v>0</v>
      </c>
      <c r="AC91" s="4" t="str">
        <f t="shared" si="52"/>
        <v>Fail</v>
      </c>
      <c r="AD91" s="3">
        <f t="shared" si="53"/>
        <v>0</v>
      </c>
      <c r="AE91" s="2">
        <f t="shared" si="54"/>
        <v>0</v>
      </c>
      <c r="AF91" s="4" t="str">
        <f t="shared" si="55"/>
        <v>F</v>
      </c>
      <c r="AG91" s="15">
        <f t="shared" si="56"/>
        <v>5</v>
      </c>
    </row>
    <row r="92" spans="1:33">
      <c r="A92" s="22">
        <v>436</v>
      </c>
      <c r="B92" s="12">
        <v>16</v>
      </c>
      <c r="C92" s="3">
        <v>13</v>
      </c>
      <c r="D92" s="9">
        <f t="shared" si="42"/>
        <v>0</v>
      </c>
      <c r="E92" s="11" t="str">
        <f t="shared" si="43"/>
        <v>Fail</v>
      </c>
      <c r="F92" s="9">
        <v>44</v>
      </c>
      <c r="G92" s="15">
        <f t="shared" si="44"/>
        <v>2</v>
      </c>
      <c r="H92" s="2">
        <v>4</v>
      </c>
      <c r="I92" s="3">
        <v>17</v>
      </c>
      <c r="J92" s="3" t="s">
        <v>23</v>
      </c>
      <c r="K92" s="3">
        <f t="shared" si="45"/>
        <v>0</v>
      </c>
      <c r="L92" s="4" t="str">
        <f t="shared" si="46"/>
        <v>Fail</v>
      </c>
      <c r="M92" s="14">
        <v>26</v>
      </c>
      <c r="N92" s="14">
        <v>23</v>
      </c>
      <c r="O92" s="14">
        <f t="shared" si="47"/>
        <v>49</v>
      </c>
      <c r="P92" s="15">
        <f t="shared" si="48"/>
        <v>2</v>
      </c>
      <c r="Q92" s="2">
        <v>32</v>
      </c>
      <c r="R92" s="3">
        <v>19</v>
      </c>
      <c r="S92" s="3">
        <f t="shared" si="49"/>
        <v>51</v>
      </c>
      <c r="T92" s="4">
        <f t="shared" si="50"/>
        <v>3</v>
      </c>
      <c r="U92" s="8">
        <v>24</v>
      </c>
      <c r="V92" s="8">
        <v>21</v>
      </c>
      <c r="W92" s="8">
        <f t="shared" si="57"/>
        <v>45</v>
      </c>
      <c r="X92" s="15">
        <f t="shared" si="51"/>
        <v>2</v>
      </c>
      <c r="Y92" s="2">
        <v>18</v>
      </c>
      <c r="Z92" s="9">
        <v>12</v>
      </c>
      <c r="AA92" s="17">
        <v>25</v>
      </c>
      <c r="AB92" s="3">
        <f t="shared" si="38"/>
        <v>55</v>
      </c>
      <c r="AC92" s="4">
        <f t="shared" si="52"/>
        <v>3</v>
      </c>
      <c r="AD92" s="3">
        <f t="shared" si="53"/>
        <v>1</v>
      </c>
      <c r="AE92" s="2">
        <f t="shared" si="54"/>
        <v>0</v>
      </c>
      <c r="AF92" s="4" t="str">
        <f t="shared" si="55"/>
        <v>F</v>
      </c>
      <c r="AG92" s="15">
        <f t="shared" si="56"/>
        <v>2</v>
      </c>
    </row>
    <row r="93" spans="1:33">
      <c r="A93" s="22">
        <v>437</v>
      </c>
      <c r="B93" s="12">
        <v>12</v>
      </c>
      <c r="C93" s="3">
        <v>9</v>
      </c>
      <c r="D93" s="9">
        <f t="shared" si="42"/>
        <v>0</v>
      </c>
      <c r="E93" s="11" t="str">
        <f t="shared" si="43"/>
        <v>Fail</v>
      </c>
      <c r="F93" s="9">
        <v>33</v>
      </c>
      <c r="G93" s="15">
        <f t="shared" si="44"/>
        <v>1</v>
      </c>
      <c r="H93" s="2">
        <v>5</v>
      </c>
      <c r="I93" s="3">
        <v>16</v>
      </c>
      <c r="J93" s="3" t="s">
        <v>23</v>
      </c>
      <c r="K93" s="3">
        <f t="shared" si="45"/>
        <v>0</v>
      </c>
      <c r="L93" s="4" t="str">
        <f t="shared" si="46"/>
        <v>Fail</v>
      </c>
      <c r="M93" s="14">
        <v>24</v>
      </c>
      <c r="N93" s="14">
        <v>22</v>
      </c>
      <c r="O93" s="14">
        <f t="shared" si="47"/>
        <v>46</v>
      </c>
      <c r="P93" s="15">
        <f t="shared" si="48"/>
        <v>2</v>
      </c>
      <c r="Q93" s="2">
        <v>24</v>
      </c>
      <c r="R93" s="3">
        <v>19</v>
      </c>
      <c r="S93" s="3">
        <f t="shared" si="49"/>
        <v>43</v>
      </c>
      <c r="T93" s="4">
        <f t="shared" si="50"/>
        <v>2</v>
      </c>
      <c r="U93" s="8">
        <v>18</v>
      </c>
      <c r="V93" s="8">
        <v>16</v>
      </c>
      <c r="W93" s="8">
        <f t="shared" si="57"/>
        <v>0</v>
      </c>
      <c r="X93" s="15" t="str">
        <f t="shared" si="51"/>
        <v>Fail</v>
      </c>
      <c r="Y93" s="2">
        <v>14</v>
      </c>
      <c r="Z93" s="9">
        <v>9</v>
      </c>
      <c r="AA93" s="17" t="s">
        <v>23</v>
      </c>
      <c r="AB93" s="3">
        <f t="shared" si="38"/>
        <v>0</v>
      </c>
      <c r="AC93" s="4" t="str">
        <f t="shared" si="52"/>
        <v>Fail</v>
      </c>
      <c r="AD93" s="3">
        <f t="shared" si="53"/>
        <v>0</v>
      </c>
      <c r="AE93" s="2">
        <f t="shared" si="54"/>
        <v>0</v>
      </c>
      <c r="AF93" s="4" t="str">
        <f t="shared" si="55"/>
        <v>F</v>
      </c>
      <c r="AG93" s="15">
        <f t="shared" si="56"/>
        <v>3</v>
      </c>
    </row>
    <row r="94" spans="1:33">
      <c r="A94" s="22">
        <v>439</v>
      </c>
      <c r="B94" s="12">
        <v>26</v>
      </c>
      <c r="C94" s="3">
        <v>11</v>
      </c>
      <c r="D94" s="9">
        <f t="shared" si="42"/>
        <v>37</v>
      </c>
      <c r="E94" s="11">
        <f t="shared" si="43"/>
        <v>1</v>
      </c>
      <c r="F94" s="9">
        <v>33</v>
      </c>
      <c r="G94" s="15">
        <f t="shared" si="44"/>
        <v>1</v>
      </c>
      <c r="H94" s="2">
        <v>3</v>
      </c>
      <c r="I94" s="3">
        <v>16</v>
      </c>
      <c r="J94" s="3" t="s">
        <v>23</v>
      </c>
      <c r="K94" s="3">
        <f t="shared" si="45"/>
        <v>0</v>
      </c>
      <c r="L94" s="4" t="str">
        <f t="shared" si="46"/>
        <v>Fail</v>
      </c>
      <c r="M94" s="14">
        <v>18</v>
      </c>
      <c r="N94" s="14">
        <v>23</v>
      </c>
      <c r="O94" s="14">
        <f t="shared" si="47"/>
        <v>0</v>
      </c>
      <c r="P94" s="15" t="str">
        <f t="shared" si="48"/>
        <v>Fail</v>
      </c>
      <c r="Q94" s="2">
        <v>26</v>
      </c>
      <c r="R94" s="3">
        <v>20</v>
      </c>
      <c r="S94" s="3">
        <f t="shared" si="49"/>
        <v>46</v>
      </c>
      <c r="T94" s="4">
        <f t="shared" si="50"/>
        <v>2</v>
      </c>
      <c r="U94" s="8">
        <v>23</v>
      </c>
      <c r="V94" s="8">
        <v>9</v>
      </c>
      <c r="W94" s="8">
        <f t="shared" si="57"/>
        <v>0</v>
      </c>
      <c r="X94" s="15" t="str">
        <f t="shared" si="51"/>
        <v>Fail</v>
      </c>
      <c r="Y94" s="2">
        <v>18</v>
      </c>
      <c r="Z94" s="9">
        <v>10</v>
      </c>
      <c r="AA94" s="17">
        <v>25</v>
      </c>
      <c r="AB94" s="3">
        <f t="shared" si="38"/>
        <v>53</v>
      </c>
      <c r="AC94" s="4">
        <f t="shared" si="52"/>
        <v>3</v>
      </c>
      <c r="AD94" s="3">
        <f t="shared" si="53"/>
        <v>1</v>
      </c>
      <c r="AE94" s="2">
        <f t="shared" si="54"/>
        <v>0</v>
      </c>
      <c r="AF94" s="4" t="str">
        <f t="shared" si="55"/>
        <v>F</v>
      </c>
      <c r="AG94" s="15">
        <f t="shared" si="56"/>
        <v>3</v>
      </c>
    </row>
    <row r="95" spans="1:33">
      <c r="A95" s="22">
        <v>440</v>
      </c>
      <c r="B95" s="12">
        <v>23</v>
      </c>
      <c r="C95" s="3">
        <v>12</v>
      </c>
      <c r="D95" s="9">
        <f t="shared" si="42"/>
        <v>0</v>
      </c>
      <c r="E95" s="11" t="str">
        <f t="shared" si="43"/>
        <v>Fail</v>
      </c>
      <c r="F95" s="9">
        <v>26</v>
      </c>
      <c r="G95" s="15" t="str">
        <f t="shared" si="44"/>
        <v>Fail</v>
      </c>
      <c r="H95" s="2">
        <v>3</v>
      </c>
      <c r="I95" s="3">
        <v>16</v>
      </c>
      <c r="J95" s="3" t="s">
        <v>23</v>
      </c>
      <c r="K95" s="3">
        <f t="shared" si="45"/>
        <v>0</v>
      </c>
      <c r="L95" s="4" t="str">
        <f t="shared" si="46"/>
        <v>Fail</v>
      </c>
      <c r="M95" s="14">
        <v>14</v>
      </c>
      <c r="N95" s="14">
        <v>24</v>
      </c>
      <c r="O95" s="14">
        <f t="shared" si="47"/>
        <v>0</v>
      </c>
      <c r="P95" s="15" t="str">
        <f t="shared" si="48"/>
        <v>Fail</v>
      </c>
      <c r="Q95" s="2">
        <v>25</v>
      </c>
      <c r="R95" s="9">
        <v>16</v>
      </c>
      <c r="S95" s="3">
        <f t="shared" si="49"/>
        <v>41</v>
      </c>
      <c r="T95" s="4">
        <f t="shared" si="50"/>
        <v>2</v>
      </c>
      <c r="U95" s="8">
        <v>23</v>
      </c>
      <c r="V95" s="8">
        <v>12</v>
      </c>
      <c r="W95" s="8">
        <f t="shared" si="57"/>
        <v>35</v>
      </c>
      <c r="X95" s="15">
        <f t="shared" si="51"/>
        <v>1</v>
      </c>
      <c r="Y95" s="2">
        <v>15</v>
      </c>
      <c r="Z95" s="9">
        <v>9</v>
      </c>
      <c r="AA95" s="17" t="s">
        <v>23</v>
      </c>
      <c r="AB95" s="3">
        <f t="shared" si="38"/>
        <v>0</v>
      </c>
      <c r="AC95" s="4" t="str">
        <f t="shared" si="52"/>
        <v>Fail</v>
      </c>
      <c r="AD95" s="3">
        <f t="shared" si="53"/>
        <v>0</v>
      </c>
      <c r="AE95" s="2">
        <f t="shared" si="54"/>
        <v>0</v>
      </c>
      <c r="AF95" s="4" t="str">
        <f t="shared" si="55"/>
        <v>F</v>
      </c>
      <c r="AG95" s="15">
        <f t="shared" si="56"/>
        <v>4</v>
      </c>
    </row>
    <row r="96" spans="1:33">
      <c r="A96" s="22">
        <v>445</v>
      </c>
      <c r="B96" s="12">
        <v>11</v>
      </c>
      <c r="C96" s="3">
        <v>8</v>
      </c>
      <c r="D96" s="9">
        <f t="shared" si="42"/>
        <v>0</v>
      </c>
      <c r="E96" s="11" t="str">
        <f t="shared" si="43"/>
        <v>Fail</v>
      </c>
      <c r="F96" s="9">
        <v>18</v>
      </c>
      <c r="G96" s="15" t="str">
        <f t="shared" si="44"/>
        <v>Fail</v>
      </c>
      <c r="H96" s="2">
        <v>10</v>
      </c>
      <c r="I96" s="3">
        <v>14</v>
      </c>
      <c r="J96" s="3" t="s">
        <v>23</v>
      </c>
      <c r="K96" s="3">
        <f t="shared" si="45"/>
        <v>0</v>
      </c>
      <c r="L96" s="4" t="str">
        <f t="shared" si="46"/>
        <v>Fail</v>
      </c>
      <c r="M96" s="14">
        <v>23</v>
      </c>
      <c r="N96" s="14">
        <v>12</v>
      </c>
      <c r="O96" s="14">
        <f t="shared" si="47"/>
        <v>35</v>
      </c>
      <c r="P96" s="15">
        <f t="shared" si="48"/>
        <v>1</v>
      </c>
      <c r="Q96" s="2">
        <v>26</v>
      </c>
      <c r="R96" s="3">
        <v>13</v>
      </c>
      <c r="S96" s="3">
        <f t="shared" si="49"/>
        <v>39</v>
      </c>
      <c r="T96" s="4">
        <f t="shared" si="50"/>
        <v>1</v>
      </c>
      <c r="U96" s="8">
        <v>16</v>
      </c>
      <c r="V96" s="8">
        <v>17</v>
      </c>
      <c r="W96" s="8">
        <f t="shared" ref="W96:W98" si="58">IF(U96&lt;23,0,IF(V96&lt;10,0,SUM(U96:V96)))</f>
        <v>0</v>
      </c>
      <c r="X96" s="15" t="str">
        <f t="shared" si="51"/>
        <v>Fail</v>
      </c>
      <c r="Y96" s="2">
        <v>8</v>
      </c>
      <c r="Z96" s="9">
        <v>10</v>
      </c>
      <c r="AA96" s="17" t="s">
        <v>23</v>
      </c>
      <c r="AB96" s="3">
        <f t="shared" si="38"/>
        <v>0</v>
      </c>
      <c r="AC96" s="4" t="str">
        <f t="shared" si="52"/>
        <v>Fail</v>
      </c>
      <c r="AD96" s="3">
        <f t="shared" si="53"/>
        <v>0</v>
      </c>
      <c r="AE96" s="2">
        <f t="shared" si="54"/>
        <v>0</v>
      </c>
      <c r="AF96" s="4" t="str">
        <f t="shared" si="55"/>
        <v>F</v>
      </c>
      <c r="AG96" s="15">
        <f t="shared" si="56"/>
        <v>4</v>
      </c>
    </row>
    <row r="97" spans="1:33">
      <c r="A97" s="22">
        <v>449</v>
      </c>
      <c r="B97" s="12">
        <v>22</v>
      </c>
      <c r="C97" s="3">
        <v>7</v>
      </c>
      <c r="D97" s="9">
        <f t="shared" si="42"/>
        <v>0</v>
      </c>
      <c r="E97" s="11" t="str">
        <f t="shared" si="43"/>
        <v>Fail</v>
      </c>
      <c r="F97" s="9">
        <v>35</v>
      </c>
      <c r="G97" s="15">
        <f t="shared" si="44"/>
        <v>1</v>
      </c>
      <c r="H97" s="2">
        <v>7</v>
      </c>
      <c r="I97" s="3">
        <v>13</v>
      </c>
      <c r="J97" s="3" t="s">
        <v>23</v>
      </c>
      <c r="K97" s="3">
        <f t="shared" si="45"/>
        <v>0</v>
      </c>
      <c r="L97" s="4" t="str">
        <f t="shared" si="46"/>
        <v>Fail</v>
      </c>
      <c r="M97" s="14">
        <v>32</v>
      </c>
      <c r="N97" s="14">
        <v>16</v>
      </c>
      <c r="O97" s="14">
        <f t="shared" si="47"/>
        <v>48</v>
      </c>
      <c r="P97" s="15">
        <f t="shared" si="48"/>
        <v>2</v>
      </c>
      <c r="Q97" s="2">
        <v>26</v>
      </c>
      <c r="R97" s="3">
        <v>19</v>
      </c>
      <c r="S97" s="3">
        <f t="shared" si="49"/>
        <v>45</v>
      </c>
      <c r="T97" s="4">
        <f t="shared" si="50"/>
        <v>2</v>
      </c>
      <c r="U97" s="8">
        <v>33</v>
      </c>
      <c r="V97" s="8">
        <v>15</v>
      </c>
      <c r="W97" s="8">
        <f t="shared" si="58"/>
        <v>48</v>
      </c>
      <c r="X97" s="15">
        <f t="shared" si="51"/>
        <v>2</v>
      </c>
      <c r="Y97" s="2">
        <v>17</v>
      </c>
      <c r="Z97" s="9">
        <v>10</v>
      </c>
      <c r="AA97" s="17">
        <v>25</v>
      </c>
      <c r="AB97" s="3">
        <f t="shared" si="38"/>
        <v>52</v>
      </c>
      <c r="AC97" s="4">
        <f t="shared" si="52"/>
        <v>3</v>
      </c>
      <c r="AD97" s="3">
        <f t="shared" si="53"/>
        <v>1</v>
      </c>
      <c r="AE97" s="2">
        <f t="shared" si="54"/>
        <v>0</v>
      </c>
      <c r="AF97" s="4" t="str">
        <f t="shared" si="55"/>
        <v>F</v>
      </c>
      <c r="AG97" s="15">
        <f t="shared" si="56"/>
        <v>2</v>
      </c>
    </row>
    <row r="98" spans="1:33">
      <c r="A98" s="22">
        <v>451</v>
      </c>
      <c r="B98" s="12">
        <v>2</v>
      </c>
      <c r="C98" s="3">
        <v>7</v>
      </c>
      <c r="D98" s="9">
        <f t="shared" si="42"/>
        <v>0</v>
      </c>
      <c r="E98" s="11" t="str">
        <f t="shared" si="43"/>
        <v>Fail</v>
      </c>
      <c r="F98" s="9">
        <v>19</v>
      </c>
      <c r="G98" s="15" t="str">
        <f t="shared" si="44"/>
        <v>Fail</v>
      </c>
      <c r="H98" s="2">
        <v>11</v>
      </c>
      <c r="I98" s="3">
        <v>13</v>
      </c>
      <c r="J98" s="3" t="s">
        <v>23</v>
      </c>
      <c r="K98" s="3">
        <f t="shared" si="45"/>
        <v>0</v>
      </c>
      <c r="L98" s="4" t="str">
        <f t="shared" si="46"/>
        <v>Fail</v>
      </c>
      <c r="M98" s="14">
        <v>23</v>
      </c>
      <c r="N98" s="14">
        <v>14</v>
      </c>
      <c r="O98" s="14">
        <f t="shared" si="47"/>
        <v>37</v>
      </c>
      <c r="P98" s="15">
        <f t="shared" si="48"/>
        <v>1</v>
      </c>
      <c r="Q98" s="2">
        <v>10</v>
      </c>
      <c r="R98" s="3">
        <v>16</v>
      </c>
      <c r="S98" s="3">
        <f t="shared" si="49"/>
        <v>0</v>
      </c>
      <c r="T98" s="4" t="str">
        <f t="shared" si="50"/>
        <v>Fail</v>
      </c>
      <c r="U98" s="8">
        <v>18</v>
      </c>
      <c r="V98" s="8">
        <v>18</v>
      </c>
      <c r="W98" s="8">
        <f t="shared" si="58"/>
        <v>0</v>
      </c>
      <c r="X98" s="15" t="str">
        <f t="shared" si="51"/>
        <v>Fail</v>
      </c>
      <c r="Y98" s="2">
        <v>13</v>
      </c>
      <c r="Z98" s="9">
        <v>6</v>
      </c>
      <c r="AA98" s="17" t="s">
        <v>23</v>
      </c>
      <c r="AB98" s="3">
        <f t="shared" si="38"/>
        <v>0</v>
      </c>
      <c r="AC98" s="4" t="str">
        <f t="shared" si="52"/>
        <v>Fail</v>
      </c>
      <c r="AD98" s="3">
        <f t="shared" si="53"/>
        <v>0</v>
      </c>
      <c r="AE98" s="2">
        <f t="shared" si="54"/>
        <v>0</v>
      </c>
      <c r="AF98" s="4" t="str">
        <f t="shared" si="55"/>
        <v>F</v>
      </c>
      <c r="AG98" s="15">
        <f t="shared" si="56"/>
        <v>5</v>
      </c>
    </row>
    <row r="99" spans="1:33" ht="16.5" thickBot="1">
      <c r="A99" s="22">
        <v>452</v>
      </c>
      <c r="B99" s="13">
        <v>15</v>
      </c>
      <c r="C99" s="7">
        <v>8</v>
      </c>
      <c r="D99" s="9">
        <f t="shared" si="42"/>
        <v>0</v>
      </c>
      <c r="E99" s="11" t="str">
        <f t="shared" si="43"/>
        <v>Fail</v>
      </c>
      <c r="F99" s="9">
        <v>15</v>
      </c>
      <c r="G99" s="15" t="str">
        <f t="shared" si="44"/>
        <v>Fail</v>
      </c>
      <c r="H99" s="6">
        <v>8</v>
      </c>
      <c r="I99" s="7">
        <v>14</v>
      </c>
      <c r="J99" s="7" t="s">
        <v>23</v>
      </c>
      <c r="K99" s="7">
        <f t="shared" si="45"/>
        <v>0</v>
      </c>
      <c r="L99" s="4" t="str">
        <f t="shared" si="46"/>
        <v>Fail</v>
      </c>
      <c r="M99" s="3">
        <v>20</v>
      </c>
      <c r="N99" s="14">
        <v>19</v>
      </c>
      <c r="O99" s="14">
        <f t="shared" si="47"/>
        <v>0</v>
      </c>
      <c r="P99" s="15" t="str">
        <f t="shared" si="48"/>
        <v>Fail</v>
      </c>
      <c r="Q99" s="6">
        <v>23</v>
      </c>
      <c r="R99" s="7">
        <v>17</v>
      </c>
      <c r="S99" s="3">
        <f t="shared" si="49"/>
        <v>40</v>
      </c>
      <c r="T99" s="4">
        <f t="shared" si="50"/>
        <v>2</v>
      </c>
      <c r="U99" s="8">
        <v>23</v>
      </c>
      <c r="V99" s="8">
        <v>17</v>
      </c>
      <c r="W99" s="8">
        <f>IF(U99&lt;23,0,IF(V99&lt;10,0,SUM(U99:V99)))</f>
        <v>40</v>
      </c>
      <c r="X99" s="15">
        <f t="shared" si="51"/>
        <v>2</v>
      </c>
      <c r="Y99" s="6">
        <v>17</v>
      </c>
      <c r="Z99" s="7">
        <v>7</v>
      </c>
      <c r="AA99" s="17" t="s">
        <v>23</v>
      </c>
      <c r="AB99" s="3">
        <f t="shared" si="38"/>
        <v>0</v>
      </c>
      <c r="AC99" s="4" t="str">
        <f t="shared" si="52"/>
        <v>Fail</v>
      </c>
      <c r="AD99" s="3">
        <f t="shared" si="53"/>
        <v>0</v>
      </c>
      <c r="AE99" s="2">
        <f t="shared" si="54"/>
        <v>0</v>
      </c>
      <c r="AF99" s="4" t="str">
        <f t="shared" si="55"/>
        <v>F</v>
      </c>
      <c r="AG99" s="15">
        <f t="shared" si="56"/>
        <v>4</v>
      </c>
    </row>
    <row r="100" spans="1:33" ht="15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</row>
    <row r="101" spans="1:33" ht="15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</row>
    <row r="102" spans="1:33" ht="1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</row>
    <row r="103" spans="1:33" ht="15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</row>
    <row r="104" spans="1:33" ht="15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</row>
    <row r="105" spans="1:33" ht="1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</row>
    <row r="106" spans="1:33" ht="15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</row>
    <row r="107" spans="1:33" ht="15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</row>
  </sheetData>
  <mergeCells count="15">
    <mergeCell ref="A1:AG2"/>
    <mergeCell ref="A3:AG3"/>
    <mergeCell ref="A4:AG5"/>
    <mergeCell ref="A100:AG107"/>
    <mergeCell ref="AG6:AG7"/>
    <mergeCell ref="AE6:AF6"/>
    <mergeCell ref="M6:P6"/>
    <mergeCell ref="Q6:T6"/>
    <mergeCell ref="U6:X6"/>
    <mergeCell ref="AD6:AD7"/>
    <mergeCell ref="A6:A7"/>
    <mergeCell ref="B6:E6"/>
    <mergeCell ref="F6:G6"/>
    <mergeCell ref="H6:L6"/>
    <mergeCell ref="Y6:AC6"/>
  </mergeCells>
  <printOptions gridLines="1"/>
  <pageMargins left="0" right="0" top="0" bottom="0" header="0" footer="0"/>
  <pageSetup paperSize="5" scale="8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2023-07-06T09:24:19Z</dcterms:modified>
</cp:coreProperties>
</file>