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2024\"/>
    </mc:Choice>
  </mc:AlternateContent>
  <xr:revisionPtr revIDLastSave="0" documentId="13_ncr:1_{31B181D3-6E3C-4218-92BC-61FBF63194F0}" xr6:coauthVersionLast="47" xr6:coauthVersionMax="47" xr10:uidLastSave="{00000000-0000-0000-0000-000000000000}"/>
  <bookViews>
    <workbookView xWindow="-108" yWindow="-108" windowWidth="23256" windowHeight="12456" activeTab="2" xr2:uid="{2329A6BC-5DB1-4174-A254-0CF9A14C78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2" i="3"/>
  <c r="C3" i="3" a="1"/>
  <c r="C3" i="3" s="1"/>
  <c r="C4" i="3" a="1"/>
  <c r="C4" i="3" s="1"/>
  <c r="C5" i="3" a="1"/>
  <c r="C5" i="3" s="1"/>
  <c r="C6" i="3" a="1"/>
  <c r="C6" i="3"/>
  <c r="C7" i="3" a="1"/>
  <c r="C7" i="3" s="1"/>
  <c r="C8" i="3" a="1"/>
  <c r="C8" i="3" s="1"/>
  <c r="C2" i="3" a="1"/>
  <c r="C2" i="3" s="1"/>
  <c r="F2" i="2"/>
  <c r="E2" i="2"/>
  <c r="D3" i="2" a="1"/>
  <c r="D3" i="2" s="1"/>
  <c r="D4" i="2" a="1"/>
  <c r="D4" i="2" s="1"/>
  <c r="D5" i="2" a="1"/>
  <c r="D5" i="2"/>
  <c r="D6" i="2" a="1"/>
  <c r="D6" i="2"/>
  <c r="D7" i="2" a="1"/>
  <c r="D7" i="2" s="1"/>
  <c r="D8" i="2" a="1"/>
  <c r="D8" i="2" s="1"/>
  <c r="D2" i="2" a="1"/>
  <c r="D2" i="2" s="1"/>
  <c r="C3" i="2"/>
  <c r="C4" i="2"/>
  <c r="C5" i="2"/>
  <c r="C6" i="2"/>
  <c r="C7" i="2"/>
  <c r="C8" i="2"/>
  <c r="C2" i="2"/>
  <c r="V11" i="1"/>
  <c r="U11" i="1"/>
  <c r="S13" i="1"/>
  <c r="S12" i="1"/>
  <c r="S11" i="1"/>
  <c r="R13" i="1"/>
  <c r="R12" i="1"/>
  <c r="R11" i="1"/>
  <c r="Q14" i="1"/>
  <c r="Q12" i="1"/>
  <c r="Q11" i="1"/>
  <c r="L12" i="1"/>
  <c r="N12" i="1"/>
  <c r="M12" i="1"/>
  <c r="E2" i="1"/>
  <c r="D3" i="1"/>
  <c r="D4" i="1"/>
  <c r="D5" i="1"/>
  <c r="D6" i="1"/>
  <c r="D7" i="1"/>
  <c r="D8" i="1"/>
  <c r="D9" i="1"/>
  <c r="D10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<sst xmlns="http://schemas.openxmlformats.org/spreadsheetml/2006/main" count="69" uniqueCount="52">
  <si>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</si>
  <si>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</si>
  <si>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</si>
  <si>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</si>
  <si>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</si>
  <si>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</si>
  <si>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</si>
  <si>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</si>
  <si>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</si>
  <si>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</si>
  <si>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</si>
  <si>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</si>
  <si>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</si>
  <si>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</si>
  <si>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</si>
  <si>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</si>
  <si>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</si>
  <si>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 xml:space="preserve">Subject </t>
  </si>
  <si>
    <t>average</t>
  </si>
  <si>
    <t>value</t>
  </si>
  <si>
    <t>averageif</t>
  </si>
  <si>
    <t>averageifs</t>
  </si>
  <si>
    <t>math</t>
  </si>
  <si>
    <t>bangla</t>
  </si>
  <si>
    <t>history</t>
  </si>
  <si>
    <t>english</t>
  </si>
  <si>
    <t>statatus</t>
  </si>
  <si>
    <t>pass</t>
  </si>
  <si>
    <t>fail</t>
  </si>
  <si>
    <t xml:space="preserve">yellow </t>
  </si>
  <si>
    <t>green</t>
  </si>
  <si>
    <t>ash</t>
  </si>
  <si>
    <t>count</t>
  </si>
  <si>
    <t>countA</t>
  </si>
  <si>
    <t>countblank</t>
  </si>
  <si>
    <t>countif</t>
  </si>
  <si>
    <t>countifs</t>
  </si>
  <si>
    <t xml:space="preserve">Mrks </t>
  </si>
  <si>
    <t>status</t>
  </si>
  <si>
    <t>grade</t>
  </si>
  <si>
    <t>sumif</t>
  </si>
  <si>
    <t>sunmifs</t>
  </si>
  <si>
    <t>Student name</t>
  </si>
  <si>
    <t>Status</t>
  </si>
  <si>
    <t>score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</si>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</sst>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1058-CAB6-4A43-AE1C-71FC6C4CC8F8}">
  <dimension ref="A1:V16"/>
  <sheetViews>
    <sheetView workbookViewId="0">
      <selection activeCell="I11" sqref="I11:I16"/>
    </sheetView>
  </sheetViews>
  <sheetFormatPr defaultRowHeight="14.4" x14ac:dyDescent="0.3"/>
  <cols>
    <col min="14" max="14" width="10.21875" customWidth="1"/>
    <col min="19" max="19" width="10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</row>
    <row r="2" spans="1:22" x14ac:dyDescent="0.3">
      <c r="A2" t="s">
        <v>4</v>
      </c>
      <c r="B2" t="s">
        <v>5</v>
      </c>
      <c r="C2">
        <v>45</v>
      </c>
      <c r="D2" t="b">
        <f>AND(B2="grass",C2&lt;70)</f>
        <v>1</v>
      </c>
      <c r="E2" t="b">
        <f>OR(B2,"grass",C2&gt;70)</f>
        <v>0</v>
      </c>
    </row>
    <row r="3" spans="1:22" x14ac:dyDescent="0.3">
      <c r="A3" t="s">
        <v>6</v>
      </c>
      <c r="B3" t="s">
        <v>5</v>
      </c>
      <c r="C3">
        <v>60</v>
      </c>
      <c r="D3" t="b">
        <f t="shared" ref="D3:D10" si="0">AND(B3="grass",C3&lt;70)</f>
        <v>1</v>
      </c>
    </row>
    <row r="4" spans="1:22" x14ac:dyDescent="0.3">
      <c r="A4" t="s">
        <v>7</v>
      </c>
      <c r="B4" t="s">
        <v>5</v>
      </c>
      <c r="C4">
        <v>80</v>
      </c>
      <c r="D4" t="b">
        <f t="shared" si="0"/>
        <v>0</v>
      </c>
    </row>
    <row r="5" spans="1:22" x14ac:dyDescent="0.3">
      <c r="A5" t="s">
        <v>8</v>
      </c>
      <c r="B5" t="s">
        <v>9</v>
      </c>
      <c r="C5">
        <v>65</v>
      </c>
      <c r="D5" t="b">
        <f t="shared" si="0"/>
        <v>0</v>
      </c>
    </row>
    <row r="6" spans="1:22" x14ac:dyDescent="0.3">
      <c r="A6" t="s">
        <v>10</v>
      </c>
      <c r="B6" t="s">
        <v>9</v>
      </c>
      <c r="C6">
        <v>80</v>
      </c>
      <c r="D6" t="b">
        <f t="shared" si="0"/>
        <v>0</v>
      </c>
    </row>
    <row r="7" spans="1:22" x14ac:dyDescent="0.3">
      <c r="A7" t="s">
        <v>11</v>
      </c>
      <c r="B7" t="s">
        <v>9</v>
      </c>
      <c r="C7">
        <v>100</v>
      </c>
      <c r="D7" t="b">
        <f t="shared" si="0"/>
        <v>0</v>
      </c>
    </row>
    <row r="8" spans="1:22" x14ac:dyDescent="0.3">
      <c r="A8" t="s">
        <v>12</v>
      </c>
      <c r="B8" t="s">
        <v>13</v>
      </c>
      <c r="C8">
        <v>43</v>
      </c>
      <c r="D8" t="b">
        <f t="shared" si="0"/>
        <v>0</v>
      </c>
    </row>
    <row r="9" spans="1:22" x14ac:dyDescent="0.3">
      <c r="A9" t="s">
        <v>14</v>
      </c>
      <c r="B9" t="s">
        <v>13</v>
      </c>
      <c r="C9">
        <v>58</v>
      </c>
      <c r="D9" t="b">
        <f t="shared" si="0"/>
        <v>0</v>
      </c>
    </row>
    <row r="10" spans="1:22" x14ac:dyDescent="0.3">
      <c r="A10" t="s">
        <v>15</v>
      </c>
      <c r="B10" t="s">
        <v>13</v>
      </c>
      <c r="C10">
        <v>78</v>
      </c>
      <c r="D10" t="b">
        <f t="shared" si="0"/>
        <v>0</v>
      </c>
      <c r="Q10" t="s">
        <v>32</v>
      </c>
      <c r="R10" t="s">
        <v>33</v>
      </c>
      <c r="S10" t="s">
        <v>34</v>
      </c>
      <c r="U10" t="s">
        <v>35</v>
      </c>
      <c r="V10" t="s">
        <v>36</v>
      </c>
    </row>
    <row r="11" spans="1:22" x14ac:dyDescent="0.3">
      <c r="A11" t="s">
        <v>16</v>
      </c>
      <c r="I11" t="s">
        <v>17</v>
      </c>
      <c r="J11" t="s">
        <v>19</v>
      </c>
      <c r="K11" t="s">
        <v>26</v>
      </c>
      <c r="L11" t="s">
        <v>18</v>
      </c>
      <c r="M11" t="s">
        <v>20</v>
      </c>
      <c r="N11" t="s">
        <v>21</v>
      </c>
      <c r="P11" t="s">
        <v>29</v>
      </c>
      <c r="Q11">
        <f>COUNT(I12:I16)</f>
        <v>0</v>
      </c>
      <c r="R11">
        <f>COUNTA(I12:I16)</f>
        <v>5</v>
      </c>
      <c r="S11">
        <f>COUNTBLANK(I12:I19)</f>
        <v>3</v>
      </c>
      <c r="U11">
        <f>COUNTIF(I12:I16,"english")</f>
        <v>2</v>
      </c>
      <c r="V11">
        <f>COUNTIFS(I12:I16,"english",K12:K16,"pass")</f>
        <v>1</v>
      </c>
    </row>
    <row r="12" spans="1:22" x14ac:dyDescent="0.3">
      <c r="I12" s="1" t="s">
        <v>22</v>
      </c>
      <c r="J12" s="2">
        <v>80</v>
      </c>
      <c r="K12" s="3" t="s">
        <v>27</v>
      </c>
      <c r="L12">
        <f>AVERAGE(J12:J16)</f>
        <v>76</v>
      </c>
      <c r="M12">
        <f>AVERAGEIF(I12:I16,"english",J12:J16)</f>
        <v>75</v>
      </c>
      <c r="N12">
        <f>AVERAGEIFS(J12:J16,I12:I16,"english",K12:K16,"pass")</f>
        <v>80</v>
      </c>
      <c r="P12" t="s">
        <v>30</v>
      </c>
      <c r="Q12">
        <f>COUNT(J12:J16)</f>
        <v>5</v>
      </c>
      <c r="R12">
        <f>COUNTA(J12:J16)</f>
        <v>5</v>
      </c>
      <c r="S12">
        <f>COUNTBLANK(J12:J19)</f>
        <v>3</v>
      </c>
    </row>
    <row r="13" spans="1:22" x14ac:dyDescent="0.3">
      <c r="I13" s="1" t="s">
        <v>23</v>
      </c>
      <c r="J13" s="2">
        <v>90</v>
      </c>
      <c r="K13" s="3" t="s">
        <v>27</v>
      </c>
      <c r="P13" t="s">
        <v>31</v>
      </c>
      <c r="R13">
        <f>COUNTA(K12:K16)</f>
        <v>5</v>
      </c>
      <c r="S13">
        <f>COUNTBLANK(K12:K22)</f>
        <v>6</v>
      </c>
    </row>
    <row r="14" spans="1:22" x14ac:dyDescent="0.3">
      <c r="I14" s="1" t="s">
        <v>24</v>
      </c>
      <c r="J14" s="2">
        <v>60</v>
      </c>
      <c r="K14" s="3" t="s">
        <v>27</v>
      </c>
      <c r="Q14">
        <f>COUNT(K12:K16)</f>
        <v>0</v>
      </c>
    </row>
    <row r="15" spans="1:22" x14ac:dyDescent="0.3">
      <c r="I15" s="1" t="s">
        <v>25</v>
      </c>
      <c r="J15" s="2">
        <v>70</v>
      </c>
      <c r="K15" s="3" t="s">
        <v>28</v>
      </c>
    </row>
    <row r="16" spans="1:22" x14ac:dyDescent="0.3">
      <c r="I16" s="1" t="s">
        <v>25</v>
      </c>
      <c r="J16" s="2">
        <v>80</v>
      </c>
      <c r="K1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35A3-87E1-45CD-870A-2538326153A0}">
  <dimension ref="A1:F8"/>
  <sheetViews>
    <sheetView workbookViewId="0">
      <selection activeCell="G2" sqref="G2"/>
    </sheetView>
  </sheetViews>
  <sheetFormatPr defaultRowHeight="14.4" x14ac:dyDescent="0.3"/>
  <sheetData>
    <row r="1" spans="1:6" x14ac:dyDescent="0.3">
      <c r="A1" t="s">
        <v>17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s="1" t="s">
        <v>22</v>
      </c>
      <c r="B2">
        <v>80</v>
      </c>
      <c r="C2" t="str">
        <f>IF(B2&gt;=80,"excellent","average")</f>
        <v>excellent</v>
      </c>
      <c r="D2" t="str" cm="1">
        <f t="array" ref="D2">_xlfn.IFS(B2&gt;=80,"A+",B5&gt;=75,"A-",B3&gt;=40,"fail")</f>
        <v>A+</v>
      </c>
      <c r="E2">
        <f>SUMIF(A2:A8,"english",B2:B8)</f>
        <v>140</v>
      </c>
      <c r="F2">
        <f>SUMIFS(B2:B8,A2:A8,"math",C2:C8,"excellent",D2:D8,"A+")</f>
        <v>80</v>
      </c>
    </row>
    <row r="3" spans="1:6" x14ac:dyDescent="0.3">
      <c r="A3" s="1" t="s">
        <v>23</v>
      </c>
      <c r="B3">
        <v>40</v>
      </c>
      <c r="C3" t="str">
        <f t="shared" ref="C3:C8" si="0">IF(B3&gt;=80,"excellent","average")</f>
        <v>average</v>
      </c>
      <c r="D3" t="str" cm="1">
        <f t="array" ref="D3">_xlfn.IFS(B3&gt;=80,"A+",B6&gt;=75,"A-",B4&gt;=40,"fail")</f>
        <v>A-</v>
      </c>
    </row>
    <row r="4" spans="1:6" x14ac:dyDescent="0.3">
      <c r="A4" s="1" t="s">
        <v>24</v>
      </c>
      <c r="B4">
        <v>56</v>
      </c>
      <c r="C4" t="str">
        <f t="shared" si="0"/>
        <v>average</v>
      </c>
      <c r="D4" t="str" cm="1">
        <f t="array" ref="D4">_xlfn.IFS(B4&gt;=80,"A+",B7&gt;=75,"A-",B5&gt;=40,"fail")</f>
        <v>fail</v>
      </c>
    </row>
    <row r="5" spans="1:6" x14ac:dyDescent="0.3">
      <c r="A5" s="1"/>
      <c r="B5">
        <v>74</v>
      </c>
      <c r="C5" t="str">
        <f t="shared" si="0"/>
        <v>average</v>
      </c>
      <c r="D5" t="str" cm="1">
        <f t="array" ref="D5">_xlfn.IFS(B5&gt;=80,"A+",B8&gt;=75,"A-",B6&gt;=40,"fail")</f>
        <v>A-</v>
      </c>
    </row>
    <row r="6" spans="1:6" x14ac:dyDescent="0.3">
      <c r="A6" s="1"/>
      <c r="B6">
        <v>90</v>
      </c>
      <c r="C6" t="str">
        <f t="shared" si="0"/>
        <v>excellent</v>
      </c>
      <c r="D6" t="str" cm="1">
        <f t="array" ref="D6">_xlfn.IFS(B6&gt;=80,"A+",B9&gt;=75,"A-",B7&gt;=40,"fail")</f>
        <v>A+</v>
      </c>
    </row>
    <row r="7" spans="1:6" x14ac:dyDescent="0.3">
      <c r="A7" s="1" t="s">
        <v>25</v>
      </c>
      <c r="B7">
        <v>65</v>
      </c>
      <c r="C7" t="str">
        <f t="shared" si="0"/>
        <v>average</v>
      </c>
      <c r="D7" t="str" cm="1">
        <f t="array" ref="D7">_xlfn.IFS(B7&gt;=80,"A+",B10&gt;=75,"A-",B8&gt;=40,"fail")</f>
        <v>fail</v>
      </c>
    </row>
    <row r="8" spans="1:6" x14ac:dyDescent="0.3">
      <c r="A8" s="1" t="s">
        <v>25</v>
      </c>
      <c r="B8">
        <v>75</v>
      </c>
      <c r="C8" t="str">
        <f t="shared" si="0"/>
        <v>average</v>
      </c>
      <c r="D8" t="e" cm="1">
        <f t="array" ref="D8">_xlfn.IFS(B8&gt;=80,"A+",B11&gt;=75,"A-",B9&gt;=40,"fail")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0BBA-9097-414E-A348-F36E98895753}">
  <dimension ref="A1:F8"/>
  <sheetViews>
    <sheetView tabSelected="1" workbookViewId="0">
      <selection activeCell="F4" sqref="F4"/>
    </sheetView>
  </sheetViews>
  <sheetFormatPr defaultRowHeight="14.4" x14ac:dyDescent="0.3"/>
  <cols>
    <col min="1" max="1" width="12.21875" bestFit="1" customWidth="1"/>
    <col min="4" max="4" width="20.109375" customWidth="1"/>
  </cols>
  <sheetData>
    <row r="1" spans="1:6" x14ac:dyDescent="0.3">
      <c r="A1" t="s">
        <v>42</v>
      </c>
      <c r="B1" t="s">
        <v>44</v>
      </c>
      <c r="C1" t="s">
        <v>39</v>
      </c>
      <c r="D1" t="s">
        <v>43</v>
      </c>
    </row>
    <row r="2" spans="1:6" x14ac:dyDescent="0.3">
      <c r="A2" t="s">
        <v>45</v>
      </c>
      <c r="B2">
        <v>95</v>
      </c>
      <c r="C2" t="str" cm="1">
        <f t="array" ref="C2">_xlfn.IFS(B2&gt;=90,"A",B2&gt;=80,"B",B2&gt;=70,"C",B2&gt;=60,"D",B2&lt;60,"F")</f>
        <v>A</v>
      </c>
      <c r="D2" t="str">
        <f>IF(B2&lt;70,"Eligible for Extra Credit","Not Eligible")</f>
        <v>Not Eligible</v>
      </c>
    </row>
    <row r="3" spans="1:6" x14ac:dyDescent="0.3">
      <c r="A3" t="s">
        <v>46</v>
      </c>
      <c r="B3">
        <v>82</v>
      </c>
      <c r="C3" t="str" cm="1">
        <f t="array" ref="C3">_xlfn.IFS(B3&gt;=90,"A",B3&gt;=80,"B",B3&gt;=70,"C",B3&gt;=60,"D",B3&lt;60,"F")</f>
        <v>B</v>
      </c>
      <c r="D3" t="str">
        <f t="shared" ref="D3:D8" si="0">IF(B3&lt;70,"Eligible for Extra Credit","Not Eligible")</f>
        <v>Not Eligible</v>
      </c>
    </row>
    <row r="4" spans="1:6" x14ac:dyDescent="0.3">
      <c r="A4" t="s">
        <v>47</v>
      </c>
      <c r="B4">
        <v>72</v>
      </c>
      <c r="C4" t="str" cm="1">
        <f t="array" ref="C4">_xlfn.IFS(B4&gt;=90,"A",B4&gt;=80,"B",B4&gt;=70,"C",B4&gt;=60,"D",B4&lt;60,"F")</f>
        <v>C</v>
      </c>
      <c r="D4" t="str">
        <f t="shared" si="0"/>
        <v>Not Eligible</v>
      </c>
      <c r="F4" s="4"/>
    </row>
    <row r="5" spans="1:6" x14ac:dyDescent="0.3">
      <c r="A5" t="s">
        <v>48</v>
      </c>
      <c r="B5">
        <v>65</v>
      </c>
      <c r="C5" t="str" cm="1">
        <f t="array" ref="C5">_xlfn.IFS(B5&gt;=90,"A",B5&gt;=80,"B",B5&gt;=70,"C",B5&gt;=60,"D",B5&lt;60,"F")</f>
        <v>D</v>
      </c>
      <c r="D5" t="str">
        <f t="shared" si="0"/>
        <v>Eligible for Extra Credit</v>
      </c>
    </row>
    <row r="6" spans="1:6" x14ac:dyDescent="0.3">
      <c r="A6" t="s">
        <v>49</v>
      </c>
      <c r="B6">
        <v>58</v>
      </c>
      <c r="C6" t="str" cm="1">
        <f t="array" ref="C6">_xlfn.IFS(B6&gt;=90,"A",B6&gt;=80,"B",B6&gt;=70,"C",B6&gt;=60,"D",B6&lt;60,"F")</f>
        <v>F</v>
      </c>
      <c r="D6" t="str">
        <f t="shared" si="0"/>
        <v>Eligible for Extra Credit</v>
      </c>
    </row>
    <row r="7" spans="1:6" x14ac:dyDescent="0.3">
      <c r="A7" t="s">
        <v>50</v>
      </c>
      <c r="B7">
        <v>89</v>
      </c>
      <c r="C7" t="str" cm="1">
        <f t="array" ref="C7">_xlfn.IFS(B7&gt;=90,"A",B7&gt;=80,"B",B7&gt;=70,"C",B7&gt;=60,"D",B7&lt;60,"F")</f>
        <v>B</v>
      </c>
      <c r="D7" t="str">
        <f t="shared" si="0"/>
        <v>Not Eligible</v>
      </c>
    </row>
    <row r="8" spans="1:6" x14ac:dyDescent="0.3">
      <c r="A8" t="s">
        <v>51</v>
      </c>
      <c r="B8">
        <v>74</v>
      </c>
      <c r="C8" t="str" cm="1">
        <f t="array" ref="C8">_xlfn.IFS(B8&gt;=90,"A",B8&gt;=80,"B",B8&gt;=70,"C",B8&gt;=60,"D",B8&lt;60,"F")</f>
        <v>C</v>
      </c>
      <c r="D8" t="str">
        <f t="shared" si="0"/>
        <v>Not Eligible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Rabiul Hasan</dc:creator>
  <cp:lastModifiedBy>MD Rabiul Hasan</cp:lastModifiedBy>
  <dcterms:created xsi:type="dcterms:W3CDTF">2024-11-17T12:39:11Z</dcterms:created>
  <dcterms:modified xsi:type="dcterms:W3CDTF">2024-11-20T14:41:47Z</dcterms:modified>
</cp:coreProperties>
</file>