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 2024\"/>
    </mc:Choice>
  </mc:AlternateContent>
  <xr:revisionPtr revIDLastSave="0" documentId="13_ncr:1_{B37F2740-903A-4258-869C-D6A432C8A41A}" xr6:coauthVersionLast="47" xr6:coauthVersionMax="47" xr10:uidLastSave="{00000000-0000-0000-0000-000000000000}"/>
  <bookViews>
    <workbookView xWindow="-108" yWindow="-108" windowWidth="23256" windowHeight="12456" activeTab="1" xr2:uid="{BE3C1B98-04C6-4472-90E2-DB721CE32E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G3" i="2"/>
  <c r="F3" i="2"/>
  <c r="E3" i="2"/>
  <c r="F4" i="1"/>
  <c r="F2" i="1"/>
  <c r="H4" i="2"/>
  <c r="H5" i="2"/>
  <c r="H6" i="2"/>
  <c r="G4" i="2"/>
  <c r="G5" i="2"/>
  <c r="G6" i="2"/>
  <c r="F4" i="2"/>
  <c r="F5" i="2"/>
  <c r="F6" i="2"/>
  <c r="E4" i="2"/>
  <c r="E5" i="2"/>
  <c r="E6" i="2"/>
  <c r="I6" i="2" s="1"/>
  <c r="F3" i="1"/>
  <c r="F5" i="1"/>
  <c r="F6" i="1"/>
  <c r="I5" i="2" l="1"/>
  <c r="I4" i="2"/>
</calcChain>
</file>

<file path=xl/sharedStrings.xml><?xml version="1.0" encoding="utf-8"?>
<sst xmlns="http://schemas.openxmlformats.org/spreadsheetml/2006/main" count="25" uniqueCount="25">
  <si>
    <t>Student ID</t>
  </si>
  <si>
    <t>Designation</t>
  </si>
  <si>
    <t>Basic</t>
  </si>
  <si>
    <t>English</t>
  </si>
  <si>
    <t>Physis</t>
  </si>
  <si>
    <t>Chemistry</t>
  </si>
  <si>
    <t>Result</t>
  </si>
  <si>
    <t>math</t>
  </si>
  <si>
    <t>)</t>
  </si>
  <si>
    <t>Employee ID</t>
  </si>
  <si>
    <t>Name</t>
  </si>
  <si>
    <t>House rant</t>
  </si>
  <si>
    <t>MedicalAllowance</t>
  </si>
  <si>
    <t>Provident fund</t>
  </si>
  <si>
    <t>Income Tax</t>
  </si>
  <si>
    <t>Total</t>
  </si>
  <si>
    <t>Dr tania</t>
  </si>
  <si>
    <t>Dr XYZ</t>
  </si>
  <si>
    <t>Professor</t>
  </si>
  <si>
    <t>Lecturer</t>
  </si>
  <si>
    <t>Dr ABC</t>
  </si>
  <si>
    <t>Dr PQR</t>
  </si>
  <si>
    <t>Assistant professor</t>
  </si>
  <si>
    <t>Associate Professor</t>
  </si>
  <si>
    <t>University of Barishal
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</si>
</sst>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sheet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8542503671727"/>
          <c:y val="0.25112775580684554"/>
          <c:w val="0.80639721014073684"/>
          <c:h val="0.42644637563898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Sheet2!$D$3:$D$6</c:f>
              <c:numCache>
                <c:formatCode>General</c:formatCode>
                <c:ptCount val="4"/>
                <c:pt idx="0">
                  <c:v>35000</c:v>
                </c:pt>
                <c:pt idx="1">
                  <c:v>45000</c:v>
                </c:pt>
                <c:pt idx="2">
                  <c:v>55000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3-47AC-9ACA-FABD15A91E3C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House 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Sheet2!$E$3:$E$6</c:f>
              <c:numCache>
                <c:formatCode>General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22000</c:v>
                </c:pt>
                <c:pt idx="3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3-47AC-9ACA-FABD15A91E3C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MedicalAllowance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Sheet2!$F$3:$F$6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3-47AC-9ACA-FABD15A91E3C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Sheet2!$G$3:$G$6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3-47AC-9ACA-FABD15A91E3C}"/>
            </c:ext>
          </c:extLst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Sheet2!$H$3:$H$6</c:f>
              <c:numCache>
                <c:formatCode>General</c:formatCode>
                <c:ptCount val="4"/>
                <c:pt idx="0">
                  <c:v>1750</c:v>
                </c:pt>
                <c:pt idx="1">
                  <c:v>2250</c:v>
                </c:pt>
                <c:pt idx="2">
                  <c:v>5500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3-47AC-9ACA-FABD15A91E3C}"/>
            </c:ext>
          </c:extLst>
        </c:ser>
        <c:ser>
          <c:idx val="5"/>
          <c:order val="5"/>
          <c:tx>
            <c:strRef>
              <c:f>Sheet2!$I$2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Sheet2!$I$3:$I$6</c:f>
              <c:numCache>
                <c:formatCode>General</c:formatCode>
                <c:ptCount val="4"/>
                <c:pt idx="0">
                  <c:v>47250</c:v>
                </c:pt>
                <c:pt idx="1">
                  <c:v>60750</c:v>
                </c:pt>
                <c:pt idx="2">
                  <c:v>71500</c:v>
                </c:pt>
                <c:pt idx="3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3-47AC-9ACA-FABD15A91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418336"/>
        <c:axId val="336411616"/>
      </c:barChart>
      <c:catAx>
        <c:axId val="33641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1616"/>
        <c:crosses val="autoZero"/>
        <c:auto val="1"/>
        <c:lblAlgn val="ctr"/>
        <c:lblOffset val="100"/>
        <c:noMultiLvlLbl val="0"/>
      </c:catAx>
      <c:valAx>
        <c:axId val="3364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3151975794692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496957</xdr:colOff>
      <xdr:row>6</xdr:row>
      <xdr:rowOff>179070</xdr:rowOff>
    </xdr:from>
    <xdr:to>
      <xdr:col>13</xdr:col>
      <xdr:colOff>337930</xdr:colOff>
      <xdr:row>28</xdr:row>
      <xdr:rowOff>53008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F9CE1-884D-B205-5773-8EAB3290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05C7-086F-40C1-96E9-90DC6EBFF147}">
  <dimension ref="A1:K6"/>
  <sheetViews>
    <sheetView workbookViewId="0">
      <selection activeCell="F4" sqref="F4"/>
    </sheetView>
  </sheetViews>
  <sheetFormatPr defaultRowHeight="14.4" x14ac:dyDescent="0.3"/>
  <sheetData>
    <row r="1" spans="1:11" x14ac:dyDescent="0.3">
      <c r="A1" t="s">
        <v>0</v>
      </c>
      <c r="B1" t="s">
        <v>3</v>
      </c>
      <c r="C1" t="s">
        <v>4</v>
      </c>
      <c r="D1" t="s">
        <v>5</v>
      </c>
      <c r="E1" t="s">
        <v>7</v>
      </c>
      <c r="F1" t="s">
        <v>6</v>
      </c>
    </row>
    <row r="2" spans="1:11" x14ac:dyDescent="0.3">
      <c r="A2">
        <v>1001</v>
      </c>
      <c r="B2">
        <v>55</v>
      </c>
      <c r="C2">
        <v>80</v>
      </c>
      <c r="D2">
        <v>70</v>
      </c>
      <c r="E2">
        <v>50</v>
      </c>
      <c r="F2" t="str">
        <f>IF(AND(B2&gt;=40, C2&gt;=40, D2&gt;=40, E2&gt;=40), "Pass", "Fail")</f>
        <v>Pass</v>
      </c>
      <c r="K2" t="s">
        <v>8</v>
      </c>
    </row>
    <row r="3" spans="1:11" x14ac:dyDescent="0.3">
      <c r="A3">
        <v>1002</v>
      </c>
      <c r="B3">
        <v>60</v>
      </c>
      <c r="C3">
        <v>75</v>
      </c>
      <c r="D3">
        <v>75</v>
      </c>
      <c r="E3">
        <v>60</v>
      </c>
      <c r="F3" t="str">
        <f t="shared" ref="F3:F6" si="0">IF(AND(B3&gt;=40, C3&gt;=40, D3&gt;=40, E3&gt;=40), "Pass", "Fail")</f>
        <v>Pass</v>
      </c>
    </row>
    <row r="4" spans="1:11" x14ac:dyDescent="0.3">
      <c r="A4">
        <v>1003</v>
      </c>
      <c r="B4">
        <v>70</v>
      </c>
      <c r="C4">
        <v>65</v>
      </c>
      <c r="D4">
        <v>35</v>
      </c>
      <c r="E4">
        <v>75</v>
      </c>
      <c r="F4" t="str">
        <f>IF(AND(B4&gt;=40, C4&gt;=40, D4&gt;=40, E4&gt;=40), "Pass", "Fail")</f>
        <v>Fail</v>
      </c>
    </row>
    <row r="5" spans="1:11" x14ac:dyDescent="0.3">
      <c r="A5">
        <v>1004</v>
      </c>
      <c r="B5">
        <v>60</v>
      </c>
      <c r="C5">
        <v>55</v>
      </c>
      <c r="D5">
        <v>50</v>
      </c>
      <c r="E5">
        <v>80</v>
      </c>
      <c r="F5" t="str">
        <f t="shared" si="0"/>
        <v>Pass</v>
      </c>
    </row>
    <row r="6" spans="1:11" x14ac:dyDescent="0.3">
      <c r="A6">
        <v>1005</v>
      </c>
      <c r="B6">
        <v>70</v>
      </c>
      <c r="C6">
        <v>30</v>
      </c>
      <c r="D6">
        <v>50</v>
      </c>
      <c r="E6">
        <v>90</v>
      </c>
      <c r="F6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7CE5-7B68-464F-974B-D8F959C5895A}">
  <dimension ref="A1:I6"/>
  <sheetViews>
    <sheetView tabSelected="1" topLeftCell="B1" zoomScale="115" workbookViewId="0">
      <selection activeCell="N23" sqref="N23"/>
    </sheetView>
  </sheetViews>
  <sheetFormatPr defaultRowHeight="14.4" x14ac:dyDescent="0.3"/>
  <cols>
    <col min="1" max="1" width="13.77734375" customWidth="1"/>
    <col min="3" max="3" width="16.21875" customWidth="1"/>
    <col min="5" max="5" width="9.77734375" customWidth="1"/>
    <col min="6" max="6" width="16.6640625" customWidth="1"/>
    <col min="7" max="7" width="12.5546875" customWidth="1"/>
    <col min="8" max="8" width="10.88671875" customWidth="1"/>
  </cols>
  <sheetData>
    <row r="1" spans="1:9" ht="56.4" customHeight="1" x14ac:dyDescent="0.4">
      <c r="A1" s="1" t="s">
        <v>24</v>
      </c>
      <c r="B1" s="2"/>
      <c r="C1" s="2"/>
      <c r="D1" s="2"/>
      <c r="E1" s="2"/>
      <c r="F1" s="2"/>
      <c r="G1" s="2"/>
      <c r="H1" s="2"/>
      <c r="I1" s="2"/>
    </row>
    <row r="2" spans="1:9" ht="18" customHeight="1" x14ac:dyDescent="0.3">
      <c r="A2" s="3" t="s">
        <v>9</v>
      </c>
      <c r="B2" s="3" t="s">
        <v>10</v>
      </c>
      <c r="C2" s="3" t="s">
        <v>1</v>
      </c>
      <c r="D2" s="3" t="s">
        <v>2</v>
      </c>
      <c r="E2" s="3" t="s">
        <v>11</v>
      </c>
      <c r="F2" s="4" t="s">
        <v>12</v>
      </c>
      <c r="G2" s="3" t="s">
        <v>13</v>
      </c>
      <c r="H2" s="3" t="s">
        <v>14</v>
      </c>
      <c r="I2" s="3" t="s">
        <v>15</v>
      </c>
    </row>
    <row r="3" spans="1:9" x14ac:dyDescent="0.3">
      <c r="A3" s="5">
        <v>101</v>
      </c>
      <c r="B3" s="5" t="s">
        <v>16</v>
      </c>
      <c r="C3" s="5" t="s">
        <v>22</v>
      </c>
      <c r="D3" s="5">
        <v>35000</v>
      </c>
      <c r="E3" s="5">
        <f>D3*40%</f>
        <v>14000</v>
      </c>
      <c r="F3" s="5">
        <f>D3*10%</f>
        <v>3500</v>
      </c>
      <c r="G3" s="5">
        <f>D3*10%</f>
        <v>3500</v>
      </c>
      <c r="H3" s="5">
        <f>IF(D3&lt;=21000, 0, IF(AND(D3&gt;21000, D3&lt;50000), D3*5%, IF(D3&gt;=50000, D3*10%, 0)))</f>
        <v>1750</v>
      </c>
      <c r="I3" s="5">
        <f>D3+E3+F3-G3-H3</f>
        <v>47250</v>
      </c>
    </row>
    <row r="4" spans="1:9" x14ac:dyDescent="0.3">
      <c r="A4" s="5">
        <v>102</v>
      </c>
      <c r="B4" s="5" t="s">
        <v>17</v>
      </c>
      <c r="C4" s="5" t="s">
        <v>23</v>
      </c>
      <c r="D4" s="5">
        <v>45000</v>
      </c>
      <c r="E4" s="5">
        <f t="shared" ref="E4:E6" si="0">D4*40%</f>
        <v>18000</v>
      </c>
      <c r="F4" s="5">
        <f t="shared" ref="F4:F6" si="1">D4*10%</f>
        <v>4500</v>
      </c>
      <c r="G4" s="5">
        <f t="shared" ref="G4:G6" si="2">D4*10%</f>
        <v>4500</v>
      </c>
      <c r="H4" s="5">
        <f t="shared" ref="H4:H6" si="3">IF(D4&lt;=21000, 0, IF(AND(D4&gt;21000, D4&lt;50000), D4*5%, IF(D4&gt;=50000, D4*10%, 0)))</f>
        <v>2250</v>
      </c>
      <c r="I4" s="5">
        <f t="shared" ref="I4:I6" si="4">D4+E4+F4-G4-H4</f>
        <v>60750</v>
      </c>
    </row>
    <row r="5" spans="1:9" x14ac:dyDescent="0.3">
      <c r="A5" s="5">
        <v>103</v>
      </c>
      <c r="B5" s="5" t="s">
        <v>20</v>
      </c>
      <c r="C5" s="5" t="s">
        <v>18</v>
      </c>
      <c r="D5" s="5">
        <v>55000</v>
      </c>
      <c r="E5" s="5">
        <f t="shared" si="0"/>
        <v>22000</v>
      </c>
      <c r="F5" s="5">
        <f t="shared" si="1"/>
        <v>5500</v>
      </c>
      <c r="G5" s="5">
        <f t="shared" si="2"/>
        <v>5500</v>
      </c>
      <c r="H5" s="5">
        <f t="shared" si="3"/>
        <v>5500</v>
      </c>
      <c r="I5" s="5">
        <f t="shared" si="4"/>
        <v>71500</v>
      </c>
    </row>
    <row r="6" spans="1:9" x14ac:dyDescent="0.3">
      <c r="A6" s="5">
        <v>104</v>
      </c>
      <c r="B6" s="5" t="s">
        <v>21</v>
      </c>
      <c r="C6" s="5" t="s">
        <v>19</v>
      </c>
      <c r="D6" s="5">
        <v>21000</v>
      </c>
      <c r="E6" s="5">
        <f t="shared" si="0"/>
        <v>8400</v>
      </c>
      <c r="F6" s="5">
        <f t="shared" si="1"/>
        <v>2100</v>
      </c>
      <c r="G6" s="5">
        <f t="shared" si="2"/>
        <v>2100</v>
      </c>
      <c r="H6" s="5">
        <f t="shared" si="3"/>
        <v>0</v>
      </c>
      <c r="I6" s="5">
        <f t="shared" si="4"/>
        <v>29400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Rabiul Hasan</dc:creator>
  <cp:lastModifiedBy>MD Rabiul Hasan</cp:lastModifiedBy>
  <dcterms:created xsi:type="dcterms:W3CDTF">2024-11-24T12:49:55Z</dcterms:created>
  <dcterms:modified xsi:type="dcterms:W3CDTF">2024-11-24T14:42:24Z</dcterms:modified>
</cp:coreProperties>
</file>