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ANALYTICS LABS\Term-1\EXCEL\Case Study MS EXCEL 18-6-2023\Excel - Sports data analysis Answers Completed\Excel case study - 2\"/>
    </mc:Choice>
  </mc:AlternateContent>
  <xr:revisionPtr revIDLastSave="0" documentId="13_ncr:1_{DA3117BA-38A3-4111-9640-65DA2C9A4D78}" xr6:coauthVersionLast="47" xr6:coauthVersionMax="47" xr10:uidLastSave="{00000000-0000-0000-0000-000000000000}"/>
  <bookViews>
    <workbookView xWindow="-120" yWindow="-120" windowWidth="29040" windowHeight="1584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l="1"/>
  <c r="M17" i="1"/>
  <c r="M18" i="1"/>
  <c r="M19" i="1"/>
  <c r="M20" i="1"/>
  <c r="M21" i="1"/>
  <c r="M37" i="1"/>
  <c r="M38" i="1"/>
  <c r="M39" i="1"/>
  <c r="M40" i="1"/>
  <c r="M41" i="1"/>
  <c r="L8" i="1"/>
  <c r="M8" i="1" s="1"/>
  <c r="L9" i="1"/>
  <c r="M9" i="1" s="1"/>
  <c r="L10" i="1"/>
  <c r="M10" i="1" s="1"/>
  <c r="L11" i="1"/>
  <c r="M11" i="1" s="1"/>
  <c r="L12" i="1"/>
  <c r="M12" i="1" s="1"/>
  <c r="L13" i="1"/>
  <c r="M13" i="1" s="1"/>
  <c r="L14" i="1"/>
  <c r="M14" i="1" s="1"/>
  <c r="L15" i="1"/>
  <c r="M15" i="1" s="1"/>
  <c r="L16" i="1"/>
  <c r="M16" i="1" s="1"/>
  <c r="L17" i="1"/>
  <c r="L18" i="1"/>
  <c r="L19" i="1"/>
  <c r="L20" i="1"/>
  <c r="L21" i="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L38" i="1"/>
  <c r="L39" i="1"/>
  <c r="L40" i="1"/>
  <c r="L41" i="1"/>
  <c r="L42" i="1"/>
  <c r="M42" i="1" s="1"/>
  <c r="L43" i="1"/>
  <c r="M43" i="1" s="1"/>
  <c r="L44" i="1"/>
  <c r="M44" i="1" s="1"/>
  <c r="L45" i="1"/>
  <c r="M45" i="1" s="1"/>
  <c r="L46" i="1"/>
  <c r="M46" i="1" s="1"/>
  <c r="L47" i="1"/>
  <c r="M47" i="1" s="1"/>
  <c r="L48" i="1"/>
  <c r="M48" i="1" s="1"/>
  <c r="L49" i="1"/>
  <c r="M49" i="1" s="1"/>
  <c r="L50" i="1"/>
  <c r="M50" i="1" s="1"/>
  <c r="L51" i="1"/>
  <c r="M51" i="1" s="1"/>
  <c r="L3" i="1"/>
  <c r="M3" i="1" s="1"/>
  <c r="L4" i="1"/>
  <c r="M4" i="1" s="1"/>
  <c r="L5" i="1"/>
  <c r="M5" i="1" s="1"/>
  <c r="L6" i="1"/>
  <c r="M6" i="1" s="1"/>
  <c r="L7" i="1"/>
  <c r="M7" i="1" s="1"/>
  <c r="L2" i="1"/>
  <c r="M2" i="1" s="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I7" i="7" l="1"/>
  <c r="I8" i="7"/>
  <c r="I10" i="7"/>
  <c r="I12" i="7"/>
  <c r="I13" i="7"/>
  <c r="I5" i="7"/>
  <c r="H7" i="7"/>
  <c r="H9" i="7"/>
  <c r="H10" i="7"/>
  <c r="H12" i="7"/>
  <c r="I6" i="7"/>
  <c r="I9" i="7"/>
  <c r="I11" i="7"/>
  <c r="H6" i="7"/>
  <c r="H8" i="7"/>
  <c r="H11" i="7"/>
  <c r="H13" i="7"/>
  <c r="H5" i="7"/>
</calcChain>
</file>

<file path=xl/sharedStrings.xml><?xml version="1.0" encoding="utf-8"?>
<sst xmlns="http://schemas.openxmlformats.org/spreadsheetml/2006/main" count="1056" uniqueCount="423">
  <si>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</si>
  <si>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</si>
  <si>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</si>
  <si>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</si>
  <si>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</si>
  <si>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</si>
  <si>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</si>
  <si>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</si>
  <si>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</si>
  <si>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</si>
  <si>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</si>
  <si>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</si>
  <si>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</si>
  <si>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</si>
  <si>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</si>
  <si>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</si>
  <si>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</si>
  <si>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</si>
  <si>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</si>
  <si>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</si>
  <si>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</si>
  <si>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</si>
  <si>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</si>
  <si>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</si>
  <si>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</si>
  <si>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</si>
  <si>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</si>
  <si>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</si>
  <si>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</si>
  <si>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</si>
  <si>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</si>
  <si>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</si>
  <si>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</si>
  <si>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</si>
  <si>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</si>
  <si>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</si>
  <si>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</si>
  <si>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</si>
  <si>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</si>
  <si>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</si>
  <si>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</si>
  <si>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</si>
  <si>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</si>
  <si>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</si>
  <si>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</si>
  <si>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</si>
  <si>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</si>
  <si>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</si>
  <si>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</si>
  <si>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</si>
  <si>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</si>
  <si>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</si>
  <si>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</si>
  <si>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</si>
  <si>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</si>
  <si>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</si>
  <si>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</si>
  <si>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</si>
  <si>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</si>
  <si>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</si>
  <si>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</si>
  <si>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</si>
  <si>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</si>
  <si>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</si>
  <si>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</si>
  <si>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</si>
  <si>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</si>
  <si>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</si>
  <si>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</si>
  <si>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</si>
  <si>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</si>
  <si>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</si>
  <si>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</si>
  <si>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</si>
  <si>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</si>
  <si>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</si>
  <si>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</si>
  <si>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</si>
  <si>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</si>
  <si>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</si>
  <si>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</si>
  <si>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</si>
  <si>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</si>
  <si>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</si>
  <si>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</si>
  <si>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</si>
  <si>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</si>
  <si>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</si>
  <si>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</si>
  <si>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</si>
  <si>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</si>
  <si>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</si>
  <si>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</si>
  <si>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</si>
  <si>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</si>
  <si>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</si>
  <si>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</si>
  <si>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</si>
  <si>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</si>
  <si>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</si>
  <si>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</si>
  <si>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</si>
  <si>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</si>
  <si>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</si>
  <si>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</si>
  <si>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</si>
  <si>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</si>
  <si>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</si>
  <si>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</si>
  <si>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</si>
  <si>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</si>
  <si>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</si>
  <si>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</si>
  <si>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</si>
  <si>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</si>
  <si>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</si>
  <si>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</si>
  <si>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</si>
  <si>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</si>
  <si>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</si>
  <si>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</si>
  <si>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</si>
  <si>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</si>
  <si>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</si>
  <si>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</si>
  <si>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</si>
  <si>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</si>
  <si>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</si>
  <si>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</si>
  <si>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</si>
  <si>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</si>
  <si>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</si>
  <si>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</si>
  <si>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</si>
  <si>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</si>
  <si>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</si>
  <si>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</si>
  <si>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</si>
  <si>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</si>
  <si>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</si>
  <si>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</si>
  <si>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</si>
  <si>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</si>
  <si>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</si>
  <si>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</si>
  <si>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</si>
  <si>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</si>
  <si>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</si>
  <si>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</si>
  <si>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</si>
  <si>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</si>
  <si>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</si>
  <si>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</si>
  <si>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</si>
  <si>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</si>
  <si>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</si>
  <si>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</si>
  <si>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</si>
  <si>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</si>
  <si>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</si>
  <si>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</si>
  <si>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</si>
  <si>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</si>
  <si>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</si>
  <si>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</si>
  <si>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</si>
  <si>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</si>
  <si>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</si>
  <si>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</si>
  <si>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</si>
  <si>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</si>
  <si>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</si>
  <si>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</si>
  <si>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</si>
  <si>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</si>
  <si>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</si>
  <si>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</si>
  <si>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</si>
  <si>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</si>
  <si>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</si>
  <si>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</si>
  <si>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</si>
  <si>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</si>
  <si>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</si>
  <si>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</si>
  <si>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</si>
  <si>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</si>
  <si>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</si>
  <si>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</si>
  <si>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</si>
  <si>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</si>
  <si>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</si>
  <si>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</si>
  <si>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</si>
  <si>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</si>
  <si>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</si>
  <si>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</si>
  <si>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</si>
  <si>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</si>
  <si>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</si>
  <si>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</si>
  <si>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</si>
  <si>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</si>
  <si>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</si>
  <si>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</si>
  <si>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</si>
  <si>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</si>
  <si>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</si>
  <si>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</si>
  <si>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</si>
  <si>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</si>
  <si>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</si>
  <si>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</si>
  <si>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</si>
  <si>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</si>
  <si>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</si>
  <si>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</si>
  <si>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</si>
  <si>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</si>
  <si>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</si>
  <si>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</si>
  <si>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</si>
  <si>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</si>
  <si>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</si>
  <si>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</si>
  <si>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</si>
  <si>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</si>
  <si>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</si>
  <si>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</si>
  <si>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</si>
  <si>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</si>
  <si>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</si>
  <si>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</si>
  <si>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</si>
  <si>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</si>
  <si>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</si>
  <si>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</si>
  <si>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</si>
  <si>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</si>
  <si>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</si>
  <si>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</si>
  <si>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</si>
  <si>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</si>
  <si>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</si>
  <si>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</si>
  <si>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</si>
  <si>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</si>
  <si>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</si>
  <si>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</si>
  <si>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</si>
  <si>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</si>
  <si>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</si>
  <si>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</si>
  <si>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</si>
  <si>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</si>
  <si>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</si>
  <si>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</si>
  <si>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</si>
  <si>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</si>
  <si>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</si>
  <si>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</si>
  <si>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</si>
  <si>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</si>
  <si>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</si>
  <si>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</si>
  <si>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</si>
  <si>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</si>
  <si>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</si>
  <si>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</si>
  <si>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</si>
  <si>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</si>
  <si>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</si>
  <si>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</si>
  <si>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</si>
  <si>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</si>
  <si>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</si>
  <si>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</si>
  <si>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</si>
  <si>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</si>
  <si>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</si>
  <si>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</si>
  <si>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</si>
  <si>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</si>
  <si>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</si>
  <si>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 of MEMBER ID</t>
  </si>
  <si>
    <t>Country</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</si>
  <si>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</si>
  <si>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</si>
  <si>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</si>
  <si>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</si>
  <si>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</si>
  <si>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</si>
  <si>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</si>
  <si>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</si>
  <si>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</si>
  <si>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</si>
  <si>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</si>
  <si>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</si>
  <si>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</si>
  <si>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</si>
  <si>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</si>
  <si>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</si>
  <si>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</si>
  <si>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</si>
  <si>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</si>
  <si>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</si>
  <si>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</si>
  <si>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</si>
  <si>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</si>
  <si>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</si>
  <si>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</si>
  <si>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</si>
  <si>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</si>
  <si>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</si>
  <si>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</si>
  <si>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</si>
  <si>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</si>
  <si>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</si>
  <si>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</si>
  <si>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</si>
  <si>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</si>
  <si>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</si>
  <si>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</si>
  <si>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</si>
  <si>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</si>
  <si>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</si>
  <si>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</si>
  <si>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</si>
  <si>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</si>
  <si>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</si>
  <si>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</si>
  <si>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</si>
  <si>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</si>
  <si>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</si>
  <si>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</si>
  <si>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</si>
  <si>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</si>
  <si>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</si>
  <si>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</si>
  <si>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</si>
  <si>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</si>
  <si>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</si>
  <si>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</si>
  <si>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</si>
  <si>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</si>
  <si>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</si>
  <si>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</si>
  <si>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</si>
  <si>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</si>
  <si>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</si>
  <si>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</si>
  <si>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</si>
  <si>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</si>
  <si>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</si>
  <si>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</si>
  <si>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</si>
  <si>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</si>
  <si>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</si>
  <si>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</si>
  <si>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</si>
  <si>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</si>
  <si>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</si>
  <si>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</si>
  <si>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</si>
  <si>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</si>
  <si>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</si>
  <si>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</si>
  <si>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</si>
  <si>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</si>
  <si>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</si>
  <si>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</si>
  <si>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</si>
  <si>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</si>
  <si>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</si>
  <si>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</si>
  <si>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</si>
  <si>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</si>
  <si>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</si>
  <si>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</si>
  <si>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</si>
  <si>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</si>
  <si>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</si>
  <si>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</si>
  <si>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</si>
  <si>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</si>
  <si>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</si>
  <si>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</si>
  <si>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</si>
  <si>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</si>
  <si>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</si>
  <si>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</si>
  <si>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</si>
  <si>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</si>
  <si>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</si>
  <si>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</si>
  <si>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</si>
  <si>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</si>
  <si>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</si>
  <si>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</si>
  <si>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</si>
  <si>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</si>
  <si>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</si>
  <si>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</si>
  <si>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</si>
  <si>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</si>
  <si>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</si>
  <si>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</si>
  <si>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</si>
  <si>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</si>
  <si>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</si>
  <si>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</si>
  <si>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</si>
  <si>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</si>
  <si>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</si>
  <si>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</si>
  <si>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</si>
  <si>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</si>
  <si>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</si>
  <si>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</si>
  <si>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</si>
  <si>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</si>
  <si>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 (BIRTHDATE)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</si>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</sst>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100000]\ 0.0,\ &quot;k&quot;;\ 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1" xfId="0" pivotButton="1" applyBorder="1"/>
    <xf numFmtId="0" fontId="0" fillId="7" borderId="1" xfId="0" applyFill="1" applyBorder="1"/>
    <xf numFmtId="0" fontId="0" fillId="7" borderId="1" xfId="0" applyFill="1" applyBorder="1" applyAlignment="1">
      <alignment horizontal="left"/>
    </xf>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61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coon" refreshedDate="45083.642113078706" createdVersion="8" refreshedVersion="8" minRefreshableVersion="3" recordCount="50" xr:uid="{71B7C606-A6B3-4D75-8DA6-D20CDED9D343}">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1"/>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1"/>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1"/>
    <x v="6"/>
    <n v="32758"/>
  </r>
  <r>
    <x v="10"/>
    <x v="10"/>
    <s v="Sir"/>
    <x v="10"/>
    <m/>
    <s v="Murphy"/>
    <x v="10"/>
    <s v="Scorpio"/>
    <x v="1"/>
    <s v="GB"/>
    <x v="2"/>
    <x v="0"/>
    <x v="10"/>
    <n v="104.3"/>
    <s v="Brown"/>
    <s v="O+"/>
    <x v="1"/>
    <x v="9"/>
    <n v="99613"/>
  </r>
  <r>
    <x v="11"/>
    <x v="11"/>
    <s v="Mrs."/>
    <x v="11"/>
    <m/>
    <s v="Wood"/>
    <x v="11"/>
    <s v="Libra"/>
    <x v="0"/>
    <s v="GB"/>
    <x v="2"/>
    <x v="0"/>
    <x v="11"/>
    <n v="100.7"/>
    <s v="Brown"/>
    <s v="O+"/>
    <x v="1"/>
    <x v="10"/>
    <n v="56595"/>
  </r>
  <r>
    <x v="12"/>
    <x v="12"/>
    <s v="Ms."/>
    <x v="12"/>
    <m/>
    <s v="Scott"/>
    <x v="12"/>
    <s v="Aquarius"/>
    <x v="0"/>
    <s v="GB"/>
    <x v="2"/>
    <x v="0"/>
    <x v="12"/>
    <n v="70.900000000000006"/>
    <s v="Green"/>
    <s v="A−"/>
    <x v="1"/>
    <x v="11"/>
    <n v="117408"/>
  </r>
  <r>
    <x v="13"/>
    <x v="13"/>
    <s v="Hr."/>
    <x v="13"/>
    <m/>
    <s v="Weinhae"/>
    <x v="13"/>
    <s v="Virgo"/>
    <x v="1"/>
    <s v="DE"/>
    <x v="3"/>
    <x v="2"/>
    <x v="13"/>
    <n v="68.3"/>
    <s v="Gray"/>
    <s v="A+"/>
    <x v="1"/>
    <x v="12"/>
    <n v="64862"/>
  </r>
  <r>
    <x v="14"/>
    <x v="14"/>
    <s v="Prof."/>
    <x v="14"/>
    <m/>
    <s v="Schotin"/>
    <x v="14"/>
    <s v="Pisces"/>
    <x v="0"/>
    <s v="DE"/>
    <x v="3"/>
    <x v="2"/>
    <x v="14"/>
    <n v="105.3"/>
    <s v="Gray"/>
    <s v="O+"/>
    <x v="0"/>
    <x v="13"/>
    <n v="10241"/>
  </r>
  <r>
    <x v="15"/>
    <x v="15"/>
    <s v="Hr."/>
    <x v="15"/>
    <m/>
    <s v="Birnbaum"/>
    <x v="15"/>
    <s v="Cancer"/>
    <x v="1"/>
    <s v="DE"/>
    <x v="3"/>
    <x v="2"/>
    <x v="15"/>
    <n v="48.6"/>
    <s v="Blue"/>
    <s v="O+"/>
    <x v="1"/>
    <x v="3"/>
    <n v="88762"/>
  </r>
  <r>
    <x v="16"/>
    <x v="16"/>
    <s v="Hr."/>
    <x v="16"/>
    <m/>
    <s v="Stolze"/>
    <x v="16"/>
    <s v="Libra"/>
    <x v="1"/>
    <s v="DE"/>
    <x v="3"/>
    <x v="2"/>
    <x v="16"/>
    <n v="105.9"/>
    <s v="Blue"/>
    <s v="A−"/>
    <x v="0"/>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1"/>
    <x v="18"/>
    <n v="106808"/>
  </r>
  <r>
    <x v="21"/>
    <x v="21"/>
    <s v="Dr."/>
    <x v="21"/>
    <m/>
    <s v="Olson"/>
    <x v="21"/>
    <s v="Aries"/>
    <x v="0"/>
    <s v="OZ"/>
    <x v="4"/>
    <x v="0"/>
    <x v="21"/>
    <n v="84.3"/>
    <s v="Green"/>
    <s v="A+"/>
    <x v="1"/>
    <x v="19"/>
    <n v="96468"/>
  </r>
  <r>
    <x v="22"/>
    <x v="22"/>
    <s v="Dr."/>
    <x v="22"/>
    <m/>
    <s v="Upton"/>
    <x v="22"/>
    <s v="Sagittarius"/>
    <x v="0"/>
    <s v="OZ"/>
    <x v="4"/>
    <x v="0"/>
    <x v="22"/>
    <n v="66.8"/>
    <s v="Blue"/>
    <s v="O+"/>
    <x v="1"/>
    <x v="20"/>
    <n v="16526"/>
  </r>
  <r>
    <x v="23"/>
    <x v="23"/>
    <s v="Dr."/>
    <x v="23"/>
    <m/>
    <s v="Bins"/>
    <x v="23"/>
    <s v="Virgo"/>
    <x v="0"/>
    <s v="OZ"/>
    <x v="4"/>
    <x v="0"/>
    <x v="23"/>
    <n v="59.4"/>
    <s v="Amber"/>
    <s v="B−"/>
    <x v="1"/>
    <x v="21"/>
    <n v="21891"/>
  </r>
  <r>
    <x v="24"/>
    <x v="24"/>
    <s v="Dr."/>
    <x v="24"/>
    <m/>
    <s v="Abshire"/>
    <x v="24"/>
    <s v="Cancer"/>
    <x v="0"/>
    <s v="OZ"/>
    <x v="4"/>
    <x v="0"/>
    <x v="24"/>
    <n v="77.8"/>
    <s v="Amber"/>
    <s v="A+"/>
    <x v="1"/>
    <x v="6"/>
    <n v="62037"/>
  </r>
  <r>
    <x v="25"/>
    <x v="25"/>
    <s v="Ms."/>
    <x v="25"/>
    <m/>
    <s v="Runolfsdottir"/>
    <x v="25"/>
    <s v="Aries"/>
    <x v="0"/>
    <s v="OZ"/>
    <x v="4"/>
    <x v="0"/>
    <x v="25"/>
    <n v="85.9"/>
    <s v="Blue"/>
    <s v="B+"/>
    <x v="0"/>
    <x v="0"/>
    <n v="89737"/>
  </r>
  <r>
    <x v="26"/>
    <x v="26"/>
    <s v="Hr."/>
    <x v="26"/>
    <m/>
    <s v="Wesack"/>
    <x v="26"/>
    <s v="Cancer"/>
    <x v="1"/>
    <s v="AU"/>
    <x v="5"/>
    <x v="2"/>
    <x v="26"/>
    <n v="93.4"/>
    <s v="Amber"/>
    <s v="B+"/>
    <x v="0"/>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0"/>
    <x v="22"/>
    <n v="86262"/>
  </r>
  <r>
    <x v="31"/>
    <x v="31"/>
    <s v="Mme."/>
    <x v="31"/>
    <m/>
    <s v="Chevalier"/>
    <x v="31"/>
    <s v="Capricorn"/>
    <x v="0"/>
    <s v="FR"/>
    <x v="6"/>
    <x v="3"/>
    <x v="31"/>
    <n v="78.099999999999994"/>
    <s v="Blue"/>
    <s v="O+"/>
    <x v="1"/>
    <x v="20"/>
    <n v="19234"/>
  </r>
  <r>
    <x v="32"/>
    <x v="32"/>
    <s v="M."/>
    <x v="32"/>
    <m/>
    <s v="Toussaint"/>
    <x v="32"/>
    <s v="Scorpio"/>
    <x v="1"/>
    <s v="FR"/>
    <x v="6"/>
    <x v="3"/>
    <x v="32"/>
    <n v="57.1"/>
    <s v="Green"/>
    <s v="O+"/>
    <x v="0"/>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0"/>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0"/>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0"/>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7A7FDA-468D-4C24-B85E-5F5EBD152C14}"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B3:D15" firstHeaderRow="1" firstDataRow="2" firstDataCol="1"/>
  <pivotFields count="22">
    <pivotField dataField="1" numFmtId="165" showAll="0"/>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formats count="1">
    <format dxfId="61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E3D47D-1F86-4911-B133-78057DBDDFEA}"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pivotField compact="0" outline="0" showAll="0" defaultSubtotal="0"/>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1"/>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614">
    <format dxfId="613">
      <pivotArea type="all" dataOnly="0" outline="0" fieldPosition="0"/>
    </format>
    <format dxfId="612">
      <pivotArea field="0" type="button" dataOnly="0" labelOnly="1" outline="0" axis="axisRow" fieldPosition="0"/>
    </format>
    <format dxfId="611">
      <pivotArea field="1" type="button" dataOnly="0" labelOnly="1" outline="0" axis="axisRow" fieldPosition="1"/>
    </format>
    <format dxfId="610">
      <pivotArea field="12" type="button" dataOnly="0" labelOnly="1" outline="0" axis="axisRow" fieldPosition="2"/>
    </format>
    <format dxfId="609">
      <pivotArea field="8" type="button" dataOnly="0" labelOnly="1" outline="0" axis="axisRow" fieldPosition="3"/>
    </format>
    <format dxfId="608">
      <pivotArea field="21" type="button" dataOnly="0" labelOnly="1" outline="0" axis="axisRow" fieldPosition="4"/>
    </format>
    <format dxfId="607">
      <pivotArea field="10" type="button" dataOnly="0" labelOnly="1" outline="0" axis="axisRow" fieldPosition="5"/>
    </format>
    <format dxfId="606">
      <pivotArea field="11" type="button" dataOnly="0" labelOnly="1" outline="0" axis="axisRow" fieldPosition="6"/>
    </format>
    <format dxfId="605">
      <pivotArea field="17" type="button" dataOnly="0" labelOnly="1" outline="0" axis="axisRow" fieldPosition="7"/>
    </format>
    <format dxfId="604">
      <pivotArea dataOnly="0" labelOnly="1" outline="0" fieldPosition="0">
        <references count="1">
          <reference field="0" count="25">
            <x v="0"/>
            <x v="1"/>
            <x v="2"/>
            <x v="3"/>
            <x v="4"/>
            <x v="5"/>
            <x v="6"/>
            <x v="7"/>
            <x v="8"/>
            <x v="9"/>
            <x v="10"/>
            <x v="11"/>
            <x v="12"/>
            <x v="13"/>
            <x v="14"/>
            <x v="15"/>
            <x v="16"/>
            <x v="17"/>
            <x v="18"/>
            <x v="19"/>
            <x v="20"/>
            <x v="21"/>
            <x v="22"/>
            <x v="23"/>
            <x v="24"/>
          </reference>
        </references>
      </pivotArea>
    </format>
    <format dxfId="603">
      <pivotArea dataOnly="0" labelOnly="1" outline="0" fieldPosition="0">
        <references count="1">
          <reference field="0" count="25" defaultSubtotal="1">
            <x v="0"/>
            <x v="1"/>
            <x v="2"/>
            <x v="3"/>
            <x v="4"/>
            <x v="5"/>
            <x v="6"/>
            <x v="7"/>
            <x v="8"/>
            <x v="9"/>
            <x v="10"/>
            <x v="11"/>
            <x v="12"/>
            <x v="13"/>
            <x v="14"/>
            <x v="15"/>
            <x v="16"/>
            <x v="17"/>
            <x v="18"/>
            <x v="19"/>
            <x v="20"/>
            <x v="21"/>
            <x v="22"/>
            <x v="23"/>
            <x v="24"/>
          </reference>
        </references>
      </pivotArea>
    </format>
    <format dxfId="602">
      <pivotArea dataOnly="0" labelOnly="1" outline="0" fieldPosition="0">
        <references count="1">
          <reference field="0" count="25">
            <x v="25"/>
            <x v="26"/>
            <x v="27"/>
            <x v="28"/>
            <x v="29"/>
            <x v="30"/>
            <x v="31"/>
            <x v="32"/>
            <x v="33"/>
            <x v="34"/>
            <x v="35"/>
            <x v="36"/>
            <x v="37"/>
            <x v="38"/>
            <x v="39"/>
            <x v="40"/>
            <x v="41"/>
            <x v="42"/>
            <x v="43"/>
            <x v="44"/>
            <x v="45"/>
            <x v="46"/>
            <x v="47"/>
            <x v="48"/>
            <x v="49"/>
          </reference>
        </references>
      </pivotArea>
    </format>
    <format dxfId="601">
      <pivotArea dataOnly="0" labelOnly="1" outline="0" fieldPosition="0">
        <references count="1">
          <reference field="0" count="25" defaultSubtotal="1">
            <x v="25"/>
            <x v="26"/>
            <x v="27"/>
            <x v="28"/>
            <x v="29"/>
            <x v="30"/>
            <x v="31"/>
            <x v="32"/>
            <x v="33"/>
            <x v="34"/>
            <x v="35"/>
            <x v="36"/>
            <x v="37"/>
            <x v="38"/>
            <x v="39"/>
            <x v="40"/>
            <x v="41"/>
            <x v="42"/>
            <x v="43"/>
            <x v="44"/>
            <x v="45"/>
            <x v="46"/>
            <x v="47"/>
            <x v="48"/>
            <x v="49"/>
          </reference>
        </references>
      </pivotArea>
    </format>
    <format dxfId="600">
      <pivotArea dataOnly="0" labelOnly="1" grandRow="1" outline="0" fieldPosition="0"/>
    </format>
    <format dxfId="599">
      <pivotArea dataOnly="0" labelOnly="1" outline="0" fieldPosition="0">
        <references count="2">
          <reference field="0" count="1" selected="0">
            <x v="0"/>
          </reference>
          <reference field="1" count="1">
            <x v="32"/>
          </reference>
        </references>
      </pivotArea>
    </format>
    <format dxfId="598">
      <pivotArea dataOnly="0" labelOnly="1" outline="0" fieldPosition="0">
        <references count="2">
          <reference field="0" count="1" selected="0">
            <x v="0"/>
          </reference>
          <reference field="1" count="1" defaultSubtotal="1">
            <x v="32"/>
          </reference>
        </references>
      </pivotArea>
    </format>
    <format dxfId="597">
      <pivotArea dataOnly="0" labelOnly="1" outline="0" fieldPosition="0">
        <references count="2">
          <reference field="0" count="1" selected="0">
            <x v="1"/>
          </reference>
          <reference field="1" count="1">
            <x v="33"/>
          </reference>
        </references>
      </pivotArea>
    </format>
    <format dxfId="596">
      <pivotArea dataOnly="0" labelOnly="1" outline="0" fieldPosition="0">
        <references count="2">
          <reference field="0" count="1" selected="0">
            <x v="1"/>
          </reference>
          <reference field="1" count="1" defaultSubtotal="1">
            <x v="33"/>
          </reference>
        </references>
      </pivotArea>
    </format>
    <format dxfId="595">
      <pivotArea dataOnly="0" labelOnly="1" outline="0" fieldPosition="0">
        <references count="2">
          <reference field="0" count="1" selected="0">
            <x v="2"/>
          </reference>
          <reference field="1" count="1">
            <x v="45"/>
          </reference>
        </references>
      </pivotArea>
    </format>
    <format dxfId="594">
      <pivotArea dataOnly="0" labelOnly="1" outline="0" fieldPosition="0">
        <references count="2">
          <reference field="0" count="1" selected="0">
            <x v="2"/>
          </reference>
          <reference field="1" count="1" defaultSubtotal="1">
            <x v="45"/>
          </reference>
        </references>
      </pivotArea>
    </format>
    <format dxfId="593">
      <pivotArea dataOnly="0" labelOnly="1" outline="0" fieldPosition="0">
        <references count="2">
          <reference field="0" count="1" selected="0">
            <x v="3"/>
          </reference>
          <reference field="1" count="1">
            <x v="34"/>
          </reference>
        </references>
      </pivotArea>
    </format>
    <format dxfId="592">
      <pivotArea dataOnly="0" labelOnly="1" outline="0" fieldPosition="0">
        <references count="2">
          <reference field="0" count="1" selected="0">
            <x v="3"/>
          </reference>
          <reference field="1" count="1" defaultSubtotal="1">
            <x v="34"/>
          </reference>
        </references>
      </pivotArea>
    </format>
    <format dxfId="591">
      <pivotArea dataOnly="0" labelOnly="1" outline="0" fieldPosition="0">
        <references count="2">
          <reference field="0" count="1" selected="0">
            <x v="4"/>
          </reference>
          <reference field="1" count="1">
            <x v="3"/>
          </reference>
        </references>
      </pivotArea>
    </format>
    <format dxfId="590">
      <pivotArea dataOnly="0" labelOnly="1" outline="0" fieldPosition="0">
        <references count="2">
          <reference field="0" count="1" selected="0">
            <x v="4"/>
          </reference>
          <reference field="1" count="1" defaultSubtotal="1">
            <x v="3"/>
          </reference>
        </references>
      </pivotArea>
    </format>
    <format dxfId="589">
      <pivotArea dataOnly="0" labelOnly="1" outline="0" fieldPosition="0">
        <references count="2">
          <reference field="0" count="1" selected="0">
            <x v="5"/>
          </reference>
          <reference field="1" count="1">
            <x v="26"/>
          </reference>
        </references>
      </pivotArea>
    </format>
    <format dxfId="588">
      <pivotArea dataOnly="0" labelOnly="1" outline="0" fieldPosition="0">
        <references count="2">
          <reference field="0" count="1" selected="0">
            <x v="5"/>
          </reference>
          <reference field="1" count="1" defaultSubtotal="1">
            <x v="26"/>
          </reference>
        </references>
      </pivotArea>
    </format>
    <format dxfId="587">
      <pivotArea dataOnly="0" labelOnly="1" outline="0" fieldPosition="0">
        <references count="2">
          <reference field="0" count="1" selected="0">
            <x v="6"/>
          </reference>
          <reference field="1" count="1">
            <x v="31"/>
          </reference>
        </references>
      </pivotArea>
    </format>
    <format dxfId="586">
      <pivotArea dataOnly="0" labelOnly="1" outline="0" fieldPosition="0">
        <references count="2">
          <reference field="0" count="1" selected="0">
            <x v="6"/>
          </reference>
          <reference field="1" count="1" defaultSubtotal="1">
            <x v="31"/>
          </reference>
        </references>
      </pivotArea>
    </format>
    <format dxfId="585">
      <pivotArea dataOnly="0" labelOnly="1" outline="0" fieldPosition="0">
        <references count="2">
          <reference field="0" count="1" selected="0">
            <x v="7"/>
          </reference>
          <reference field="1" count="1">
            <x v="27"/>
          </reference>
        </references>
      </pivotArea>
    </format>
    <format dxfId="584">
      <pivotArea dataOnly="0" labelOnly="1" outline="0" fieldPosition="0">
        <references count="2">
          <reference field="0" count="1" selected="0">
            <x v="7"/>
          </reference>
          <reference field="1" count="1" defaultSubtotal="1">
            <x v="27"/>
          </reference>
        </references>
      </pivotArea>
    </format>
    <format dxfId="583">
      <pivotArea dataOnly="0" labelOnly="1" outline="0" fieldPosition="0">
        <references count="2">
          <reference field="0" count="1" selected="0">
            <x v="8"/>
          </reference>
          <reference field="1" count="1">
            <x v="30"/>
          </reference>
        </references>
      </pivotArea>
    </format>
    <format dxfId="582">
      <pivotArea dataOnly="0" labelOnly="1" outline="0" fieldPosition="0">
        <references count="2">
          <reference field="0" count="1" selected="0">
            <x v="8"/>
          </reference>
          <reference field="1" count="1" defaultSubtotal="1">
            <x v="30"/>
          </reference>
        </references>
      </pivotArea>
    </format>
    <format dxfId="581">
      <pivotArea dataOnly="0" labelOnly="1" outline="0" fieldPosition="0">
        <references count="2">
          <reference field="0" count="1" selected="0">
            <x v="9"/>
          </reference>
          <reference field="1" count="1">
            <x v="28"/>
          </reference>
        </references>
      </pivotArea>
    </format>
    <format dxfId="580">
      <pivotArea dataOnly="0" labelOnly="1" outline="0" fieldPosition="0">
        <references count="2">
          <reference field="0" count="1" selected="0">
            <x v="9"/>
          </reference>
          <reference field="1" count="1" defaultSubtotal="1">
            <x v="28"/>
          </reference>
        </references>
      </pivotArea>
    </format>
    <format dxfId="579">
      <pivotArea dataOnly="0" labelOnly="1" outline="0" fieldPosition="0">
        <references count="2">
          <reference field="0" count="1" selected="0">
            <x v="10"/>
          </reference>
          <reference field="1" count="1">
            <x v="41"/>
          </reference>
        </references>
      </pivotArea>
    </format>
    <format dxfId="578">
      <pivotArea dataOnly="0" labelOnly="1" outline="0" fieldPosition="0">
        <references count="2">
          <reference field="0" count="1" selected="0">
            <x v="10"/>
          </reference>
          <reference field="1" count="1" defaultSubtotal="1">
            <x v="41"/>
          </reference>
        </references>
      </pivotArea>
    </format>
    <format dxfId="577">
      <pivotArea dataOnly="0" labelOnly="1" outline="0" fieldPosition="0">
        <references count="2">
          <reference field="0" count="1" selected="0">
            <x v="11"/>
          </reference>
          <reference field="1" count="1">
            <x v="29"/>
          </reference>
        </references>
      </pivotArea>
    </format>
    <format dxfId="576">
      <pivotArea dataOnly="0" labelOnly="1" outline="0" fieldPosition="0">
        <references count="2">
          <reference field="0" count="1" selected="0">
            <x v="11"/>
          </reference>
          <reference field="1" count="1" defaultSubtotal="1">
            <x v="29"/>
          </reference>
        </references>
      </pivotArea>
    </format>
    <format dxfId="575">
      <pivotArea dataOnly="0" labelOnly="1" outline="0" fieldPosition="0">
        <references count="2">
          <reference field="0" count="1" selected="0">
            <x v="12"/>
          </reference>
          <reference field="1" count="1">
            <x v="36"/>
          </reference>
        </references>
      </pivotArea>
    </format>
    <format dxfId="574">
      <pivotArea dataOnly="0" labelOnly="1" outline="0" fieldPosition="0">
        <references count="2">
          <reference field="0" count="1" selected="0">
            <x v="12"/>
          </reference>
          <reference field="1" count="1" defaultSubtotal="1">
            <x v="36"/>
          </reference>
        </references>
      </pivotArea>
    </format>
    <format dxfId="573">
      <pivotArea dataOnly="0" labelOnly="1" outline="0" fieldPosition="0">
        <references count="2">
          <reference field="0" count="1" selected="0">
            <x v="13"/>
          </reference>
          <reference field="1" count="1">
            <x v="11"/>
          </reference>
        </references>
      </pivotArea>
    </format>
    <format dxfId="572">
      <pivotArea dataOnly="0" labelOnly="1" outline="0" fieldPosition="0">
        <references count="2">
          <reference field="0" count="1" selected="0">
            <x v="13"/>
          </reference>
          <reference field="1" count="1" defaultSubtotal="1">
            <x v="11"/>
          </reference>
        </references>
      </pivotArea>
    </format>
    <format dxfId="571">
      <pivotArea dataOnly="0" labelOnly="1" outline="0" fieldPosition="0">
        <references count="2">
          <reference field="0" count="1" selected="0">
            <x v="14"/>
          </reference>
          <reference field="1" count="1">
            <x v="40"/>
          </reference>
        </references>
      </pivotArea>
    </format>
    <format dxfId="570">
      <pivotArea dataOnly="0" labelOnly="1" outline="0" fieldPosition="0">
        <references count="2">
          <reference field="0" count="1" selected="0">
            <x v="14"/>
          </reference>
          <reference field="1" count="1" defaultSubtotal="1">
            <x v="40"/>
          </reference>
        </references>
      </pivotArea>
    </format>
    <format dxfId="569">
      <pivotArea dataOnly="0" labelOnly="1" outline="0" fieldPosition="0">
        <references count="2">
          <reference field="0" count="1" selected="0">
            <x v="15"/>
          </reference>
          <reference field="1" count="1">
            <x v="12"/>
          </reference>
        </references>
      </pivotArea>
    </format>
    <format dxfId="568">
      <pivotArea dataOnly="0" labelOnly="1" outline="0" fieldPosition="0">
        <references count="2">
          <reference field="0" count="1" selected="0">
            <x v="15"/>
          </reference>
          <reference field="1" count="1" defaultSubtotal="1">
            <x v="12"/>
          </reference>
        </references>
      </pivotArea>
    </format>
    <format dxfId="567">
      <pivotArea dataOnly="0" labelOnly="1" outline="0" fieldPosition="0">
        <references count="2">
          <reference field="0" count="1" selected="0">
            <x v="16"/>
          </reference>
          <reference field="1" count="1">
            <x v="13"/>
          </reference>
        </references>
      </pivotArea>
    </format>
    <format dxfId="566">
      <pivotArea dataOnly="0" labelOnly="1" outline="0" fieldPosition="0">
        <references count="2">
          <reference field="0" count="1" selected="0">
            <x v="16"/>
          </reference>
          <reference field="1" count="1" defaultSubtotal="1">
            <x v="13"/>
          </reference>
        </references>
      </pivotArea>
    </format>
    <format dxfId="565">
      <pivotArea dataOnly="0" labelOnly="1" outline="0" fieldPosition="0">
        <references count="2">
          <reference field="0" count="1" selected="0">
            <x v="17"/>
          </reference>
          <reference field="1" count="1">
            <x v="14"/>
          </reference>
        </references>
      </pivotArea>
    </format>
    <format dxfId="564">
      <pivotArea dataOnly="0" labelOnly="1" outline="0" fieldPosition="0">
        <references count="2">
          <reference field="0" count="1" selected="0">
            <x v="17"/>
          </reference>
          <reference field="1" count="1" defaultSubtotal="1">
            <x v="14"/>
          </reference>
        </references>
      </pivotArea>
    </format>
    <format dxfId="563">
      <pivotArea dataOnly="0" labelOnly="1" outline="0" fieldPosition="0">
        <references count="2">
          <reference field="0" count="1" selected="0">
            <x v="18"/>
          </reference>
          <reference field="1" count="1">
            <x v="2"/>
          </reference>
        </references>
      </pivotArea>
    </format>
    <format dxfId="562">
      <pivotArea dataOnly="0" labelOnly="1" outline="0" fieldPosition="0">
        <references count="2">
          <reference field="0" count="1" selected="0">
            <x v="18"/>
          </reference>
          <reference field="1" count="1" defaultSubtotal="1">
            <x v="2"/>
          </reference>
        </references>
      </pivotArea>
    </format>
    <format dxfId="561">
      <pivotArea dataOnly="0" labelOnly="1" outline="0" fieldPosition="0">
        <references count="2">
          <reference field="0" count="1" selected="0">
            <x v="19"/>
          </reference>
          <reference field="1" count="1">
            <x v="24"/>
          </reference>
        </references>
      </pivotArea>
    </format>
    <format dxfId="560">
      <pivotArea dataOnly="0" labelOnly="1" outline="0" fieldPosition="0">
        <references count="2">
          <reference field="0" count="1" selected="0">
            <x v="19"/>
          </reference>
          <reference field="1" count="1" defaultSubtotal="1">
            <x v="24"/>
          </reference>
        </references>
      </pivotArea>
    </format>
    <format dxfId="559">
      <pivotArea dataOnly="0" labelOnly="1" outline="0" fieldPosition="0">
        <references count="2">
          <reference field="0" count="1" selected="0">
            <x v="20"/>
          </reference>
          <reference field="1" count="1">
            <x v="25"/>
          </reference>
        </references>
      </pivotArea>
    </format>
    <format dxfId="558">
      <pivotArea dataOnly="0" labelOnly="1" outline="0" fieldPosition="0">
        <references count="2">
          <reference field="0" count="1" selected="0">
            <x v="20"/>
          </reference>
          <reference field="1" count="1" defaultSubtotal="1">
            <x v="25"/>
          </reference>
        </references>
      </pivotArea>
    </format>
    <format dxfId="557">
      <pivotArea dataOnly="0" labelOnly="1" outline="0" fieldPosition="0">
        <references count="2">
          <reference field="0" count="1" selected="0">
            <x v="21"/>
          </reference>
          <reference field="1" count="1">
            <x v="1"/>
          </reference>
        </references>
      </pivotArea>
    </format>
    <format dxfId="556">
      <pivotArea dataOnly="0" labelOnly="1" outline="0" fieldPosition="0">
        <references count="2">
          <reference field="0" count="1" selected="0">
            <x v="21"/>
          </reference>
          <reference field="1" count="1" defaultSubtotal="1">
            <x v="1"/>
          </reference>
        </references>
      </pivotArea>
    </format>
    <format dxfId="555">
      <pivotArea dataOnly="0" labelOnly="1" outline="0" fieldPosition="0">
        <references count="2">
          <reference field="0" count="1" selected="0">
            <x v="22"/>
          </reference>
          <reference field="1" count="1">
            <x v="4"/>
          </reference>
        </references>
      </pivotArea>
    </format>
    <format dxfId="554">
      <pivotArea dataOnly="0" labelOnly="1" outline="0" fieldPosition="0">
        <references count="2">
          <reference field="0" count="1" selected="0">
            <x v="22"/>
          </reference>
          <reference field="1" count="1" defaultSubtotal="1">
            <x v="4"/>
          </reference>
        </references>
      </pivotArea>
    </format>
    <format dxfId="553">
      <pivotArea dataOnly="0" labelOnly="1" outline="0" fieldPosition="0">
        <references count="2">
          <reference field="0" count="1" selected="0">
            <x v="23"/>
          </reference>
          <reference field="1" count="1">
            <x v="5"/>
          </reference>
        </references>
      </pivotArea>
    </format>
    <format dxfId="552">
      <pivotArea dataOnly="0" labelOnly="1" outline="0" fieldPosition="0">
        <references count="2">
          <reference field="0" count="1" selected="0">
            <x v="23"/>
          </reference>
          <reference field="1" count="1" defaultSubtotal="1">
            <x v="5"/>
          </reference>
        </references>
      </pivotArea>
    </format>
    <format dxfId="551">
      <pivotArea dataOnly="0" labelOnly="1" outline="0" fieldPosition="0">
        <references count="2">
          <reference field="0" count="1" selected="0">
            <x v="24"/>
          </reference>
          <reference field="1" count="1">
            <x v="6"/>
          </reference>
        </references>
      </pivotArea>
    </format>
    <format dxfId="550">
      <pivotArea dataOnly="0" labelOnly="1" outline="0" fieldPosition="0">
        <references count="2">
          <reference field="0" count="1" selected="0">
            <x v="24"/>
          </reference>
          <reference field="1" count="1" defaultSubtotal="1">
            <x v="6"/>
          </reference>
        </references>
      </pivotArea>
    </format>
    <format dxfId="549">
      <pivotArea dataOnly="0" labelOnly="1" outline="0" fieldPosition="0">
        <references count="2">
          <reference field="0" count="1" selected="0">
            <x v="25"/>
          </reference>
          <reference field="1" count="1">
            <x v="35"/>
          </reference>
        </references>
      </pivotArea>
    </format>
    <format dxfId="548">
      <pivotArea dataOnly="0" labelOnly="1" outline="0" fieldPosition="0">
        <references count="2">
          <reference field="0" count="1" selected="0">
            <x v="25"/>
          </reference>
          <reference field="1" count="1" defaultSubtotal="1">
            <x v="35"/>
          </reference>
        </references>
      </pivotArea>
    </format>
    <format dxfId="547">
      <pivotArea dataOnly="0" labelOnly="1" outline="0" fieldPosition="0">
        <references count="2">
          <reference field="0" count="1" selected="0">
            <x v="26"/>
          </reference>
          <reference field="1" count="1">
            <x v="9"/>
          </reference>
        </references>
      </pivotArea>
    </format>
    <format dxfId="546">
      <pivotArea dataOnly="0" labelOnly="1" outline="0" fieldPosition="0">
        <references count="2">
          <reference field="0" count="1" selected="0">
            <x v="26"/>
          </reference>
          <reference field="1" count="1" defaultSubtotal="1">
            <x v="9"/>
          </reference>
        </references>
      </pivotArea>
    </format>
    <format dxfId="545">
      <pivotArea dataOnly="0" labelOnly="1" outline="0" fieldPosition="0">
        <references count="2">
          <reference field="0" count="1" selected="0">
            <x v="27"/>
          </reference>
          <reference field="1" count="1">
            <x v="10"/>
          </reference>
        </references>
      </pivotArea>
    </format>
    <format dxfId="544">
      <pivotArea dataOnly="0" labelOnly="1" outline="0" fieldPosition="0">
        <references count="2">
          <reference field="0" count="1" selected="0">
            <x v="27"/>
          </reference>
          <reference field="1" count="1" defaultSubtotal="1">
            <x v="10"/>
          </reference>
        </references>
      </pivotArea>
    </format>
    <format dxfId="543">
      <pivotArea dataOnly="0" labelOnly="1" outline="0" fieldPosition="0">
        <references count="2">
          <reference field="0" count="1" selected="0">
            <x v="28"/>
          </reference>
          <reference field="1" count="1">
            <x v="39"/>
          </reference>
        </references>
      </pivotArea>
    </format>
    <format dxfId="542">
      <pivotArea dataOnly="0" labelOnly="1" outline="0" fieldPosition="0">
        <references count="2">
          <reference field="0" count="1" selected="0">
            <x v="28"/>
          </reference>
          <reference field="1" count="1" defaultSubtotal="1">
            <x v="39"/>
          </reference>
        </references>
      </pivotArea>
    </format>
    <format dxfId="541">
      <pivotArea dataOnly="0" labelOnly="1" outline="0" fieldPosition="0">
        <references count="2">
          <reference field="0" count="1" selected="0">
            <x v="29"/>
          </reference>
          <reference field="1" count="1">
            <x v="23"/>
          </reference>
        </references>
      </pivotArea>
    </format>
    <format dxfId="540">
      <pivotArea dataOnly="0" labelOnly="1" outline="0" fieldPosition="0">
        <references count="2">
          <reference field="0" count="1" selected="0">
            <x v="29"/>
          </reference>
          <reference field="1" count="1" defaultSubtotal="1">
            <x v="23"/>
          </reference>
        </references>
      </pivotArea>
    </format>
    <format dxfId="539">
      <pivotArea dataOnly="0" labelOnly="1" outline="0" fieldPosition="0">
        <references count="2">
          <reference field="0" count="1" selected="0">
            <x v="30"/>
          </reference>
          <reference field="1" count="1">
            <x v="22"/>
          </reference>
        </references>
      </pivotArea>
    </format>
    <format dxfId="538">
      <pivotArea dataOnly="0" labelOnly="1" outline="0" fieldPosition="0">
        <references count="2">
          <reference field="0" count="1" selected="0">
            <x v="30"/>
          </reference>
          <reference field="1" count="1" defaultSubtotal="1">
            <x v="22"/>
          </reference>
        </references>
      </pivotArea>
    </format>
    <format dxfId="537">
      <pivotArea dataOnly="0" labelOnly="1" outline="0" fieldPosition="0">
        <references count="2">
          <reference field="0" count="1" selected="0">
            <x v="31"/>
          </reference>
          <reference field="1" count="1">
            <x v="21"/>
          </reference>
        </references>
      </pivotArea>
    </format>
    <format dxfId="536">
      <pivotArea dataOnly="0" labelOnly="1" outline="0" fieldPosition="0">
        <references count="2">
          <reference field="0" count="1" selected="0">
            <x v="31"/>
          </reference>
          <reference field="1" count="1" defaultSubtotal="1">
            <x v="21"/>
          </reference>
        </references>
      </pivotArea>
    </format>
    <format dxfId="535">
      <pivotArea dataOnly="0" labelOnly="1" outline="0" fieldPosition="0">
        <references count="2">
          <reference field="0" count="1" selected="0">
            <x v="32"/>
          </reference>
          <reference field="1" count="1">
            <x v="19"/>
          </reference>
        </references>
      </pivotArea>
    </format>
    <format dxfId="534">
      <pivotArea dataOnly="0" labelOnly="1" outline="0" fieldPosition="0">
        <references count="2">
          <reference field="0" count="1" selected="0">
            <x v="32"/>
          </reference>
          <reference field="1" count="1" defaultSubtotal="1">
            <x v="19"/>
          </reference>
        </references>
      </pivotArea>
    </format>
    <format dxfId="533">
      <pivotArea dataOnly="0" labelOnly="1" outline="0" fieldPosition="0">
        <references count="2">
          <reference field="0" count="1" selected="0">
            <x v="33"/>
          </reference>
          <reference field="1" count="1">
            <x v="20"/>
          </reference>
        </references>
      </pivotArea>
    </format>
    <format dxfId="532">
      <pivotArea dataOnly="0" labelOnly="1" outline="0" fieldPosition="0">
        <references count="2">
          <reference field="0" count="1" selected="0">
            <x v="33"/>
          </reference>
          <reference field="1" count="1" defaultSubtotal="1">
            <x v="20"/>
          </reference>
        </references>
      </pivotArea>
    </format>
    <format dxfId="531">
      <pivotArea dataOnly="0" labelOnly="1" outline="0" fieldPosition="0">
        <references count="2">
          <reference field="0" count="1" selected="0">
            <x v="34"/>
          </reference>
          <reference field="1" count="1">
            <x v="16"/>
          </reference>
        </references>
      </pivotArea>
    </format>
    <format dxfId="530">
      <pivotArea dataOnly="0" labelOnly="1" outline="0" fieldPosition="0">
        <references count="2">
          <reference field="0" count="1" selected="0">
            <x v="34"/>
          </reference>
          <reference field="1" count="1" defaultSubtotal="1">
            <x v="16"/>
          </reference>
        </references>
      </pivotArea>
    </format>
    <format dxfId="529">
      <pivotArea dataOnly="0" labelOnly="1" outline="0" fieldPosition="0">
        <references count="2">
          <reference field="0" count="1" selected="0">
            <x v="35"/>
          </reference>
          <reference field="1" count="1">
            <x v="17"/>
          </reference>
        </references>
      </pivotArea>
    </format>
    <format dxfId="528">
      <pivotArea dataOnly="0" labelOnly="1" outline="0" fieldPosition="0">
        <references count="2">
          <reference field="0" count="1" selected="0">
            <x v="35"/>
          </reference>
          <reference field="1" count="1" defaultSubtotal="1">
            <x v="17"/>
          </reference>
        </references>
      </pivotArea>
    </format>
    <format dxfId="527">
      <pivotArea dataOnly="0" labelOnly="1" outline="0" fieldPosition="0">
        <references count="2">
          <reference field="0" count="1" selected="0">
            <x v="36"/>
          </reference>
          <reference field="1" count="1">
            <x v="15"/>
          </reference>
        </references>
      </pivotArea>
    </format>
    <format dxfId="526">
      <pivotArea dataOnly="0" labelOnly="1" outline="0" fieldPosition="0">
        <references count="2">
          <reference field="0" count="1" selected="0">
            <x v="36"/>
          </reference>
          <reference field="1" count="1" defaultSubtotal="1">
            <x v="15"/>
          </reference>
        </references>
      </pivotArea>
    </format>
    <format dxfId="525">
      <pivotArea dataOnly="0" labelOnly="1" outline="0" fieldPosition="0">
        <references count="2">
          <reference field="0" count="1" selected="0">
            <x v="37"/>
          </reference>
          <reference field="1" count="1">
            <x v="18"/>
          </reference>
        </references>
      </pivotArea>
    </format>
    <format dxfId="524">
      <pivotArea dataOnly="0" labelOnly="1" outline="0" fieldPosition="0">
        <references count="2">
          <reference field="0" count="1" selected="0">
            <x v="37"/>
          </reference>
          <reference field="1" count="1" defaultSubtotal="1">
            <x v="18"/>
          </reference>
        </references>
      </pivotArea>
    </format>
    <format dxfId="523">
      <pivotArea dataOnly="0" labelOnly="1" outline="0" fieldPosition="0">
        <references count="2">
          <reference field="0" count="1" selected="0">
            <x v="38"/>
          </reference>
          <reference field="1" count="1">
            <x v="44"/>
          </reference>
        </references>
      </pivotArea>
    </format>
    <format dxfId="522">
      <pivotArea dataOnly="0" labelOnly="1" outline="0" fieldPosition="0">
        <references count="2">
          <reference field="0" count="1" selected="0">
            <x v="38"/>
          </reference>
          <reference field="1" count="1" defaultSubtotal="1">
            <x v="44"/>
          </reference>
        </references>
      </pivotArea>
    </format>
    <format dxfId="521">
      <pivotArea dataOnly="0" labelOnly="1" outline="0" fieldPosition="0">
        <references count="2">
          <reference field="0" count="1" selected="0">
            <x v="39"/>
          </reference>
          <reference field="1" count="1">
            <x v="43"/>
          </reference>
        </references>
      </pivotArea>
    </format>
    <format dxfId="520">
      <pivotArea dataOnly="0" labelOnly="1" outline="0" fieldPosition="0">
        <references count="2">
          <reference field="0" count="1" selected="0">
            <x v="39"/>
          </reference>
          <reference field="1" count="1" defaultSubtotal="1">
            <x v="43"/>
          </reference>
        </references>
      </pivotArea>
    </format>
    <format dxfId="519">
      <pivotArea dataOnly="0" labelOnly="1" outline="0" fieldPosition="0">
        <references count="2">
          <reference field="0" count="1" selected="0">
            <x v="40"/>
          </reference>
          <reference field="1" count="1">
            <x v="49"/>
          </reference>
        </references>
      </pivotArea>
    </format>
    <format dxfId="518">
      <pivotArea dataOnly="0" labelOnly="1" outline="0" fieldPosition="0">
        <references count="2">
          <reference field="0" count="1" selected="0">
            <x v="40"/>
          </reference>
          <reference field="1" count="1" defaultSubtotal="1">
            <x v="49"/>
          </reference>
        </references>
      </pivotArea>
    </format>
    <format dxfId="517">
      <pivotArea dataOnly="0" labelOnly="1" outline="0" fieldPosition="0">
        <references count="2">
          <reference field="0" count="1" selected="0">
            <x v="41"/>
          </reference>
          <reference field="1" count="1">
            <x v="46"/>
          </reference>
        </references>
      </pivotArea>
    </format>
    <format dxfId="516">
      <pivotArea dataOnly="0" labelOnly="1" outline="0" fieldPosition="0">
        <references count="2">
          <reference field="0" count="1" selected="0">
            <x v="41"/>
          </reference>
          <reference field="1" count="1" defaultSubtotal="1">
            <x v="46"/>
          </reference>
        </references>
      </pivotArea>
    </format>
    <format dxfId="515">
      <pivotArea dataOnly="0" labelOnly="1" outline="0" fieldPosition="0">
        <references count="2">
          <reference field="0" count="1" selected="0">
            <x v="42"/>
          </reference>
          <reference field="1" count="1">
            <x v="48"/>
          </reference>
        </references>
      </pivotArea>
    </format>
    <format dxfId="514">
      <pivotArea dataOnly="0" labelOnly="1" outline="0" fieldPosition="0">
        <references count="2">
          <reference field="0" count="1" selected="0">
            <x v="42"/>
          </reference>
          <reference field="1" count="1" defaultSubtotal="1">
            <x v="48"/>
          </reference>
        </references>
      </pivotArea>
    </format>
    <format dxfId="513">
      <pivotArea dataOnly="0" labelOnly="1" outline="0" fieldPosition="0">
        <references count="2">
          <reference field="0" count="1" selected="0">
            <x v="43"/>
          </reference>
          <reference field="1" count="1">
            <x v="47"/>
          </reference>
        </references>
      </pivotArea>
    </format>
    <format dxfId="512">
      <pivotArea dataOnly="0" labelOnly="1" outline="0" fieldPosition="0">
        <references count="2">
          <reference field="0" count="1" selected="0">
            <x v="43"/>
          </reference>
          <reference field="1" count="1" defaultSubtotal="1">
            <x v="47"/>
          </reference>
        </references>
      </pivotArea>
    </format>
    <format dxfId="511">
      <pivotArea dataOnly="0" labelOnly="1" outline="0" fieldPosition="0">
        <references count="2">
          <reference field="0" count="1" selected="0">
            <x v="44"/>
          </reference>
          <reference field="1" count="1">
            <x v="38"/>
          </reference>
        </references>
      </pivotArea>
    </format>
    <format dxfId="510">
      <pivotArea dataOnly="0" labelOnly="1" outline="0" fieldPosition="0">
        <references count="2">
          <reference field="0" count="1" selected="0">
            <x v="44"/>
          </reference>
          <reference field="1" count="1" defaultSubtotal="1">
            <x v="38"/>
          </reference>
        </references>
      </pivotArea>
    </format>
    <format dxfId="509">
      <pivotArea dataOnly="0" labelOnly="1" outline="0" fieldPosition="0">
        <references count="2">
          <reference field="0" count="1" selected="0">
            <x v="45"/>
          </reference>
          <reference field="1" count="1">
            <x v="0"/>
          </reference>
        </references>
      </pivotArea>
    </format>
    <format dxfId="508">
      <pivotArea dataOnly="0" labelOnly="1" outline="0" fieldPosition="0">
        <references count="2">
          <reference field="0" count="1" selected="0">
            <x v="45"/>
          </reference>
          <reference field="1" count="1" defaultSubtotal="1">
            <x v="0"/>
          </reference>
        </references>
      </pivotArea>
    </format>
    <format dxfId="507">
      <pivotArea dataOnly="0" labelOnly="1" outline="0" fieldPosition="0">
        <references count="2">
          <reference field="0" count="1" selected="0">
            <x v="46"/>
          </reference>
          <reference field="1" count="1">
            <x v="37"/>
          </reference>
        </references>
      </pivotArea>
    </format>
    <format dxfId="506">
      <pivotArea dataOnly="0" labelOnly="1" outline="0" fieldPosition="0">
        <references count="2">
          <reference field="0" count="1" selected="0">
            <x v="46"/>
          </reference>
          <reference field="1" count="1" defaultSubtotal="1">
            <x v="37"/>
          </reference>
        </references>
      </pivotArea>
    </format>
    <format dxfId="505">
      <pivotArea dataOnly="0" labelOnly="1" outline="0" fieldPosition="0">
        <references count="2">
          <reference field="0" count="1" selected="0">
            <x v="47"/>
          </reference>
          <reference field="1" count="1">
            <x v="7"/>
          </reference>
        </references>
      </pivotArea>
    </format>
    <format dxfId="504">
      <pivotArea dataOnly="0" labelOnly="1" outline="0" fieldPosition="0">
        <references count="2">
          <reference field="0" count="1" selected="0">
            <x v="47"/>
          </reference>
          <reference field="1" count="1" defaultSubtotal="1">
            <x v="7"/>
          </reference>
        </references>
      </pivotArea>
    </format>
    <format dxfId="503">
      <pivotArea dataOnly="0" labelOnly="1" outline="0" fieldPosition="0">
        <references count="2">
          <reference field="0" count="1" selected="0">
            <x v="48"/>
          </reference>
          <reference field="1" count="1">
            <x v="8"/>
          </reference>
        </references>
      </pivotArea>
    </format>
    <format dxfId="502">
      <pivotArea dataOnly="0" labelOnly="1" outline="0" fieldPosition="0">
        <references count="2">
          <reference field="0" count="1" selected="0">
            <x v="48"/>
          </reference>
          <reference field="1" count="1" defaultSubtotal="1">
            <x v="8"/>
          </reference>
        </references>
      </pivotArea>
    </format>
    <format dxfId="501">
      <pivotArea dataOnly="0" labelOnly="1" outline="0" fieldPosition="0">
        <references count="2">
          <reference field="0" count="1" selected="0">
            <x v="49"/>
          </reference>
          <reference field="1" count="1">
            <x v="42"/>
          </reference>
        </references>
      </pivotArea>
    </format>
    <format dxfId="500">
      <pivotArea dataOnly="0" labelOnly="1" outline="0" fieldPosition="0">
        <references count="2">
          <reference field="0" count="1" selected="0">
            <x v="49"/>
          </reference>
          <reference field="1" count="1" defaultSubtotal="1">
            <x v="42"/>
          </reference>
        </references>
      </pivotArea>
    </format>
    <format dxfId="499">
      <pivotArea dataOnly="0" labelOnly="1" outline="0" fieldPosition="0">
        <references count="3">
          <reference field="0" count="1" selected="0">
            <x v="0"/>
          </reference>
          <reference field="1" count="1" selected="0">
            <x v="32"/>
          </reference>
          <reference field="12" count="1">
            <x v="0"/>
          </reference>
        </references>
      </pivotArea>
    </format>
    <format dxfId="498">
      <pivotArea dataOnly="0" labelOnly="1" outline="0" fieldPosition="0">
        <references count="3">
          <reference field="0" count="1" selected="0">
            <x v="0"/>
          </reference>
          <reference field="1" count="1" selected="0">
            <x v="32"/>
          </reference>
          <reference field="12" count="1" defaultSubtotal="1">
            <x v="0"/>
          </reference>
        </references>
      </pivotArea>
    </format>
    <format dxfId="497">
      <pivotArea dataOnly="0" labelOnly="1" outline="0" fieldPosition="0">
        <references count="3">
          <reference field="0" count="1" selected="0">
            <x v="1"/>
          </reference>
          <reference field="1" count="1" selected="0">
            <x v="33"/>
          </reference>
          <reference field="12" count="1">
            <x v="18"/>
          </reference>
        </references>
      </pivotArea>
    </format>
    <format dxfId="496">
      <pivotArea dataOnly="0" labelOnly="1" outline="0" fieldPosition="0">
        <references count="3">
          <reference field="0" count="1" selected="0">
            <x v="1"/>
          </reference>
          <reference field="1" count="1" selected="0">
            <x v="33"/>
          </reference>
          <reference field="12" count="1" defaultSubtotal="1">
            <x v="18"/>
          </reference>
        </references>
      </pivotArea>
    </format>
    <format dxfId="495">
      <pivotArea dataOnly="0" labelOnly="1" outline="0" fieldPosition="0">
        <references count="3">
          <reference field="0" count="1" selected="0">
            <x v="2"/>
          </reference>
          <reference field="1" count="1" selected="0">
            <x v="45"/>
          </reference>
          <reference field="12" count="1">
            <x v="10"/>
          </reference>
        </references>
      </pivotArea>
    </format>
    <format dxfId="494">
      <pivotArea dataOnly="0" labelOnly="1" outline="0" fieldPosition="0">
        <references count="3">
          <reference field="0" count="1" selected="0">
            <x v="2"/>
          </reference>
          <reference field="1" count="1" selected="0">
            <x v="45"/>
          </reference>
          <reference field="12" count="1" defaultSubtotal="1">
            <x v="10"/>
          </reference>
        </references>
      </pivotArea>
    </format>
    <format dxfId="493">
      <pivotArea dataOnly="0" labelOnly="1" outline="0" fieldPosition="0">
        <references count="3">
          <reference field="0" count="1" selected="0">
            <x v="3"/>
          </reference>
          <reference field="1" count="1" selected="0">
            <x v="34"/>
          </reference>
          <reference field="12" count="1">
            <x v="7"/>
          </reference>
        </references>
      </pivotArea>
    </format>
    <format dxfId="492">
      <pivotArea dataOnly="0" labelOnly="1" outline="0" fieldPosition="0">
        <references count="3">
          <reference field="0" count="1" selected="0">
            <x v="3"/>
          </reference>
          <reference field="1" count="1" selected="0">
            <x v="34"/>
          </reference>
          <reference field="12" count="1" defaultSubtotal="1">
            <x v="7"/>
          </reference>
        </references>
      </pivotArea>
    </format>
    <format dxfId="491">
      <pivotArea dataOnly="0" labelOnly="1" outline="0" fieldPosition="0">
        <references count="3">
          <reference field="0" count="1" selected="0">
            <x v="4"/>
          </reference>
          <reference field="1" count="1" selected="0">
            <x v="3"/>
          </reference>
          <reference field="12" count="1">
            <x v="5"/>
          </reference>
        </references>
      </pivotArea>
    </format>
    <format dxfId="490">
      <pivotArea dataOnly="0" labelOnly="1" outline="0" fieldPosition="0">
        <references count="3">
          <reference field="0" count="1" selected="0">
            <x v="4"/>
          </reference>
          <reference field="1" count="1" selected="0">
            <x v="3"/>
          </reference>
          <reference field="12" count="1" defaultSubtotal="1">
            <x v="5"/>
          </reference>
        </references>
      </pivotArea>
    </format>
    <format dxfId="489">
      <pivotArea dataOnly="0" labelOnly="1" outline="0" fieldPosition="0">
        <references count="3">
          <reference field="0" count="1" selected="0">
            <x v="5"/>
          </reference>
          <reference field="1" count="1" selected="0">
            <x v="26"/>
          </reference>
          <reference field="12" count="1">
            <x v="19"/>
          </reference>
        </references>
      </pivotArea>
    </format>
    <format dxfId="488">
      <pivotArea dataOnly="0" labelOnly="1" outline="0" fieldPosition="0">
        <references count="3">
          <reference field="0" count="1" selected="0">
            <x v="5"/>
          </reference>
          <reference field="1" count="1" selected="0">
            <x v="26"/>
          </reference>
          <reference field="12" count="1" defaultSubtotal="1">
            <x v="19"/>
          </reference>
        </references>
      </pivotArea>
    </format>
    <format dxfId="487">
      <pivotArea dataOnly="0" labelOnly="1" outline="0" fieldPosition="0">
        <references count="3">
          <reference field="0" count="1" selected="0">
            <x v="6"/>
          </reference>
          <reference field="1" count="1" selected="0">
            <x v="31"/>
          </reference>
          <reference field="12" count="1">
            <x v="9"/>
          </reference>
        </references>
      </pivotArea>
    </format>
    <format dxfId="486">
      <pivotArea dataOnly="0" labelOnly="1" outline="0" fieldPosition="0">
        <references count="3">
          <reference field="0" count="1" selected="0">
            <x v="6"/>
          </reference>
          <reference field="1" count="1" selected="0">
            <x v="31"/>
          </reference>
          <reference field="12" count="1" defaultSubtotal="1">
            <x v="9"/>
          </reference>
        </references>
      </pivotArea>
    </format>
    <format dxfId="485">
      <pivotArea dataOnly="0" labelOnly="1" outline="0" fieldPosition="0">
        <references count="3">
          <reference field="0" count="1" selected="0">
            <x v="7"/>
          </reference>
          <reference field="1" count="1" selected="0">
            <x v="27"/>
          </reference>
          <reference field="12" count="1">
            <x v="30"/>
          </reference>
        </references>
      </pivotArea>
    </format>
    <format dxfId="484">
      <pivotArea dataOnly="0" labelOnly="1" outline="0" fieldPosition="0">
        <references count="3">
          <reference field="0" count="1" selected="0">
            <x v="7"/>
          </reference>
          <reference field="1" count="1" selected="0">
            <x v="27"/>
          </reference>
          <reference field="12" count="1" defaultSubtotal="1">
            <x v="30"/>
          </reference>
        </references>
      </pivotArea>
    </format>
    <format dxfId="483">
      <pivotArea dataOnly="0" labelOnly="1" outline="0" fieldPosition="0">
        <references count="3">
          <reference field="0" count="1" selected="0">
            <x v="8"/>
          </reference>
          <reference field="1" count="1" selected="0">
            <x v="30"/>
          </reference>
          <reference field="12" count="1">
            <x v="41"/>
          </reference>
        </references>
      </pivotArea>
    </format>
    <format dxfId="482">
      <pivotArea dataOnly="0" labelOnly="1" outline="0" fieldPosition="0">
        <references count="3">
          <reference field="0" count="1" selected="0">
            <x v="8"/>
          </reference>
          <reference field="1" count="1" selected="0">
            <x v="30"/>
          </reference>
          <reference field="12" count="1" defaultSubtotal="1">
            <x v="41"/>
          </reference>
        </references>
      </pivotArea>
    </format>
    <format dxfId="481">
      <pivotArea dataOnly="0" labelOnly="1" outline="0" fieldPosition="0">
        <references count="3">
          <reference field="0" count="1" selected="0">
            <x v="9"/>
          </reference>
          <reference field="1" count="1" selected="0">
            <x v="28"/>
          </reference>
          <reference field="12" count="1">
            <x v="38"/>
          </reference>
        </references>
      </pivotArea>
    </format>
    <format dxfId="480">
      <pivotArea dataOnly="0" labelOnly="1" outline="0" fieldPosition="0">
        <references count="3">
          <reference field="0" count="1" selected="0">
            <x v="9"/>
          </reference>
          <reference field="1" count="1" selected="0">
            <x v="28"/>
          </reference>
          <reference field="12" count="1" defaultSubtotal="1">
            <x v="38"/>
          </reference>
        </references>
      </pivotArea>
    </format>
    <format dxfId="479">
      <pivotArea dataOnly="0" labelOnly="1" outline="0" fieldPosition="0">
        <references count="3">
          <reference field="0" count="1" selected="0">
            <x v="10"/>
          </reference>
          <reference field="1" count="1" selected="0">
            <x v="41"/>
          </reference>
          <reference field="12" count="1">
            <x v="23"/>
          </reference>
        </references>
      </pivotArea>
    </format>
    <format dxfId="478">
      <pivotArea dataOnly="0" labelOnly="1" outline="0" fieldPosition="0">
        <references count="3">
          <reference field="0" count="1" selected="0">
            <x v="10"/>
          </reference>
          <reference field="1" count="1" selected="0">
            <x v="41"/>
          </reference>
          <reference field="12" count="1" defaultSubtotal="1">
            <x v="23"/>
          </reference>
        </references>
      </pivotArea>
    </format>
    <format dxfId="477">
      <pivotArea dataOnly="0" labelOnly="1" outline="0" fieldPosition="0">
        <references count="3">
          <reference field="0" count="1" selected="0">
            <x v="11"/>
          </reference>
          <reference field="1" count="1" selected="0">
            <x v="29"/>
          </reference>
          <reference field="12" count="1">
            <x v="49"/>
          </reference>
        </references>
      </pivotArea>
    </format>
    <format dxfId="476">
      <pivotArea dataOnly="0" labelOnly="1" outline="0" fieldPosition="0">
        <references count="3">
          <reference field="0" count="1" selected="0">
            <x v="11"/>
          </reference>
          <reference field="1" count="1" selected="0">
            <x v="29"/>
          </reference>
          <reference field="12" count="1" defaultSubtotal="1">
            <x v="49"/>
          </reference>
        </references>
      </pivotArea>
    </format>
    <format dxfId="475">
      <pivotArea dataOnly="0" labelOnly="1" outline="0" fieldPosition="0">
        <references count="3">
          <reference field="0" count="1" selected="0">
            <x v="12"/>
          </reference>
          <reference field="1" count="1" selected="0">
            <x v="36"/>
          </reference>
          <reference field="12" count="1">
            <x v="37"/>
          </reference>
        </references>
      </pivotArea>
    </format>
    <format dxfId="474">
      <pivotArea dataOnly="0" labelOnly="1" outline="0" fieldPosition="0">
        <references count="3">
          <reference field="0" count="1" selected="0">
            <x v="12"/>
          </reference>
          <reference field="1" count="1" selected="0">
            <x v="36"/>
          </reference>
          <reference field="12" count="1" defaultSubtotal="1">
            <x v="37"/>
          </reference>
        </references>
      </pivotArea>
    </format>
    <format dxfId="473">
      <pivotArea dataOnly="0" labelOnly="1" outline="0" fieldPosition="0">
        <references count="3">
          <reference field="0" count="1" selected="0">
            <x v="13"/>
          </reference>
          <reference field="1" count="1" selected="0">
            <x v="11"/>
          </reference>
          <reference field="12" count="1">
            <x v="47"/>
          </reference>
        </references>
      </pivotArea>
    </format>
    <format dxfId="472">
      <pivotArea dataOnly="0" labelOnly="1" outline="0" fieldPosition="0">
        <references count="3">
          <reference field="0" count="1" selected="0">
            <x v="13"/>
          </reference>
          <reference field="1" count="1" selected="0">
            <x v="11"/>
          </reference>
          <reference field="12" count="1" defaultSubtotal="1">
            <x v="47"/>
          </reference>
        </references>
      </pivotArea>
    </format>
    <format dxfId="471">
      <pivotArea dataOnly="0" labelOnly="1" outline="0" fieldPosition="0">
        <references count="3">
          <reference field="0" count="1" selected="0">
            <x v="14"/>
          </reference>
          <reference field="1" count="1" selected="0">
            <x v="40"/>
          </reference>
          <reference field="12" count="1">
            <x v="36"/>
          </reference>
        </references>
      </pivotArea>
    </format>
    <format dxfId="470">
      <pivotArea dataOnly="0" labelOnly="1" outline="0" fieldPosition="0">
        <references count="3">
          <reference field="0" count="1" selected="0">
            <x v="14"/>
          </reference>
          <reference field="1" count="1" selected="0">
            <x v="40"/>
          </reference>
          <reference field="12" count="1" defaultSubtotal="1">
            <x v="36"/>
          </reference>
        </references>
      </pivotArea>
    </format>
    <format dxfId="469">
      <pivotArea dataOnly="0" labelOnly="1" outline="0" fieldPosition="0">
        <references count="3">
          <reference field="0" count="1" selected="0">
            <x v="15"/>
          </reference>
          <reference field="1" count="1" selected="0">
            <x v="12"/>
          </reference>
          <reference field="12" count="1">
            <x v="4"/>
          </reference>
        </references>
      </pivotArea>
    </format>
    <format dxfId="468">
      <pivotArea dataOnly="0" labelOnly="1" outline="0" fieldPosition="0">
        <references count="3">
          <reference field="0" count="1" selected="0">
            <x v="15"/>
          </reference>
          <reference field="1" count="1" selected="0">
            <x v="12"/>
          </reference>
          <reference field="12" count="1" defaultSubtotal="1">
            <x v="4"/>
          </reference>
        </references>
      </pivotArea>
    </format>
    <format dxfId="467">
      <pivotArea dataOnly="0" labelOnly="1" outline="0" fieldPosition="0">
        <references count="3">
          <reference field="0" count="1" selected="0">
            <x v="16"/>
          </reference>
          <reference field="1" count="1" selected="0">
            <x v="13"/>
          </reference>
          <reference field="12" count="1">
            <x v="42"/>
          </reference>
        </references>
      </pivotArea>
    </format>
    <format dxfId="466">
      <pivotArea dataOnly="0" labelOnly="1" outline="0" fieldPosition="0">
        <references count="3">
          <reference field="0" count="1" selected="0">
            <x v="16"/>
          </reference>
          <reference field="1" count="1" selected="0">
            <x v="13"/>
          </reference>
          <reference field="12" count="1" defaultSubtotal="1">
            <x v="42"/>
          </reference>
        </references>
      </pivotArea>
    </format>
    <format dxfId="465">
      <pivotArea dataOnly="0" labelOnly="1" outline="0" fieldPosition="0">
        <references count="3">
          <reference field="0" count="1" selected="0">
            <x v="17"/>
          </reference>
          <reference field="1" count="1" selected="0">
            <x v="14"/>
          </reference>
          <reference field="12" count="1">
            <x v="44"/>
          </reference>
        </references>
      </pivotArea>
    </format>
    <format dxfId="464">
      <pivotArea dataOnly="0" labelOnly="1" outline="0" fieldPosition="0">
        <references count="3">
          <reference field="0" count="1" selected="0">
            <x v="17"/>
          </reference>
          <reference field="1" count="1" selected="0">
            <x v="14"/>
          </reference>
          <reference field="12" count="1" defaultSubtotal="1">
            <x v="44"/>
          </reference>
        </references>
      </pivotArea>
    </format>
    <format dxfId="463">
      <pivotArea dataOnly="0" labelOnly="1" outline="0" fieldPosition="0">
        <references count="3">
          <reference field="0" count="1" selected="0">
            <x v="18"/>
          </reference>
          <reference field="1" count="1" selected="0">
            <x v="2"/>
          </reference>
          <reference field="12" count="1">
            <x v="31"/>
          </reference>
        </references>
      </pivotArea>
    </format>
    <format dxfId="462">
      <pivotArea dataOnly="0" labelOnly="1" outline="0" fieldPosition="0">
        <references count="3">
          <reference field="0" count="1" selected="0">
            <x v="18"/>
          </reference>
          <reference field="1" count="1" selected="0">
            <x v="2"/>
          </reference>
          <reference field="12" count="1" defaultSubtotal="1">
            <x v="31"/>
          </reference>
        </references>
      </pivotArea>
    </format>
    <format dxfId="461">
      <pivotArea dataOnly="0" labelOnly="1" outline="0" fieldPosition="0">
        <references count="3">
          <reference field="0" count="1" selected="0">
            <x v="19"/>
          </reference>
          <reference field="1" count="1" selected="0">
            <x v="24"/>
          </reference>
          <reference field="12" count="1">
            <x v="12"/>
          </reference>
        </references>
      </pivotArea>
    </format>
    <format dxfId="460">
      <pivotArea dataOnly="0" labelOnly="1" outline="0" fieldPosition="0">
        <references count="3">
          <reference field="0" count="1" selected="0">
            <x v="19"/>
          </reference>
          <reference field="1" count="1" selected="0">
            <x v="24"/>
          </reference>
          <reference field="12" count="1" defaultSubtotal="1">
            <x v="12"/>
          </reference>
        </references>
      </pivotArea>
    </format>
    <format dxfId="459">
      <pivotArea dataOnly="0" labelOnly="1" outline="0" fieldPosition="0">
        <references count="3">
          <reference field="0" count="1" selected="0">
            <x v="20"/>
          </reference>
          <reference field="1" count="1" selected="0">
            <x v="25"/>
          </reference>
          <reference field="12" count="1">
            <x v="35"/>
          </reference>
        </references>
      </pivotArea>
    </format>
    <format dxfId="458">
      <pivotArea dataOnly="0" labelOnly="1" outline="0" fieldPosition="0">
        <references count="3">
          <reference field="0" count="1" selected="0">
            <x v="20"/>
          </reference>
          <reference field="1" count="1" selected="0">
            <x v="25"/>
          </reference>
          <reference field="12" count="1" defaultSubtotal="1">
            <x v="35"/>
          </reference>
        </references>
      </pivotArea>
    </format>
    <format dxfId="457">
      <pivotArea dataOnly="0" labelOnly="1" outline="0" fieldPosition="0">
        <references count="3">
          <reference field="0" count="1" selected="0">
            <x v="21"/>
          </reference>
          <reference field="1" count="1" selected="0">
            <x v="1"/>
          </reference>
          <reference field="12" count="1">
            <x v="25"/>
          </reference>
        </references>
      </pivotArea>
    </format>
    <format dxfId="456">
      <pivotArea dataOnly="0" labelOnly="1" outline="0" fieldPosition="0">
        <references count="3">
          <reference field="0" count="1" selected="0">
            <x v="21"/>
          </reference>
          <reference field="1" count="1" selected="0">
            <x v="1"/>
          </reference>
          <reference field="12" count="1" defaultSubtotal="1">
            <x v="25"/>
          </reference>
        </references>
      </pivotArea>
    </format>
    <format dxfId="455">
      <pivotArea dataOnly="0" labelOnly="1" outline="0" fieldPosition="0">
        <references count="3">
          <reference field="0" count="1" selected="0">
            <x v="22"/>
          </reference>
          <reference field="1" count="1" selected="0">
            <x v="4"/>
          </reference>
          <reference field="12" count="1">
            <x v="46"/>
          </reference>
        </references>
      </pivotArea>
    </format>
    <format dxfId="454">
      <pivotArea dataOnly="0" labelOnly="1" outline="0" fieldPosition="0">
        <references count="3">
          <reference field="0" count="1" selected="0">
            <x v="22"/>
          </reference>
          <reference field="1" count="1" selected="0">
            <x v="4"/>
          </reference>
          <reference field="12" count="1" defaultSubtotal="1">
            <x v="46"/>
          </reference>
        </references>
      </pivotArea>
    </format>
    <format dxfId="453">
      <pivotArea dataOnly="0" labelOnly="1" outline="0" fieldPosition="0">
        <references count="3">
          <reference field="0" count="1" selected="0">
            <x v="23"/>
          </reference>
          <reference field="1" count="1" selected="0">
            <x v="5"/>
          </reference>
          <reference field="12" count="1">
            <x v="3"/>
          </reference>
        </references>
      </pivotArea>
    </format>
    <format dxfId="452">
      <pivotArea dataOnly="0" labelOnly="1" outline="0" fieldPosition="0">
        <references count="3">
          <reference field="0" count="1" selected="0">
            <x v="23"/>
          </reference>
          <reference field="1" count="1" selected="0">
            <x v="5"/>
          </reference>
          <reference field="12" count="1" defaultSubtotal="1">
            <x v="3"/>
          </reference>
        </references>
      </pivotArea>
    </format>
    <format dxfId="451">
      <pivotArea dataOnly="0" labelOnly="1" outline="0" fieldPosition="0">
        <references count="3">
          <reference field="0" count="1" selected="0">
            <x v="24"/>
          </reference>
          <reference field="1" count="1" selected="0">
            <x v="6"/>
          </reference>
          <reference field="12" count="1">
            <x v="1"/>
          </reference>
        </references>
      </pivotArea>
    </format>
    <format dxfId="450">
      <pivotArea dataOnly="0" labelOnly="1" outline="0" fieldPosition="0">
        <references count="3">
          <reference field="0" count="1" selected="0">
            <x v="24"/>
          </reference>
          <reference field="1" count="1" selected="0">
            <x v="6"/>
          </reference>
          <reference field="12" count="1" defaultSubtotal="1">
            <x v="1"/>
          </reference>
        </references>
      </pivotArea>
    </format>
    <format dxfId="449">
      <pivotArea dataOnly="0" labelOnly="1" outline="0" fieldPosition="0">
        <references count="3">
          <reference field="0" count="1" selected="0">
            <x v="25"/>
          </reference>
          <reference field="1" count="1" selected="0">
            <x v="35"/>
          </reference>
          <reference field="12" count="1">
            <x v="34"/>
          </reference>
        </references>
      </pivotArea>
    </format>
    <format dxfId="448">
      <pivotArea dataOnly="0" labelOnly="1" outline="0" fieldPosition="0">
        <references count="3">
          <reference field="0" count="1" selected="0">
            <x v="25"/>
          </reference>
          <reference field="1" count="1" selected="0">
            <x v="35"/>
          </reference>
          <reference field="12" count="1" defaultSubtotal="1">
            <x v="34"/>
          </reference>
        </references>
      </pivotArea>
    </format>
    <format dxfId="447">
      <pivotArea dataOnly="0" labelOnly="1" outline="0" fieldPosition="0">
        <references count="3">
          <reference field="0" count="1" selected="0">
            <x v="26"/>
          </reference>
          <reference field="1" count="1" selected="0">
            <x v="9"/>
          </reference>
          <reference field="12" count="1">
            <x v="48"/>
          </reference>
        </references>
      </pivotArea>
    </format>
    <format dxfId="446">
      <pivotArea dataOnly="0" labelOnly="1" outline="0" fieldPosition="0">
        <references count="3">
          <reference field="0" count="1" selected="0">
            <x v="26"/>
          </reference>
          <reference field="1" count="1" selected="0">
            <x v="9"/>
          </reference>
          <reference field="12" count="1" defaultSubtotal="1">
            <x v="48"/>
          </reference>
        </references>
      </pivotArea>
    </format>
    <format dxfId="445">
      <pivotArea dataOnly="0" labelOnly="1" outline="0" fieldPosition="0">
        <references count="3">
          <reference field="0" count="1" selected="0">
            <x v="27"/>
          </reference>
          <reference field="1" count="1" selected="0">
            <x v="10"/>
          </reference>
          <reference field="12" count="1">
            <x v="14"/>
          </reference>
        </references>
      </pivotArea>
    </format>
    <format dxfId="444">
      <pivotArea dataOnly="0" labelOnly="1" outline="0" fieldPosition="0">
        <references count="3">
          <reference field="0" count="1" selected="0">
            <x v="27"/>
          </reference>
          <reference field="1" count="1" selected="0">
            <x v="10"/>
          </reference>
          <reference field="12" count="1" defaultSubtotal="1">
            <x v="14"/>
          </reference>
        </references>
      </pivotArea>
    </format>
    <format dxfId="443">
      <pivotArea dataOnly="0" labelOnly="1" outline="0" fieldPosition="0">
        <references count="3">
          <reference field="0" count="1" selected="0">
            <x v="28"/>
          </reference>
          <reference field="1" count="1" selected="0">
            <x v="39"/>
          </reference>
          <reference field="12" count="1">
            <x v="32"/>
          </reference>
        </references>
      </pivotArea>
    </format>
    <format dxfId="442">
      <pivotArea dataOnly="0" labelOnly="1" outline="0" fieldPosition="0">
        <references count="3">
          <reference field="0" count="1" selected="0">
            <x v="28"/>
          </reference>
          <reference field="1" count="1" selected="0">
            <x v="39"/>
          </reference>
          <reference field="12" count="1" defaultSubtotal="1">
            <x v="32"/>
          </reference>
        </references>
      </pivotArea>
    </format>
    <format dxfId="441">
      <pivotArea dataOnly="0" labelOnly="1" outline="0" fieldPosition="0">
        <references count="3">
          <reference field="0" count="1" selected="0">
            <x v="29"/>
          </reference>
          <reference field="1" count="1" selected="0">
            <x v="23"/>
          </reference>
          <reference field="12" count="1">
            <x v="22"/>
          </reference>
        </references>
      </pivotArea>
    </format>
    <format dxfId="440">
      <pivotArea dataOnly="0" labelOnly="1" outline="0" fieldPosition="0">
        <references count="3">
          <reference field="0" count="1" selected="0">
            <x v="29"/>
          </reference>
          <reference field="1" count="1" selected="0">
            <x v="23"/>
          </reference>
          <reference field="12" count="1" defaultSubtotal="1">
            <x v="22"/>
          </reference>
        </references>
      </pivotArea>
    </format>
    <format dxfId="439">
      <pivotArea dataOnly="0" labelOnly="1" outline="0" fieldPosition="0">
        <references count="3">
          <reference field="0" count="1" selected="0">
            <x v="30"/>
          </reference>
          <reference field="1" count="1" selected="0">
            <x v="22"/>
          </reference>
          <reference field="12" count="1">
            <x v="8"/>
          </reference>
        </references>
      </pivotArea>
    </format>
    <format dxfId="438">
      <pivotArea dataOnly="0" labelOnly="1" outline="0" fieldPosition="0">
        <references count="3">
          <reference field="0" count="1" selected="0">
            <x v="30"/>
          </reference>
          <reference field="1" count="1" selected="0">
            <x v="22"/>
          </reference>
          <reference field="12" count="1" defaultSubtotal="1">
            <x v="8"/>
          </reference>
        </references>
      </pivotArea>
    </format>
    <format dxfId="437">
      <pivotArea dataOnly="0" labelOnly="1" outline="0" fieldPosition="0">
        <references count="3">
          <reference field="0" count="1" selected="0">
            <x v="31"/>
          </reference>
          <reference field="1" count="1" selected="0">
            <x v="21"/>
          </reference>
          <reference field="12" count="1">
            <x v="6"/>
          </reference>
        </references>
      </pivotArea>
    </format>
    <format dxfId="436">
      <pivotArea dataOnly="0" labelOnly="1" outline="0" fieldPosition="0">
        <references count="3">
          <reference field="0" count="1" selected="0">
            <x v="31"/>
          </reference>
          <reference field="1" count="1" selected="0">
            <x v="21"/>
          </reference>
          <reference field="12" count="1" defaultSubtotal="1">
            <x v="6"/>
          </reference>
        </references>
      </pivotArea>
    </format>
    <format dxfId="435">
      <pivotArea dataOnly="0" labelOnly="1" outline="0" fieldPosition="0">
        <references count="3">
          <reference field="0" count="1" selected="0">
            <x v="32"/>
          </reference>
          <reference field="1" count="1" selected="0">
            <x v="19"/>
          </reference>
          <reference field="12" count="1">
            <x v="45"/>
          </reference>
        </references>
      </pivotArea>
    </format>
    <format dxfId="434">
      <pivotArea dataOnly="0" labelOnly="1" outline="0" fieldPosition="0">
        <references count="3">
          <reference field="0" count="1" selected="0">
            <x v="32"/>
          </reference>
          <reference field="1" count="1" selected="0">
            <x v="19"/>
          </reference>
          <reference field="12" count="1" defaultSubtotal="1">
            <x v="45"/>
          </reference>
        </references>
      </pivotArea>
    </format>
    <format dxfId="433">
      <pivotArea dataOnly="0" labelOnly="1" outline="0" fieldPosition="0">
        <references count="3">
          <reference field="0" count="1" selected="0">
            <x v="33"/>
          </reference>
          <reference field="1" count="1" selected="0">
            <x v="20"/>
          </reference>
          <reference field="12" count="1">
            <x v="17"/>
          </reference>
        </references>
      </pivotArea>
    </format>
    <format dxfId="432">
      <pivotArea dataOnly="0" labelOnly="1" outline="0" fieldPosition="0">
        <references count="3">
          <reference field="0" count="1" selected="0">
            <x v="33"/>
          </reference>
          <reference field="1" count="1" selected="0">
            <x v="20"/>
          </reference>
          <reference field="12" count="1" defaultSubtotal="1">
            <x v="17"/>
          </reference>
        </references>
      </pivotArea>
    </format>
    <format dxfId="431">
      <pivotArea dataOnly="0" labelOnly="1" outline="0" fieldPosition="0">
        <references count="3">
          <reference field="0" count="1" selected="0">
            <x v="34"/>
          </reference>
          <reference field="1" count="1" selected="0">
            <x v="16"/>
          </reference>
          <reference field="12" count="1">
            <x v="16"/>
          </reference>
        </references>
      </pivotArea>
    </format>
    <format dxfId="430">
      <pivotArea dataOnly="0" labelOnly="1" outline="0" fieldPosition="0">
        <references count="3">
          <reference field="0" count="1" selected="0">
            <x v="34"/>
          </reference>
          <reference field="1" count="1" selected="0">
            <x v="16"/>
          </reference>
          <reference field="12" count="1" defaultSubtotal="1">
            <x v="16"/>
          </reference>
        </references>
      </pivotArea>
    </format>
    <format dxfId="429">
      <pivotArea dataOnly="0" labelOnly="1" outline="0" fieldPosition="0">
        <references count="3">
          <reference field="0" count="1" selected="0">
            <x v="35"/>
          </reference>
          <reference field="1" count="1" selected="0">
            <x v="17"/>
          </reference>
          <reference field="12" count="1">
            <x v="15"/>
          </reference>
        </references>
      </pivotArea>
    </format>
    <format dxfId="428">
      <pivotArea dataOnly="0" labelOnly="1" outline="0" fieldPosition="0">
        <references count="3">
          <reference field="0" count="1" selected="0">
            <x v="35"/>
          </reference>
          <reference field="1" count="1" selected="0">
            <x v="17"/>
          </reference>
          <reference field="12" count="1" defaultSubtotal="1">
            <x v="15"/>
          </reference>
        </references>
      </pivotArea>
    </format>
    <format dxfId="427">
      <pivotArea dataOnly="0" labelOnly="1" outline="0" fieldPosition="0">
        <references count="3">
          <reference field="0" count="1" selected="0">
            <x v="36"/>
          </reference>
          <reference field="1" count="1" selected="0">
            <x v="15"/>
          </reference>
          <reference field="12" count="1">
            <x v="20"/>
          </reference>
        </references>
      </pivotArea>
    </format>
    <format dxfId="426">
      <pivotArea dataOnly="0" labelOnly="1" outline="0" fieldPosition="0">
        <references count="3">
          <reference field="0" count="1" selected="0">
            <x v="36"/>
          </reference>
          <reference field="1" count="1" selected="0">
            <x v="15"/>
          </reference>
          <reference field="12" count="1" defaultSubtotal="1">
            <x v="20"/>
          </reference>
        </references>
      </pivotArea>
    </format>
    <format dxfId="425">
      <pivotArea dataOnly="0" labelOnly="1" outline="0" fieldPosition="0">
        <references count="3">
          <reference field="0" count="1" selected="0">
            <x v="37"/>
          </reference>
          <reference field="1" count="1" selected="0">
            <x v="18"/>
          </reference>
          <reference field="12" count="1">
            <x v="13"/>
          </reference>
        </references>
      </pivotArea>
    </format>
    <format dxfId="424">
      <pivotArea dataOnly="0" labelOnly="1" outline="0" fieldPosition="0">
        <references count="3">
          <reference field="0" count="1" selected="0">
            <x v="37"/>
          </reference>
          <reference field="1" count="1" selected="0">
            <x v="18"/>
          </reference>
          <reference field="12" count="1" defaultSubtotal="1">
            <x v="13"/>
          </reference>
        </references>
      </pivotArea>
    </format>
    <format dxfId="423">
      <pivotArea dataOnly="0" labelOnly="1" outline="0" fieldPosition="0">
        <references count="3">
          <reference field="0" count="1" selected="0">
            <x v="38"/>
          </reference>
          <reference field="1" count="1" selected="0">
            <x v="44"/>
          </reference>
          <reference field="12" count="1">
            <x v="43"/>
          </reference>
        </references>
      </pivotArea>
    </format>
    <format dxfId="422">
      <pivotArea dataOnly="0" labelOnly="1" outline="0" fieldPosition="0">
        <references count="3">
          <reference field="0" count="1" selected="0">
            <x v="38"/>
          </reference>
          <reference field="1" count="1" selected="0">
            <x v="44"/>
          </reference>
          <reference field="12" count="1" defaultSubtotal="1">
            <x v="43"/>
          </reference>
        </references>
      </pivotArea>
    </format>
    <format dxfId="421">
      <pivotArea dataOnly="0" labelOnly="1" outline="0" fieldPosition="0">
        <references count="3">
          <reference field="0" count="1" selected="0">
            <x v="39"/>
          </reference>
          <reference field="1" count="1" selected="0">
            <x v="43"/>
          </reference>
          <reference field="12" count="1">
            <x v="28"/>
          </reference>
        </references>
      </pivotArea>
    </format>
    <format dxfId="420">
      <pivotArea dataOnly="0" labelOnly="1" outline="0" fieldPosition="0">
        <references count="3">
          <reference field="0" count="1" selected="0">
            <x v="39"/>
          </reference>
          <reference field="1" count="1" selected="0">
            <x v="43"/>
          </reference>
          <reference field="12" count="1" defaultSubtotal="1">
            <x v="28"/>
          </reference>
        </references>
      </pivotArea>
    </format>
    <format dxfId="419">
      <pivotArea dataOnly="0" labelOnly="1" outline="0" fieldPosition="0">
        <references count="3">
          <reference field="0" count="1" selected="0">
            <x v="40"/>
          </reference>
          <reference field="1" count="1" selected="0">
            <x v="49"/>
          </reference>
          <reference field="12" count="1">
            <x v="24"/>
          </reference>
        </references>
      </pivotArea>
    </format>
    <format dxfId="418">
      <pivotArea dataOnly="0" labelOnly="1" outline="0" fieldPosition="0">
        <references count="3">
          <reference field="0" count="1" selected="0">
            <x v="40"/>
          </reference>
          <reference field="1" count="1" selected="0">
            <x v="49"/>
          </reference>
          <reference field="12" count="1" defaultSubtotal="1">
            <x v="24"/>
          </reference>
        </references>
      </pivotArea>
    </format>
    <format dxfId="417">
      <pivotArea dataOnly="0" labelOnly="1" outline="0" fieldPosition="0">
        <references count="3">
          <reference field="0" count="1" selected="0">
            <x v="41"/>
          </reference>
          <reference field="1" count="1" selected="0">
            <x v="46"/>
          </reference>
          <reference field="12" count="1">
            <x v="11"/>
          </reference>
        </references>
      </pivotArea>
    </format>
    <format dxfId="416">
      <pivotArea dataOnly="0" labelOnly="1" outline="0" fieldPosition="0">
        <references count="3">
          <reference field="0" count="1" selected="0">
            <x v="41"/>
          </reference>
          <reference field="1" count="1" selected="0">
            <x v="46"/>
          </reference>
          <reference field="12" count="1" defaultSubtotal="1">
            <x v="11"/>
          </reference>
        </references>
      </pivotArea>
    </format>
    <format dxfId="415">
      <pivotArea dataOnly="0" labelOnly="1" outline="0" fieldPosition="0">
        <references count="3">
          <reference field="0" count="1" selected="0">
            <x v="42"/>
          </reference>
          <reference field="1" count="1" selected="0">
            <x v="48"/>
          </reference>
          <reference field="12" count="1">
            <x v="2"/>
          </reference>
        </references>
      </pivotArea>
    </format>
    <format dxfId="414">
      <pivotArea dataOnly="0" labelOnly="1" outline="0" fieldPosition="0">
        <references count="3">
          <reference field="0" count="1" selected="0">
            <x v="42"/>
          </reference>
          <reference field="1" count="1" selected="0">
            <x v="48"/>
          </reference>
          <reference field="12" count="1" defaultSubtotal="1">
            <x v="2"/>
          </reference>
        </references>
      </pivotArea>
    </format>
    <format dxfId="413">
      <pivotArea dataOnly="0" labelOnly="1" outline="0" fieldPosition="0">
        <references count="3">
          <reference field="0" count="1" selected="0">
            <x v="43"/>
          </reference>
          <reference field="1" count="1" selected="0">
            <x v="47"/>
          </reference>
          <reference field="12" count="1">
            <x v="21"/>
          </reference>
        </references>
      </pivotArea>
    </format>
    <format dxfId="412">
      <pivotArea dataOnly="0" labelOnly="1" outline="0" fieldPosition="0">
        <references count="3">
          <reference field="0" count="1" selected="0">
            <x v="43"/>
          </reference>
          <reference field="1" count="1" selected="0">
            <x v="47"/>
          </reference>
          <reference field="12" count="1" defaultSubtotal="1">
            <x v="21"/>
          </reference>
        </references>
      </pivotArea>
    </format>
    <format dxfId="411">
      <pivotArea dataOnly="0" labelOnly="1" outline="0" fieldPosition="0">
        <references count="3">
          <reference field="0" count="1" selected="0">
            <x v="44"/>
          </reference>
          <reference field="1" count="1" selected="0">
            <x v="38"/>
          </reference>
          <reference field="12" count="1">
            <x v="29"/>
          </reference>
        </references>
      </pivotArea>
    </format>
    <format dxfId="410">
      <pivotArea dataOnly="0" labelOnly="1" outline="0" fieldPosition="0">
        <references count="3">
          <reference field="0" count="1" selected="0">
            <x v="44"/>
          </reference>
          <reference field="1" count="1" selected="0">
            <x v="38"/>
          </reference>
          <reference field="12" count="1" defaultSubtotal="1">
            <x v="29"/>
          </reference>
        </references>
      </pivotArea>
    </format>
    <format dxfId="409">
      <pivotArea dataOnly="0" labelOnly="1" outline="0" fieldPosition="0">
        <references count="3">
          <reference field="0" count="1" selected="0">
            <x v="45"/>
          </reference>
          <reference field="1" count="1" selected="0">
            <x v="0"/>
          </reference>
          <reference field="12" count="1">
            <x v="27"/>
          </reference>
        </references>
      </pivotArea>
    </format>
    <format dxfId="408">
      <pivotArea dataOnly="0" labelOnly="1" outline="0" fieldPosition="0">
        <references count="3">
          <reference field="0" count="1" selected="0">
            <x v="45"/>
          </reference>
          <reference field="1" count="1" selected="0">
            <x v="0"/>
          </reference>
          <reference field="12" count="1" defaultSubtotal="1">
            <x v="27"/>
          </reference>
        </references>
      </pivotArea>
    </format>
    <format dxfId="407">
      <pivotArea dataOnly="0" labelOnly="1" outline="0" fieldPosition="0">
        <references count="3">
          <reference field="0" count="1" selected="0">
            <x v="46"/>
          </reference>
          <reference field="1" count="1" selected="0">
            <x v="37"/>
          </reference>
          <reference field="12" count="1">
            <x v="33"/>
          </reference>
        </references>
      </pivotArea>
    </format>
    <format dxfId="406">
      <pivotArea dataOnly="0" labelOnly="1" outline="0" fieldPosition="0">
        <references count="3">
          <reference field="0" count="1" selected="0">
            <x v="46"/>
          </reference>
          <reference field="1" count="1" selected="0">
            <x v="37"/>
          </reference>
          <reference field="12" count="1" defaultSubtotal="1">
            <x v="33"/>
          </reference>
        </references>
      </pivotArea>
    </format>
    <format dxfId="405">
      <pivotArea dataOnly="0" labelOnly="1" outline="0" fieldPosition="0">
        <references count="3">
          <reference field="0" count="1" selected="0">
            <x v="47"/>
          </reference>
          <reference field="1" count="1" selected="0">
            <x v="7"/>
          </reference>
          <reference field="12" count="1">
            <x v="40"/>
          </reference>
        </references>
      </pivotArea>
    </format>
    <format dxfId="404">
      <pivotArea dataOnly="0" labelOnly="1" outline="0" fieldPosition="0">
        <references count="3">
          <reference field="0" count="1" selected="0">
            <x v="47"/>
          </reference>
          <reference field="1" count="1" selected="0">
            <x v="7"/>
          </reference>
          <reference field="12" count="1" defaultSubtotal="1">
            <x v="40"/>
          </reference>
        </references>
      </pivotArea>
    </format>
    <format dxfId="403">
      <pivotArea dataOnly="0" labelOnly="1" outline="0" fieldPosition="0">
        <references count="3">
          <reference field="0" count="1" selected="0">
            <x v="48"/>
          </reference>
          <reference field="1" count="1" selected="0">
            <x v="8"/>
          </reference>
          <reference field="12" count="1">
            <x v="26"/>
          </reference>
        </references>
      </pivotArea>
    </format>
    <format dxfId="402">
      <pivotArea dataOnly="0" labelOnly="1" outline="0" fieldPosition="0">
        <references count="3">
          <reference field="0" count="1" selected="0">
            <x v="48"/>
          </reference>
          <reference field="1" count="1" selected="0">
            <x v="8"/>
          </reference>
          <reference field="12" count="1" defaultSubtotal="1">
            <x v="26"/>
          </reference>
        </references>
      </pivotArea>
    </format>
    <format dxfId="401">
      <pivotArea dataOnly="0" labelOnly="1" outline="0" fieldPosition="0">
        <references count="3">
          <reference field="0" count="1" selected="0">
            <x v="49"/>
          </reference>
          <reference field="1" count="1" selected="0">
            <x v="42"/>
          </reference>
          <reference field="12" count="1">
            <x v="39"/>
          </reference>
        </references>
      </pivotArea>
    </format>
    <format dxfId="400">
      <pivotArea dataOnly="0" labelOnly="1" outline="0" fieldPosition="0">
        <references count="3">
          <reference field="0" count="1" selected="0">
            <x v="49"/>
          </reference>
          <reference field="1" count="1" selected="0">
            <x v="42"/>
          </reference>
          <reference field="12" count="1" defaultSubtotal="1">
            <x v="39"/>
          </reference>
        </references>
      </pivotArea>
    </format>
    <format dxfId="399">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398">
      <pivotArea dataOnly="0" labelOnly="1" outline="0" fieldPosition="0">
        <references count="4">
          <reference field="0" count="1" selected="0">
            <x v="0"/>
          </reference>
          <reference field="1" count="1" selected="0">
            <x v="32"/>
          </reference>
          <reference field="8" count="1" defaultSubtotal="1">
            <x v="0"/>
          </reference>
          <reference field="12" count="1" selected="0">
            <x v="0"/>
          </reference>
        </references>
      </pivotArea>
    </format>
    <format dxfId="397">
      <pivotArea dataOnly="0" labelOnly="1" outline="0" fieldPosition="0">
        <references count="4">
          <reference field="0" count="1" selected="0">
            <x v="1"/>
          </reference>
          <reference field="1" count="1" selected="0">
            <x v="33"/>
          </reference>
          <reference field="8" count="1">
            <x v="0"/>
          </reference>
          <reference field="12" count="1" selected="0">
            <x v="18"/>
          </reference>
        </references>
      </pivotArea>
    </format>
    <format dxfId="396">
      <pivotArea dataOnly="0" labelOnly="1" outline="0" fieldPosition="0">
        <references count="4">
          <reference field="0" count="1" selected="0">
            <x v="1"/>
          </reference>
          <reference field="1" count="1" selected="0">
            <x v="33"/>
          </reference>
          <reference field="8" count="1" defaultSubtotal="1">
            <x v="0"/>
          </reference>
          <reference field="12" count="1" selected="0">
            <x v="18"/>
          </reference>
        </references>
      </pivotArea>
    </format>
    <format dxfId="395">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394">
      <pivotArea dataOnly="0" labelOnly="1" outline="0" fieldPosition="0">
        <references count="4">
          <reference field="0" count="1" selected="0">
            <x v="2"/>
          </reference>
          <reference field="1" count="1" selected="0">
            <x v="45"/>
          </reference>
          <reference field="8" count="1" defaultSubtotal="1">
            <x v="1"/>
          </reference>
          <reference field="12" count="1" selected="0">
            <x v="10"/>
          </reference>
        </references>
      </pivotArea>
    </format>
    <format dxfId="393">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392">
      <pivotArea dataOnly="0" labelOnly="1" outline="0" fieldPosition="0">
        <references count="4">
          <reference field="0" count="1" selected="0">
            <x v="3"/>
          </reference>
          <reference field="1" count="1" selected="0">
            <x v="34"/>
          </reference>
          <reference field="8" count="1" defaultSubtotal="1">
            <x v="0"/>
          </reference>
          <reference field="12" count="1" selected="0">
            <x v="7"/>
          </reference>
        </references>
      </pivotArea>
    </format>
    <format dxfId="39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390">
      <pivotArea dataOnly="0" labelOnly="1" outline="0" fieldPosition="0">
        <references count="4">
          <reference field="0" count="1" selected="0">
            <x v="4"/>
          </reference>
          <reference field="1" count="1" selected="0">
            <x v="3"/>
          </reference>
          <reference field="8" count="1" defaultSubtotal="1">
            <x v="1"/>
          </reference>
          <reference field="12" count="1" selected="0">
            <x v="5"/>
          </reference>
        </references>
      </pivotArea>
    </format>
    <format dxfId="389">
      <pivotArea dataOnly="0" labelOnly="1" outline="0" fieldPosition="0">
        <references count="4">
          <reference field="0" count="1" selected="0">
            <x v="5"/>
          </reference>
          <reference field="1" count="1" selected="0">
            <x v="26"/>
          </reference>
          <reference field="8" count="1">
            <x v="1"/>
          </reference>
          <reference field="12" count="1" selected="0">
            <x v="19"/>
          </reference>
        </references>
      </pivotArea>
    </format>
    <format dxfId="388">
      <pivotArea dataOnly="0" labelOnly="1" outline="0" fieldPosition="0">
        <references count="4">
          <reference field="0" count="1" selected="0">
            <x v="5"/>
          </reference>
          <reference field="1" count="1" selected="0">
            <x v="26"/>
          </reference>
          <reference field="8" count="1" defaultSubtotal="1">
            <x v="1"/>
          </reference>
          <reference field="12" count="1" selected="0">
            <x v="19"/>
          </reference>
        </references>
      </pivotArea>
    </format>
    <format dxfId="387">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386">
      <pivotArea dataOnly="0" labelOnly="1" outline="0" fieldPosition="0">
        <references count="4">
          <reference field="0" count="1" selected="0">
            <x v="6"/>
          </reference>
          <reference field="1" count="1" selected="0">
            <x v="31"/>
          </reference>
          <reference field="8" count="1" defaultSubtotal="1">
            <x v="0"/>
          </reference>
          <reference field="12" count="1" selected="0">
            <x v="9"/>
          </reference>
        </references>
      </pivotArea>
    </format>
    <format dxfId="385">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384">
      <pivotArea dataOnly="0" labelOnly="1" outline="0" fieldPosition="0">
        <references count="4">
          <reference field="0" count="1" selected="0">
            <x v="7"/>
          </reference>
          <reference field="1" count="1" selected="0">
            <x v="27"/>
          </reference>
          <reference field="8" count="1" defaultSubtotal="1">
            <x v="1"/>
          </reference>
          <reference field="12" count="1" selected="0">
            <x v="30"/>
          </reference>
        </references>
      </pivotArea>
    </format>
    <format dxfId="383">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382">
      <pivotArea dataOnly="0" labelOnly="1" outline="0" fieldPosition="0">
        <references count="4">
          <reference field="0" count="1" selected="0">
            <x v="8"/>
          </reference>
          <reference field="1" count="1" selected="0">
            <x v="30"/>
          </reference>
          <reference field="8" count="1" defaultSubtotal="1">
            <x v="0"/>
          </reference>
          <reference field="12" count="1" selected="0">
            <x v="41"/>
          </reference>
        </references>
      </pivotArea>
    </format>
    <format dxfId="381">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380">
      <pivotArea dataOnly="0" labelOnly="1" outline="0" fieldPosition="0">
        <references count="4">
          <reference field="0" count="1" selected="0">
            <x v="9"/>
          </reference>
          <reference field="1" count="1" selected="0">
            <x v="28"/>
          </reference>
          <reference field="8" count="1" defaultSubtotal="1">
            <x v="1"/>
          </reference>
          <reference field="12" count="1" selected="0">
            <x v="38"/>
          </reference>
        </references>
      </pivotArea>
    </format>
    <format dxfId="379">
      <pivotArea dataOnly="0" labelOnly="1" outline="0" fieldPosition="0">
        <references count="4">
          <reference field="0" count="1" selected="0">
            <x v="10"/>
          </reference>
          <reference field="1" count="1" selected="0">
            <x v="41"/>
          </reference>
          <reference field="8" count="1">
            <x v="1"/>
          </reference>
          <reference field="12" count="1" selected="0">
            <x v="23"/>
          </reference>
        </references>
      </pivotArea>
    </format>
    <format dxfId="378">
      <pivotArea dataOnly="0" labelOnly="1" outline="0" fieldPosition="0">
        <references count="4">
          <reference field="0" count="1" selected="0">
            <x v="10"/>
          </reference>
          <reference field="1" count="1" selected="0">
            <x v="41"/>
          </reference>
          <reference field="8" count="1" defaultSubtotal="1">
            <x v="1"/>
          </reference>
          <reference field="12" count="1" selected="0">
            <x v="23"/>
          </reference>
        </references>
      </pivotArea>
    </format>
    <format dxfId="377">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376">
      <pivotArea dataOnly="0" labelOnly="1" outline="0" fieldPosition="0">
        <references count="4">
          <reference field="0" count="1" selected="0">
            <x v="11"/>
          </reference>
          <reference field="1" count="1" selected="0">
            <x v="29"/>
          </reference>
          <reference field="8" count="1" defaultSubtotal="1">
            <x v="0"/>
          </reference>
          <reference field="12" count="1" selected="0">
            <x v="49"/>
          </reference>
        </references>
      </pivotArea>
    </format>
    <format dxfId="375">
      <pivotArea dataOnly="0" labelOnly="1" outline="0" fieldPosition="0">
        <references count="4">
          <reference field="0" count="1" selected="0">
            <x v="12"/>
          </reference>
          <reference field="1" count="1" selected="0">
            <x v="36"/>
          </reference>
          <reference field="8" count="1">
            <x v="0"/>
          </reference>
          <reference field="12" count="1" selected="0">
            <x v="37"/>
          </reference>
        </references>
      </pivotArea>
    </format>
    <format dxfId="374">
      <pivotArea dataOnly="0" labelOnly="1" outline="0" fieldPosition="0">
        <references count="4">
          <reference field="0" count="1" selected="0">
            <x v="12"/>
          </reference>
          <reference field="1" count="1" selected="0">
            <x v="36"/>
          </reference>
          <reference field="8" count="1" defaultSubtotal="1">
            <x v="0"/>
          </reference>
          <reference field="12" count="1" selected="0">
            <x v="37"/>
          </reference>
        </references>
      </pivotArea>
    </format>
    <format dxfId="373">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372">
      <pivotArea dataOnly="0" labelOnly="1" outline="0" fieldPosition="0">
        <references count="4">
          <reference field="0" count="1" selected="0">
            <x v="13"/>
          </reference>
          <reference field="1" count="1" selected="0">
            <x v="11"/>
          </reference>
          <reference field="8" count="1" defaultSubtotal="1">
            <x v="1"/>
          </reference>
          <reference field="12" count="1" selected="0">
            <x v="47"/>
          </reference>
        </references>
      </pivotArea>
    </format>
    <format dxfId="371">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370">
      <pivotArea dataOnly="0" labelOnly="1" outline="0" fieldPosition="0">
        <references count="4">
          <reference field="0" count="1" selected="0">
            <x v="14"/>
          </reference>
          <reference field="1" count="1" selected="0">
            <x v="40"/>
          </reference>
          <reference field="8" count="1" defaultSubtotal="1">
            <x v="0"/>
          </reference>
          <reference field="12" count="1" selected="0">
            <x v="36"/>
          </reference>
        </references>
      </pivotArea>
    </format>
    <format dxfId="369">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368">
      <pivotArea dataOnly="0" labelOnly="1" outline="0" fieldPosition="0">
        <references count="4">
          <reference field="0" count="1" selected="0">
            <x v="15"/>
          </reference>
          <reference field="1" count="1" selected="0">
            <x v="12"/>
          </reference>
          <reference field="8" count="1" defaultSubtotal="1">
            <x v="1"/>
          </reference>
          <reference field="12" count="1" selected="0">
            <x v="4"/>
          </reference>
        </references>
      </pivotArea>
    </format>
    <format dxfId="367">
      <pivotArea dataOnly="0" labelOnly="1" outline="0" fieldPosition="0">
        <references count="4">
          <reference field="0" count="1" selected="0">
            <x v="16"/>
          </reference>
          <reference field="1" count="1" selected="0">
            <x v="13"/>
          </reference>
          <reference field="8" count="1">
            <x v="1"/>
          </reference>
          <reference field="12" count="1" selected="0">
            <x v="42"/>
          </reference>
        </references>
      </pivotArea>
    </format>
    <format dxfId="366">
      <pivotArea dataOnly="0" labelOnly="1" outline="0" fieldPosition="0">
        <references count="4">
          <reference field="0" count="1" selected="0">
            <x v="16"/>
          </reference>
          <reference field="1" count="1" selected="0">
            <x v="13"/>
          </reference>
          <reference field="8" count="1" defaultSubtotal="1">
            <x v="1"/>
          </reference>
          <reference field="12" count="1" selected="0">
            <x v="42"/>
          </reference>
        </references>
      </pivotArea>
    </format>
    <format dxfId="365">
      <pivotArea dataOnly="0" labelOnly="1" outline="0" fieldPosition="0">
        <references count="4">
          <reference field="0" count="1" selected="0">
            <x v="17"/>
          </reference>
          <reference field="1" count="1" selected="0">
            <x v="14"/>
          </reference>
          <reference field="8" count="1">
            <x v="1"/>
          </reference>
          <reference field="12" count="1" selected="0">
            <x v="44"/>
          </reference>
        </references>
      </pivotArea>
    </format>
    <format dxfId="364">
      <pivotArea dataOnly="0" labelOnly="1" outline="0" fieldPosition="0">
        <references count="4">
          <reference field="0" count="1" selected="0">
            <x v="17"/>
          </reference>
          <reference field="1" count="1" selected="0">
            <x v="14"/>
          </reference>
          <reference field="8" count="1" defaultSubtotal="1">
            <x v="1"/>
          </reference>
          <reference field="12" count="1" selected="0">
            <x v="44"/>
          </reference>
        </references>
      </pivotArea>
    </format>
    <format dxfId="363">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362">
      <pivotArea dataOnly="0" labelOnly="1" outline="0" fieldPosition="0">
        <references count="4">
          <reference field="0" count="1" selected="0">
            <x v="18"/>
          </reference>
          <reference field="1" count="1" selected="0">
            <x v="2"/>
          </reference>
          <reference field="8" count="1" defaultSubtotal="1">
            <x v="0"/>
          </reference>
          <reference field="12" count="1" selected="0">
            <x v="31"/>
          </reference>
        </references>
      </pivotArea>
    </format>
    <format dxfId="36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360">
      <pivotArea dataOnly="0" labelOnly="1" outline="0" fieldPosition="0">
        <references count="4">
          <reference field="0" count="1" selected="0">
            <x v="19"/>
          </reference>
          <reference field="1" count="1" selected="0">
            <x v="24"/>
          </reference>
          <reference field="8" count="1" defaultSubtotal="1">
            <x v="1"/>
          </reference>
          <reference field="12" count="1" selected="0">
            <x v="12"/>
          </reference>
        </references>
      </pivotArea>
    </format>
    <format dxfId="359">
      <pivotArea dataOnly="0" labelOnly="1" outline="0" fieldPosition="0">
        <references count="4">
          <reference field="0" count="1" selected="0">
            <x v="20"/>
          </reference>
          <reference field="1" count="1" selected="0">
            <x v="25"/>
          </reference>
          <reference field="8" count="1">
            <x v="1"/>
          </reference>
          <reference field="12" count="1" selected="0">
            <x v="35"/>
          </reference>
        </references>
      </pivotArea>
    </format>
    <format dxfId="358">
      <pivotArea dataOnly="0" labelOnly="1" outline="0" fieldPosition="0">
        <references count="4">
          <reference field="0" count="1" selected="0">
            <x v="20"/>
          </reference>
          <reference field="1" count="1" selected="0">
            <x v="25"/>
          </reference>
          <reference field="8" count="1" defaultSubtotal="1">
            <x v="1"/>
          </reference>
          <reference field="12" count="1" selected="0">
            <x v="35"/>
          </reference>
        </references>
      </pivotArea>
    </format>
    <format dxfId="357">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356">
      <pivotArea dataOnly="0" labelOnly="1" outline="0" fieldPosition="0">
        <references count="4">
          <reference field="0" count="1" selected="0">
            <x v="21"/>
          </reference>
          <reference field="1" count="1" selected="0">
            <x v="1"/>
          </reference>
          <reference field="8" count="1" defaultSubtotal="1">
            <x v="0"/>
          </reference>
          <reference field="12" count="1" selected="0">
            <x v="25"/>
          </reference>
        </references>
      </pivotArea>
    </format>
    <format dxfId="355">
      <pivotArea dataOnly="0" labelOnly="1" outline="0" fieldPosition="0">
        <references count="4">
          <reference field="0" count="1" selected="0">
            <x v="22"/>
          </reference>
          <reference field="1" count="1" selected="0">
            <x v="4"/>
          </reference>
          <reference field="8" count="1">
            <x v="0"/>
          </reference>
          <reference field="12" count="1" selected="0">
            <x v="46"/>
          </reference>
        </references>
      </pivotArea>
    </format>
    <format dxfId="354">
      <pivotArea dataOnly="0" labelOnly="1" outline="0" fieldPosition="0">
        <references count="4">
          <reference field="0" count="1" selected="0">
            <x v="22"/>
          </reference>
          <reference field="1" count="1" selected="0">
            <x v="4"/>
          </reference>
          <reference field="8" count="1" defaultSubtotal="1">
            <x v="0"/>
          </reference>
          <reference field="12" count="1" selected="0">
            <x v="46"/>
          </reference>
        </references>
      </pivotArea>
    </format>
    <format dxfId="353">
      <pivotArea dataOnly="0" labelOnly="1" outline="0" fieldPosition="0">
        <references count="4">
          <reference field="0" count="1" selected="0">
            <x v="23"/>
          </reference>
          <reference field="1" count="1" selected="0">
            <x v="5"/>
          </reference>
          <reference field="8" count="1">
            <x v="0"/>
          </reference>
          <reference field="12" count="1" selected="0">
            <x v="3"/>
          </reference>
        </references>
      </pivotArea>
    </format>
    <format dxfId="352">
      <pivotArea dataOnly="0" labelOnly="1" outline="0" fieldPosition="0">
        <references count="4">
          <reference field="0" count="1" selected="0">
            <x v="23"/>
          </reference>
          <reference field="1" count="1" selected="0">
            <x v="5"/>
          </reference>
          <reference field="8" count="1" defaultSubtotal="1">
            <x v="0"/>
          </reference>
          <reference field="12" count="1" selected="0">
            <x v="3"/>
          </reference>
        </references>
      </pivotArea>
    </format>
    <format dxfId="351">
      <pivotArea dataOnly="0" labelOnly="1" outline="0" fieldPosition="0">
        <references count="4">
          <reference field="0" count="1" selected="0">
            <x v="24"/>
          </reference>
          <reference field="1" count="1" selected="0">
            <x v="6"/>
          </reference>
          <reference field="8" count="1">
            <x v="0"/>
          </reference>
          <reference field="12" count="1" selected="0">
            <x v="1"/>
          </reference>
        </references>
      </pivotArea>
    </format>
    <format dxfId="350">
      <pivotArea dataOnly="0" labelOnly="1" outline="0" fieldPosition="0">
        <references count="4">
          <reference field="0" count="1" selected="0">
            <x v="24"/>
          </reference>
          <reference field="1" count="1" selected="0">
            <x v="6"/>
          </reference>
          <reference field="8" count="1" defaultSubtotal="1">
            <x v="0"/>
          </reference>
          <reference field="12" count="1" selected="0">
            <x v="1"/>
          </reference>
        </references>
      </pivotArea>
    </format>
    <format dxfId="349">
      <pivotArea dataOnly="0" labelOnly="1" outline="0" fieldPosition="0">
        <references count="4">
          <reference field="0" count="1" selected="0">
            <x v="25"/>
          </reference>
          <reference field="1" count="1" selected="0">
            <x v="35"/>
          </reference>
          <reference field="8" count="1">
            <x v="0"/>
          </reference>
          <reference field="12" count="1" selected="0">
            <x v="34"/>
          </reference>
        </references>
      </pivotArea>
    </format>
    <format dxfId="348">
      <pivotArea dataOnly="0" labelOnly="1" outline="0" fieldPosition="0">
        <references count="4">
          <reference field="0" count="1" selected="0">
            <x v="25"/>
          </reference>
          <reference field="1" count="1" selected="0">
            <x v="35"/>
          </reference>
          <reference field="8" count="1" defaultSubtotal="1">
            <x v="0"/>
          </reference>
          <reference field="12" count="1" selected="0">
            <x v="34"/>
          </reference>
        </references>
      </pivotArea>
    </format>
    <format dxfId="347">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346">
      <pivotArea dataOnly="0" labelOnly="1" outline="0" fieldPosition="0">
        <references count="4">
          <reference field="0" count="1" selected="0">
            <x v="26"/>
          </reference>
          <reference field="1" count="1" selected="0">
            <x v="9"/>
          </reference>
          <reference field="8" count="1" defaultSubtotal="1">
            <x v="1"/>
          </reference>
          <reference field="12" count="1" selected="0">
            <x v="48"/>
          </reference>
        </references>
      </pivotArea>
    </format>
    <format dxfId="345">
      <pivotArea dataOnly="0" labelOnly="1" outline="0" fieldPosition="0">
        <references count="4">
          <reference field="0" count="1" selected="0">
            <x v="27"/>
          </reference>
          <reference field="1" count="1" selected="0">
            <x v="10"/>
          </reference>
          <reference field="8" count="1">
            <x v="1"/>
          </reference>
          <reference field="12" count="1" selected="0">
            <x v="14"/>
          </reference>
        </references>
      </pivotArea>
    </format>
    <format dxfId="344">
      <pivotArea dataOnly="0" labelOnly="1" outline="0" fieldPosition="0">
        <references count="4">
          <reference field="0" count="1" selected="0">
            <x v="27"/>
          </reference>
          <reference field="1" count="1" selected="0">
            <x v="10"/>
          </reference>
          <reference field="8" count="1" defaultSubtotal="1">
            <x v="1"/>
          </reference>
          <reference field="12" count="1" selected="0">
            <x v="14"/>
          </reference>
        </references>
      </pivotArea>
    </format>
    <format dxfId="343">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342">
      <pivotArea dataOnly="0" labelOnly="1" outline="0" fieldPosition="0">
        <references count="4">
          <reference field="0" count="1" selected="0">
            <x v="28"/>
          </reference>
          <reference field="1" count="1" selected="0">
            <x v="39"/>
          </reference>
          <reference field="8" count="1" defaultSubtotal="1">
            <x v="0"/>
          </reference>
          <reference field="12" count="1" selected="0">
            <x v="32"/>
          </reference>
        </references>
      </pivotArea>
    </format>
    <format dxfId="341">
      <pivotArea dataOnly="0" labelOnly="1" outline="0" fieldPosition="0">
        <references count="4">
          <reference field="0" count="1" selected="0">
            <x v="29"/>
          </reference>
          <reference field="1" count="1" selected="0">
            <x v="23"/>
          </reference>
          <reference field="8" count="1">
            <x v="0"/>
          </reference>
          <reference field="12" count="1" selected="0">
            <x v="22"/>
          </reference>
        </references>
      </pivotArea>
    </format>
    <format dxfId="340">
      <pivotArea dataOnly="0" labelOnly="1" outline="0" fieldPosition="0">
        <references count="4">
          <reference field="0" count="1" selected="0">
            <x v="29"/>
          </reference>
          <reference field="1" count="1" selected="0">
            <x v="23"/>
          </reference>
          <reference field="8" count="1" defaultSubtotal="1">
            <x v="0"/>
          </reference>
          <reference field="12" count="1" selected="0">
            <x v="22"/>
          </reference>
        </references>
      </pivotArea>
    </format>
    <format dxfId="339">
      <pivotArea dataOnly="0" labelOnly="1" outline="0" fieldPosition="0">
        <references count="4">
          <reference field="0" count="1" selected="0">
            <x v="30"/>
          </reference>
          <reference field="1" count="1" selected="0">
            <x v="22"/>
          </reference>
          <reference field="8" count="1">
            <x v="0"/>
          </reference>
          <reference field="12" count="1" selected="0">
            <x v="8"/>
          </reference>
        </references>
      </pivotArea>
    </format>
    <format dxfId="338">
      <pivotArea dataOnly="0" labelOnly="1" outline="0" fieldPosition="0">
        <references count="4">
          <reference field="0" count="1" selected="0">
            <x v="30"/>
          </reference>
          <reference field="1" count="1" selected="0">
            <x v="22"/>
          </reference>
          <reference field="8" count="1" defaultSubtotal="1">
            <x v="0"/>
          </reference>
          <reference field="12" count="1" selected="0">
            <x v="8"/>
          </reference>
        </references>
      </pivotArea>
    </format>
    <format dxfId="337">
      <pivotArea dataOnly="0" labelOnly="1" outline="0" fieldPosition="0">
        <references count="4">
          <reference field="0" count="1" selected="0">
            <x v="31"/>
          </reference>
          <reference field="1" count="1" selected="0">
            <x v="21"/>
          </reference>
          <reference field="8" count="1">
            <x v="0"/>
          </reference>
          <reference field="12" count="1" selected="0">
            <x v="6"/>
          </reference>
        </references>
      </pivotArea>
    </format>
    <format dxfId="336">
      <pivotArea dataOnly="0" labelOnly="1" outline="0" fieldPosition="0">
        <references count="4">
          <reference field="0" count="1" selected="0">
            <x v="31"/>
          </reference>
          <reference field="1" count="1" selected="0">
            <x v="21"/>
          </reference>
          <reference field="8" count="1" defaultSubtotal="1">
            <x v="0"/>
          </reference>
          <reference field="12" count="1" selected="0">
            <x v="6"/>
          </reference>
        </references>
      </pivotArea>
    </format>
    <format dxfId="335">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334">
      <pivotArea dataOnly="0" labelOnly="1" outline="0" fieldPosition="0">
        <references count="4">
          <reference field="0" count="1" selected="0">
            <x v="32"/>
          </reference>
          <reference field="1" count="1" selected="0">
            <x v="19"/>
          </reference>
          <reference field="8" count="1" defaultSubtotal="1">
            <x v="1"/>
          </reference>
          <reference field="12" count="1" selected="0">
            <x v="45"/>
          </reference>
        </references>
      </pivotArea>
    </format>
    <format dxfId="333">
      <pivotArea dataOnly="0" labelOnly="1" outline="0" fieldPosition="0">
        <references count="4">
          <reference field="0" count="1" selected="0">
            <x v="33"/>
          </reference>
          <reference field="1" count="1" selected="0">
            <x v="20"/>
          </reference>
          <reference field="8" count="1">
            <x v="1"/>
          </reference>
          <reference field="12" count="1" selected="0">
            <x v="17"/>
          </reference>
        </references>
      </pivotArea>
    </format>
    <format dxfId="332">
      <pivotArea dataOnly="0" labelOnly="1" outline="0" fieldPosition="0">
        <references count="4">
          <reference field="0" count="1" selected="0">
            <x v="33"/>
          </reference>
          <reference field="1" count="1" selected="0">
            <x v="20"/>
          </reference>
          <reference field="8" count="1" defaultSubtotal="1">
            <x v="1"/>
          </reference>
          <reference field="12" count="1" selected="0">
            <x v="17"/>
          </reference>
        </references>
      </pivotArea>
    </format>
    <format dxfId="331">
      <pivotArea dataOnly="0" labelOnly="1" outline="0" fieldPosition="0">
        <references count="4">
          <reference field="0" count="1" selected="0">
            <x v="34"/>
          </reference>
          <reference field="1" count="1" selected="0">
            <x v="16"/>
          </reference>
          <reference field="8" count="1">
            <x v="1"/>
          </reference>
          <reference field="12" count="1" selected="0">
            <x v="16"/>
          </reference>
        </references>
      </pivotArea>
    </format>
    <format dxfId="330">
      <pivotArea dataOnly="0" labelOnly="1" outline="0" fieldPosition="0">
        <references count="4">
          <reference field="0" count="1" selected="0">
            <x v="34"/>
          </reference>
          <reference field="1" count="1" selected="0">
            <x v="16"/>
          </reference>
          <reference field="8" count="1" defaultSubtotal="1">
            <x v="1"/>
          </reference>
          <reference field="12" count="1" selected="0">
            <x v="16"/>
          </reference>
        </references>
      </pivotArea>
    </format>
    <format dxfId="329">
      <pivotArea dataOnly="0" labelOnly="1" outline="0" fieldPosition="0">
        <references count="4">
          <reference field="0" count="1" selected="0">
            <x v="35"/>
          </reference>
          <reference field="1" count="1" selected="0">
            <x v="17"/>
          </reference>
          <reference field="8" count="1">
            <x v="1"/>
          </reference>
          <reference field="12" count="1" selected="0">
            <x v="15"/>
          </reference>
        </references>
      </pivotArea>
    </format>
    <format dxfId="328">
      <pivotArea dataOnly="0" labelOnly="1" outline="0" fieldPosition="0">
        <references count="4">
          <reference field="0" count="1" selected="0">
            <x v="35"/>
          </reference>
          <reference field="1" count="1" selected="0">
            <x v="17"/>
          </reference>
          <reference field="8" count="1" defaultSubtotal="1">
            <x v="1"/>
          </reference>
          <reference field="12" count="1" selected="0">
            <x v="15"/>
          </reference>
        </references>
      </pivotArea>
    </format>
    <format dxfId="327">
      <pivotArea dataOnly="0" labelOnly="1" outline="0" fieldPosition="0">
        <references count="4">
          <reference field="0" count="1" selected="0">
            <x v="36"/>
          </reference>
          <reference field="1" count="1" selected="0">
            <x v="15"/>
          </reference>
          <reference field="8" count="1">
            <x v="1"/>
          </reference>
          <reference field="12" count="1" selected="0">
            <x v="20"/>
          </reference>
        </references>
      </pivotArea>
    </format>
    <format dxfId="326">
      <pivotArea dataOnly="0" labelOnly="1" outline="0" fieldPosition="0">
        <references count="4">
          <reference field="0" count="1" selected="0">
            <x v="36"/>
          </reference>
          <reference field="1" count="1" selected="0">
            <x v="15"/>
          </reference>
          <reference field="8" count="1" defaultSubtotal="1">
            <x v="1"/>
          </reference>
          <reference field="12" count="1" selected="0">
            <x v="20"/>
          </reference>
        </references>
      </pivotArea>
    </format>
    <format dxfId="325">
      <pivotArea dataOnly="0" labelOnly="1" outline="0" fieldPosition="0">
        <references count="4">
          <reference field="0" count="1" selected="0">
            <x v="37"/>
          </reference>
          <reference field="1" count="1" selected="0">
            <x v="18"/>
          </reference>
          <reference field="8" count="1">
            <x v="1"/>
          </reference>
          <reference field="12" count="1" selected="0">
            <x v="13"/>
          </reference>
        </references>
      </pivotArea>
    </format>
    <format dxfId="324">
      <pivotArea dataOnly="0" labelOnly="1" outline="0" fieldPosition="0">
        <references count="4">
          <reference field="0" count="1" selected="0">
            <x v="37"/>
          </reference>
          <reference field="1" count="1" selected="0">
            <x v="18"/>
          </reference>
          <reference field="8" count="1" defaultSubtotal="1">
            <x v="1"/>
          </reference>
          <reference field="12" count="1" selected="0">
            <x v="13"/>
          </reference>
        </references>
      </pivotArea>
    </format>
    <format dxfId="323">
      <pivotArea dataOnly="0" labelOnly="1" outline="0" fieldPosition="0">
        <references count="4">
          <reference field="0" count="1" selected="0">
            <x v="38"/>
          </reference>
          <reference field="1" count="1" selected="0">
            <x v="44"/>
          </reference>
          <reference field="8" count="1">
            <x v="1"/>
          </reference>
          <reference field="12" count="1" selected="0">
            <x v="43"/>
          </reference>
        </references>
      </pivotArea>
    </format>
    <format dxfId="322">
      <pivotArea dataOnly="0" labelOnly="1" outline="0" fieldPosition="0">
        <references count="4">
          <reference field="0" count="1" selected="0">
            <x v="38"/>
          </reference>
          <reference field="1" count="1" selected="0">
            <x v="44"/>
          </reference>
          <reference field="8" count="1" defaultSubtotal="1">
            <x v="1"/>
          </reference>
          <reference field="12" count="1" selected="0">
            <x v="43"/>
          </reference>
        </references>
      </pivotArea>
    </format>
    <format dxfId="321">
      <pivotArea dataOnly="0" labelOnly="1" outline="0" fieldPosition="0">
        <references count="4">
          <reference field="0" count="1" selected="0">
            <x v="39"/>
          </reference>
          <reference field="1" count="1" selected="0">
            <x v="43"/>
          </reference>
          <reference field="8" count="1">
            <x v="1"/>
          </reference>
          <reference field="12" count="1" selected="0">
            <x v="28"/>
          </reference>
        </references>
      </pivotArea>
    </format>
    <format dxfId="320">
      <pivotArea dataOnly="0" labelOnly="1" outline="0" fieldPosition="0">
        <references count="4">
          <reference field="0" count="1" selected="0">
            <x v="39"/>
          </reference>
          <reference field="1" count="1" selected="0">
            <x v="43"/>
          </reference>
          <reference field="8" count="1" defaultSubtotal="1">
            <x v="1"/>
          </reference>
          <reference field="12" count="1" selected="0">
            <x v="28"/>
          </reference>
        </references>
      </pivotArea>
    </format>
    <format dxfId="319">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318">
      <pivotArea dataOnly="0" labelOnly="1" outline="0" fieldPosition="0">
        <references count="4">
          <reference field="0" count="1" selected="0">
            <x v="40"/>
          </reference>
          <reference field="1" count="1" selected="0">
            <x v="49"/>
          </reference>
          <reference field="8" count="1" defaultSubtotal="1">
            <x v="0"/>
          </reference>
          <reference field="12" count="1" selected="0">
            <x v="24"/>
          </reference>
        </references>
      </pivotArea>
    </format>
    <format dxfId="317">
      <pivotArea dataOnly="0" labelOnly="1" outline="0" fieldPosition="0">
        <references count="4">
          <reference field="0" count="1" selected="0">
            <x v="41"/>
          </reference>
          <reference field="1" count="1" selected="0">
            <x v="46"/>
          </reference>
          <reference field="8" count="1">
            <x v="0"/>
          </reference>
          <reference field="12" count="1" selected="0">
            <x v="11"/>
          </reference>
        </references>
      </pivotArea>
    </format>
    <format dxfId="316">
      <pivotArea dataOnly="0" labelOnly="1" outline="0" fieldPosition="0">
        <references count="4">
          <reference field="0" count="1" selected="0">
            <x v="41"/>
          </reference>
          <reference field="1" count="1" selected="0">
            <x v="46"/>
          </reference>
          <reference field="8" count="1" defaultSubtotal="1">
            <x v="0"/>
          </reference>
          <reference field="12" count="1" selected="0">
            <x v="11"/>
          </reference>
        </references>
      </pivotArea>
    </format>
    <format dxfId="315">
      <pivotArea dataOnly="0" labelOnly="1" outline="0" fieldPosition="0">
        <references count="4">
          <reference field="0" count="1" selected="0">
            <x v="42"/>
          </reference>
          <reference field="1" count="1" selected="0">
            <x v="48"/>
          </reference>
          <reference field="8" count="1">
            <x v="0"/>
          </reference>
          <reference field="12" count="1" selected="0">
            <x v="2"/>
          </reference>
        </references>
      </pivotArea>
    </format>
    <format dxfId="314">
      <pivotArea dataOnly="0" labelOnly="1" outline="0" fieldPosition="0">
        <references count="4">
          <reference field="0" count="1" selected="0">
            <x v="42"/>
          </reference>
          <reference field="1" count="1" selected="0">
            <x v="48"/>
          </reference>
          <reference field="8" count="1" defaultSubtotal="1">
            <x v="0"/>
          </reference>
          <reference field="12" count="1" selected="0">
            <x v="2"/>
          </reference>
        </references>
      </pivotArea>
    </format>
    <format dxfId="313">
      <pivotArea dataOnly="0" labelOnly="1" outline="0" fieldPosition="0">
        <references count="4">
          <reference field="0" count="1" selected="0">
            <x v="43"/>
          </reference>
          <reference field="1" count="1" selected="0">
            <x v="47"/>
          </reference>
          <reference field="8" count="1">
            <x v="0"/>
          </reference>
          <reference field="12" count="1" selected="0">
            <x v="21"/>
          </reference>
        </references>
      </pivotArea>
    </format>
    <format dxfId="312">
      <pivotArea dataOnly="0" labelOnly="1" outline="0" fieldPosition="0">
        <references count="4">
          <reference field="0" count="1" selected="0">
            <x v="43"/>
          </reference>
          <reference field="1" count="1" selected="0">
            <x v="47"/>
          </reference>
          <reference field="8" count="1" defaultSubtotal="1">
            <x v="0"/>
          </reference>
          <reference field="12" count="1" selected="0">
            <x v="21"/>
          </reference>
        </references>
      </pivotArea>
    </format>
    <format dxfId="311">
      <pivotArea dataOnly="0" labelOnly="1" outline="0" fieldPosition="0">
        <references count="4">
          <reference field="0" count="1" selected="0">
            <x v="44"/>
          </reference>
          <reference field="1" count="1" selected="0">
            <x v="38"/>
          </reference>
          <reference field="8" count="1">
            <x v="0"/>
          </reference>
          <reference field="12" count="1" selected="0">
            <x v="29"/>
          </reference>
        </references>
      </pivotArea>
    </format>
    <format dxfId="310">
      <pivotArea dataOnly="0" labelOnly="1" outline="0" fieldPosition="0">
        <references count="4">
          <reference field="0" count="1" selected="0">
            <x v="44"/>
          </reference>
          <reference field="1" count="1" selected="0">
            <x v="38"/>
          </reference>
          <reference field="8" count="1" defaultSubtotal="1">
            <x v="0"/>
          </reference>
          <reference field="12" count="1" selected="0">
            <x v="29"/>
          </reference>
        </references>
      </pivotArea>
    </format>
    <format dxfId="309">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308">
      <pivotArea dataOnly="0" labelOnly="1" outline="0" fieldPosition="0">
        <references count="4">
          <reference field="0" count="1" selected="0">
            <x v="45"/>
          </reference>
          <reference field="1" count="1" selected="0">
            <x v="0"/>
          </reference>
          <reference field="8" count="1" defaultSubtotal="1">
            <x v="1"/>
          </reference>
          <reference field="12" count="1" selected="0">
            <x v="27"/>
          </reference>
        </references>
      </pivotArea>
    </format>
    <format dxfId="307">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306">
      <pivotArea dataOnly="0" labelOnly="1" outline="0" fieldPosition="0">
        <references count="4">
          <reference field="0" count="1" selected="0">
            <x v="46"/>
          </reference>
          <reference field="1" count="1" selected="0">
            <x v="37"/>
          </reference>
          <reference field="8" count="1" defaultSubtotal="1">
            <x v="0"/>
          </reference>
          <reference field="12" count="1" selected="0">
            <x v="33"/>
          </reference>
        </references>
      </pivotArea>
    </format>
    <format dxfId="305">
      <pivotArea dataOnly="0" labelOnly="1" outline="0" fieldPosition="0">
        <references count="4">
          <reference field="0" count="1" selected="0">
            <x v="47"/>
          </reference>
          <reference field="1" count="1" selected="0">
            <x v="7"/>
          </reference>
          <reference field="8" count="1">
            <x v="0"/>
          </reference>
          <reference field="12" count="1" selected="0">
            <x v="40"/>
          </reference>
        </references>
      </pivotArea>
    </format>
    <format dxfId="304">
      <pivotArea dataOnly="0" labelOnly="1" outline="0" fieldPosition="0">
        <references count="4">
          <reference field="0" count="1" selected="0">
            <x v="47"/>
          </reference>
          <reference field="1" count="1" selected="0">
            <x v="7"/>
          </reference>
          <reference field="8" count="1" defaultSubtotal="1">
            <x v="0"/>
          </reference>
          <reference field="12" count="1" selected="0">
            <x v="40"/>
          </reference>
        </references>
      </pivotArea>
    </format>
    <format dxfId="30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302">
      <pivotArea dataOnly="0" labelOnly="1" outline="0" fieldPosition="0">
        <references count="4">
          <reference field="0" count="1" selected="0">
            <x v="48"/>
          </reference>
          <reference field="1" count="1" selected="0">
            <x v="8"/>
          </reference>
          <reference field="8" count="1" defaultSubtotal="1">
            <x v="1"/>
          </reference>
          <reference field="12" count="1" selected="0">
            <x v="26"/>
          </reference>
        </references>
      </pivotArea>
    </format>
    <format dxfId="301">
      <pivotArea dataOnly="0" labelOnly="1" outline="0" fieldPosition="0">
        <references count="4">
          <reference field="0" count="1" selected="0">
            <x v="49"/>
          </reference>
          <reference field="1" count="1" selected="0">
            <x v="42"/>
          </reference>
          <reference field="8" count="1">
            <x v="1"/>
          </reference>
          <reference field="12" count="1" selected="0">
            <x v="39"/>
          </reference>
        </references>
      </pivotArea>
    </format>
    <format dxfId="300">
      <pivotArea dataOnly="0" labelOnly="1" outline="0" fieldPosition="0">
        <references count="4">
          <reference field="0" count="1" selected="0">
            <x v="49"/>
          </reference>
          <reference field="1" count="1" selected="0">
            <x v="42"/>
          </reference>
          <reference field="8" count="1" defaultSubtotal="1">
            <x v="1"/>
          </reference>
          <reference field="12" count="1" selected="0">
            <x v="39"/>
          </reference>
        </references>
      </pivotArea>
    </format>
    <format dxfId="299">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1" count="1">
            <x v="43"/>
          </reference>
        </references>
      </pivotArea>
    </format>
    <format dxfId="298">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1" count="1">
            <x v="38"/>
          </reference>
        </references>
      </pivotArea>
    </format>
    <format dxfId="297">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1" count="1">
            <x v="15"/>
          </reference>
        </references>
      </pivotArea>
    </format>
    <format dxfId="296">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1" count="1">
            <x v="21"/>
          </reference>
        </references>
      </pivotArea>
    </format>
    <format dxfId="295">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1" count="1">
            <x v="16"/>
          </reference>
        </references>
      </pivotArea>
    </format>
    <format dxfId="294">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1" count="1">
            <x v="38"/>
          </reference>
        </references>
      </pivotArea>
    </format>
    <format dxfId="293">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1" count="1">
            <x v="45"/>
          </reference>
        </references>
      </pivotArea>
    </format>
    <format dxfId="292">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1" count="1">
            <x v="9"/>
          </reference>
        </references>
      </pivotArea>
    </format>
    <format dxfId="291">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1" count="1">
            <x v="17"/>
          </reference>
        </references>
      </pivotArea>
    </format>
    <format dxfId="290">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1" count="1">
            <x v="10"/>
          </reference>
        </references>
      </pivotArea>
    </format>
    <format dxfId="289">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1" count="1">
            <x v="32"/>
          </reference>
        </references>
      </pivotArea>
    </format>
    <format dxfId="288">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1" count="1">
            <x v="23"/>
          </reference>
        </references>
      </pivotArea>
    </format>
    <format dxfId="287">
      <pivotArea dataOnly="0" labelOnly="1" outline="0" fieldPosition="0">
        <references count="5">
          <reference field="0" count="1" selected="0">
            <x v="12"/>
          </reference>
          <reference field="1" count="1" selected="0">
            <x v="36"/>
          </reference>
          <reference field="8" count="1" selected="0">
            <x v="0"/>
          </reference>
          <reference field="12" count="1" selected="0">
            <x v="37"/>
          </reference>
          <reference field="21" count="1">
            <x v="23"/>
          </reference>
        </references>
      </pivotArea>
    </format>
    <format dxfId="286">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1" count="1">
            <x v="5"/>
          </reference>
        </references>
      </pivotArea>
    </format>
    <format dxfId="285">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1" count="1">
            <x v="11"/>
          </reference>
        </references>
      </pivotArea>
    </format>
    <format dxfId="284">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1" count="1">
            <x v="15"/>
          </reference>
        </references>
      </pivotArea>
    </format>
    <format dxfId="283">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1" count="1">
            <x v="18"/>
          </reference>
        </references>
      </pivotArea>
    </format>
    <format dxfId="282">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1" count="1">
            <x v="5"/>
          </reference>
        </references>
      </pivotArea>
    </format>
    <format dxfId="281">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1" count="1">
            <x v="23"/>
          </reference>
        </references>
      </pivotArea>
    </format>
    <format dxfId="280">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1" count="1">
            <x v="22"/>
          </reference>
        </references>
      </pivotArea>
    </format>
    <format dxfId="279">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1" count="1">
            <x v="42"/>
          </reference>
        </references>
      </pivotArea>
    </format>
    <format dxfId="278">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1" count="1">
            <x v="10"/>
          </reference>
        </references>
      </pivotArea>
    </format>
    <format dxfId="277">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1" count="1">
            <x v="1"/>
          </reference>
        </references>
      </pivotArea>
    </format>
    <format dxfId="276">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1" count="1">
            <x v="45"/>
          </reference>
        </references>
      </pivotArea>
    </format>
    <format dxfId="275">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1" count="1">
            <x v="12"/>
          </reference>
        </references>
      </pivotArea>
    </format>
    <format dxfId="274">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1" count="1">
            <x v="24"/>
          </reference>
        </references>
      </pivotArea>
    </format>
    <format dxfId="273">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1" count="1">
            <x v="16"/>
          </reference>
        </references>
      </pivotArea>
    </format>
    <format dxfId="272">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1" count="1">
            <x v="28"/>
          </reference>
        </references>
      </pivotArea>
    </format>
    <format dxfId="271">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1" count="1">
            <x v="40"/>
          </reference>
        </references>
      </pivotArea>
    </format>
    <format dxfId="270">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1" count="1">
            <x v="25"/>
          </reference>
        </references>
      </pivotArea>
    </format>
    <format dxfId="269">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1" count="1">
            <x v="35"/>
          </reference>
        </references>
      </pivotArea>
    </format>
    <format dxfId="268">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1" count="1">
            <x v="16"/>
          </reference>
        </references>
      </pivotArea>
    </format>
    <format dxfId="267">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1" count="1">
            <x v="26"/>
          </reference>
        </references>
      </pivotArea>
    </format>
    <format dxfId="266">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1" count="1">
            <x v="27"/>
          </reference>
        </references>
      </pivotArea>
    </format>
    <format dxfId="265">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1" count="1">
            <x v="1"/>
          </reference>
        </references>
      </pivotArea>
    </format>
    <format dxfId="264">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1" count="1">
            <x v="21"/>
          </reference>
        </references>
      </pivotArea>
    </format>
    <format dxfId="263">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1" count="1">
            <x v="32"/>
          </reference>
        </references>
      </pivotArea>
    </format>
    <format dxfId="262">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1" count="1">
            <x v="29"/>
          </reference>
        </references>
      </pivotArea>
    </format>
    <format dxfId="261">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1" count="1">
            <x v="30"/>
          </reference>
        </references>
      </pivotArea>
    </format>
    <format dxfId="260">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1" count="1">
            <x v="34"/>
          </reference>
        </references>
      </pivotArea>
    </format>
    <format dxfId="259">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1" count="1">
            <x v="20"/>
          </reference>
        </references>
      </pivotArea>
    </format>
    <format dxfId="258">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1" count="1">
            <x v="36"/>
          </reference>
        </references>
      </pivotArea>
    </format>
    <format dxfId="257">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1" count="1">
            <x v="6"/>
          </reference>
        </references>
      </pivotArea>
    </format>
    <format dxfId="256">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1" count="1">
            <x v="11"/>
          </reference>
        </references>
      </pivotArea>
    </format>
    <format dxfId="255">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1" count="1">
            <x v="6"/>
          </reference>
        </references>
      </pivotArea>
    </format>
    <format dxfId="254">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1" count="1">
            <x v="19"/>
          </reference>
        </references>
      </pivotArea>
    </format>
    <format dxfId="253">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1" count="1">
            <x v="14"/>
          </reference>
        </references>
      </pivotArea>
    </format>
    <format dxfId="252">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1" count="1">
            <x v="43"/>
          </reference>
        </references>
      </pivotArea>
    </format>
    <format dxfId="251">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1" count="1">
            <x v="33"/>
          </reference>
        </references>
      </pivotArea>
    </format>
    <format dxfId="250">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1" count="1">
            <x v="39"/>
          </reference>
        </references>
      </pivotArea>
    </format>
    <format dxfId="249">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1" count="1" selected="0">
            <x v="43"/>
          </reference>
        </references>
      </pivotArea>
    </format>
    <format dxfId="248">
      <pivotArea dataOnly="0" labelOnly="1" outline="0" fieldPosition="0">
        <references count="6">
          <reference field="0" count="1" selected="0">
            <x v="0"/>
          </reference>
          <reference field="1" count="1" selected="0">
            <x v="32"/>
          </reference>
          <reference field="8" count="1" selected="0">
            <x v="0"/>
          </reference>
          <reference field="10" count="1" defaultSubtotal="1">
            <x v="10"/>
          </reference>
          <reference field="12" count="1" selected="0">
            <x v="0"/>
          </reference>
          <reference field="21" count="1" selected="0">
            <x v="43"/>
          </reference>
        </references>
      </pivotArea>
    </format>
    <format dxfId="247">
      <pivotArea dataOnly="0" labelOnly="1" outline="0" fieldPosition="0">
        <references count="6">
          <reference field="0" count="1" selected="0">
            <x v="1"/>
          </reference>
          <reference field="1" count="1" selected="0">
            <x v="33"/>
          </reference>
          <reference field="8" count="1" selected="0">
            <x v="0"/>
          </reference>
          <reference field="10" count="1">
            <x v="10"/>
          </reference>
          <reference field="12" count="1" selected="0">
            <x v="18"/>
          </reference>
          <reference field="21" count="1" selected="0">
            <x v="38"/>
          </reference>
        </references>
      </pivotArea>
    </format>
    <format dxfId="246">
      <pivotArea dataOnly="0" labelOnly="1" outline="0" fieldPosition="0">
        <references count="6">
          <reference field="0" count="1" selected="0">
            <x v="1"/>
          </reference>
          <reference field="1" count="1" selected="0">
            <x v="33"/>
          </reference>
          <reference field="8" count="1" selected="0">
            <x v="0"/>
          </reference>
          <reference field="10" count="1" defaultSubtotal="1">
            <x v="10"/>
          </reference>
          <reference field="12" count="1" selected="0">
            <x v="18"/>
          </reference>
          <reference field="21" count="1" selected="0">
            <x v="38"/>
          </reference>
        </references>
      </pivotArea>
    </format>
    <format dxfId="245">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1" count="1" selected="0">
            <x v="15"/>
          </reference>
        </references>
      </pivotArea>
    </format>
    <format dxfId="244">
      <pivotArea dataOnly="0" labelOnly="1" outline="0" fieldPosition="0">
        <references count="6">
          <reference field="0" count="1" selected="0">
            <x v="2"/>
          </reference>
          <reference field="1" count="1" selected="0">
            <x v="45"/>
          </reference>
          <reference field="8" count="1" selected="0">
            <x v="1"/>
          </reference>
          <reference field="10" count="1" defaultSubtotal="1">
            <x v="3"/>
          </reference>
          <reference field="12" count="1" selected="0">
            <x v="10"/>
          </reference>
          <reference field="21" count="1" selected="0">
            <x v="15"/>
          </reference>
        </references>
      </pivotArea>
    </format>
    <format dxfId="243">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1" count="1" selected="0">
            <x v="21"/>
          </reference>
        </references>
      </pivotArea>
    </format>
    <format dxfId="242">
      <pivotArea dataOnly="0" labelOnly="1" outline="0" fieldPosition="0">
        <references count="6">
          <reference field="0" count="1" selected="0">
            <x v="3"/>
          </reference>
          <reference field="1" count="1" selected="0">
            <x v="34"/>
          </reference>
          <reference field="8" count="1" selected="0">
            <x v="0"/>
          </reference>
          <reference field="10" count="1" defaultSubtotal="1">
            <x v="10"/>
          </reference>
          <reference field="12" count="1" selected="0">
            <x v="7"/>
          </reference>
          <reference field="21" count="1" selected="0">
            <x v="21"/>
          </reference>
        </references>
      </pivotArea>
    </format>
    <format dxfId="241">
      <pivotArea dataOnly="0" labelOnly="1" outline="0" fieldPosition="0">
        <references count="6">
          <reference field="0" count="1" selected="0">
            <x v="4"/>
          </reference>
          <reference field="1" count="1" selected="0">
            <x v="3"/>
          </reference>
          <reference field="8" count="1" selected="0">
            <x v="1"/>
          </reference>
          <reference field="10" count="1">
            <x v="10"/>
          </reference>
          <reference field="12" count="1" selected="0">
            <x v="5"/>
          </reference>
          <reference field="21" count="1" selected="0">
            <x v="16"/>
          </reference>
        </references>
      </pivotArea>
    </format>
    <format dxfId="240">
      <pivotArea dataOnly="0" labelOnly="1" outline="0" fieldPosition="0">
        <references count="6">
          <reference field="0" count="1" selected="0">
            <x v="4"/>
          </reference>
          <reference field="1" count="1" selected="0">
            <x v="3"/>
          </reference>
          <reference field="8" count="1" selected="0">
            <x v="1"/>
          </reference>
          <reference field="10" count="1" defaultSubtotal="1">
            <x v="10"/>
          </reference>
          <reference field="12" count="1" selected="0">
            <x v="5"/>
          </reference>
          <reference field="21" count="1" selected="0">
            <x v="16"/>
          </reference>
        </references>
      </pivotArea>
    </format>
    <format dxfId="239">
      <pivotArea dataOnly="0" labelOnly="1" outline="0" fieldPosition="0">
        <references count="6">
          <reference field="0" count="1" selected="0">
            <x v="5"/>
          </reference>
          <reference field="1" count="1" selected="0">
            <x v="26"/>
          </reference>
          <reference field="8" count="1" selected="0">
            <x v="1"/>
          </reference>
          <reference field="10" count="1">
            <x v="10"/>
          </reference>
          <reference field="12" count="1" selected="0">
            <x v="19"/>
          </reference>
          <reference field="21" count="1" selected="0">
            <x v="38"/>
          </reference>
        </references>
      </pivotArea>
    </format>
    <format dxfId="238">
      <pivotArea dataOnly="0" labelOnly="1" outline="0" fieldPosition="0">
        <references count="6">
          <reference field="0" count="1" selected="0">
            <x v="5"/>
          </reference>
          <reference field="1" count="1" selected="0">
            <x v="26"/>
          </reference>
          <reference field="8" count="1" selected="0">
            <x v="1"/>
          </reference>
          <reference field="10" count="1" defaultSubtotal="1">
            <x v="10"/>
          </reference>
          <reference field="12" count="1" selected="0">
            <x v="19"/>
          </reference>
          <reference field="21" count="1" selected="0">
            <x v="38"/>
          </reference>
        </references>
      </pivotArea>
    </format>
    <format dxfId="237">
      <pivotArea dataOnly="0" labelOnly="1" outline="0" fieldPosition="0">
        <references count="6">
          <reference field="0" count="1" selected="0">
            <x v="6"/>
          </reference>
          <reference field="1" count="1" selected="0">
            <x v="31"/>
          </reference>
          <reference field="8" count="1" selected="0">
            <x v="0"/>
          </reference>
          <reference field="10" count="1">
            <x v="10"/>
          </reference>
          <reference field="12" count="1" selected="0">
            <x v="9"/>
          </reference>
          <reference field="21" count="1" selected="0">
            <x v="45"/>
          </reference>
        </references>
      </pivotArea>
    </format>
    <format dxfId="236">
      <pivotArea dataOnly="0" labelOnly="1" outline="0" fieldPosition="0">
        <references count="6">
          <reference field="0" count="1" selected="0">
            <x v="6"/>
          </reference>
          <reference field="1" count="1" selected="0">
            <x v="31"/>
          </reference>
          <reference field="8" count="1" selected="0">
            <x v="0"/>
          </reference>
          <reference field="10" count="1" defaultSubtotal="1">
            <x v="10"/>
          </reference>
          <reference field="12" count="1" selected="0">
            <x v="9"/>
          </reference>
          <reference field="21" count="1" selected="0">
            <x v="45"/>
          </reference>
        </references>
      </pivotArea>
    </format>
    <format dxfId="235">
      <pivotArea dataOnly="0" labelOnly="1" outline="0" fieldPosition="0">
        <references count="6">
          <reference field="0" count="1" selected="0">
            <x v="7"/>
          </reference>
          <reference field="1" count="1" selected="0">
            <x v="27"/>
          </reference>
          <reference field="8" count="1" selected="0">
            <x v="1"/>
          </reference>
          <reference field="10" count="1">
            <x v="10"/>
          </reference>
          <reference field="12" count="1" selected="0">
            <x v="30"/>
          </reference>
          <reference field="21" count="1" selected="0">
            <x v="9"/>
          </reference>
        </references>
      </pivotArea>
    </format>
    <format dxfId="234">
      <pivotArea dataOnly="0" labelOnly="1" outline="0" fieldPosition="0">
        <references count="6">
          <reference field="0" count="1" selected="0">
            <x v="7"/>
          </reference>
          <reference field="1" count="1" selected="0">
            <x v="27"/>
          </reference>
          <reference field="8" count="1" selected="0">
            <x v="1"/>
          </reference>
          <reference field="10" count="1" defaultSubtotal="1">
            <x v="10"/>
          </reference>
          <reference field="12" count="1" selected="0">
            <x v="30"/>
          </reference>
          <reference field="21" count="1" selected="0">
            <x v="9"/>
          </reference>
        </references>
      </pivotArea>
    </format>
    <format dxfId="233">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1" count="1" selected="0">
            <x v="17"/>
          </reference>
        </references>
      </pivotArea>
    </format>
    <format dxfId="232">
      <pivotArea dataOnly="0" labelOnly="1" outline="0" fieldPosition="0">
        <references count="6">
          <reference field="0" count="1" selected="0">
            <x v="8"/>
          </reference>
          <reference field="1" count="1" selected="0">
            <x v="30"/>
          </reference>
          <reference field="8" count="1" selected="0">
            <x v="0"/>
          </reference>
          <reference field="10" count="1" defaultSubtotal="1">
            <x v="9"/>
          </reference>
          <reference field="12" count="1" selected="0">
            <x v="41"/>
          </reference>
          <reference field="21" count="1" selected="0">
            <x v="17"/>
          </reference>
        </references>
      </pivotArea>
    </format>
    <format dxfId="231">
      <pivotArea dataOnly="0" labelOnly="1" outline="0" fieldPosition="0">
        <references count="6">
          <reference field="0" count="1" selected="0">
            <x v="9"/>
          </reference>
          <reference field="1" count="1" selected="0">
            <x v="28"/>
          </reference>
          <reference field="8" count="1" selected="0">
            <x v="1"/>
          </reference>
          <reference field="10" count="1">
            <x v="9"/>
          </reference>
          <reference field="12" count="1" selected="0">
            <x v="38"/>
          </reference>
          <reference field="21" count="1" selected="0">
            <x v="10"/>
          </reference>
        </references>
      </pivotArea>
    </format>
    <format dxfId="230">
      <pivotArea dataOnly="0" labelOnly="1" outline="0" fieldPosition="0">
        <references count="6">
          <reference field="0" count="1" selected="0">
            <x v="9"/>
          </reference>
          <reference field="1" count="1" selected="0">
            <x v="28"/>
          </reference>
          <reference field="8" count="1" selected="0">
            <x v="1"/>
          </reference>
          <reference field="10" count="1" defaultSubtotal="1">
            <x v="9"/>
          </reference>
          <reference field="12" count="1" selected="0">
            <x v="38"/>
          </reference>
          <reference field="21" count="1" selected="0">
            <x v="10"/>
          </reference>
        </references>
      </pivotArea>
    </format>
    <format dxfId="229">
      <pivotArea dataOnly="0" labelOnly="1" outline="0" fieldPosition="0">
        <references count="6">
          <reference field="0" count="1" selected="0">
            <x v="10"/>
          </reference>
          <reference field="1" count="1" selected="0">
            <x v="41"/>
          </reference>
          <reference field="8" count="1" selected="0">
            <x v="1"/>
          </reference>
          <reference field="10" count="1">
            <x v="9"/>
          </reference>
          <reference field="12" count="1" selected="0">
            <x v="23"/>
          </reference>
          <reference field="21" count="1" selected="0">
            <x v="32"/>
          </reference>
        </references>
      </pivotArea>
    </format>
    <format dxfId="228">
      <pivotArea dataOnly="0" labelOnly="1" outline="0" fieldPosition="0">
        <references count="6">
          <reference field="0" count="1" selected="0">
            <x v="10"/>
          </reference>
          <reference field="1" count="1" selected="0">
            <x v="41"/>
          </reference>
          <reference field="8" count="1" selected="0">
            <x v="1"/>
          </reference>
          <reference field="10" count="1" defaultSubtotal="1">
            <x v="9"/>
          </reference>
          <reference field="12" count="1" selected="0">
            <x v="23"/>
          </reference>
          <reference field="21" count="1" selected="0">
            <x v="32"/>
          </reference>
        </references>
      </pivotArea>
    </format>
    <format dxfId="227">
      <pivotArea dataOnly="0" labelOnly="1" outline="0" fieldPosition="0">
        <references count="6">
          <reference field="0" count="1" selected="0">
            <x v="11"/>
          </reference>
          <reference field="1" count="1" selected="0">
            <x v="29"/>
          </reference>
          <reference field="8" count="1" selected="0">
            <x v="0"/>
          </reference>
          <reference field="10" count="1">
            <x v="9"/>
          </reference>
          <reference field="12" count="1" selected="0">
            <x v="49"/>
          </reference>
          <reference field="21" count="1" selected="0">
            <x v="23"/>
          </reference>
        </references>
      </pivotArea>
    </format>
    <format dxfId="226">
      <pivotArea dataOnly="0" labelOnly="1" outline="0" fieldPosition="0">
        <references count="6">
          <reference field="0" count="1" selected="0">
            <x v="11"/>
          </reference>
          <reference field="1" count="1" selected="0">
            <x v="29"/>
          </reference>
          <reference field="8" count="1" selected="0">
            <x v="0"/>
          </reference>
          <reference field="10" count="1" defaultSubtotal="1">
            <x v="9"/>
          </reference>
          <reference field="12" count="1" selected="0">
            <x v="49"/>
          </reference>
          <reference field="21" count="1" selected="0">
            <x v="23"/>
          </reference>
        </references>
      </pivotArea>
    </format>
    <format dxfId="225">
      <pivotArea dataOnly="0" labelOnly="1" outline="0" fieldPosition="0">
        <references count="6">
          <reference field="0" count="1" selected="0">
            <x v="12"/>
          </reference>
          <reference field="1" count="1" selected="0">
            <x v="36"/>
          </reference>
          <reference field="8" count="1" selected="0">
            <x v="0"/>
          </reference>
          <reference field="10" count="1">
            <x v="9"/>
          </reference>
          <reference field="12" count="1" selected="0">
            <x v="37"/>
          </reference>
          <reference field="21" count="1" selected="0">
            <x v="23"/>
          </reference>
        </references>
      </pivotArea>
    </format>
    <format dxfId="224">
      <pivotArea dataOnly="0" labelOnly="1" outline="0" fieldPosition="0">
        <references count="6">
          <reference field="0" count="1" selected="0">
            <x v="12"/>
          </reference>
          <reference field="1" count="1" selected="0">
            <x v="36"/>
          </reference>
          <reference field="8" count="1" selected="0">
            <x v="0"/>
          </reference>
          <reference field="10" count="1" defaultSubtotal="1">
            <x v="9"/>
          </reference>
          <reference field="12" count="1" selected="0">
            <x v="37"/>
          </reference>
          <reference field="21" count="1" selected="0">
            <x v="23"/>
          </reference>
        </references>
      </pivotArea>
    </format>
    <format dxfId="223">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1" count="1" selected="0">
            <x v="5"/>
          </reference>
        </references>
      </pivotArea>
    </format>
    <format dxfId="222">
      <pivotArea dataOnly="0" labelOnly="1" outline="0" fieldPosition="0">
        <references count="6">
          <reference field="0" count="1" selected="0">
            <x v="13"/>
          </reference>
          <reference field="1" count="1" selected="0">
            <x v="11"/>
          </reference>
          <reference field="8" count="1" selected="0">
            <x v="1"/>
          </reference>
          <reference field="10" count="1" defaultSubtotal="1">
            <x v="5"/>
          </reference>
          <reference field="12" count="1" selected="0">
            <x v="47"/>
          </reference>
          <reference field="21" count="1" selected="0">
            <x v="5"/>
          </reference>
        </references>
      </pivotArea>
    </format>
    <format dxfId="221">
      <pivotArea dataOnly="0" labelOnly="1" outline="0" fieldPosition="0">
        <references count="6">
          <reference field="0" count="1" selected="0">
            <x v="14"/>
          </reference>
          <reference field="1" count="1" selected="0">
            <x v="40"/>
          </reference>
          <reference field="8" count="1" selected="0">
            <x v="0"/>
          </reference>
          <reference field="10" count="1">
            <x v="5"/>
          </reference>
          <reference field="12" count="1" selected="0">
            <x v="36"/>
          </reference>
          <reference field="21" count="1" selected="0">
            <x v="11"/>
          </reference>
        </references>
      </pivotArea>
    </format>
    <format dxfId="220">
      <pivotArea dataOnly="0" labelOnly="1" outline="0" fieldPosition="0">
        <references count="6">
          <reference field="0" count="1" selected="0">
            <x v="14"/>
          </reference>
          <reference field="1" count="1" selected="0">
            <x v="40"/>
          </reference>
          <reference field="8" count="1" selected="0">
            <x v="0"/>
          </reference>
          <reference field="10" count="1" defaultSubtotal="1">
            <x v="5"/>
          </reference>
          <reference field="12" count="1" selected="0">
            <x v="36"/>
          </reference>
          <reference field="21" count="1" selected="0">
            <x v="11"/>
          </reference>
        </references>
      </pivotArea>
    </format>
    <format dxfId="219">
      <pivotArea dataOnly="0" labelOnly="1" outline="0" fieldPosition="0">
        <references count="6">
          <reference field="0" count="1" selected="0">
            <x v="15"/>
          </reference>
          <reference field="1" count="1" selected="0">
            <x v="12"/>
          </reference>
          <reference field="8" count="1" selected="0">
            <x v="1"/>
          </reference>
          <reference field="10" count="1">
            <x v="5"/>
          </reference>
          <reference field="12" count="1" selected="0">
            <x v="4"/>
          </reference>
          <reference field="21" count="1" selected="0">
            <x v="15"/>
          </reference>
        </references>
      </pivotArea>
    </format>
    <format dxfId="218">
      <pivotArea dataOnly="0" labelOnly="1" outline="0" fieldPosition="0">
        <references count="6">
          <reference field="0" count="1" selected="0">
            <x v="15"/>
          </reference>
          <reference field="1" count="1" selected="0">
            <x v="12"/>
          </reference>
          <reference field="8" count="1" selected="0">
            <x v="1"/>
          </reference>
          <reference field="10" count="1" defaultSubtotal="1">
            <x v="5"/>
          </reference>
          <reference field="12" count="1" selected="0">
            <x v="4"/>
          </reference>
          <reference field="21" count="1" selected="0">
            <x v="15"/>
          </reference>
        </references>
      </pivotArea>
    </format>
    <format dxfId="217">
      <pivotArea dataOnly="0" labelOnly="1" outline="0" fieldPosition="0">
        <references count="6">
          <reference field="0" count="1" selected="0">
            <x v="16"/>
          </reference>
          <reference field="1" count="1" selected="0">
            <x v="13"/>
          </reference>
          <reference field="8" count="1" selected="0">
            <x v="1"/>
          </reference>
          <reference field="10" count="1">
            <x v="5"/>
          </reference>
          <reference field="12" count="1" selected="0">
            <x v="42"/>
          </reference>
          <reference field="21" count="1" selected="0">
            <x v="18"/>
          </reference>
        </references>
      </pivotArea>
    </format>
    <format dxfId="216">
      <pivotArea dataOnly="0" labelOnly="1" outline="0" fieldPosition="0">
        <references count="6">
          <reference field="0" count="1" selected="0">
            <x v="16"/>
          </reference>
          <reference field="1" count="1" selected="0">
            <x v="13"/>
          </reference>
          <reference field="8" count="1" selected="0">
            <x v="1"/>
          </reference>
          <reference field="10" count="1" defaultSubtotal="1">
            <x v="5"/>
          </reference>
          <reference field="12" count="1" selected="0">
            <x v="42"/>
          </reference>
          <reference field="21" count="1" selected="0">
            <x v="18"/>
          </reference>
        </references>
      </pivotArea>
    </format>
    <format dxfId="215">
      <pivotArea dataOnly="0" labelOnly="1" outline="0" fieldPosition="0">
        <references count="6">
          <reference field="0" count="1" selected="0">
            <x v="17"/>
          </reference>
          <reference field="1" count="1" selected="0">
            <x v="14"/>
          </reference>
          <reference field="8" count="1" selected="0">
            <x v="1"/>
          </reference>
          <reference field="10" count="1">
            <x v="5"/>
          </reference>
          <reference field="12" count="1" selected="0">
            <x v="44"/>
          </reference>
          <reference field="21" count="1" selected="0">
            <x v="5"/>
          </reference>
        </references>
      </pivotArea>
    </format>
    <format dxfId="214">
      <pivotArea dataOnly="0" labelOnly="1" outline="0" fieldPosition="0">
        <references count="6">
          <reference field="0" count="1" selected="0">
            <x v="17"/>
          </reference>
          <reference field="1" count="1" selected="0">
            <x v="14"/>
          </reference>
          <reference field="8" count="1" selected="0">
            <x v="1"/>
          </reference>
          <reference field="10" count="1" defaultSubtotal="1">
            <x v="5"/>
          </reference>
          <reference field="12" count="1" selected="0">
            <x v="44"/>
          </reference>
          <reference field="21" count="1" selected="0">
            <x v="5"/>
          </reference>
        </references>
      </pivotArea>
    </format>
    <format dxfId="213">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1" count="1" selected="0">
            <x v="23"/>
          </reference>
        </references>
      </pivotArea>
    </format>
    <format dxfId="212">
      <pivotArea dataOnly="0" labelOnly="1" outline="0" fieldPosition="0">
        <references count="6">
          <reference field="0" count="1" selected="0">
            <x v="18"/>
          </reference>
          <reference field="1" count="1" selected="0">
            <x v="2"/>
          </reference>
          <reference field="8" count="1" selected="0">
            <x v="0"/>
          </reference>
          <reference field="10" count="1" defaultSubtotal="1">
            <x v="1"/>
          </reference>
          <reference field="12" count="1" selected="0">
            <x v="31"/>
          </reference>
          <reference field="21" count="1" selected="0">
            <x v="23"/>
          </reference>
        </references>
      </pivotArea>
    </format>
    <format dxfId="211">
      <pivotArea dataOnly="0" labelOnly="1" outline="0" fieldPosition="0">
        <references count="6">
          <reference field="0" count="1" selected="0">
            <x v="19"/>
          </reference>
          <reference field="1" count="1" selected="0">
            <x v="24"/>
          </reference>
          <reference field="8" count="1" selected="0">
            <x v="1"/>
          </reference>
          <reference field="10" count="1">
            <x v="1"/>
          </reference>
          <reference field="12" count="1" selected="0">
            <x v="12"/>
          </reference>
          <reference field="21" count="1" selected="0">
            <x v="22"/>
          </reference>
        </references>
      </pivotArea>
    </format>
    <format dxfId="210">
      <pivotArea dataOnly="0" labelOnly="1" outline="0" fieldPosition="0">
        <references count="6">
          <reference field="0" count="1" selected="0">
            <x v="19"/>
          </reference>
          <reference field="1" count="1" selected="0">
            <x v="24"/>
          </reference>
          <reference field="8" count="1" selected="0">
            <x v="1"/>
          </reference>
          <reference field="10" count="1" defaultSubtotal="1">
            <x v="1"/>
          </reference>
          <reference field="12" count="1" selected="0">
            <x v="12"/>
          </reference>
          <reference field="21" count="1" selected="0">
            <x v="22"/>
          </reference>
        </references>
      </pivotArea>
    </format>
    <format dxfId="209">
      <pivotArea dataOnly="0" labelOnly="1" outline="0" fieldPosition="0">
        <references count="6">
          <reference field="0" count="1" selected="0">
            <x v="20"/>
          </reference>
          <reference field="1" count="1" selected="0">
            <x v="25"/>
          </reference>
          <reference field="8" count="1" selected="0">
            <x v="1"/>
          </reference>
          <reference field="10" count="1">
            <x v="1"/>
          </reference>
          <reference field="12" count="1" selected="0">
            <x v="35"/>
          </reference>
          <reference field="21" count="1" selected="0">
            <x v="42"/>
          </reference>
        </references>
      </pivotArea>
    </format>
    <format dxfId="208">
      <pivotArea dataOnly="0" labelOnly="1" outline="0" fieldPosition="0">
        <references count="6">
          <reference field="0" count="1" selected="0">
            <x v="20"/>
          </reference>
          <reference field="1" count="1" selected="0">
            <x v="25"/>
          </reference>
          <reference field="8" count="1" selected="0">
            <x v="1"/>
          </reference>
          <reference field="10" count="1" defaultSubtotal="1">
            <x v="1"/>
          </reference>
          <reference field="12" count="1" selected="0">
            <x v="35"/>
          </reference>
          <reference field="21" count="1" selected="0">
            <x v="42"/>
          </reference>
        </references>
      </pivotArea>
    </format>
    <format dxfId="207">
      <pivotArea dataOnly="0" labelOnly="1" outline="0" fieldPosition="0">
        <references count="6">
          <reference field="0" count="1" selected="0">
            <x v="21"/>
          </reference>
          <reference field="1" count="1" selected="0">
            <x v="1"/>
          </reference>
          <reference field="8" count="1" selected="0">
            <x v="0"/>
          </reference>
          <reference field="10" count="1">
            <x v="1"/>
          </reference>
          <reference field="12" count="1" selected="0">
            <x v="25"/>
          </reference>
          <reference field="21" count="1" selected="0">
            <x v="10"/>
          </reference>
        </references>
      </pivotArea>
    </format>
    <format dxfId="206">
      <pivotArea dataOnly="0" labelOnly="1" outline="0" fieldPosition="0">
        <references count="6">
          <reference field="0" count="1" selected="0">
            <x v="21"/>
          </reference>
          <reference field="1" count="1" selected="0">
            <x v="1"/>
          </reference>
          <reference field="8" count="1" selected="0">
            <x v="0"/>
          </reference>
          <reference field="10" count="1" defaultSubtotal="1">
            <x v="1"/>
          </reference>
          <reference field="12" count="1" selected="0">
            <x v="25"/>
          </reference>
          <reference field="21" count="1" selected="0">
            <x v="10"/>
          </reference>
        </references>
      </pivotArea>
    </format>
    <format dxfId="205">
      <pivotArea dataOnly="0" labelOnly="1" outline="0" fieldPosition="0">
        <references count="6">
          <reference field="0" count="1" selected="0">
            <x v="22"/>
          </reference>
          <reference field="1" count="1" selected="0">
            <x v="4"/>
          </reference>
          <reference field="8" count="1" selected="0">
            <x v="0"/>
          </reference>
          <reference field="10" count="1">
            <x v="1"/>
          </reference>
          <reference field="12" count="1" selected="0">
            <x v="46"/>
          </reference>
          <reference field="21" count="1" selected="0">
            <x v="1"/>
          </reference>
        </references>
      </pivotArea>
    </format>
    <format dxfId="204">
      <pivotArea dataOnly="0" labelOnly="1" outline="0" fieldPosition="0">
        <references count="6">
          <reference field="0" count="1" selected="0">
            <x v="22"/>
          </reference>
          <reference field="1" count="1" selected="0">
            <x v="4"/>
          </reference>
          <reference field="8" count="1" selected="0">
            <x v="0"/>
          </reference>
          <reference field="10" count="1" defaultSubtotal="1">
            <x v="1"/>
          </reference>
          <reference field="12" count="1" selected="0">
            <x v="46"/>
          </reference>
          <reference field="21" count="1" selected="0">
            <x v="1"/>
          </reference>
        </references>
      </pivotArea>
    </format>
    <format dxfId="203">
      <pivotArea dataOnly="0" labelOnly="1" outline="0" fieldPosition="0">
        <references count="6">
          <reference field="0" count="1" selected="0">
            <x v="23"/>
          </reference>
          <reference field="1" count="1" selected="0">
            <x v="5"/>
          </reference>
          <reference field="8" count="1" selected="0">
            <x v="0"/>
          </reference>
          <reference field="10" count="1">
            <x v="1"/>
          </reference>
          <reference field="12" count="1" selected="0">
            <x v="3"/>
          </reference>
          <reference field="21" count="1" selected="0">
            <x v="45"/>
          </reference>
        </references>
      </pivotArea>
    </format>
    <format dxfId="202">
      <pivotArea dataOnly="0" labelOnly="1" outline="0" fieldPosition="0">
        <references count="6">
          <reference field="0" count="1" selected="0">
            <x v="23"/>
          </reference>
          <reference field="1" count="1" selected="0">
            <x v="5"/>
          </reference>
          <reference field="8" count="1" selected="0">
            <x v="0"/>
          </reference>
          <reference field="10" count="1" defaultSubtotal="1">
            <x v="1"/>
          </reference>
          <reference field="12" count="1" selected="0">
            <x v="3"/>
          </reference>
          <reference field="21" count="1" selected="0">
            <x v="45"/>
          </reference>
        </references>
      </pivotArea>
    </format>
    <format dxfId="201">
      <pivotArea dataOnly="0" labelOnly="1" outline="0" fieldPosition="0">
        <references count="6">
          <reference field="0" count="1" selected="0">
            <x v="24"/>
          </reference>
          <reference field="1" count="1" selected="0">
            <x v="6"/>
          </reference>
          <reference field="8" count="1" selected="0">
            <x v="0"/>
          </reference>
          <reference field="10" count="1">
            <x v="1"/>
          </reference>
          <reference field="12" count="1" selected="0">
            <x v="1"/>
          </reference>
          <reference field="21" count="1" selected="0">
            <x v="12"/>
          </reference>
        </references>
      </pivotArea>
    </format>
    <format dxfId="200">
      <pivotArea dataOnly="0" labelOnly="1" outline="0" fieldPosition="0">
        <references count="6">
          <reference field="0" count="1" selected="0">
            <x v="24"/>
          </reference>
          <reference field="1" count="1" selected="0">
            <x v="6"/>
          </reference>
          <reference field="8" count="1" selected="0">
            <x v="0"/>
          </reference>
          <reference field="10" count="1" defaultSubtotal="1">
            <x v="1"/>
          </reference>
          <reference field="12" count="1" selected="0">
            <x v="1"/>
          </reference>
          <reference field="21" count="1" selected="0">
            <x v="12"/>
          </reference>
        </references>
      </pivotArea>
    </format>
    <format dxfId="199">
      <pivotArea dataOnly="0" labelOnly="1" outline="0" fieldPosition="0">
        <references count="6">
          <reference field="0" count="1" selected="0">
            <x v="25"/>
          </reference>
          <reference field="1" count="1" selected="0">
            <x v="35"/>
          </reference>
          <reference field="8" count="1" selected="0">
            <x v="0"/>
          </reference>
          <reference field="10" count="1">
            <x v="1"/>
          </reference>
          <reference field="12" count="1" selected="0">
            <x v="34"/>
          </reference>
          <reference field="21" count="1" selected="0">
            <x v="24"/>
          </reference>
        </references>
      </pivotArea>
    </format>
    <format dxfId="198">
      <pivotArea dataOnly="0" labelOnly="1" outline="0" fieldPosition="0">
        <references count="6">
          <reference field="0" count="1" selected="0">
            <x v="25"/>
          </reference>
          <reference field="1" count="1" selected="0">
            <x v="35"/>
          </reference>
          <reference field="8" count="1" selected="0">
            <x v="0"/>
          </reference>
          <reference field="10" count="1" defaultSubtotal="1">
            <x v="1"/>
          </reference>
          <reference field="12" count="1" selected="0">
            <x v="34"/>
          </reference>
          <reference field="21" count="1" selected="0">
            <x v="24"/>
          </reference>
        </references>
      </pivotArea>
    </format>
    <format dxfId="19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1" count="1" selected="0">
            <x v="16"/>
          </reference>
        </references>
      </pivotArea>
    </format>
    <format dxfId="196">
      <pivotArea dataOnly="0" labelOnly="1" outline="0" fieldPosition="0">
        <references count="6">
          <reference field="0" count="1" selected="0">
            <x v="26"/>
          </reference>
          <reference field="1" count="1" selected="0">
            <x v="9"/>
          </reference>
          <reference field="8" count="1" selected="0">
            <x v="1"/>
          </reference>
          <reference field="10" count="1" defaultSubtotal="1">
            <x v="2"/>
          </reference>
          <reference field="12" count="1" selected="0">
            <x v="48"/>
          </reference>
          <reference field="21" count="1" selected="0">
            <x v="16"/>
          </reference>
        </references>
      </pivotArea>
    </format>
    <format dxfId="195">
      <pivotArea dataOnly="0" labelOnly="1" outline="0" fieldPosition="0">
        <references count="6">
          <reference field="0" count="1" selected="0">
            <x v="27"/>
          </reference>
          <reference field="1" count="1" selected="0">
            <x v="10"/>
          </reference>
          <reference field="8" count="1" selected="0">
            <x v="1"/>
          </reference>
          <reference field="10" count="1">
            <x v="2"/>
          </reference>
          <reference field="12" count="1" selected="0">
            <x v="14"/>
          </reference>
          <reference field="21" count="1" selected="0">
            <x v="28"/>
          </reference>
        </references>
      </pivotArea>
    </format>
    <format dxfId="194">
      <pivotArea dataOnly="0" labelOnly="1" outline="0" fieldPosition="0">
        <references count="6">
          <reference field="0" count="1" selected="0">
            <x v="27"/>
          </reference>
          <reference field="1" count="1" selected="0">
            <x v="10"/>
          </reference>
          <reference field="8" count="1" selected="0">
            <x v="1"/>
          </reference>
          <reference field="10" count="1" defaultSubtotal="1">
            <x v="2"/>
          </reference>
          <reference field="12" count="1" selected="0">
            <x v="14"/>
          </reference>
          <reference field="21" count="1" selected="0">
            <x v="28"/>
          </reference>
        </references>
      </pivotArea>
    </format>
    <format dxfId="193">
      <pivotArea dataOnly="0" labelOnly="1" outline="0" fieldPosition="0">
        <references count="6">
          <reference field="0" count="1" selected="0">
            <x v="28"/>
          </reference>
          <reference field="1" count="1" selected="0">
            <x v="39"/>
          </reference>
          <reference field="8" count="1" selected="0">
            <x v="0"/>
          </reference>
          <reference field="10" count="1">
            <x v="2"/>
          </reference>
          <reference field="12" count="1" selected="0">
            <x v="32"/>
          </reference>
          <reference field="21" count="1" selected="0">
            <x v="40"/>
          </reference>
        </references>
      </pivotArea>
    </format>
    <format dxfId="192">
      <pivotArea dataOnly="0" labelOnly="1" outline="0" fieldPosition="0">
        <references count="6">
          <reference field="0" count="1" selected="0">
            <x v="28"/>
          </reference>
          <reference field="1" count="1" selected="0">
            <x v="39"/>
          </reference>
          <reference field="8" count="1" selected="0">
            <x v="0"/>
          </reference>
          <reference field="10" count="1" defaultSubtotal="1">
            <x v="2"/>
          </reference>
          <reference field="12" count="1" selected="0">
            <x v="32"/>
          </reference>
          <reference field="21" count="1" selected="0">
            <x v="40"/>
          </reference>
        </references>
      </pivotArea>
    </format>
    <format dxfId="191">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1" count="1" selected="0">
            <x v="25"/>
          </reference>
        </references>
      </pivotArea>
    </format>
    <format dxfId="190">
      <pivotArea dataOnly="0" labelOnly="1" outline="0" fieldPosition="0">
        <references count="6">
          <reference field="0" count="1" selected="0">
            <x v="29"/>
          </reference>
          <reference field="1" count="1" selected="0">
            <x v="23"/>
          </reference>
          <reference field="8" count="1" selected="0">
            <x v="0"/>
          </reference>
          <reference field="10" count="1" defaultSubtotal="1">
            <x v="4"/>
          </reference>
          <reference field="12" count="1" selected="0">
            <x v="22"/>
          </reference>
          <reference field="21" count="1" selected="0">
            <x v="25"/>
          </reference>
        </references>
      </pivotArea>
    </format>
    <format dxfId="189">
      <pivotArea dataOnly="0" labelOnly="1" outline="0" fieldPosition="0">
        <references count="6">
          <reference field="0" count="1" selected="0">
            <x v="30"/>
          </reference>
          <reference field="1" count="1" selected="0">
            <x v="22"/>
          </reference>
          <reference field="8" count="1" selected="0">
            <x v="0"/>
          </reference>
          <reference field="10" count="1">
            <x v="4"/>
          </reference>
          <reference field="12" count="1" selected="0">
            <x v="8"/>
          </reference>
          <reference field="21" count="1" selected="0">
            <x v="35"/>
          </reference>
        </references>
      </pivotArea>
    </format>
    <format dxfId="188">
      <pivotArea dataOnly="0" labelOnly="1" outline="0" fieldPosition="0">
        <references count="6">
          <reference field="0" count="1" selected="0">
            <x v="30"/>
          </reference>
          <reference field="1" count="1" selected="0">
            <x v="22"/>
          </reference>
          <reference field="8" count="1" selected="0">
            <x v="0"/>
          </reference>
          <reference field="10" count="1" defaultSubtotal="1">
            <x v="4"/>
          </reference>
          <reference field="12" count="1" selected="0">
            <x v="8"/>
          </reference>
          <reference field="21" count="1" selected="0">
            <x v="35"/>
          </reference>
        </references>
      </pivotArea>
    </format>
    <format dxfId="187">
      <pivotArea dataOnly="0" labelOnly="1" outline="0" fieldPosition="0">
        <references count="6">
          <reference field="0" count="1" selected="0">
            <x v="31"/>
          </reference>
          <reference field="1" count="1" selected="0">
            <x v="21"/>
          </reference>
          <reference field="8" count="1" selected="0">
            <x v="0"/>
          </reference>
          <reference field="10" count="1">
            <x v="4"/>
          </reference>
          <reference field="12" count="1" selected="0">
            <x v="6"/>
          </reference>
          <reference field="21" count="1" selected="0">
            <x v="16"/>
          </reference>
        </references>
      </pivotArea>
    </format>
    <format dxfId="186">
      <pivotArea dataOnly="0" labelOnly="1" outline="0" fieldPosition="0">
        <references count="6">
          <reference field="0" count="1" selected="0">
            <x v="31"/>
          </reference>
          <reference field="1" count="1" selected="0">
            <x v="21"/>
          </reference>
          <reference field="8" count="1" selected="0">
            <x v="0"/>
          </reference>
          <reference field="10" count="1" defaultSubtotal="1">
            <x v="4"/>
          </reference>
          <reference field="12" count="1" selected="0">
            <x v="6"/>
          </reference>
          <reference field="21" count="1" selected="0">
            <x v="16"/>
          </reference>
        </references>
      </pivotArea>
    </format>
    <format dxfId="185">
      <pivotArea dataOnly="0" labelOnly="1" outline="0" fieldPosition="0">
        <references count="6">
          <reference field="0" count="1" selected="0">
            <x v="32"/>
          </reference>
          <reference field="1" count="1" selected="0">
            <x v="19"/>
          </reference>
          <reference field="8" count="1" selected="0">
            <x v="1"/>
          </reference>
          <reference field="10" count="1">
            <x v="4"/>
          </reference>
          <reference field="12" count="1" selected="0">
            <x v="45"/>
          </reference>
          <reference field="21" count="1" selected="0">
            <x v="26"/>
          </reference>
        </references>
      </pivotArea>
    </format>
    <format dxfId="184">
      <pivotArea dataOnly="0" labelOnly="1" outline="0" fieldPosition="0">
        <references count="6">
          <reference field="0" count="1" selected="0">
            <x v="32"/>
          </reference>
          <reference field="1" count="1" selected="0">
            <x v="19"/>
          </reference>
          <reference field="8" count="1" selected="0">
            <x v="1"/>
          </reference>
          <reference field="10" count="1" defaultSubtotal="1">
            <x v="4"/>
          </reference>
          <reference field="12" count="1" selected="0">
            <x v="45"/>
          </reference>
          <reference field="21" count="1" selected="0">
            <x v="26"/>
          </reference>
        </references>
      </pivotArea>
    </format>
    <format dxfId="183">
      <pivotArea dataOnly="0" labelOnly="1" outline="0" fieldPosition="0">
        <references count="6">
          <reference field="0" count="1" selected="0">
            <x v="33"/>
          </reference>
          <reference field="1" count="1" selected="0">
            <x v="20"/>
          </reference>
          <reference field="8" count="1" selected="0">
            <x v="1"/>
          </reference>
          <reference field="10" count="1">
            <x v="4"/>
          </reference>
          <reference field="12" count="1" selected="0">
            <x v="17"/>
          </reference>
          <reference field="21" count="1" selected="0">
            <x v="27"/>
          </reference>
        </references>
      </pivotArea>
    </format>
    <format dxfId="182">
      <pivotArea dataOnly="0" labelOnly="1" outline="0" fieldPosition="0">
        <references count="6">
          <reference field="0" count="1" selected="0">
            <x v="33"/>
          </reference>
          <reference field="1" count="1" selected="0">
            <x v="20"/>
          </reference>
          <reference field="8" count="1" selected="0">
            <x v="1"/>
          </reference>
          <reference field="10" count="1" defaultSubtotal="1">
            <x v="4"/>
          </reference>
          <reference field="12" count="1" selected="0">
            <x v="17"/>
          </reference>
          <reference field="21" count="1" selected="0">
            <x v="27"/>
          </reference>
        </references>
      </pivotArea>
    </format>
    <format dxfId="181">
      <pivotArea dataOnly="0" labelOnly="1" outline="0" fieldPosition="0">
        <references count="6">
          <reference field="0" count="1" selected="0">
            <x v="34"/>
          </reference>
          <reference field="1" count="1" selected="0">
            <x v="16"/>
          </reference>
          <reference field="8" count="1" selected="0">
            <x v="1"/>
          </reference>
          <reference field="10" count="1">
            <x v="4"/>
          </reference>
          <reference field="12" count="1" selected="0">
            <x v="16"/>
          </reference>
          <reference field="21" count="1" selected="0">
            <x v="1"/>
          </reference>
        </references>
      </pivotArea>
    </format>
    <format dxfId="180">
      <pivotArea dataOnly="0" labelOnly="1" outline="0" fieldPosition="0">
        <references count="6">
          <reference field="0" count="1" selected="0">
            <x v="34"/>
          </reference>
          <reference field="1" count="1" selected="0">
            <x v="16"/>
          </reference>
          <reference field="8" count="1" selected="0">
            <x v="1"/>
          </reference>
          <reference field="10" count="1" defaultSubtotal="1">
            <x v="4"/>
          </reference>
          <reference field="12" count="1" selected="0">
            <x v="16"/>
          </reference>
          <reference field="21" count="1" selected="0">
            <x v="1"/>
          </reference>
        </references>
      </pivotArea>
    </format>
    <format dxfId="179">
      <pivotArea dataOnly="0" labelOnly="1" outline="0" fieldPosition="0">
        <references count="6">
          <reference field="0" count="1" selected="0">
            <x v="35"/>
          </reference>
          <reference field="1" count="1" selected="0">
            <x v="17"/>
          </reference>
          <reference field="8" count="1" selected="0">
            <x v="1"/>
          </reference>
          <reference field="10" count="1">
            <x v="4"/>
          </reference>
          <reference field="12" count="1" selected="0">
            <x v="15"/>
          </reference>
          <reference field="21" count="1" selected="0">
            <x v="21"/>
          </reference>
        </references>
      </pivotArea>
    </format>
    <format dxfId="178">
      <pivotArea dataOnly="0" labelOnly="1" outline="0" fieldPosition="0">
        <references count="6">
          <reference field="0" count="1" selected="0">
            <x v="35"/>
          </reference>
          <reference field="1" count="1" selected="0">
            <x v="17"/>
          </reference>
          <reference field="8" count="1" selected="0">
            <x v="1"/>
          </reference>
          <reference field="10" count="1" defaultSubtotal="1">
            <x v="4"/>
          </reference>
          <reference field="12" count="1" selected="0">
            <x v="15"/>
          </reference>
          <reference field="21" count="1" selected="0">
            <x v="21"/>
          </reference>
        </references>
      </pivotArea>
    </format>
    <format dxfId="177">
      <pivotArea dataOnly="0" labelOnly="1" outline="0" fieldPosition="0">
        <references count="6">
          <reference field="0" count="1" selected="0">
            <x v="36"/>
          </reference>
          <reference field="1" count="1" selected="0">
            <x v="15"/>
          </reference>
          <reference field="8" count="1" selected="0">
            <x v="1"/>
          </reference>
          <reference field="10" count="1">
            <x v="4"/>
          </reference>
          <reference field="12" count="1" selected="0">
            <x v="20"/>
          </reference>
          <reference field="21" count="1" selected="0">
            <x v="32"/>
          </reference>
        </references>
      </pivotArea>
    </format>
    <format dxfId="176">
      <pivotArea dataOnly="0" labelOnly="1" outline="0" fieldPosition="0">
        <references count="6">
          <reference field="0" count="1" selected="0">
            <x v="36"/>
          </reference>
          <reference field="1" count="1" selected="0">
            <x v="15"/>
          </reference>
          <reference field="8" count="1" selected="0">
            <x v="1"/>
          </reference>
          <reference field="10" count="1" defaultSubtotal="1">
            <x v="4"/>
          </reference>
          <reference field="12" count="1" selected="0">
            <x v="20"/>
          </reference>
          <reference field="21" count="1" selected="0">
            <x v="32"/>
          </reference>
        </references>
      </pivotArea>
    </format>
    <format dxfId="175">
      <pivotArea dataOnly="0" labelOnly="1" outline="0" fieldPosition="0">
        <references count="6">
          <reference field="0" count="1" selected="0">
            <x v="37"/>
          </reference>
          <reference field="1" count="1" selected="0">
            <x v="18"/>
          </reference>
          <reference field="8" count="1" selected="0">
            <x v="1"/>
          </reference>
          <reference field="10" count="1">
            <x v="4"/>
          </reference>
          <reference field="12" count="1" selected="0">
            <x v="13"/>
          </reference>
          <reference field="21" count="1" selected="0">
            <x v="29"/>
          </reference>
        </references>
      </pivotArea>
    </format>
    <format dxfId="174">
      <pivotArea dataOnly="0" labelOnly="1" outline="0" fieldPosition="0">
        <references count="6">
          <reference field="0" count="1" selected="0">
            <x v="37"/>
          </reference>
          <reference field="1" count="1" selected="0">
            <x v="18"/>
          </reference>
          <reference field="8" count="1" selected="0">
            <x v="1"/>
          </reference>
          <reference field="10" count="1" defaultSubtotal="1">
            <x v="4"/>
          </reference>
          <reference field="12" count="1" selected="0">
            <x v="13"/>
          </reference>
          <reference field="21" count="1" selected="0">
            <x v="29"/>
          </reference>
        </references>
      </pivotArea>
    </format>
    <format dxfId="173">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1" count="1" selected="0">
            <x v="30"/>
          </reference>
        </references>
      </pivotArea>
    </format>
    <format dxfId="172">
      <pivotArea dataOnly="0" labelOnly="1" outline="0" fieldPosition="0">
        <references count="6">
          <reference field="0" count="1" selected="0">
            <x v="38"/>
          </reference>
          <reference field="1" count="1" selected="0">
            <x v="44"/>
          </reference>
          <reference field="8" count="1" selected="0">
            <x v="1"/>
          </reference>
          <reference field="10" count="1" defaultSubtotal="1">
            <x v="0"/>
          </reference>
          <reference field="12" count="1" selected="0">
            <x v="43"/>
          </reference>
          <reference field="21" count="1" selected="0">
            <x v="30"/>
          </reference>
        </references>
      </pivotArea>
    </format>
    <format dxfId="171">
      <pivotArea dataOnly="0" labelOnly="1" outline="0" fieldPosition="0">
        <references count="6">
          <reference field="0" count="1" selected="0">
            <x v="39"/>
          </reference>
          <reference field="1" count="1" selected="0">
            <x v="43"/>
          </reference>
          <reference field="8" count="1" selected="0">
            <x v="1"/>
          </reference>
          <reference field="10" count="1">
            <x v="0"/>
          </reference>
          <reference field="12" count="1" selected="0">
            <x v="28"/>
          </reference>
          <reference field="21" count="1" selected="0">
            <x v="34"/>
          </reference>
        </references>
      </pivotArea>
    </format>
    <format dxfId="170">
      <pivotArea dataOnly="0" labelOnly="1" outline="0" fieldPosition="0">
        <references count="6">
          <reference field="0" count="1" selected="0">
            <x v="39"/>
          </reference>
          <reference field="1" count="1" selected="0">
            <x v="43"/>
          </reference>
          <reference field="8" count="1" selected="0">
            <x v="1"/>
          </reference>
          <reference field="10" count="1" defaultSubtotal="1">
            <x v="0"/>
          </reference>
          <reference field="12" count="1" selected="0">
            <x v="28"/>
          </reference>
          <reference field="21" count="1" selected="0">
            <x v="34"/>
          </reference>
        </references>
      </pivotArea>
    </format>
    <format dxfId="169">
      <pivotArea dataOnly="0" labelOnly="1" outline="0" fieldPosition="0">
        <references count="6">
          <reference field="0" count="1" selected="0">
            <x v="40"/>
          </reference>
          <reference field="1" count="1" selected="0">
            <x v="49"/>
          </reference>
          <reference field="8" count="1" selected="0">
            <x v="0"/>
          </reference>
          <reference field="10" count="1">
            <x v="0"/>
          </reference>
          <reference field="12" count="1" selected="0">
            <x v="24"/>
          </reference>
          <reference field="21" count="1" selected="0">
            <x v="20"/>
          </reference>
        </references>
      </pivotArea>
    </format>
    <format dxfId="168">
      <pivotArea dataOnly="0" labelOnly="1" outline="0" fieldPosition="0">
        <references count="6">
          <reference field="0" count="1" selected="0">
            <x v="40"/>
          </reference>
          <reference field="1" count="1" selected="0">
            <x v="49"/>
          </reference>
          <reference field="8" count="1" selected="0">
            <x v="0"/>
          </reference>
          <reference field="10" count="1" defaultSubtotal="1">
            <x v="0"/>
          </reference>
          <reference field="12" count="1" selected="0">
            <x v="24"/>
          </reference>
          <reference field="21" count="1" selected="0">
            <x v="20"/>
          </reference>
        </references>
      </pivotArea>
    </format>
    <format dxfId="167">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1" count="1" selected="0">
            <x v="36"/>
          </reference>
        </references>
      </pivotArea>
    </format>
    <format dxfId="166">
      <pivotArea dataOnly="0" labelOnly="1" outline="0" fieldPosition="0">
        <references count="6">
          <reference field="0" count="1" selected="0">
            <x v="41"/>
          </reference>
          <reference field="1" count="1" selected="0">
            <x v="46"/>
          </reference>
          <reference field="8" count="1" selected="0">
            <x v="0"/>
          </reference>
          <reference field="10" count="1" defaultSubtotal="1">
            <x v="7"/>
          </reference>
          <reference field="12" count="1" selected="0">
            <x v="11"/>
          </reference>
          <reference field="21" count="1" selected="0">
            <x v="36"/>
          </reference>
        </references>
      </pivotArea>
    </format>
    <format dxfId="165">
      <pivotArea dataOnly="0" labelOnly="1" outline="0" fieldPosition="0">
        <references count="6">
          <reference field="0" count="1" selected="0">
            <x v="42"/>
          </reference>
          <reference field="1" count="1" selected="0">
            <x v="48"/>
          </reference>
          <reference field="8" count="1" selected="0">
            <x v="0"/>
          </reference>
          <reference field="10" count="1">
            <x v="7"/>
          </reference>
          <reference field="12" count="1" selected="0">
            <x v="2"/>
          </reference>
          <reference field="21" count="1" selected="0">
            <x v="6"/>
          </reference>
        </references>
      </pivotArea>
    </format>
    <format dxfId="164">
      <pivotArea dataOnly="0" labelOnly="1" outline="0" fieldPosition="0">
        <references count="6">
          <reference field="0" count="1" selected="0">
            <x v="42"/>
          </reference>
          <reference field="1" count="1" selected="0">
            <x v="48"/>
          </reference>
          <reference field="8" count="1" selected="0">
            <x v="0"/>
          </reference>
          <reference field="10" count="1" defaultSubtotal="1">
            <x v="7"/>
          </reference>
          <reference field="12" count="1" selected="0">
            <x v="2"/>
          </reference>
          <reference field="21" count="1" selected="0">
            <x v="6"/>
          </reference>
        </references>
      </pivotArea>
    </format>
    <format dxfId="163">
      <pivotArea dataOnly="0" labelOnly="1" outline="0" fieldPosition="0">
        <references count="6">
          <reference field="0" count="1" selected="0">
            <x v="43"/>
          </reference>
          <reference field="1" count="1" selected="0">
            <x v="47"/>
          </reference>
          <reference field="8" count="1" selected="0">
            <x v="0"/>
          </reference>
          <reference field="10" count="1">
            <x v="7"/>
          </reference>
          <reference field="12" count="1" selected="0">
            <x v="21"/>
          </reference>
          <reference field="21" count="1" selected="0">
            <x v="11"/>
          </reference>
        </references>
      </pivotArea>
    </format>
    <format dxfId="162">
      <pivotArea dataOnly="0" labelOnly="1" outline="0" fieldPosition="0">
        <references count="6">
          <reference field="0" count="1" selected="0">
            <x v="43"/>
          </reference>
          <reference field="1" count="1" selected="0">
            <x v="47"/>
          </reference>
          <reference field="8" count="1" selected="0">
            <x v="0"/>
          </reference>
          <reference field="10" count="1" defaultSubtotal="1">
            <x v="7"/>
          </reference>
          <reference field="12" count="1" selected="0">
            <x v="21"/>
          </reference>
          <reference field="21" count="1" selected="0">
            <x v="11"/>
          </reference>
        </references>
      </pivotArea>
    </format>
    <format dxfId="161">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1" count="1" selected="0">
            <x v="6"/>
          </reference>
        </references>
      </pivotArea>
    </format>
    <format dxfId="160">
      <pivotArea dataOnly="0" labelOnly="1" outline="0" fieldPosition="0">
        <references count="6">
          <reference field="0" count="1" selected="0">
            <x v="44"/>
          </reference>
          <reference field="1" count="1" selected="0">
            <x v="38"/>
          </reference>
          <reference field="8" count="1" selected="0">
            <x v="0"/>
          </reference>
          <reference field="10" count="1" defaultSubtotal="1">
            <x v="6"/>
          </reference>
          <reference field="12" count="1" selected="0">
            <x v="29"/>
          </reference>
          <reference field="21" count="1" selected="0">
            <x v="6"/>
          </reference>
        </references>
      </pivotArea>
    </format>
    <format dxfId="159">
      <pivotArea dataOnly="0" labelOnly="1" outline="0" fieldPosition="0">
        <references count="6">
          <reference field="0" count="1" selected="0">
            <x v="45"/>
          </reference>
          <reference field="1" count="1" selected="0">
            <x v="0"/>
          </reference>
          <reference field="8" count="1" selected="0">
            <x v="1"/>
          </reference>
          <reference field="10" count="1">
            <x v="6"/>
          </reference>
          <reference field="12" count="1" selected="0">
            <x v="27"/>
          </reference>
          <reference field="21" count="1" selected="0">
            <x v="19"/>
          </reference>
        </references>
      </pivotArea>
    </format>
    <format dxfId="158">
      <pivotArea dataOnly="0" labelOnly="1" outline="0" fieldPosition="0">
        <references count="6">
          <reference field="0" count="1" selected="0">
            <x v="45"/>
          </reference>
          <reference field="1" count="1" selected="0">
            <x v="0"/>
          </reference>
          <reference field="8" count="1" selected="0">
            <x v="1"/>
          </reference>
          <reference field="10" count="1" defaultSubtotal="1">
            <x v="6"/>
          </reference>
          <reference field="12" count="1" selected="0">
            <x v="27"/>
          </reference>
          <reference field="21" count="1" selected="0">
            <x v="19"/>
          </reference>
        </references>
      </pivotArea>
    </format>
    <format dxfId="157">
      <pivotArea dataOnly="0" labelOnly="1" outline="0" fieldPosition="0">
        <references count="6">
          <reference field="0" count="1" selected="0">
            <x v="46"/>
          </reference>
          <reference field="1" count="1" selected="0">
            <x v="37"/>
          </reference>
          <reference field="8" count="1" selected="0">
            <x v="0"/>
          </reference>
          <reference field="10" count="1">
            <x v="6"/>
          </reference>
          <reference field="12" count="1" selected="0">
            <x v="33"/>
          </reference>
          <reference field="21" count="1" selected="0">
            <x v="14"/>
          </reference>
        </references>
      </pivotArea>
    </format>
    <format dxfId="156">
      <pivotArea dataOnly="0" labelOnly="1" outline="0" fieldPosition="0">
        <references count="6">
          <reference field="0" count="1" selected="0">
            <x v="46"/>
          </reference>
          <reference field="1" count="1" selected="0">
            <x v="37"/>
          </reference>
          <reference field="8" count="1" selected="0">
            <x v="0"/>
          </reference>
          <reference field="10" count="1" defaultSubtotal="1">
            <x v="6"/>
          </reference>
          <reference field="12" count="1" selected="0">
            <x v="33"/>
          </reference>
          <reference field="21" count="1" selected="0">
            <x v="14"/>
          </reference>
        </references>
      </pivotArea>
    </format>
    <format dxfId="155">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1" count="1" selected="0">
            <x v="43"/>
          </reference>
        </references>
      </pivotArea>
    </format>
    <format dxfId="154">
      <pivotArea dataOnly="0" labelOnly="1" outline="0" fieldPosition="0">
        <references count="6">
          <reference field="0" count="1" selected="0">
            <x v="47"/>
          </reference>
          <reference field="1" count="1" selected="0">
            <x v="7"/>
          </reference>
          <reference field="8" count="1" selected="0">
            <x v="0"/>
          </reference>
          <reference field="10" count="1" defaultSubtotal="1">
            <x v="8"/>
          </reference>
          <reference field="12" count="1" selected="0">
            <x v="40"/>
          </reference>
          <reference field="21" count="1" selected="0">
            <x v="43"/>
          </reference>
        </references>
      </pivotArea>
    </format>
    <format dxfId="153">
      <pivotArea dataOnly="0" labelOnly="1" outline="0" fieldPosition="0">
        <references count="6">
          <reference field="0" count="1" selected="0">
            <x v="48"/>
          </reference>
          <reference field="1" count="1" selected="0">
            <x v="8"/>
          </reference>
          <reference field="8" count="1" selected="0">
            <x v="1"/>
          </reference>
          <reference field="10" count="1">
            <x v="8"/>
          </reference>
          <reference field="12" count="1" selected="0">
            <x v="26"/>
          </reference>
          <reference field="21" count="1" selected="0">
            <x v="33"/>
          </reference>
        </references>
      </pivotArea>
    </format>
    <format dxfId="152">
      <pivotArea dataOnly="0" labelOnly="1" outline="0" fieldPosition="0">
        <references count="6">
          <reference field="0" count="1" selected="0">
            <x v="48"/>
          </reference>
          <reference field="1" count="1" selected="0">
            <x v="8"/>
          </reference>
          <reference field="8" count="1" selected="0">
            <x v="1"/>
          </reference>
          <reference field="10" count="1" defaultSubtotal="1">
            <x v="8"/>
          </reference>
          <reference field="12" count="1" selected="0">
            <x v="26"/>
          </reference>
          <reference field="21" count="1" selected="0">
            <x v="33"/>
          </reference>
        </references>
      </pivotArea>
    </format>
    <format dxfId="15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1" count="1" selected="0">
            <x v="39"/>
          </reference>
        </references>
      </pivotArea>
    </format>
    <format dxfId="150">
      <pivotArea dataOnly="0" labelOnly="1" outline="0" fieldPosition="0">
        <references count="6">
          <reference field="0" count="1" selected="0">
            <x v="49"/>
          </reference>
          <reference field="1" count="1" selected="0">
            <x v="42"/>
          </reference>
          <reference field="8" count="1" selected="0">
            <x v="1"/>
          </reference>
          <reference field="10" count="1" defaultSubtotal="1">
            <x v="3"/>
          </reference>
          <reference field="12" count="1" selected="0">
            <x v="39"/>
          </reference>
          <reference field="21" count="1" selected="0">
            <x v="39"/>
          </reference>
        </references>
      </pivotArea>
    </format>
    <format dxfId="149">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1" count="1" selected="0">
            <x v="43"/>
          </reference>
        </references>
      </pivotArea>
    </format>
    <format dxfId="148">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defaultSubtotal="1">
            <x v="1"/>
          </reference>
          <reference field="12" count="1" selected="0">
            <x v="0"/>
          </reference>
          <reference field="21" count="1" selected="0">
            <x v="43"/>
          </reference>
        </references>
      </pivotArea>
    </format>
    <format dxfId="147">
      <pivotArea dataOnly="0" labelOnly="1" outline="0" fieldPosition="0">
        <references count="7">
          <reference field="0" count="1" selected="0">
            <x v="1"/>
          </reference>
          <reference field="1" count="1" selected="0">
            <x v="33"/>
          </reference>
          <reference field="8" count="1" selected="0">
            <x v="0"/>
          </reference>
          <reference field="10" count="1" selected="0">
            <x v="10"/>
          </reference>
          <reference field="11" count="1">
            <x v="1"/>
          </reference>
          <reference field="12" count="1" selected="0">
            <x v="18"/>
          </reference>
          <reference field="21" count="1" selected="0">
            <x v="38"/>
          </reference>
        </references>
      </pivotArea>
    </format>
    <format dxfId="146">
      <pivotArea dataOnly="0" labelOnly="1" outline="0" fieldPosition="0">
        <references count="7">
          <reference field="0" count="1" selected="0">
            <x v="1"/>
          </reference>
          <reference field="1" count="1" selected="0">
            <x v="33"/>
          </reference>
          <reference field="8" count="1" selected="0">
            <x v="0"/>
          </reference>
          <reference field="10" count="1" selected="0">
            <x v="10"/>
          </reference>
          <reference field="11" count="1" defaultSubtotal="1">
            <x v="1"/>
          </reference>
          <reference field="12" count="1" selected="0">
            <x v="18"/>
          </reference>
          <reference field="21" count="1" selected="0">
            <x v="38"/>
          </reference>
        </references>
      </pivotArea>
    </format>
    <format dxfId="145">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1" count="1" selected="0">
            <x v="15"/>
          </reference>
        </references>
      </pivotArea>
    </format>
    <format dxfId="144">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defaultSubtotal="1">
            <x v="4"/>
          </reference>
          <reference field="12" count="1" selected="0">
            <x v="10"/>
          </reference>
          <reference field="21" count="1" selected="0">
            <x v="15"/>
          </reference>
        </references>
      </pivotArea>
    </format>
    <format dxfId="143">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1" count="1" selected="0">
            <x v="21"/>
          </reference>
        </references>
      </pivotArea>
    </format>
    <format dxfId="142">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defaultSubtotal="1">
            <x v="1"/>
          </reference>
          <reference field="12" count="1" selected="0">
            <x v="7"/>
          </reference>
          <reference field="21" count="1" selected="0">
            <x v="21"/>
          </reference>
        </references>
      </pivotArea>
    </format>
    <format dxfId="141">
      <pivotArea dataOnly="0" labelOnly="1" outline="0" fieldPosition="0">
        <references count="7">
          <reference field="0" count="1" selected="0">
            <x v="4"/>
          </reference>
          <reference field="1" count="1" selected="0">
            <x v="3"/>
          </reference>
          <reference field="8" count="1" selected="0">
            <x v="1"/>
          </reference>
          <reference field="10" count="1" selected="0">
            <x v="10"/>
          </reference>
          <reference field="11" count="1">
            <x v="1"/>
          </reference>
          <reference field="12" count="1" selected="0">
            <x v="5"/>
          </reference>
          <reference field="21" count="1" selected="0">
            <x v="16"/>
          </reference>
        </references>
      </pivotArea>
    </format>
    <format dxfId="140">
      <pivotArea dataOnly="0" labelOnly="1" outline="0" fieldPosition="0">
        <references count="7">
          <reference field="0" count="1" selected="0">
            <x v="4"/>
          </reference>
          <reference field="1" count="1" selected="0">
            <x v="3"/>
          </reference>
          <reference field="8" count="1" selected="0">
            <x v="1"/>
          </reference>
          <reference field="10" count="1" selected="0">
            <x v="10"/>
          </reference>
          <reference field="11" count="1" defaultSubtotal="1">
            <x v="1"/>
          </reference>
          <reference field="12" count="1" selected="0">
            <x v="5"/>
          </reference>
          <reference field="21" count="1" selected="0">
            <x v="16"/>
          </reference>
        </references>
      </pivotArea>
    </format>
    <format dxfId="139">
      <pivotArea dataOnly="0" labelOnly="1" outline="0" fieldPosition="0">
        <references count="7">
          <reference field="0" count="1" selected="0">
            <x v="5"/>
          </reference>
          <reference field="1" count="1" selected="0">
            <x v="26"/>
          </reference>
          <reference field="8" count="1" selected="0">
            <x v="1"/>
          </reference>
          <reference field="10" count="1" selected="0">
            <x v="10"/>
          </reference>
          <reference field="11" count="1">
            <x v="1"/>
          </reference>
          <reference field="12" count="1" selected="0">
            <x v="19"/>
          </reference>
          <reference field="21" count="1" selected="0">
            <x v="38"/>
          </reference>
        </references>
      </pivotArea>
    </format>
    <format dxfId="138">
      <pivotArea dataOnly="0" labelOnly="1" outline="0" fieldPosition="0">
        <references count="7">
          <reference field="0" count="1" selected="0">
            <x v="5"/>
          </reference>
          <reference field="1" count="1" selected="0">
            <x v="26"/>
          </reference>
          <reference field="8" count="1" selected="0">
            <x v="1"/>
          </reference>
          <reference field="10" count="1" selected="0">
            <x v="10"/>
          </reference>
          <reference field="11" count="1" defaultSubtotal="1">
            <x v="1"/>
          </reference>
          <reference field="12" count="1" selected="0">
            <x v="19"/>
          </reference>
          <reference field="21" count="1" selected="0">
            <x v="38"/>
          </reference>
        </references>
      </pivotArea>
    </format>
    <format dxfId="137">
      <pivotArea dataOnly="0" labelOnly="1" outline="0" fieldPosition="0">
        <references count="7">
          <reference field="0" count="1" selected="0">
            <x v="6"/>
          </reference>
          <reference field="1" count="1" selected="0">
            <x v="31"/>
          </reference>
          <reference field="8" count="1" selected="0">
            <x v="0"/>
          </reference>
          <reference field="10" count="1" selected="0">
            <x v="10"/>
          </reference>
          <reference field="11" count="1">
            <x v="1"/>
          </reference>
          <reference field="12" count="1" selected="0">
            <x v="9"/>
          </reference>
          <reference field="21" count="1" selected="0">
            <x v="45"/>
          </reference>
        </references>
      </pivotArea>
    </format>
    <format dxfId="136">
      <pivotArea dataOnly="0" labelOnly="1" outline="0" fieldPosition="0">
        <references count="7">
          <reference field="0" count="1" selected="0">
            <x v="6"/>
          </reference>
          <reference field="1" count="1" selected="0">
            <x v="31"/>
          </reference>
          <reference field="8" count="1" selected="0">
            <x v="0"/>
          </reference>
          <reference field="10" count="1" selected="0">
            <x v="10"/>
          </reference>
          <reference field="11" count="1" defaultSubtotal="1">
            <x v="1"/>
          </reference>
          <reference field="12" count="1" selected="0">
            <x v="9"/>
          </reference>
          <reference field="21" count="1" selected="0">
            <x v="45"/>
          </reference>
        </references>
      </pivotArea>
    </format>
    <format dxfId="135">
      <pivotArea dataOnly="0" labelOnly="1" outline="0" fieldPosition="0">
        <references count="7">
          <reference field="0" count="1" selected="0">
            <x v="7"/>
          </reference>
          <reference field="1" count="1" selected="0">
            <x v="27"/>
          </reference>
          <reference field="8" count="1" selected="0">
            <x v="1"/>
          </reference>
          <reference field="10" count="1" selected="0">
            <x v="10"/>
          </reference>
          <reference field="11" count="1">
            <x v="1"/>
          </reference>
          <reference field="12" count="1" selected="0">
            <x v="30"/>
          </reference>
          <reference field="21" count="1" selected="0">
            <x v="9"/>
          </reference>
        </references>
      </pivotArea>
    </format>
    <format dxfId="134">
      <pivotArea dataOnly="0" labelOnly="1" outline="0" fieldPosition="0">
        <references count="7">
          <reference field="0" count="1" selected="0">
            <x v="7"/>
          </reference>
          <reference field="1" count="1" selected="0">
            <x v="27"/>
          </reference>
          <reference field="8" count="1" selected="0">
            <x v="1"/>
          </reference>
          <reference field="10" count="1" selected="0">
            <x v="10"/>
          </reference>
          <reference field="11" count="1" defaultSubtotal="1">
            <x v="1"/>
          </reference>
          <reference field="12" count="1" selected="0">
            <x v="30"/>
          </reference>
          <reference field="21" count="1" selected="0">
            <x v="9"/>
          </reference>
        </references>
      </pivotArea>
    </format>
    <format dxfId="133">
      <pivotArea dataOnly="0" labelOnly="1" outline="0" fieldPosition="0">
        <references count="7">
          <reference field="0" count="1" selected="0">
            <x v="8"/>
          </reference>
          <reference field="1" count="1" selected="0">
            <x v="30"/>
          </reference>
          <reference field="8" count="1" selected="0">
            <x v="0"/>
          </reference>
          <reference field="10" count="1" selected="0">
            <x v="9"/>
          </reference>
          <reference field="11" count="1">
            <x v="1"/>
          </reference>
          <reference field="12" count="1" selected="0">
            <x v="41"/>
          </reference>
          <reference field="21" count="1" selected="0">
            <x v="17"/>
          </reference>
        </references>
      </pivotArea>
    </format>
    <format dxfId="132">
      <pivotArea dataOnly="0" labelOnly="1" outline="0" fieldPosition="0">
        <references count="7">
          <reference field="0" count="1" selected="0">
            <x v="8"/>
          </reference>
          <reference field="1" count="1" selected="0">
            <x v="30"/>
          </reference>
          <reference field="8" count="1" selected="0">
            <x v="0"/>
          </reference>
          <reference field="10" count="1" selected="0">
            <x v="9"/>
          </reference>
          <reference field="11" count="1" defaultSubtotal="1">
            <x v="1"/>
          </reference>
          <reference field="12" count="1" selected="0">
            <x v="41"/>
          </reference>
          <reference field="21" count="1" selected="0">
            <x v="17"/>
          </reference>
        </references>
      </pivotArea>
    </format>
    <format dxfId="131">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x v="1"/>
          </reference>
          <reference field="12" count="1" selected="0">
            <x v="38"/>
          </reference>
          <reference field="21" count="1" selected="0">
            <x v="10"/>
          </reference>
        </references>
      </pivotArea>
    </format>
    <format dxfId="130">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defaultSubtotal="1">
            <x v="1"/>
          </reference>
          <reference field="12" count="1" selected="0">
            <x v="38"/>
          </reference>
          <reference field="21" count="1" selected="0">
            <x v="10"/>
          </reference>
        </references>
      </pivotArea>
    </format>
    <format dxfId="129">
      <pivotArea dataOnly="0" labelOnly="1" outline="0" fieldPosition="0">
        <references count="7">
          <reference field="0" count="1" selected="0">
            <x v="10"/>
          </reference>
          <reference field="1" count="1" selected="0">
            <x v="41"/>
          </reference>
          <reference field="8" count="1" selected="0">
            <x v="1"/>
          </reference>
          <reference field="10" count="1" selected="0">
            <x v="9"/>
          </reference>
          <reference field="11" count="1">
            <x v="1"/>
          </reference>
          <reference field="12" count="1" selected="0">
            <x v="23"/>
          </reference>
          <reference field="21" count="1" selected="0">
            <x v="32"/>
          </reference>
        </references>
      </pivotArea>
    </format>
    <format dxfId="128">
      <pivotArea dataOnly="0" labelOnly="1" outline="0" fieldPosition="0">
        <references count="7">
          <reference field="0" count="1" selected="0">
            <x v="10"/>
          </reference>
          <reference field="1" count="1" selected="0">
            <x v="41"/>
          </reference>
          <reference field="8" count="1" selected="0">
            <x v="1"/>
          </reference>
          <reference field="10" count="1" selected="0">
            <x v="9"/>
          </reference>
          <reference field="11" count="1" defaultSubtotal="1">
            <x v="1"/>
          </reference>
          <reference field="12" count="1" selected="0">
            <x v="23"/>
          </reference>
          <reference field="21" count="1" selected="0">
            <x v="32"/>
          </reference>
        </references>
      </pivotArea>
    </format>
    <format dxfId="127">
      <pivotArea dataOnly="0" labelOnly="1" outline="0" fieldPosition="0">
        <references count="7">
          <reference field="0" count="1" selected="0">
            <x v="11"/>
          </reference>
          <reference field="1" count="1" selected="0">
            <x v="29"/>
          </reference>
          <reference field="8" count="1" selected="0">
            <x v="0"/>
          </reference>
          <reference field="10" count="1" selected="0">
            <x v="9"/>
          </reference>
          <reference field="11" count="1">
            <x v="1"/>
          </reference>
          <reference field="12" count="1" selected="0">
            <x v="49"/>
          </reference>
          <reference field="21" count="1" selected="0">
            <x v="23"/>
          </reference>
        </references>
      </pivotArea>
    </format>
    <format dxfId="126">
      <pivotArea dataOnly="0" labelOnly="1" outline="0" fieldPosition="0">
        <references count="7">
          <reference field="0" count="1" selected="0">
            <x v="11"/>
          </reference>
          <reference field="1" count="1" selected="0">
            <x v="29"/>
          </reference>
          <reference field="8" count="1" selected="0">
            <x v="0"/>
          </reference>
          <reference field="10" count="1" selected="0">
            <x v="9"/>
          </reference>
          <reference field="11" count="1" defaultSubtotal="1">
            <x v="1"/>
          </reference>
          <reference field="12" count="1" selected="0">
            <x v="49"/>
          </reference>
          <reference field="21" count="1" selected="0">
            <x v="23"/>
          </reference>
        </references>
      </pivotArea>
    </format>
    <format dxfId="125">
      <pivotArea dataOnly="0" labelOnly="1" outline="0" fieldPosition="0">
        <references count="7">
          <reference field="0" count="1" selected="0">
            <x v="12"/>
          </reference>
          <reference field="1" count="1" selected="0">
            <x v="36"/>
          </reference>
          <reference field="8" count="1" selected="0">
            <x v="0"/>
          </reference>
          <reference field="10" count="1" selected="0">
            <x v="9"/>
          </reference>
          <reference field="11" count="1">
            <x v="1"/>
          </reference>
          <reference field="12" count="1" selected="0">
            <x v="37"/>
          </reference>
          <reference field="21" count="1" selected="0">
            <x v="23"/>
          </reference>
        </references>
      </pivotArea>
    </format>
    <format dxfId="124">
      <pivotArea dataOnly="0" labelOnly="1" outline="0" fieldPosition="0">
        <references count="7">
          <reference field="0" count="1" selected="0">
            <x v="12"/>
          </reference>
          <reference field="1" count="1" selected="0">
            <x v="36"/>
          </reference>
          <reference field="8" count="1" selected="0">
            <x v="0"/>
          </reference>
          <reference field="10" count="1" selected="0">
            <x v="9"/>
          </reference>
          <reference field="11" count="1" defaultSubtotal="1">
            <x v="1"/>
          </reference>
          <reference field="12" count="1" selected="0">
            <x v="37"/>
          </reference>
          <reference field="21" count="1" selected="0">
            <x v="23"/>
          </reference>
        </references>
      </pivotArea>
    </format>
    <format dxfId="123">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1" count="1" selected="0">
            <x v="5"/>
          </reference>
        </references>
      </pivotArea>
    </format>
    <format dxfId="122">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defaultSubtotal="1">
            <x v="3"/>
          </reference>
          <reference field="12" count="1" selected="0">
            <x v="47"/>
          </reference>
          <reference field="21" count="1" selected="0">
            <x v="5"/>
          </reference>
        </references>
      </pivotArea>
    </format>
    <format dxfId="121">
      <pivotArea dataOnly="0" labelOnly="1" outline="0" fieldPosition="0">
        <references count="7">
          <reference field="0" count="1" selected="0">
            <x v="14"/>
          </reference>
          <reference field="1" count="1" selected="0">
            <x v="40"/>
          </reference>
          <reference field="8" count="1" selected="0">
            <x v="0"/>
          </reference>
          <reference field="10" count="1" selected="0">
            <x v="5"/>
          </reference>
          <reference field="11" count="1">
            <x v="3"/>
          </reference>
          <reference field="12" count="1" selected="0">
            <x v="36"/>
          </reference>
          <reference field="21" count="1" selected="0">
            <x v="11"/>
          </reference>
        </references>
      </pivotArea>
    </format>
    <format dxfId="120">
      <pivotArea dataOnly="0" labelOnly="1" outline="0" fieldPosition="0">
        <references count="7">
          <reference field="0" count="1" selected="0">
            <x v="14"/>
          </reference>
          <reference field="1" count="1" selected="0">
            <x v="40"/>
          </reference>
          <reference field="8" count="1" selected="0">
            <x v="0"/>
          </reference>
          <reference field="10" count="1" selected="0">
            <x v="5"/>
          </reference>
          <reference field="11" count="1" defaultSubtotal="1">
            <x v="3"/>
          </reference>
          <reference field="12" count="1" selected="0">
            <x v="36"/>
          </reference>
          <reference field="21" count="1" selected="0">
            <x v="11"/>
          </reference>
        </references>
      </pivotArea>
    </format>
    <format dxfId="119">
      <pivotArea dataOnly="0" labelOnly="1" outline="0" fieldPosition="0">
        <references count="7">
          <reference field="0" count="1" selected="0">
            <x v="15"/>
          </reference>
          <reference field="1" count="1" selected="0">
            <x v="12"/>
          </reference>
          <reference field="8" count="1" selected="0">
            <x v="1"/>
          </reference>
          <reference field="10" count="1" selected="0">
            <x v="5"/>
          </reference>
          <reference field="11" count="1">
            <x v="3"/>
          </reference>
          <reference field="12" count="1" selected="0">
            <x v="4"/>
          </reference>
          <reference field="21" count="1" selected="0">
            <x v="15"/>
          </reference>
        </references>
      </pivotArea>
    </format>
    <format dxfId="118">
      <pivotArea dataOnly="0" labelOnly="1" outline="0" fieldPosition="0">
        <references count="7">
          <reference field="0" count="1" selected="0">
            <x v="15"/>
          </reference>
          <reference field="1" count="1" selected="0">
            <x v="12"/>
          </reference>
          <reference field="8" count="1" selected="0">
            <x v="1"/>
          </reference>
          <reference field="10" count="1" selected="0">
            <x v="5"/>
          </reference>
          <reference field="11" count="1" defaultSubtotal="1">
            <x v="3"/>
          </reference>
          <reference field="12" count="1" selected="0">
            <x v="4"/>
          </reference>
          <reference field="21" count="1" selected="0">
            <x v="15"/>
          </reference>
        </references>
      </pivotArea>
    </format>
    <format dxfId="117">
      <pivotArea dataOnly="0" labelOnly="1" outline="0" fieldPosition="0">
        <references count="7">
          <reference field="0" count="1" selected="0">
            <x v="16"/>
          </reference>
          <reference field="1" count="1" selected="0">
            <x v="13"/>
          </reference>
          <reference field="8" count="1" selected="0">
            <x v="1"/>
          </reference>
          <reference field="10" count="1" selected="0">
            <x v="5"/>
          </reference>
          <reference field="11" count="1">
            <x v="3"/>
          </reference>
          <reference field="12" count="1" selected="0">
            <x v="42"/>
          </reference>
          <reference field="21" count="1" selected="0">
            <x v="18"/>
          </reference>
        </references>
      </pivotArea>
    </format>
    <format dxfId="116">
      <pivotArea dataOnly="0" labelOnly="1" outline="0" fieldPosition="0">
        <references count="7">
          <reference field="0" count="1" selected="0">
            <x v="16"/>
          </reference>
          <reference field="1" count="1" selected="0">
            <x v="13"/>
          </reference>
          <reference field="8" count="1" selected="0">
            <x v="1"/>
          </reference>
          <reference field="10" count="1" selected="0">
            <x v="5"/>
          </reference>
          <reference field="11" count="1" defaultSubtotal="1">
            <x v="3"/>
          </reference>
          <reference field="12" count="1" selected="0">
            <x v="42"/>
          </reference>
          <reference field="21" count="1" selected="0">
            <x v="18"/>
          </reference>
        </references>
      </pivotArea>
    </format>
    <format dxfId="115">
      <pivotArea dataOnly="0" labelOnly="1" outline="0" fieldPosition="0">
        <references count="7">
          <reference field="0" count="1" selected="0">
            <x v="17"/>
          </reference>
          <reference field="1" count="1" selected="0">
            <x v="14"/>
          </reference>
          <reference field="8" count="1" selected="0">
            <x v="1"/>
          </reference>
          <reference field="10" count="1" selected="0">
            <x v="5"/>
          </reference>
          <reference field="11" count="1">
            <x v="3"/>
          </reference>
          <reference field="12" count="1" selected="0">
            <x v="44"/>
          </reference>
          <reference field="21" count="1" selected="0">
            <x v="5"/>
          </reference>
        </references>
      </pivotArea>
    </format>
    <format dxfId="114">
      <pivotArea dataOnly="0" labelOnly="1" outline="0" fieldPosition="0">
        <references count="7">
          <reference field="0" count="1" selected="0">
            <x v="17"/>
          </reference>
          <reference field="1" count="1" selected="0">
            <x v="14"/>
          </reference>
          <reference field="8" count="1" selected="0">
            <x v="1"/>
          </reference>
          <reference field="10" count="1" selected="0">
            <x v="5"/>
          </reference>
          <reference field="11" count="1" defaultSubtotal="1">
            <x v="3"/>
          </reference>
          <reference field="12" count="1" selected="0">
            <x v="44"/>
          </reference>
          <reference field="21" count="1" selected="0">
            <x v="5"/>
          </reference>
        </references>
      </pivotArea>
    </format>
    <format dxfId="113">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1" count="1" selected="0">
            <x v="23"/>
          </reference>
        </references>
      </pivotArea>
    </format>
    <format dxfId="112">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defaultSubtotal="1">
            <x v="1"/>
          </reference>
          <reference field="12" count="1" selected="0">
            <x v="31"/>
          </reference>
          <reference field="21" count="1" selected="0">
            <x v="23"/>
          </reference>
        </references>
      </pivotArea>
    </format>
    <format dxfId="111">
      <pivotArea dataOnly="0" labelOnly="1" outline="0" fieldPosition="0">
        <references count="7">
          <reference field="0" count="1" selected="0">
            <x v="19"/>
          </reference>
          <reference field="1" count="1" selected="0">
            <x v="24"/>
          </reference>
          <reference field="8" count="1" selected="0">
            <x v="1"/>
          </reference>
          <reference field="10" count="1" selected="0">
            <x v="1"/>
          </reference>
          <reference field="11" count="1">
            <x v="1"/>
          </reference>
          <reference field="12" count="1" selected="0">
            <x v="12"/>
          </reference>
          <reference field="21" count="1" selected="0">
            <x v="22"/>
          </reference>
        </references>
      </pivotArea>
    </format>
    <format dxfId="110">
      <pivotArea dataOnly="0" labelOnly="1" outline="0" fieldPosition="0">
        <references count="7">
          <reference field="0" count="1" selected="0">
            <x v="19"/>
          </reference>
          <reference field="1" count="1" selected="0">
            <x v="24"/>
          </reference>
          <reference field="8" count="1" selected="0">
            <x v="1"/>
          </reference>
          <reference field="10" count="1" selected="0">
            <x v="1"/>
          </reference>
          <reference field="11" count="1" defaultSubtotal="1">
            <x v="1"/>
          </reference>
          <reference field="12" count="1" selected="0">
            <x v="12"/>
          </reference>
          <reference field="21" count="1" selected="0">
            <x v="22"/>
          </reference>
        </references>
      </pivotArea>
    </format>
    <format dxfId="109">
      <pivotArea dataOnly="0" labelOnly="1" outline="0" fieldPosition="0">
        <references count="7">
          <reference field="0" count="1" selected="0">
            <x v="20"/>
          </reference>
          <reference field="1" count="1" selected="0">
            <x v="25"/>
          </reference>
          <reference field="8" count="1" selected="0">
            <x v="1"/>
          </reference>
          <reference field="10" count="1" selected="0">
            <x v="1"/>
          </reference>
          <reference field="11" count="1">
            <x v="1"/>
          </reference>
          <reference field="12" count="1" selected="0">
            <x v="35"/>
          </reference>
          <reference field="21" count="1" selected="0">
            <x v="42"/>
          </reference>
        </references>
      </pivotArea>
    </format>
    <format dxfId="108">
      <pivotArea dataOnly="0" labelOnly="1" outline="0" fieldPosition="0">
        <references count="7">
          <reference field="0" count="1" selected="0">
            <x v="20"/>
          </reference>
          <reference field="1" count="1" selected="0">
            <x v="25"/>
          </reference>
          <reference field="8" count="1" selected="0">
            <x v="1"/>
          </reference>
          <reference field="10" count="1" selected="0">
            <x v="1"/>
          </reference>
          <reference field="11" count="1" defaultSubtotal="1">
            <x v="1"/>
          </reference>
          <reference field="12" count="1" selected="0">
            <x v="35"/>
          </reference>
          <reference field="21" count="1" selected="0">
            <x v="42"/>
          </reference>
        </references>
      </pivotArea>
    </format>
    <format dxfId="107">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x v="1"/>
          </reference>
          <reference field="12" count="1" selected="0">
            <x v="25"/>
          </reference>
          <reference field="21" count="1" selected="0">
            <x v="10"/>
          </reference>
        </references>
      </pivotArea>
    </format>
    <format dxfId="106">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defaultSubtotal="1">
            <x v="1"/>
          </reference>
          <reference field="12" count="1" selected="0">
            <x v="25"/>
          </reference>
          <reference field="21" count="1" selected="0">
            <x v="10"/>
          </reference>
        </references>
      </pivotArea>
    </format>
    <format dxfId="105">
      <pivotArea dataOnly="0" labelOnly="1" outline="0" fieldPosition="0">
        <references count="7">
          <reference field="0" count="1" selected="0">
            <x v="22"/>
          </reference>
          <reference field="1" count="1" selected="0">
            <x v="4"/>
          </reference>
          <reference field="8" count="1" selected="0">
            <x v="0"/>
          </reference>
          <reference field="10" count="1" selected="0">
            <x v="1"/>
          </reference>
          <reference field="11" count="1">
            <x v="1"/>
          </reference>
          <reference field="12" count="1" selected="0">
            <x v="46"/>
          </reference>
          <reference field="21" count="1" selected="0">
            <x v="1"/>
          </reference>
        </references>
      </pivotArea>
    </format>
    <format dxfId="104">
      <pivotArea dataOnly="0" labelOnly="1" outline="0" fieldPosition="0">
        <references count="7">
          <reference field="0" count="1" selected="0">
            <x v="22"/>
          </reference>
          <reference field="1" count="1" selected="0">
            <x v="4"/>
          </reference>
          <reference field="8" count="1" selected="0">
            <x v="0"/>
          </reference>
          <reference field="10" count="1" selected="0">
            <x v="1"/>
          </reference>
          <reference field="11" count="1" defaultSubtotal="1">
            <x v="1"/>
          </reference>
          <reference field="12" count="1" selected="0">
            <x v="46"/>
          </reference>
          <reference field="21" count="1" selected="0">
            <x v="1"/>
          </reference>
        </references>
      </pivotArea>
    </format>
    <format dxfId="103">
      <pivotArea dataOnly="0" labelOnly="1" outline="0" fieldPosition="0">
        <references count="7">
          <reference field="0" count="1" selected="0">
            <x v="23"/>
          </reference>
          <reference field="1" count="1" selected="0">
            <x v="5"/>
          </reference>
          <reference field="8" count="1" selected="0">
            <x v="0"/>
          </reference>
          <reference field="10" count="1" selected="0">
            <x v="1"/>
          </reference>
          <reference field="11" count="1">
            <x v="1"/>
          </reference>
          <reference field="12" count="1" selected="0">
            <x v="3"/>
          </reference>
          <reference field="21" count="1" selected="0">
            <x v="45"/>
          </reference>
        </references>
      </pivotArea>
    </format>
    <format dxfId="102">
      <pivotArea dataOnly="0" labelOnly="1" outline="0" fieldPosition="0">
        <references count="7">
          <reference field="0" count="1" selected="0">
            <x v="23"/>
          </reference>
          <reference field="1" count="1" selected="0">
            <x v="5"/>
          </reference>
          <reference field="8" count="1" selected="0">
            <x v="0"/>
          </reference>
          <reference field="10" count="1" selected="0">
            <x v="1"/>
          </reference>
          <reference field="11" count="1" defaultSubtotal="1">
            <x v="1"/>
          </reference>
          <reference field="12" count="1" selected="0">
            <x v="3"/>
          </reference>
          <reference field="21" count="1" selected="0">
            <x v="45"/>
          </reference>
        </references>
      </pivotArea>
    </format>
    <format dxfId="101">
      <pivotArea dataOnly="0" labelOnly="1" outline="0" fieldPosition="0">
        <references count="7">
          <reference field="0" count="1" selected="0">
            <x v="24"/>
          </reference>
          <reference field="1" count="1" selected="0">
            <x v="6"/>
          </reference>
          <reference field="8" count="1" selected="0">
            <x v="0"/>
          </reference>
          <reference field="10" count="1" selected="0">
            <x v="1"/>
          </reference>
          <reference field="11" count="1">
            <x v="1"/>
          </reference>
          <reference field="12" count="1" selected="0">
            <x v="1"/>
          </reference>
          <reference field="21" count="1" selected="0">
            <x v="12"/>
          </reference>
        </references>
      </pivotArea>
    </format>
    <format dxfId="100">
      <pivotArea dataOnly="0" labelOnly="1" outline="0" fieldPosition="0">
        <references count="7">
          <reference field="0" count="1" selected="0">
            <x v="24"/>
          </reference>
          <reference field="1" count="1" selected="0">
            <x v="6"/>
          </reference>
          <reference field="8" count="1" selected="0">
            <x v="0"/>
          </reference>
          <reference field="10" count="1" selected="0">
            <x v="1"/>
          </reference>
          <reference field="11" count="1" defaultSubtotal="1">
            <x v="1"/>
          </reference>
          <reference field="12" count="1" selected="0">
            <x v="1"/>
          </reference>
          <reference field="21" count="1" selected="0">
            <x v="12"/>
          </reference>
        </references>
      </pivotArea>
    </format>
    <format dxfId="99">
      <pivotArea dataOnly="0" labelOnly="1" outline="0" fieldPosition="0">
        <references count="7">
          <reference field="0" count="1" selected="0">
            <x v="25"/>
          </reference>
          <reference field="1" count="1" selected="0">
            <x v="35"/>
          </reference>
          <reference field="8" count="1" selected="0">
            <x v="0"/>
          </reference>
          <reference field="10" count="1" selected="0">
            <x v="1"/>
          </reference>
          <reference field="11" count="1">
            <x v="1"/>
          </reference>
          <reference field="12" count="1" selected="0">
            <x v="34"/>
          </reference>
          <reference field="21" count="1" selected="0">
            <x v="24"/>
          </reference>
        </references>
      </pivotArea>
    </format>
    <format dxfId="98">
      <pivotArea dataOnly="0" labelOnly="1" outline="0" fieldPosition="0">
        <references count="7">
          <reference field="0" count="1" selected="0">
            <x v="25"/>
          </reference>
          <reference field="1" count="1" selected="0">
            <x v="35"/>
          </reference>
          <reference field="8" count="1" selected="0">
            <x v="0"/>
          </reference>
          <reference field="10" count="1" selected="0">
            <x v="1"/>
          </reference>
          <reference field="11" count="1" defaultSubtotal="1">
            <x v="1"/>
          </reference>
          <reference field="12" count="1" selected="0">
            <x v="34"/>
          </reference>
          <reference field="21" count="1" selected="0">
            <x v="24"/>
          </reference>
        </references>
      </pivotArea>
    </format>
    <format dxfId="97">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1" count="1" selected="0">
            <x v="16"/>
          </reference>
        </references>
      </pivotArea>
    </format>
    <format dxfId="96">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defaultSubtotal="1">
            <x v="3"/>
          </reference>
          <reference field="12" count="1" selected="0">
            <x v="48"/>
          </reference>
          <reference field="21" count="1" selected="0">
            <x v="16"/>
          </reference>
        </references>
      </pivotArea>
    </format>
    <format dxfId="95">
      <pivotArea dataOnly="0" labelOnly="1" outline="0" fieldPosition="0">
        <references count="7">
          <reference field="0" count="1" selected="0">
            <x v="27"/>
          </reference>
          <reference field="1" count="1" selected="0">
            <x v="10"/>
          </reference>
          <reference field="8" count="1" selected="0">
            <x v="1"/>
          </reference>
          <reference field="10" count="1" selected="0">
            <x v="2"/>
          </reference>
          <reference field="11" count="1">
            <x v="3"/>
          </reference>
          <reference field="12" count="1" selected="0">
            <x v="14"/>
          </reference>
          <reference field="21" count="1" selected="0">
            <x v="28"/>
          </reference>
        </references>
      </pivotArea>
    </format>
    <format dxfId="94">
      <pivotArea dataOnly="0" labelOnly="1" outline="0" fieldPosition="0">
        <references count="7">
          <reference field="0" count="1" selected="0">
            <x v="27"/>
          </reference>
          <reference field="1" count="1" selected="0">
            <x v="10"/>
          </reference>
          <reference field="8" count="1" selected="0">
            <x v="1"/>
          </reference>
          <reference field="10" count="1" selected="0">
            <x v="2"/>
          </reference>
          <reference field="11" count="1" defaultSubtotal="1">
            <x v="3"/>
          </reference>
          <reference field="12" count="1" selected="0">
            <x v="14"/>
          </reference>
          <reference field="21" count="1" selected="0">
            <x v="28"/>
          </reference>
        </references>
      </pivotArea>
    </format>
    <format dxfId="93">
      <pivotArea dataOnly="0" labelOnly="1" outline="0" fieldPosition="0">
        <references count="7">
          <reference field="0" count="1" selected="0">
            <x v="28"/>
          </reference>
          <reference field="1" count="1" selected="0">
            <x v="39"/>
          </reference>
          <reference field="8" count="1" selected="0">
            <x v="0"/>
          </reference>
          <reference field="10" count="1" selected="0">
            <x v="2"/>
          </reference>
          <reference field="11" count="1">
            <x v="3"/>
          </reference>
          <reference field="12" count="1" selected="0">
            <x v="32"/>
          </reference>
          <reference field="21" count="1" selected="0">
            <x v="40"/>
          </reference>
        </references>
      </pivotArea>
    </format>
    <format dxfId="92">
      <pivotArea dataOnly="0" labelOnly="1" outline="0" fieldPosition="0">
        <references count="7">
          <reference field="0" count="1" selected="0">
            <x v="28"/>
          </reference>
          <reference field="1" count="1" selected="0">
            <x v="39"/>
          </reference>
          <reference field="8" count="1" selected="0">
            <x v="0"/>
          </reference>
          <reference field="10" count="1" selected="0">
            <x v="2"/>
          </reference>
          <reference field="11" count="1" defaultSubtotal="1">
            <x v="3"/>
          </reference>
          <reference field="12" count="1" selected="0">
            <x v="32"/>
          </reference>
          <reference field="21" count="1" selected="0">
            <x v="40"/>
          </reference>
        </references>
      </pivotArea>
    </format>
    <format dxfId="91">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1" count="1" selected="0">
            <x v="25"/>
          </reference>
        </references>
      </pivotArea>
    </format>
    <format dxfId="90">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defaultSubtotal="1">
            <x v="2"/>
          </reference>
          <reference field="12" count="1" selected="0">
            <x v="22"/>
          </reference>
          <reference field="21" count="1" selected="0">
            <x v="25"/>
          </reference>
        </references>
      </pivotArea>
    </format>
    <format dxfId="89">
      <pivotArea dataOnly="0" labelOnly="1" outline="0" fieldPosition="0">
        <references count="7">
          <reference field="0" count="1" selected="0">
            <x v="30"/>
          </reference>
          <reference field="1" count="1" selected="0">
            <x v="22"/>
          </reference>
          <reference field="8" count="1" selected="0">
            <x v="0"/>
          </reference>
          <reference field="10" count="1" selected="0">
            <x v="4"/>
          </reference>
          <reference field="11" count="1">
            <x v="2"/>
          </reference>
          <reference field="12" count="1" selected="0">
            <x v="8"/>
          </reference>
          <reference field="21" count="1" selected="0">
            <x v="35"/>
          </reference>
        </references>
      </pivotArea>
    </format>
    <format dxfId="88">
      <pivotArea dataOnly="0" labelOnly="1" outline="0" fieldPosition="0">
        <references count="7">
          <reference field="0" count="1" selected="0">
            <x v="30"/>
          </reference>
          <reference field="1" count="1" selected="0">
            <x v="22"/>
          </reference>
          <reference field="8" count="1" selected="0">
            <x v="0"/>
          </reference>
          <reference field="10" count="1" selected="0">
            <x v="4"/>
          </reference>
          <reference field="11" count="1" defaultSubtotal="1">
            <x v="2"/>
          </reference>
          <reference field="12" count="1" selected="0">
            <x v="8"/>
          </reference>
          <reference field="21" count="1" selected="0">
            <x v="35"/>
          </reference>
        </references>
      </pivotArea>
    </format>
    <format dxfId="87">
      <pivotArea dataOnly="0" labelOnly="1" outline="0" fieldPosition="0">
        <references count="7">
          <reference field="0" count="1" selected="0">
            <x v="31"/>
          </reference>
          <reference field="1" count="1" selected="0">
            <x v="21"/>
          </reference>
          <reference field="8" count="1" selected="0">
            <x v="0"/>
          </reference>
          <reference field="10" count="1" selected="0">
            <x v="4"/>
          </reference>
          <reference field="11" count="1">
            <x v="2"/>
          </reference>
          <reference field="12" count="1" selected="0">
            <x v="6"/>
          </reference>
          <reference field="21" count="1" selected="0">
            <x v="16"/>
          </reference>
        </references>
      </pivotArea>
    </format>
    <format dxfId="86">
      <pivotArea dataOnly="0" labelOnly="1" outline="0" fieldPosition="0">
        <references count="7">
          <reference field="0" count="1" selected="0">
            <x v="31"/>
          </reference>
          <reference field="1" count="1" selected="0">
            <x v="21"/>
          </reference>
          <reference field="8" count="1" selected="0">
            <x v="0"/>
          </reference>
          <reference field="10" count="1" selected="0">
            <x v="4"/>
          </reference>
          <reference field="11" count="1" defaultSubtotal="1">
            <x v="2"/>
          </reference>
          <reference field="12" count="1" selected="0">
            <x v="6"/>
          </reference>
          <reference field="21" count="1" selected="0">
            <x v="16"/>
          </reference>
        </references>
      </pivotArea>
    </format>
    <format dxfId="85">
      <pivotArea dataOnly="0" labelOnly="1" outline="0" fieldPosition="0">
        <references count="7">
          <reference field="0" count="1" selected="0">
            <x v="32"/>
          </reference>
          <reference field="1" count="1" selected="0">
            <x v="19"/>
          </reference>
          <reference field="8" count="1" selected="0">
            <x v="1"/>
          </reference>
          <reference field="10" count="1" selected="0">
            <x v="4"/>
          </reference>
          <reference field="11" count="1">
            <x v="2"/>
          </reference>
          <reference field="12" count="1" selected="0">
            <x v="45"/>
          </reference>
          <reference field="21" count="1" selected="0">
            <x v="26"/>
          </reference>
        </references>
      </pivotArea>
    </format>
    <format dxfId="84">
      <pivotArea dataOnly="0" labelOnly="1" outline="0" fieldPosition="0">
        <references count="7">
          <reference field="0" count="1" selected="0">
            <x v="32"/>
          </reference>
          <reference field="1" count="1" selected="0">
            <x v="19"/>
          </reference>
          <reference field="8" count="1" selected="0">
            <x v="1"/>
          </reference>
          <reference field="10" count="1" selected="0">
            <x v="4"/>
          </reference>
          <reference field="11" count="1" defaultSubtotal="1">
            <x v="2"/>
          </reference>
          <reference field="12" count="1" selected="0">
            <x v="45"/>
          </reference>
          <reference field="21" count="1" selected="0">
            <x v="26"/>
          </reference>
        </references>
      </pivotArea>
    </format>
    <format dxfId="83">
      <pivotArea dataOnly="0" labelOnly="1" outline="0" fieldPosition="0">
        <references count="7">
          <reference field="0" count="1" selected="0">
            <x v="33"/>
          </reference>
          <reference field="1" count="1" selected="0">
            <x v="20"/>
          </reference>
          <reference field="8" count="1" selected="0">
            <x v="1"/>
          </reference>
          <reference field="10" count="1" selected="0">
            <x v="4"/>
          </reference>
          <reference field="11" count="1">
            <x v="2"/>
          </reference>
          <reference field="12" count="1" selected="0">
            <x v="17"/>
          </reference>
          <reference field="21" count="1" selected="0">
            <x v="27"/>
          </reference>
        </references>
      </pivotArea>
    </format>
    <format dxfId="82">
      <pivotArea dataOnly="0" labelOnly="1" outline="0" fieldPosition="0">
        <references count="7">
          <reference field="0" count="1" selected="0">
            <x v="33"/>
          </reference>
          <reference field="1" count="1" selected="0">
            <x v="20"/>
          </reference>
          <reference field="8" count="1" selected="0">
            <x v="1"/>
          </reference>
          <reference field="10" count="1" selected="0">
            <x v="4"/>
          </reference>
          <reference field="11" count="1" defaultSubtotal="1">
            <x v="2"/>
          </reference>
          <reference field="12" count="1" selected="0">
            <x v="17"/>
          </reference>
          <reference field="21" count="1" selected="0">
            <x v="27"/>
          </reference>
        </references>
      </pivotArea>
    </format>
    <format dxfId="81">
      <pivotArea dataOnly="0" labelOnly="1" outline="0" fieldPosition="0">
        <references count="7">
          <reference field="0" count="1" selected="0">
            <x v="34"/>
          </reference>
          <reference field="1" count="1" selected="0">
            <x v="16"/>
          </reference>
          <reference field="8" count="1" selected="0">
            <x v="1"/>
          </reference>
          <reference field="10" count="1" selected="0">
            <x v="4"/>
          </reference>
          <reference field="11" count="1">
            <x v="2"/>
          </reference>
          <reference field="12" count="1" selected="0">
            <x v="16"/>
          </reference>
          <reference field="21" count="1" selected="0">
            <x v="1"/>
          </reference>
        </references>
      </pivotArea>
    </format>
    <format dxfId="80">
      <pivotArea dataOnly="0" labelOnly="1" outline="0" fieldPosition="0">
        <references count="7">
          <reference field="0" count="1" selected="0">
            <x v="34"/>
          </reference>
          <reference field="1" count="1" selected="0">
            <x v="16"/>
          </reference>
          <reference field="8" count="1" selected="0">
            <x v="1"/>
          </reference>
          <reference field="10" count="1" selected="0">
            <x v="4"/>
          </reference>
          <reference field="11" count="1" defaultSubtotal="1">
            <x v="2"/>
          </reference>
          <reference field="12" count="1" selected="0">
            <x v="16"/>
          </reference>
          <reference field="21" count="1" selected="0">
            <x v="1"/>
          </reference>
        </references>
      </pivotArea>
    </format>
    <format dxfId="79">
      <pivotArea dataOnly="0" labelOnly="1" outline="0" fieldPosition="0">
        <references count="7">
          <reference field="0" count="1" selected="0">
            <x v="35"/>
          </reference>
          <reference field="1" count="1" selected="0">
            <x v="17"/>
          </reference>
          <reference field="8" count="1" selected="0">
            <x v="1"/>
          </reference>
          <reference field="10" count="1" selected="0">
            <x v="4"/>
          </reference>
          <reference field="11" count="1">
            <x v="2"/>
          </reference>
          <reference field="12" count="1" selected="0">
            <x v="15"/>
          </reference>
          <reference field="21" count="1" selected="0">
            <x v="21"/>
          </reference>
        </references>
      </pivotArea>
    </format>
    <format dxfId="78">
      <pivotArea dataOnly="0" labelOnly="1" outline="0" fieldPosition="0">
        <references count="7">
          <reference field="0" count="1" selected="0">
            <x v="35"/>
          </reference>
          <reference field="1" count="1" selected="0">
            <x v="17"/>
          </reference>
          <reference field="8" count="1" selected="0">
            <x v="1"/>
          </reference>
          <reference field="10" count="1" selected="0">
            <x v="4"/>
          </reference>
          <reference field="11" count="1" defaultSubtotal="1">
            <x v="2"/>
          </reference>
          <reference field="12" count="1" selected="0">
            <x v="15"/>
          </reference>
          <reference field="21" count="1" selected="0">
            <x v="21"/>
          </reference>
        </references>
      </pivotArea>
    </format>
    <format dxfId="77">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x v="2"/>
          </reference>
          <reference field="12" count="1" selected="0">
            <x v="20"/>
          </reference>
          <reference field="21" count="1" selected="0">
            <x v="32"/>
          </reference>
        </references>
      </pivotArea>
    </format>
    <format dxfId="76">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defaultSubtotal="1">
            <x v="2"/>
          </reference>
          <reference field="12" count="1" selected="0">
            <x v="20"/>
          </reference>
          <reference field="21" count="1" selected="0">
            <x v="32"/>
          </reference>
        </references>
      </pivotArea>
    </format>
    <format dxfId="75">
      <pivotArea dataOnly="0" labelOnly="1" outline="0" fieldPosition="0">
        <references count="7">
          <reference field="0" count="1" selected="0">
            <x v="37"/>
          </reference>
          <reference field="1" count="1" selected="0">
            <x v="18"/>
          </reference>
          <reference field="8" count="1" selected="0">
            <x v="1"/>
          </reference>
          <reference field="10" count="1" selected="0">
            <x v="4"/>
          </reference>
          <reference field="11" count="1">
            <x v="2"/>
          </reference>
          <reference field="12" count="1" selected="0">
            <x v="13"/>
          </reference>
          <reference field="21" count="1" selected="0">
            <x v="29"/>
          </reference>
        </references>
      </pivotArea>
    </format>
    <format dxfId="74">
      <pivotArea dataOnly="0" labelOnly="1" outline="0" fieldPosition="0">
        <references count="7">
          <reference field="0" count="1" selected="0">
            <x v="37"/>
          </reference>
          <reference field="1" count="1" selected="0">
            <x v="18"/>
          </reference>
          <reference field="8" count="1" selected="0">
            <x v="1"/>
          </reference>
          <reference field="10" count="1" selected="0">
            <x v="4"/>
          </reference>
          <reference field="11" count="1" defaultSubtotal="1">
            <x v="2"/>
          </reference>
          <reference field="12" count="1" selected="0">
            <x v="13"/>
          </reference>
          <reference field="21" count="1" selected="0">
            <x v="29"/>
          </reference>
        </references>
      </pivotArea>
    </format>
    <format dxfId="7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1" count="1" selected="0">
            <x v="30"/>
          </reference>
        </references>
      </pivotArea>
    </format>
    <format dxfId="72">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defaultSubtotal="1">
            <x v="5"/>
          </reference>
          <reference field="12" count="1" selected="0">
            <x v="43"/>
          </reference>
          <reference field="21" count="1" selected="0">
            <x v="30"/>
          </reference>
        </references>
      </pivotArea>
    </format>
    <format dxfId="71">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x v="5"/>
          </reference>
          <reference field="12" count="1" selected="0">
            <x v="28"/>
          </reference>
          <reference field="21" count="1" selected="0">
            <x v="34"/>
          </reference>
        </references>
      </pivotArea>
    </format>
    <format dxfId="70">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defaultSubtotal="1">
            <x v="5"/>
          </reference>
          <reference field="12" count="1" selected="0">
            <x v="28"/>
          </reference>
          <reference field="21" count="1" selected="0">
            <x v="34"/>
          </reference>
        </references>
      </pivotArea>
    </format>
    <format dxfId="69">
      <pivotArea dataOnly="0" labelOnly="1" outline="0" fieldPosition="0">
        <references count="7">
          <reference field="0" count="1" selected="0">
            <x v="40"/>
          </reference>
          <reference field="1" count="1" selected="0">
            <x v="49"/>
          </reference>
          <reference field="8" count="1" selected="0">
            <x v="0"/>
          </reference>
          <reference field="10" count="1" selected="0">
            <x v="0"/>
          </reference>
          <reference field="11" count="1">
            <x v="5"/>
          </reference>
          <reference field="12" count="1" selected="0">
            <x v="24"/>
          </reference>
          <reference field="21" count="1" selected="0">
            <x v="20"/>
          </reference>
        </references>
      </pivotArea>
    </format>
    <format dxfId="68">
      <pivotArea dataOnly="0" labelOnly="1" outline="0" fieldPosition="0">
        <references count="7">
          <reference field="0" count="1" selected="0">
            <x v="40"/>
          </reference>
          <reference field="1" count="1" selected="0">
            <x v="49"/>
          </reference>
          <reference field="8" count="1" selected="0">
            <x v="0"/>
          </reference>
          <reference field="10" count="1" selected="0">
            <x v="0"/>
          </reference>
          <reference field="11" count="1" defaultSubtotal="1">
            <x v="5"/>
          </reference>
          <reference field="12" count="1" selected="0">
            <x v="24"/>
          </reference>
          <reference field="21" count="1" selected="0">
            <x v="20"/>
          </reference>
        </references>
      </pivotArea>
    </format>
    <format dxfId="67">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x v="5"/>
          </reference>
          <reference field="12" count="1" selected="0">
            <x v="11"/>
          </reference>
          <reference field="21" count="1" selected="0">
            <x v="36"/>
          </reference>
        </references>
      </pivotArea>
    </format>
    <format dxfId="66">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defaultSubtotal="1">
            <x v="5"/>
          </reference>
          <reference field="12" count="1" selected="0">
            <x v="11"/>
          </reference>
          <reference field="21" count="1" selected="0">
            <x v="36"/>
          </reference>
        </references>
      </pivotArea>
    </format>
    <format dxfId="65">
      <pivotArea dataOnly="0" labelOnly="1" outline="0" fieldPosition="0">
        <references count="7">
          <reference field="0" count="1" selected="0">
            <x v="42"/>
          </reference>
          <reference field="1" count="1" selected="0">
            <x v="48"/>
          </reference>
          <reference field="8" count="1" selected="0">
            <x v="0"/>
          </reference>
          <reference field="10" count="1" selected="0">
            <x v="7"/>
          </reference>
          <reference field="11" count="1">
            <x v="5"/>
          </reference>
          <reference field="12" count="1" selected="0">
            <x v="2"/>
          </reference>
          <reference field="21" count="1" selected="0">
            <x v="6"/>
          </reference>
        </references>
      </pivotArea>
    </format>
    <format dxfId="64">
      <pivotArea dataOnly="0" labelOnly="1" outline="0" fieldPosition="0">
        <references count="7">
          <reference field="0" count="1" selected="0">
            <x v="42"/>
          </reference>
          <reference field="1" count="1" selected="0">
            <x v="48"/>
          </reference>
          <reference field="8" count="1" selected="0">
            <x v="0"/>
          </reference>
          <reference field="10" count="1" selected="0">
            <x v="7"/>
          </reference>
          <reference field="11" count="1" defaultSubtotal="1">
            <x v="5"/>
          </reference>
          <reference field="12" count="1" selected="0">
            <x v="2"/>
          </reference>
          <reference field="21" count="1" selected="0">
            <x v="6"/>
          </reference>
        </references>
      </pivotArea>
    </format>
    <format dxfId="63">
      <pivotArea dataOnly="0" labelOnly="1" outline="0" fieldPosition="0">
        <references count="7">
          <reference field="0" count="1" selected="0">
            <x v="43"/>
          </reference>
          <reference field="1" count="1" selected="0">
            <x v="47"/>
          </reference>
          <reference field="8" count="1" selected="0">
            <x v="0"/>
          </reference>
          <reference field="10" count="1" selected="0">
            <x v="7"/>
          </reference>
          <reference field="11" count="1">
            <x v="5"/>
          </reference>
          <reference field="12" count="1" selected="0">
            <x v="21"/>
          </reference>
          <reference field="21" count="1" selected="0">
            <x v="11"/>
          </reference>
        </references>
      </pivotArea>
    </format>
    <format dxfId="62">
      <pivotArea dataOnly="0" labelOnly="1" outline="0" fieldPosition="0">
        <references count="7">
          <reference field="0" count="1" selected="0">
            <x v="43"/>
          </reference>
          <reference field="1" count="1" selected="0">
            <x v="47"/>
          </reference>
          <reference field="8" count="1" selected="0">
            <x v="0"/>
          </reference>
          <reference field="10" count="1" selected="0">
            <x v="7"/>
          </reference>
          <reference field="11" count="1" defaultSubtotal="1">
            <x v="5"/>
          </reference>
          <reference field="12" count="1" selected="0">
            <x v="21"/>
          </reference>
          <reference field="21" count="1" selected="0">
            <x v="11"/>
          </reference>
        </references>
      </pivotArea>
    </format>
    <format dxfId="61">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1" count="1" selected="0">
            <x v="6"/>
          </reference>
        </references>
      </pivotArea>
    </format>
    <format dxfId="60">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defaultSubtotal="1">
            <x v="0"/>
          </reference>
          <reference field="12" count="1" selected="0">
            <x v="29"/>
          </reference>
          <reference field="21" count="1" selected="0">
            <x v="6"/>
          </reference>
        </references>
      </pivotArea>
    </format>
    <format dxfId="59">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x v="0"/>
          </reference>
          <reference field="12" count="1" selected="0">
            <x v="27"/>
          </reference>
          <reference field="21" count="1" selected="0">
            <x v="19"/>
          </reference>
        </references>
      </pivotArea>
    </format>
    <format dxfId="58">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defaultSubtotal="1">
            <x v="0"/>
          </reference>
          <reference field="12" count="1" selected="0">
            <x v="27"/>
          </reference>
          <reference field="21" count="1" selected="0">
            <x v="19"/>
          </reference>
        </references>
      </pivotArea>
    </format>
    <format dxfId="57">
      <pivotArea dataOnly="0" labelOnly="1" outline="0" fieldPosition="0">
        <references count="7">
          <reference field="0" count="1" selected="0">
            <x v="46"/>
          </reference>
          <reference field="1" count="1" selected="0">
            <x v="37"/>
          </reference>
          <reference field="8" count="1" selected="0">
            <x v="0"/>
          </reference>
          <reference field="10" count="1" selected="0">
            <x v="6"/>
          </reference>
          <reference field="11" count="1">
            <x v="0"/>
          </reference>
          <reference field="12" count="1" selected="0">
            <x v="33"/>
          </reference>
          <reference field="21" count="1" selected="0">
            <x v="14"/>
          </reference>
        </references>
      </pivotArea>
    </format>
    <format dxfId="56">
      <pivotArea dataOnly="0" labelOnly="1" outline="0" fieldPosition="0">
        <references count="7">
          <reference field="0" count="1" selected="0">
            <x v="46"/>
          </reference>
          <reference field="1" count="1" selected="0">
            <x v="37"/>
          </reference>
          <reference field="8" count="1" selected="0">
            <x v="0"/>
          </reference>
          <reference field="10" count="1" selected="0">
            <x v="6"/>
          </reference>
          <reference field="11" count="1" defaultSubtotal="1">
            <x v="0"/>
          </reference>
          <reference field="12" count="1" selected="0">
            <x v="33"/>
          </reference>
          <reference field="21" count="1" selected="0">
            <x v="14"/>
          </reference>
        </references>
      </pivotArea>
    </format>
    <format dxfId="55">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1" count="1" selected="0">
            <x v="43"/>
          </reference>
        </references>
      </pivotArea>
    </format>
    <format dxfId="54">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defaultSubtotal="1">
            <x v="6"/>
          </reference>
          <reference field="12" count="1" selected="0">
            <x v="40"/>
          </reference>
          <reference field="21" count="1" selected="0">
            <x v="43"/>
          </reference>
        </references>
      </pivotArea>
    </format>
    <format dxfId="53">
      <pivotArea dataOnly="0" labelOnly="1" outline="0" fieldPosition="0">
        <references count="7">
          <reference field="0" count="1" selected="0">
            <x v="48"/>
          </reference>
          <reference field="1" count="1" selected="0">
            <x v="8"/>
          </reference>
          <reference field="8" count="1" selected="0">
            <x v="1"/>
          </reference>
          <reference field="10" count="1" selected="0">
            <x v="8"/>
          </reference>
          <reference field="11" count="1">
            <x v="6"/>
          </reference>
          <reference field="12" count="1" selected="0">
            <x v="26"/>
          </reference>
          <reference field="21" count="1" selected="0">
            <x v="33"/>
          </reference>
        </references>
      </pivotArea>
    </format>
    <format dxfId="52">
      <pivotArea dataOnly="0" labelOnly="1" outline="0" fieldPosition="0">
        <references count="7">
          <reference field="0" count="1" selected="0">
            <x v="48"/>
          </reference>
          <reference field="1" count="1" selected="0">
            <x v="8"/>
          </reference>
          <reference field="8" count="1" selected="0">
            <x v="1"/>
          </reference>
          <reference field="10" count="1" selected="0">
            <x v="8"/>
          </reference>
          <reference field="11" count="1" defaultSubtotal="1">
            <x v="6"/>
          </reference>
          <reference field="12" count="1" selected="0">
            <x v="26"/>
          </reference>
          <reference field="21" count="1" selected="0">
            <x v="33"/>
          </reference>
        </references>
      </pivotArea>
    </format>
    <format dxfId="51">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1" count="1" selected="0">
            <x v="39"/>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defaultSubtotal="1">
            <x v="4"/>
          </reference>
          <reference field="12" count="1" selected="0">
            <x v="39"/>
          </reference>
          <reference field="21"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1"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1"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1"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1"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1"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1"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1"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1"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1"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1"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1"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1"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1"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1"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1"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1"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1"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1"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1"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1"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1"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1"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1"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1"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1"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1"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1"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1"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1"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1"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1"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1"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1"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1"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1"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1"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1"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1"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1"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1"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1"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1"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1"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1" count="1" selected="0">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1"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1" count="1" selected="0">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1"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1"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1"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1" count="1" selected="0">
            <x v="39"/>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zoomScale="123" workbookViewId="0">
      <selection activeCell="E25" sqref="E25"/>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252</v>
      </c>
      <c r="C2" s="43"/>
      <c r="D2" s="44"/>
      <c r="E2" s="48" t="s">
        <v>232</v>
      </c>
    </row>
    <row r="3" spans="2:5" ht="42" customHeight="1" thickBot="1" x14ac:dyDescent="0.3">
      <c r="B3" s="45"/>
      <c r="C3" s="46"/>
      <c r="D3" s="47"/>
      <c r="E3" s="49"/>
    </row>
    <row r="4" spans="2:5" ht="8.25" customHeight="1" x14ac:dyDescent="0.25"/>
    <row r="5" spans="2:5" ht="19.5" customHeight="1" thickBot="1" x14ac:dyDescent="0.3">
      <c r="C5" s="8" t="s">
        <v>226</v>
      </c>
      <c r="D5" s="8" t="s">
        <v>223</v>
      </c>
      <c r="E5" s="9" t="s">
        <v>224</v>
      </c>
    </row>
    <row r="6" spans="2:5" ht="19.5" customHeight="1" thickBot="1" x14ac:dyDescent="0.3">
      <c r="B6" s="19" t="s">
        <v>135</v>
      </c>
      <c r="C6" s="40" t="s">
        <v>225</v>
      </c>
      <c r="D6" s="40"/>
      <c r="E6" s="41"/>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9"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40" t="s">
        <v>242</v>
      </c>
      <c r="D13" s="40"/>
      <c r="E13" s="41"/>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133" zoomScaleNormal="100" workbookViewId="0">
      <selection activeCell="D15" sqref="D15"/>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253</v>
      </c>
      <c r="C2" s="43"/>
      <c r="D2" s="44"/>
      <c r="E2" s="48" t="s">
        <v>232</v>
      </c>
    </row>
    <row r="3" spans="2:5" ht="42" customHeight="1" thickBot="1" x14ac:dyDescent="0.3">
      <c r="B3" s="45"/>
      <c r="C3" s="46"/>
      <c r="D3" s="47"/>
      <c r="E3" s="49"/>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0" t="s">
        <v>254</v>
      </c>
      <c r="D7" s="40"/>
      <c r="E7" s="41"/>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40" t="s">
        <v>255</v>
      </c>
      <c r="D14" s="40"/>
      <c r="E14" s="41"/>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2" t="s">
        <v>272</v>
      </c>
      <c r="C2" s="43"/>
      <c r="D2" s="44"/>
      <c r="E2" s="48" t="s">
        <v>232</v>
      </c>
    </row>
    <row r="3" spans="2:5" ht="42" customHeight="1" thickBot="1" x14ac:dyDescent="0.3">
      <c r="B3" s="45"/>
      <c r="C3" s="46"/>
      <c r="D3" s="47"/>
      <c r="E3" s="49"/>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0" t="s">
        <v>281</v>
      </c>
      <c r="D7" s="40"/>
      <c r="E7" s="41"/>
    </row>
    <row r="8" spans="2:5" x14ac:dyDescent="0.25">
      <c r="B8" s="18">
        <v>1</v>
      </c>
      <c r="C8" s="10" t="s">
        <v>227</v>
      </c>
      <c r="D8" s="11" t="s">
        <v>274</v>
      </c>
      <c r="E8" s="16" t="s">
        <v>275</v>
      </c>
    </row>
    <row r="9" spans="2:5" ht="15" customHeight="1" x14ac:dyDescent="0.25">
      <c r="B9" s="11">
        <v>2</v>
      </c>
      <c r="C9" s="10" t="s">
        <v>227</v>
      </c>
      <c r="D9" s="11"/>
      <c r="E9" s="25" t="s">
        <v>279</v>
      </c>
    </row>
    <row r="10" spans="2:5" x14ac:dyDescent="0.25">
      <c r="B10" s="11">
        <v>3</v>
      </c>
      <c r="C10" s="10" t="s">
        <v>227</v>
      </c>
      <c r="D10" s="11"/>
      <c r="E10" s="16" t="s">
        <v>276</v>
      </c>
    </row>
    <row r="11" spans="2:5" x14ac:dyDescent="0.25">
      <c r="B11" s="11">
        <v>4</v>
      </c>
      <c r="C11" s="10" t="s">
        <v>227</v>
      </c>
      <c r="D11" s="11"/>
      <c r="E11" s="16" t="s">
        <v>277</v>
      </c>
    </row>
    <row r="12" spans="2:5" x14ac:dyDescent="0.25">
      <c r="B12" s="26">
        <v>5</v>
      </c>
      <c r="C12" s="27" t="s">
        <v>227</v>
      </c>
      <c r="D12" s="26"/>
      <c r="E12" s="28"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E2" sqref="E2"/>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7" max="7" width="13.85546875" bestFit="1" customWidth="1"/>
  </cols>
  <sheetData>
    <row r="3" spans="2:9" x14ac:dyDescent="0.25">
      <c r="B3" s="37" t="s">
        <v>284</v>
      </c>
      <c r="C3" s="37" t="s">
        <v>283</v>
      </c>
      <c r="D3" s="2"/>
    </row>
    <row r="4" spans="2:9" x14ac:dyDescent="0.25">
      <c r="B4" s="37" t="s">
        <v>285</v>
      </c>
      <c r="C4" s="2" t="s">
        <v>138</v>
      </c>
      <c r="D4" s="2" t="s">
        <v>142</v>
      </c>
      <c r="G4" s="38" t="s">
        <v>285</v>
      </c>
      <c r="H4" s="39" t="s">
        <v>138</v>
      </c>
      <c r="I4" s="38" t="s">
        <v>142</v>
      </c>
    </row>
    <row r="5" spans="2:9" x14ac:dyDescent="0.25">
      <c r="B5" s="3" t="s">
        <v>159</v>
      </c>
      <c r="C5" s="2">
        <v>1</v>
      </c>
      <c r="D5" s="2">
        <v>2</v>
      </c>
      <c r="G5" s="3" t="s">
        <v>149</v>
      </c>
      <c r="H5" s="2">
        <f>COUNTIFS(SPORTSMEN!$I$2:$I$51,SPORTSMEN!$I2,SPORTSMEN!$K$2:$K$51,ANALYSIS!$G5)</f>
        <v>1</v>
      </c>
      <c r="I5" s="2">
        <f>COUNTIFS(SPORTSMEN!$I$2:$I$51,SPORTSMEN!$I4,SPORTSMEN!$K$2:$K$51,ANALYSIS!$G5)</f>
        <v>4</v>
      </c>
    </row>
    <row r="6" spans="2:9" x14ac:dyDescent="0.25">
      <c r="B6" s="3" t="s">
        <v>151</v>
      </c>
      <c r="C6" s="2">
        <v>6</v>
      </c>
      <c r="D6" s="2">
        <v>2</v>
      </c>
      <c r="G6" s="2" t="s">
        <v>151</v>
      </c>
      <c r="H6" s="2">
        <f>COUNTIFS(SPORTSMEN!$I$2:$I$51,SPORTSMEN!$I3,SPORTSMEN!$K$2:$K$51,ANALYSIS!$G6)</f>
        <v>6</v>
      </c>
      <c r="I6" s="2">
        <f>COUNTIFS(SPORTSMEN!$I$2:$I$51,SPORTSMEN!$I5,SPORTSMEN!$K$2:$K$51,ANALYSIS!$G6)</f>
        <v>6</v>
      </c>
    </row>
    <row r="7" spans="2:9" x14ac:dyDescent="0.25">
      <c r="B7" s="3" t="s">
        <v>153</v>
      </c>
      <c r="C7" s="2">
        <v>1</v>
      </c>
      <c r="D7" s="2">
        <v>2</v>
      </c>
      <c r="G7" s="2" t="s">
        <v>153</v>
      </c>
      <c r="H7" s="2">
        <f>COUNTIFS(SPORTSMEN!$I$2:$I$51,SPORTSMEN!$I4,SPORTSMEN!$K$2:$K$51,ANALYSIS!$G7)</f>
        <v>2</v>
      </c>
      <c r="I7" s="2">
        <f>COUNTIFS(SPORTSMEN!$I$2:$I$51,SPORTSMEN!$I6,SPORTSMEN!$K$2:$K$51,ANALYSIS!$G7)</f>
        <v>2</v>
      </c>
    </row>
    <row r="8" spans="2:9" x14ac:dyDescent="0.25">
      <c r="B8" s="3" t="s">
        <v>144</v>
      </c>
      <c r="C8" s="2"/>
      <c r="D8" s="2">
        <v>2</v>
      </c>
      <c r="G8" s="2" t="s">
        <v>156</v>
      </c>
      <c r="H8" s="2">
        <f>COUNTIFS(SPORTSMEN!$I$2:$I$51,SPORTSMEN!$I5,SPORTSMEN!$K$2:$K$51,ANALYSIS!$G8)</f>
        <v>3</v>
      </c>
      <c r="I8" s="2">
        <f>COUNTIFS(SPORTSMEN!$I$2:$I$51,SPORTSMEN!$I7,SPORTSMEN!$K$2:$K$51,ANALYSIS!$G8)</f>
        <v>6</v>
      </c>
    </row>
    <row r="9" spans="2:9" x14ac:dyDescent="0.25">
      <c r="B9" s="3" t="s">
        <v>156</v>
      </c>
      <c r="C9" s="2">
        <v>3</v>
      </c>
      <c r="D9" s="2">
        <v>6</v>
      </c>
      <c r="G9" s="2" t="s">
        <v>159</v>
      </c>
      <c r="H9" s="2">
        <f>COUNTIFS(SPORTSMEN!$I$2:$I$51,SPORTSMEN!$I6,SPORTSMEN!$K$2:$K$51,ANALYSIS!$G9)</f>
        <v>2</v>
      </c>
      <c r="I9" s="2">
        <f>COUNTIFS(SPORTSMEN!$I$2:$I$51,SPORTSMEN!$I8,SPORTSMEN!$K$2:$K$51,ANALYSIS!$G9)</f>
        <v>1</v>
      </c>
    </row>
    <row r="10" spans="2:9" x14ac:dyDescent="0.25">
      <c r="B10" s="3" t="s">
        <v>149</v>
      </c>
      <c r="C10" s="2">
        <v>1</v>
      </c>
      <c r="D10" s="2">
        <v>4</v>
      </c>
      <c r="G10" s="2" t="s">
        <v>161</v>
      </c>
      <c r="H10" s="2">
        <f>COUNTIFS(SPORTSMEN!$I$2:$I$51,SPORTSMEN!$I7,SPORTSMEN!$K$2:$K$51,ANALYSIS!$G10)</f>
        <v>0</v>
      </c>
      <c r="I10" s="2">
        <f>COUNTIFS(SPORTSMEN!$I$2:$I$51,SPORTSMEN!$I9,SPORTSMEN!$K$2:$K$51,ANALYSIS!$G10)</f>
        <v>0</v>
      </c>
    </row>
    <row r="11" spans="2:9" x14ac:dyDescent="0.25">
      <c r="B11" s="3" t="s">
        <v>164</v>
      </c>
      <c r="C11" s="2">
        <v>2</v>
      </c>
      <c r="D11" s="2">
        <v>1</v>
      </c>
      <c r="G11" s="2" t="s">
        <v>164</v>
      </c>
      <c r="H11" s="2">
        <f>COUNTIFS(SPORTSMEN!$I$2:$I$51,SPORTSMEN!$I8,SPORTSMEN!$K$2:$K$51,ANALYSIS!$G11)</f>
        <v>2</v>
      </c>
      <c r="I11" s="2">
        <f>COUNTIFS(SPORTSMEN!$I$2:$I$51,SPORTSMEN!$I10,SPORTSMEN!$K$2:$K$51,ANALYSIS!$G11)</f>
        <v>2</v>
      </c>
    </row>
    <row r="12" spans="2:9" x14ac:dyDescent="0.25">
      <c r="B12" s="3" t="s">
        <v>161</v>
      </c>
      <c r="C12" s="2">
        <v>3</v>
      </c>
      <c r="D12" s="2"/>
      <c r="G12" s="2" t="s">
        <v>167</v>
      </c>
      <c r="H12" s="2">
        <f>COUNTIFS(SPORTSMEN!$I$2:$I$51,SPORTSMEN!$I9,SPORTSMEN!$K$2:$K$51,ANALYSIS!$G12)</f>
        <v>1</v>
      </c>
      <c r="I12" s="2">
        <f>COUNTIFS(SPORTSMEN!$I$2:$I$51,SPORTSMEN!$I11,SPORTSMEN!$K$2:$K$51,ANALYSIS!$G12)</f>
        <v>1</v>
      </c>
    </row>
    <row r="13" spans="2:9" x14ac:dyDescent="0.25">
      <c r="B13" s="3" t="s">
        <v>167</v>
      </c>
      <c r="C13" s="2">
        <v>1</v>
      </c>
      <c r="D13" s="2">
        <v>1</v>
      </c>
      <c r="G13" s="2" t="s">
        <v>144</v>
      </c>
      <c r="H13" s="2">
        <f>COUNTIFS(SPORTSMEN!$I$2:$I$51,SPORTSMEN!$I10,SPORTSMEN!$K$2:$K$51,ANALYSIS!$G13)</f>
        <v>0</v>
      </c>
      <c r="I13" s="2">
        <f>COUNTIFS(SPORTSMEN!$I$2:$I$51,SPORTSMEN!$I12,SPORTSMEN!$K$2:$K$51,ANALYSIS!$G13)</f>
        <v>2</v>
      </c>
    </row>
    <row r="14" spans="2:9" x14ac:dyDescent="0.25">
      <c r="B14" s="3" t="s">
        <v>146</v>
      </c>
      <c r="C14" s="2">
        <v>3</v>
      </c>
      <c r="D14" s="2">
        <v>2</v>
      </c>
    </row>
    <row r="15" spans="2:9" x14ac:dyDescent="0.25">
      <c r="B15" s="3" t="s">
        <v>140</v>
      </c>
      <c r="C15" s="2">
        <v>4</v>
      </c>
      <c r="D15" s="2">
        <v>3</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opLeftCell="A19" zoomScale="108" workbookViewId="0">
      <selection activeCell="A3" sqref="A3"/>
    </sheetView>
  </sheetViews>
  <sheetFormatPr defaultRowHeight="15" x14ac:dyDescent="0.25"/>
  <cols>
    <col min="1" max="1" width="13.5703125" bestFit="1" customWidth="1"/>
    <col min="2" max="2" width="33.140625" bestFit="1" customWidth="1"/>
    <col min="3" max="3" width="40.5703125" bestFit="1" customWidth="1"/>
    <col min="4" max="4" width="12.42578125" bestFit="1" customWidth="1"/>
    <col min="5" max="5" width="20" bestFit="1" customWidth="1"/>
    <col min="6" max="6" width="18.85546875" bestFit="1" customWidth="1"/>
    <col min="7" max="7" width="16.140625" bestFit="1" customWidth="1"/>
    <col min="8" max="8" width="24" bestFit="1" customWidth="1"/>
    <col min="9" max="9" width="12.42578125" bestFit="1" customWidth="1"/>
    <col min="10" max="10" width="12.7109375" bestFit="1" customWidth="1"/>
    <col min="11" max="11" width="20.7109375" bestFit="1" customWidth="1"/>
    <col min="12" max="12" width="8.28515625" bestFit="1" customWidth="1"/>
    <col min="13" max="13" width="4.85546875" bestFit="1" customWidth="1"/>
    <col min="14" max="14" width="18.42578125" bestFit="1" customWidth="1"/>
    <col min="15" max="15" width="5.140625" bestFit="1" customWidth="1"/>
    <col min="16" max="16" width="6.5703125" bestFit="1" customWidth="1"/>
    <col min="17" max="17" width="9.140625" bestFit="1" customWidth="1"/>
    <col min="18" max="18" width="25.140625" bestFit="1" customWidth="1"/>
    <col min="19" max="19" width="10" bestFit="1" customWidth="1"/>
    <col min="20" max="20" width="12.42578125" bestFit="1" customWidth="1"/>
    <col min="21" max="21" width="12.7109375" bestFit="1" customWidth="1"/>
    <col min="22" max="22" width="10.140625" bestFit="1" customWidth="1"/>
    <col min="23" max="23" width="15.85546875" bestFit="1" customWidth="1"/>
    <col min="24" max="24" width="8.5703125" bestFit="1" customWidth="1"/>
    <col min="25" max="25" width="13.140625" bestFit="1" customWidth="1"/>
    <col min="26" max="26" width="12.5703125" bestFit="1" customWidth="1"/>
    <col min="27" max="27" width="7.28515625" bestFit="1" customWidth="1"/>
    <col min="28" max="28" width="21.42578125" bestFit="1" customWidth="1"/>
    <col min="29" max="29" width="12.42578125" bestFit="1" customWidth="1"/>
    <col min="30" max="30" width="12.7109375" bestFit="1" customWidth="1"/>
    <col min="31" max="31" width="6.5703125" bestFit="1" customWidth="1"/>
    <col min="32" max="32" width="7.85546875" bestFit="1" customWidth="1"/>
    <col min="33" max="33" width="8.28515625" bestFit="1" customWidth="1"/>
    <col min="34" max="34" width="15.140625" bestFit="1" customWidth="1"/>
    <col min="35" max="35" width="9" bestFit="1" customWidth="1"/>
    <col min="36" max="36" width="7.5703125" bestFit="1" customWidth="1"/>
    <col min="37" max="37" width="6.5703125" bestFit="1" customWidth="1"/>
    <col min="38" max="38" width="6.85546875" bestFit="1" customWidth="1"/>
    <col min="39" max="39" width="10.28515625" bestFit="1" customWidth="1"/>
    <col min="40" max="40" width="9.28515625" bestFit="1" customWidth="1"/>
    <col min="41" max="41" width="10" bestFit="1" customWidth="1"/>
    <col min="42" max="42" width="11.28515625" bestFit="1" customWidth="1"/>
    <col min="43" max="43" width="10.5703125" bestFit="1" customWidth="1"/>
    <col min="44" max="44" width="20.7109375" bestFit="1" customWidth="1"/>
    <col min="45" max="45" width="19.85546875" bestFit="1" customWidth="1"/>
    <col min="46" max="46" width="15.5703125" bestFit="1" customWidth="1"/>
    <col min="47" max="48" width="19.140625" bestFit="1" customWidth="1"/>
    <col min="49" max="49" width="23.42578125" bestFit="1" customWidth="1"/>
    <col min="50" max="50" width="23" bestFit="1" customWidth="1"/>
    <col min="51" max="51" width="21.28515625" bestFit="1" customWidth="1"/>
    <col min="52" max="52" width="16.85546875" bestFit="1" customWidth="1"/>
    <col min="53" max="53" width="10.5703125" bestFit="1" customWidth="1"/>
    <col min="54" max="54" width="21.85546875" bestFit="1" customWidth="1"/>
    <col min="55" max="55" width="25.140625" bestFit="1" customWidth="1"/>
    <col min="56" max="56" width="17.5703125" bestFit="1" customWidth="1"/>
    <col min="57" max="57" width="20.85546875" bestFit="1" customWidth="1"/>
    <col min="58" max="58" width="21.140625" bestFit="1" customWidth="1"/>
    <col min="59" max="59" width="24.42578125" bestFit="1" customWidth="1"/>
    <col min="60" max="60" width="21.85546875" bestFit="1" customWidth="1"/>
    <col min="61" max="61" width="25.140625" bestFit="1" customWidth="1"/>
    <col min="62" max="62" width="22.7109375" bestFit="1" customWidth="1"/>
    <col min="63" max="63" width="26" bestFit="1" customWidth="1"/>
    <col min="64" max="64" width="23.85546875" bestFit="1" customWidth="1"/>
    <col min="65" max="65" width="27.28515625" bestFit="1" customWidth="1"/>
    <col min="66" max="66" width="20.85546875" bestFit="1" customWidth="1"/>
    <col min="67" max="67" width="24.140625" bestFit="1" customWidth="1"/>
    <col min="68" max="68" width="24.7109375" bestFit="1" customWidth="1"/>
    <col min="69" max="69" width="28" bestFit="1" customWidth="1"/>
    <col min="70" max="70" width="26.5703125" bestFit="1" customWidth="1"/>
    <col min="71" max="71" width="29.85546875" bestFit="1" customWidth="1"/>
    <col min="72" max="72" width="29" bestFit="1" customWidth="1"/>
    <col min="73" max="73" width="32.28515625" bestFit="1" customWidth="1"/>
    <col min="74" max="74" width="20.42578125" bestFit="1" customWidth="1"/>
    <col min="75" max="75" width="23.7109375" bestFit="1" customWidth="1"/>
    <col min="76" max="76" width="22.7109375" bestFit="1" customWidth="1"/>
    <col min="77" max="77" width="26" bestFit="1" customWidth="1"/>
    <col min="78" max="78" width="18.5703125" bestFit="1" customWidth="1"/>
    <col min="79" max="79" width="21.85546875" bestFit="1" customWidth="1"/>
    <col min="80" max="80" width="28.85546875" bestFit="1" customWidth="1"/>
    <col min="81" max="81" width="32.140625" bestFit="1" customWidth="1"/>
    <col min="82" max="82" width="24.7109375" bestFit="1" customWidth="1"/>
    <col min="83" max="83" width="28" bestFit="1" customWidth="1"/>
    <col min="84" max="84" width="21.140625" bestFit="1" customWidth="1"/>
    <col min="85" max="85" width="24.42578125" bestFit="1" customWidth="1"/>
    <col min="86" max="86" width="25.42578125" bestFit="1" customWidth="1"/>
    <col min="87" max="87" width="28.7109375" bestFit="1" customWidth="1"/>
    <col min="88" max="88" width="25" bestFit="1" customWidth="1"/>
    <col min="89" max="89" width="28.28515625" bestFit="1" customWidth="1"/>
    <col min="90" max="90" width="23.28515625" bestFit="1" customWidth="1"/>
    <col min="91" max="91" width="26.5703125" bestFit="1" customWidth="1"/>
    <col min="92" max="92" width="18.85546875" bestFit="1" customWidth="1"/>
    <col min="93" max="93" width="22.140625" bestFit="1" customWidth="1"/>
    <col min="94" max="94" width="22" bestFit="1" customWidth="1"/>
    <col min="95" max="95" width="25.28515625" bestFit="1" customWidth="1"/>
    <col min="96" max="96" width="26.140625" bestFit="1" customWidth="1"/>
    <col min="97" max="97" width="29.42578125" bestFit="1" customWidth="1"/>
    <col min="98" max="98" width="21" bestFit="1" customWidth="1"/>
    <col min="99" max="99" width="24.28515625" bestFit="1" customWidth="1"/>
    <col min="100" max="100" width="22.7109375" bestFit="1" customWidth="1"/>
    <col min="101" max="101" width="26" bestFit="1" customWidth="1"/>
    <col min="102" max="102" width="10.42578125" bestFit="1" customWidth="1"/>
    <col min="103" max="103" width="10.28515625" bestFit="1" customWidth="1"/>
    <col min="104" max="104" width="10.7109375" bestFit="1" customWidth="1"/>
    <col min="105" max="105" width="13.28515625" bestFit="1" customWidth="1"/>
    <col min="106" max="106" width="9.85546875" bestFit="1" customWidth="1"/>
    <col min="107" max="107" width="10.28515625" bestFit="1" customWidth="1"/>
    <col min="108" max="108" width="10.7109375" bestFit="1" customWidth="1"/>
    <col min="109" max="109" width="12.85546875" bestFit="1" customWidth="1"/>
    <col min="110" max="110" width="9.28515625" bestFit="1" customWidth="1"/>
    <col min="111" max="111" width="10.28515625" bestFit="1" customWidth="1"/>
    <col min="112" max="112" width="10.7109375" bestFit="1" customWidth="1"/>
    <col min="113" max="114" width="11.85546875" bestFit="1" customWidth="1"/>
    <col min="115" max="115" width="8.28515625" bestFit="1" customWidth="1"/>
    <col min="116" max="116" width="10.28515625" bestFit="1" customWidth="1"/>
    <col min="117" max="117" width="10.7109375" bestFit="1" customWidth="1"/>
    <col min="118" max="118" width="13.28515625" bestFit="1" customWidth="1"/>
    <col min="119" max="119" width="9.85546875" bestFit="1" customWidth="1"/>
    <col min="120" max="120" width="10.28515625" bestFit="1" customWidth="1"/>
    <col min="121" max="121" width="11.85546875" bestFit="1" customWidth="1"/>
    <col min="122" max="122" width="8.28515625" bestFit="1" customWidth="1"/>
    <col min="123" max="123" width="10.28515625" bestFit="1" customWidth="1"/>
    <col min="124" max="124" width="10.7109375" bestFit="1" customWidth="1"/>
    <col min="125" max="125" width="12.5703125" bestFit="1" customWidth="1"/>
    <col min="127" max="127" width="10.28515625" bestFit="1" customWidth="1"/>
    <col min="128" max="128" width="10.7109375" bestFit="1" customWidth="1"/>
    <col min="129" max="129" width="12.5703125" bestFit="1" customWidth="1"/>
    <col min="131" max="131" width="10.28515625" bestFit="1" customWidth="1"/>
    <col min="132" max="132" width="10.7109375" bestFit="1" customWidth="1"/>
    <col min="133" max="133" width="12.85546875" bestFit="1" customWidth="1"/>
    <col min="134" max="134" width="9.28515625" bestFit="1" customWidth="1"/>
    <col min="135" max="135" width="10.28515625" bestFit="1" customWidth="1"/>
    <col min="136" max="136" width="10.7109375" bestFit="1" customWidth="1"/>
    <col min="137" max="137" width="12.28515625" bestFit="1" customWidth="1"/>
    <col min="138" max="138" width="8.85546875" bestFit="1" customWidth="1"/>
    <col min="139" max="139" width="10.28515625" bestFit="1" customWidth="1"/>
    <col min="140" max="140" width="10.7109375" bestFit="1" customWidth="1"/>
    <col min="141" max="141" width="13.140625" bestFit="1" customWidth="1"/>
    <col min="142" max="142" width="9.7109375" bestFit="1" customWidth="1"/>
    <col min="143" max="143" width="10.28515625" bestFit="1" customWidth="1"/>
    <col min="144" max="144" width="10.7109375" bestFit="1" customWidth="1"/>
    <col min="145" max="145" width="12.5703125" bestFit="1" customWidth="1"/>
    <col min="147" max="147" width="10.28515625" bestFit="1" customWidth="1"/>
    <col min="148" max="148" width="10.7109375" bestFit="1" customWidth="1"/>
    <col min="149" max="149" width="13.140625" bestFit="1" customWidth="1"/>
    <col min="150" max="150" width="9.7109375" bestFit="1" customWidth="1"/>
    <col min="151" max="151" width="10.28515625" bestFit="1" customWidth="1"/>
    <col min="152" max="152" width="10.7109375" bestFit="1" customWidth="1"/>
    <col min="153" max="153" width="12.28515625" bestFit="1" customWidth="1"/>
    <col min="154" max="154" width="8.85546875" bestFit="1" customWidth="1"/>
    <col min="155" max="155" width="10.28515625" bestFit="1" customWidth="1"/>
    <col min="156" max="156" width="10.7109375" bestFit="1" customWidth="1"/>
    <col min="157" max="157" width="13.140625" bestFit="1" customWidth="1"/>
    <col min="158" max="158" width="9.7109375" bestFit="1" customWidth="1"/>
    <col min="159" max="159" width="10.28515625" bestFit="1" customWidth="1"/>
    <col min="160" max="160" width="10.7109375" bestFit="1" customWidth="1"/>
    <col min="161" max="161" width="12.42578125" bestFit="1" customWidth="1"/>
    <col min="162" max="162" width="9" bestFit="1" customWidth="1"/>
    <col min="163" max="163" width="10.28515625" bestFit="1" customWidth="1"/>
    <col min="164" max="164" width="13.140625" bestFit="1" customWidth="1"/>
    <col min="165" max="165" width="9.7109375" bestFit="1" customWidth="1"/>
    <col min="166" max="166" width="10.28515625" bestFit="1" customWidth="1"/>
    <col min="167" max="167" width="10.7109375" bestFit="1" customWidth="1"/>
    <col min="168" max="168" width="12.85546875" bestFit="1" customWidth="1"/>
    <col min="169" max="169" width="9.28515625" bestFit="1" customWidth="1"/>
    <col min="170" max="170" width="10.28515625" bestFit="1" customWidth="1"/>
    <col min="171" max="171" width="10.7109375" bestFit="1" customWidth="1"/>
    <col min="172" max="172" width="12.42578125" bestFit="1" customWidth="1"/>
    <col min="173" max="173" width="9" bestFit="1" customWidth="1"/>
    <col min="174" max="174" width="10.28515625" bestFit="1" customWidth="1"/>
    <col min="175" max="175" width="10.7109375" bestFit="1" customWidth="1"/>
    <col min="176" max="176" width="12.85546875" bestFit="1" customWidth="1"/>
    <col min="177" max="177" width="9.28515625" bestFit="1" customWidth="1"/>
    <col min="178" max="178" width="10.28515625" bestFit="1" customWidth="1"/>
    <col min="179" max="179" width="10.7109375" bestFit="1" customWidth="1"/>
    <col min="180" max="180" width="11.85546875" bestFit="1" customWidth="1"/>
    <col min="181" max="181" width="8.28515625" bestFit="1" customWidth="1"/>
    <col min="182" max="182" width="10.28515625" bestFit="1" customWidth="1"/>
    <col min="183" max="183" width="10.7109375" bestFit="1" customWidth="1"/>
    <col min="184" max="184" width="11.85546875" bestFit="1" customWidth="1"/>
    <col min="185" max="185" width="8.28515625" bestFit="1" customWidth="1"/>
    <col min="186" max="186" width="10.28515625" bestFit="1" customWidth="1"/>
    <col min="187" max="187" width="10.7109375" bestFit="1" customWidth="1"/>
    <col min="188" max="188" width="10.42578125" bestFit="1" customWidth="1"/>
  </cols>
  <sheetData>
    <row r="1" spans="1:8" x14ac:dyDescent="0.25">
      <c r="A1" s="37" t="s">
        <v>238</v>
      </c>
      <c r="B1" s="2" t="s">
        <v>422</v>
      </c>
    </row>
    <row r="3" spans="1:8" x14ac:dyDescent="0.25">
      <c r="A3" s="37" t="s">
        <v>222</v>
      </c>
      <c r="B3" s="37" t="s">
        <v>221</v>
      </c>
      <c r="C3" s="37" t="s">
        <v>233</v>
      </c>
      <c r="D3" s="37" t="s">
        <v>170</v>
      </c>
      <c r="E3" s="37" t="s">
        <v>421</v>
      </c>
      <c r="F3" s="37" t="s">
        <v>228</v>
      </c>
      <c r="G3" s="37" t="s">
        <v>136</v>
      </c>
      <c r="H3" s="37" t="s">
        <v>172</v>
      </c>
    </row>
    <row r="4" spans="1:8" x14ac:dyDescent="0.25">
      <c r="A4" s="33">
        <v>1</v>
      </c>
      <c r="B4" s="2" t="s">
        <v>286</v>
      </c>
      <c r="C4" s="2" t="s">
        <v>336</v>
      </c>
      <c r="D4" s="2" t="s">
        <v>138</v>
      </c>
      <c r="E4" s="2" t="s">
        <v>386</v>
      </c>
      <c r="F4" s="2" t="s">
        <v>140</v>
      </c>
      <c r="G4" s="2" t="s">
        <v>139</v>
      </c>
      <c r="H4" s="2" t="s">
        <v>174</v>
      </c>
    </row>
    <row r="5" spans="1:8" x14ac:dyDescent="0.25">
      <c r="A5" s="33">
        <v>2</v>
      </c>
      <c r="B5" s="2" t="s">
        <v>287</v>
      </c>
      <c r="C5" s="2" t="s">
        <v>337</v>
      </c>
      <c r="D5" s="2" t="s">
        <v>138</v>
      </c>
      <c r="E5" s="2" t="s">
        <v>387</v>
      </c>
      <c r="F5" s="2" t="s">
        <v>140</v>
      </c>
      <c r="G5" s="2" t="s">
        <v>139</v>
      </c>
      <c r="H5" s="2" t="s">
        <v>175</v>
      </c>
    </row>
    <row r="6" spans="1:8" x14ac:dyDescent="0.25">
      <c r="A6" s="33">
        <v>3</v>
      </c>
      <c r="B6" s="2" t="s">
        <v>288</v>
      </c>
      <c r="C6" s="2" t="s">
        <v>338</v>
      </c>
      <c r="D6" s="2" t="s">
        <v>142</v>
      </c>
      <c r="E6" s="2" t="s">
        <v>388</v>
      </c>
      <c r="F6" s="2" t="s">
        <v>144</v>
      </c>
      <c r="G6" s="2" t="s">
        <v>143</v>
      </c>
      <c r="H6" s="2" t="s">
        <v>177</v>
      </c>
    </row>
    <row r="7" spans="1:8" x14ac:dyDescent="0.25">
      <c r="A7" s="33">
        <v>4</v>
      </c>
      <c r="B7" s="2" t="s">
        <v>289</v>
      </c>
      <c r="C7" s="2" t="s">
        <v>339</v>
      </c>
      <c r="D7" s="2" t="s">
        <v>138</v>
      </c>
      <c r="E7" s="2" t="s">
        <v>389</v>
      </c>
      <c r="F7" s="2" t="s">
        <v>140</v>
      </c>
      <c r="G7" s="2" t="s">
        <v>139</v>
      </c>
      <c r="H7" s="2" t="s">
        <v>178</v>
      </c>
    </row>
    <row r="8" spans="1:8" x14ac:dyDescent="0.25">
      <c r="A8" s="33">
        <v>5</v>
      </c>
      <c r="B8" s="2" t="s">
        <v>290</v>
      </c>
      <c r="C8" s="2" t="s">
        <v>340</v>
      </c>
      <c r="D8" s="2" t="s">
        <v>142</v>
      </c>
      <c r="E8" s="2" t="s">
        <v>390</v>
      </c>
      <c r="F8" s="2" t="s">
        <v>140</v>
      </c>
      <c r="G8" s="2" t="s">
        <v>139</v>
      </c>
      <c r="H8" s="2" t="s">
        <v>179</v>
      </c>
    </row>
    <row r="9" spans="1:8" x14ac:dyDescent="0.25">
      <c r="A9" s="33">
        <v>6</v>
      </c>
      <c r="B9" s="2" t="s">
        <v>291</v>
      </c>
      <c r="C9" s="2" t="s">
        <v>341</v>
      </c>
      <c r="D9" s="2" t="s">
        <v>142</v>
      </c>
      <c r="E9" s="2" t="s">
        <v>387</v>
      </c>
      <c r="F9" s="2" t="s">
        <v>140</v>
      </c>
      <c r="G9" s="2" t="s">
        <v>139</v>
      </c>
      <c r="H9" s="2" t="s">
        <v>180</v>
      </c>
    </row>
    <row r="10" spans="1:8" x14ac:dyDescent="0.25">
      <c r="A10" s="33">
        <v>7</v>
      </c>
      <c r="B10" s="2" t="s">
        <v>292</v>
      </c>
      <c r="C10" s="2" t="s">
        <v>342</v>
      </c>
      <c r="D10" s="2" t="s">
        <v>138</v>
      </c>
      <c r="E10" s="2" t="s">
        <v>391</v>
      </c>
      <c r="F10" s="2" t="s">
        <v>140</v>
      </c>
      <c r="G10" s="2" t="s">
        <v>139</v>
      </c>
      <c r="H10" s="2" t="s">
        <v>181</v>
      </c>
    </row>
    <row r="11" spans="1:8" x14ac:dyDescent="0.25">
      <c r="A11" s="33">
        <v>8</v>
      </c>
      <c r="B11" s="2" t="s">
        <v>293</v>
      </c>
      <c r="C11" s="2" t="s">
        <v>343</v>
      </c>
      <c r="D11" s="2" t="s">
        <v>142</v>
      </c>
      <c r="E11" s="2" t="s">
        <v>392</v>
      </c>
      <c r="F11" s="2" t="s">
        <v>140</v>
      </c>
      <c r="G11" s="2" t="s">
        <v>139</v>
      </c>
      <c r="H11" s="2" t="s">
        <v>182</v>
      </c>
    </row>
    <row r="12" spans="1:8" x14ac:dyDescent="0.25">
      <c r="A12" s="33">
        <v>9</v>
      </c>
      <c r="B12" s="2" t="s">
        <v>294</v>
      </c>
      <c r="C12" s="2" t="s">
        <v>344</v>
      </c>
      <c r="D12" s="2" t="s">
        <v>138</v>
      </c>
      <c r="E12" s="2" t="s">
        <v>393</v>
      </c>
      <c r="F12" s="2" t="s">
        <v>146</v>
      </c>
      <c r="G12" s="2" t="s">
        <v>139</v>
      </c>
      <c r="H12" s="2" t="s">
        <v>183</v>
      </c>
    </row>
    <row r="13" spans="1:8" x14ac:dyDescent="0.25">
      <c r="A13" s="33">
        <v>10</v>
      </c>
      <c r="B13" s="2" t="s">
        <v>295</v>
      </c>
      <c r="C13" s="2" t="s">
        <v>345</v>
      </c>
      <c r="D13" s="2" t="s">
        <v>142</v>
      </c>
      <c r="E13" s="2" t="s">
        <v>394</v>
      </c>
      <c r="F13" s="2" t="s">
        <v>146</v>
      </c>
      <c r="G13" s="2" t="s">
        <v>139</v>
      </c>
      <c r="H13" s="2" t="s">
        <v>181</v>
      </c>
    </row>
    <row r="14" spans="1:8" x14ac:dyDescent="0.25">
      <c r="A14" s="33">
        <v>11</v>
      </c>
      <c r="B14" s="2" t="s">
        <v>296</v>
      </c>
      <c r="C14" s="2" t="s">
        <v>346</v>
      </c>
      <c r="D14" s="2" t="s">
        <v>142</v>
      </c>
      <c r="E14" s="2" t="s">
        <v>395</v>
      </c>
      <c r="F14" s="2" t="s">
        <v>146</v>
      </c>
      <c r="G14" s="2" t="s">
        <v>139</v>
      </c>
      <c r="H14" s="2" t="s">
        <v>184</v>
      </c>
    </row>
    <row r="15" spans="1:8" x14ac:dyDescent="0.25">
      <c r="A15" s="33">
        <v>12</v>
      </c>
      <c r="B15" s="2" t="s">
        <v>297</v>
      </c>
      <c r="C15" s="2" t="s">
        <v>347</v>
      </c>
      <c r="D15" s="2" t="s">
        <v>138</v>
      </c>
      <c r="E15" s="2" t="s">
        <v>396</v>
      </c>
      <c r="F15" s="2" t="s">
        <v>146</v>
      </c>
      <c r="G15" s="2" t="s">
        <v>139</v>
      </c>
      <c r="H15" s="2" t="s">
        <v>185</v>
      </c>
    </row>
    <row r="16" spans="1:8" x14ac:dyDescent="0.25">
      <c r="A16" s="33">
        <v>13</v>
      </c>
      <c r="B16" s="2" t="s">
        <v>298</v>
      </c>
      <c r="C16" s="2" t="s">
        <v>348</v>
      </c>
      <c r="D16" s="2" t="s">
        <v>138</v>
      </c>
      <c r="E16" s="2" t="s">
        <v>396</v>
      </c>
      <c r="F16" s="2" t="s">
        <v>146</v>
      </c>
      <c r="G16" s="2" t="s">
        <v>139</v>
      </c>
      <c r="H16" s="2" t="s">
        <v>186</v>
      </c>
    </row>
    <row r="17" spans="1:8" x14ac:dyDescent="0.25">
      <c r="A17" s="33">
        <v>14</v>
      </c>
      <c r="B17" s="2" t="s">
        <v>299</v>
      </c>
      <c r="C17" s="2" t="s">
        <v>349</v>
      </c>
      <c r="D17" s="2" t="s">
        <v>142</v>
      </c>
      <c r="E17" s="2" t="s">
        <v>397</v>
      </c>
      <c r="F17" s="2" t="s">
        <v>149</v>
      </c>
      <c r="G17" s="2" t="s">
        <v>148</v>
      </c>
      <c r="H17" s="2" t="s">
        <v>187</v>
      </c>
    </row>
    <row r="18" spans="1:8" x14ac:dyDescent="0.25">
      <c r="A18" s="33">
        <v>15</v>
      </c>
      <c r="B18" s="2" t="s">
        <v>300</v>
      </c>
      <c r="C18" s="2" t="s">
        <v>350</v>
      </c>
      <c r="D18" s="2" t="s">
        <v>138</v>
      </c>
      <c r="E18" s="2" t="s">
        <v>398</v>
      </c>
      <c r="F18" s="2" t="s">
        <v>149</v>
      </c>
      <c r="G18" s="2" t="s">
        <v>148</v>
      </c>
      <c r="H18" s="2" t="s">
        <v>188</v>
      </c>
    </row>
    <row r="19" spans="1:8" x14ac:dyDescent="0.25">
      <c r="A19" s="33">
        <v>16</v>
      </c>
      <c r="B19" s="2" t="s">
        <v>301</v>
      </c>
      <c r="C19" s="2" t="s">
        <v>351</v>
      </c>
      <c r="D19" s="2" t="s">
        <v>142</v>
      </c>
      <c r="E19" s="2" t="s">
        <v>388</v>
      </c>
      <c r="F19" s="2" t="s">
        <v>149</v>
      </c>
      <c r="G19" s="2" t="s">
        <v>148</v>
      </c>
      <c r="H19" s="2" t="s">
        <v>178</v>
      </c>
    </row>
    <row r="20" spans="1:8" x14ac:dyDescent="0.25">
      <c r="A20" s="33">
        <v>17</v>
      </c>
      <c r="B20" s="2" t="s">
        <v>302</v>
      </c>
      <c r="C20" s="2" t="s">
        <v>352</v>
      </c>
      <c r="D20" s="2" t="s">
        <v>142</v>
      </c>
      <c r="E20" s="2" t="s">
        <v>399</v>
      </c>
      <c r="F20" s="2" t="s">
        <v>149</v>
      </c>
      <c r="G20" s="2" t="s">
        <v>148</v>
      </c>
      <c r="H20" s="2" t="s">
        <v>189</v>
      </c>
    </row>
    <row r="21" spans="1:8" x14ac:dyDescent="0.25">
      <c r="A21" s="33">
        <v>18</v>
      </c>
      <c r="B21" s="2" t="s">
        <v>303</v>
      </c>
      <c r="C21" s="2" t="s">
        <v>353</v>
      </c>
      <c r="D21" s="2" t="s">
        <v>142</v>
      </c>
      <c r="E21" s="2" t="s">
        <v>397</v>
      </c>
      <c r="F21" s="2" t="s">
        <v>149</v>
      </c>
      <c r="G21" s="2" t="s">
        <v>148</v>
      </c>
      <c r="H21" s="2" t="s">
        <v>190</v>
      </c>
    </row>
    <row r="22" spans="1:8" x14ac:dyDescent="0.25">
      <c r="A22" s="33">
        <v>19</v>
      </c>
      <c r="B22" s="2" t="s">
        <v>304</v>
      </c>
      <c r="C22" s="2" t="s">
        <v>354</v>
      </c>
      <c r="D22" s="2" t="s">
        <v>138</v>
      </c>
      <c r="E22" s="2" t="s">
        <v>396</v>
      </c>
      <c r="F22" s="2" t="s">
        <v>151</v>
      </c>
      <c r="G22" s="2" t="s">
        <v>139</v>
      </c>
      <c r="H22" s="2" t="s">
        <v>191</v>
      </c>
    </row>
    <row r="23" spans="1:8" x14ac:dyDescent="0.25">
      <c r="A23" s="33">
        <v>20</v>
      </c>
      <c r="B23" s="2" t="s">
        <v>305</v>
      </c>
      <c r="C23" s="2" t="s">
        <v>355</v>
      </c>
      <c r="D23" s="2" t="s">
        <v>142</v>
      </c>
      <c r="E23" s="2" t="s">
        <v>400</v>
      </c>
      <c r="F23" s="2" t="s">
        <v>151</v>
      </c>
      <c r="G23" s="2" t="s">
        <v>139</v>
      </c>
      <c r="H23" s="2" t="s">
        <v>192</v>
      </c>
    </row>
    <row r="24" spans="1:8" x14ac:dyDescent="0.25">
      <c r="A24" s="33">
        <v>21</v>
      </c>
      <c r="B24" s="2" t="s">
        <v>306</v>
      </c>
      <c r="C24" s="2" t="s">
        <v>356</v>
      </c>
      <c r="D24" s="2" t="s">
        <v>142</v>
      </c>
      <c r="E24" s="2" t="s">
        <v>401</v>
      </c>
      <c r="F24" s="2" t="s">
        <v>151</v>
      </c>
      <c r="G24" s="2" t="s">
        <v>139</v>
      </c>
      <c r="H24" s="2" t="s">
        <v>193</v>
      </c>
    </row>
    <row r="25" spans="1:8" x14ac:dyDescent="0.25">
      <c r="A25" s="33">
        <v>22</v>
      </c>
      <c r="B25" s="2" t="s">
        <v>307</v>
      </c>
      <c r="C25" s="2" t="s">
        <v>357</v>
      </c>
      <c r="D25" s="2" t="s">
        <v>138</v>
      </c>
      <c r="E25" s="2" t="s">
        <v>394</v>
      </c>
      <c r="F25" s="2" t="s">
        <v>151</v>
      </c>
      <c r="G25" s="2" t="s">
        <v>139</v>
      </c>
      <c r="H25" s="2" t="s">
        <v>194</v>
      </c>
    </row>
    <row r="26" spans="1:8" x14ac:dyDescent="0.25">
      <c r="A26" s="33">
        <v>23</v>
      </c>
      <c r="B26" s="2" t="s">
        <v>308</v>
      </c>
      <c r="C26" s="2" t="s">
        <v>358</v>
      </c>
      <c r="D26" s="2" t="s">
        <v>138</v>
      </c>
      <c r="E26" s="2" t="s">
        <v>402</v>
      </c>
      <c r="F26" s="2" t="s">
        <v>151</v>
      </c>
      <c r="G26" s="2" t="s">
        <v>139</v>
      </c>
      <c r="H26" s="2" t="s">
        <v>195</v>
      </c>
    </row>
    <row r="27" spans="1:8" x14ac:dyDescent="0.25">
      <c r="A27" s="33">
        <v>24</v>
      </c>
      <c r="B27" s="2" t="s">
        <v>309</v>
      </c>
      <c r="C27" s="2" t="s">
        <v>359</v>
      </c>
      <c r="D27" s="2" t="s">
        <v>138</v>
      </c>
      <c r="E27" s="2" t="s">
        <v>391</v>
      </c>
      <c r="F27" s="2" t="s">
        <v>151</v>
      </c>
      <c r="G27" s="2" t="s">
        <v>139</v>
      </c>
      <c r="H27" s="2" t="s">
        <v>196</v>
      </c>
    </row>
    <row r="28" spans="1:8" x14ac:dyDescent="0.25">
      <c r="A28" s="33">
        <v>25</v>
      </c>
      <c r="B28" s="2" t="s">
        <v>310</v>
      </c>
      <c r="C28" s="2" t="s">
        <v>360</v>
      </c>
      <c r="D28" s="2" t="s">
        <v>138</v>
      </c>
      <c r="E28" s="2" t="s">
        <v>403</v>
      </c>
      <c r="F28" s="2" t="s">
        <v>151</v>
      </c>
      <c r="G28" s="2" t="s">
        <v>139</v>
      </c>
      <c r="H28" s="2" t="s">
        <v>181</v>
      </c>
    </row>
    <row r="29" spans="1:8" x14ac:dyDescent="0.25">
      <c r="A29" s="33">
        <v>26</v>
      </c>
      <c r="B29" s="2" t="s">
        <v>311</v>
      </c>
      <c r="C29" s="2" t="s">
        <v>361</v>
      </c>
      <c r="D29" s="2" t="s">
        <v>138</v>
      </c>
      <c r="E29" s="2" t="s">
        <v>404</v>
      </c>
      <c r="F29" s="2" t="s">
        <v>151</v>
      </c>
      <c r="G29" s="2" t="s">
        <v>139</v>
      </c>
      <c r="H29" s="2" t="s">
        <v>174</v>
      </c>
    </row>
    <row r="30" spans="1:8" x14ac:dyDescent="0.25">
      <c r="A30" s="33">
        <v>27</v>
      </c>
      <c r="B30" s="2" t="s">
        <v>312</v>
      </c>
      <c r="C30" s="2" t="s">
        <v>362</v>
      </c>
      <c r="D30" s="2" t="s">
        <v>142</v>
      </c>
      <c r="E30" s="2" t="s">
        <v>390</v>
      </c>
      <c r="F30" s="2" t="s">
        <v>153</v>
      </c>
      <c r="G30" s="2" t="s">
        <v>148</v>
      </c>
      <c r="H30" s="2" t="s">
        <v>197</v>
      </c>
    </row>
    <row r="31" spans="1:8" x14ac:dyDescent="0.25">
      <c r="A31" s="33">
        <v>28</v>
      </c>
      <c r="B31" s="2" t="s">
        <v>313</v>
      </c>
      <c r="C31" s="2" t="s">
        <v>363</v>
      </c>
      <c r="D31" s="2" t="s">
        <v>142</v>
      </c>
      <c r="E31" s="2" t="s">
        <v>405</v>
      </c>
      <c r="F31" s="2" t="s">
        <v>153</v>
      </c>
      <c r="G31" s="2" t="s">
        <v>148</v>
      </c>
      <c r="H31" s="2" t="s">
        <v>186</v>
      </c>
    </row>
    <row r="32" spans="1:8" x14ac:dyDescent="0.25">
      <c r="A32" s="33">
        <v>29</v>
      </c>
      <c r="B32" s="2" t="s">
        <v>314</v>
      </c>
      <c r="C32" s="2" t="s">
        <v>364</v>
      </c>
      <c r="D32" s="2" t="s">
        <v>138</v>
      </c>
      <c r="E32" s="2" t="s">
        <v>406</v>
      </c>
      <c r="F32" s="2" t="s">
        <v>153</v>
      </c>
      <c r="G32" s="2" t="s">
        <v>148</v>
      </c>
      <c r="H32" s="2" t="s">
        <v>181</v>
      </c>
    </row>
    <row r="33" spans="1:8" x14ac:dyDescent="0.25">
      <c r="A33" s="33">
        <v>30</v>
      </c>
      <c r="B33" s="2" t="s">
        <v>315</v>
      </c>
      <c r="C33" s="2" t="s">
        <v>365</v>
      </c>
      <c r="D33" s="2" t="s">
        <v>138</v>
      </c>
      <c r="E33" s="2" t="s">
        <v>407</v>
      </c>
      <c r="F33" s="2" t="s">
        <v>156</v>
      </c>
      <c r="G33" s="2" t="s">
        <v>155</v>
      </c>
      <c r="H33" s="2" t="s">
        <v>198</v>
      </c>
    </row>
    <row r="34" spans="1:8" x14ac:dyDescent="0.25">
      <c r="A34" s="33">
        <v>31</v>
      </c>
      <c r="B34" s="2" t="s">
        <v>316</v>
      </c>
      <c r="C34" s="2" t="s">
        <v>366</v>
      </c>
      <c r="D34" s="2" t="s">
        <v>138</v>
      </c>
      <c r="E34" s="2" t="s">
        <v>408</v>
      </c>
      <c r="F34" s="2" t="s">
        <v>156</v>
      </c>
      <c r="G34" s="2" t="s">
        <v>155</v>
      </c>
      <c r="H34" s="2" t="s">
        <v>197</v>
      </c>
    </row>
    <row r="35" spans="1:8" x14ac:dyDescent="0.25">
      <c r="A35" s="33">
        <v>32</v>
      </c>
      <c r="B35" s="2" t="s">
        <v>317</v>
      </c>
      <c r="C35" s="2" t="s">
        <v>367</v>
      </c>
      <c r="D35" s="2" t="s">
        <v>138</v>
      </c>
      <c r="E35" s="2" t="s">
        <v>390</v>
      </c>
      <c r="F35" s="2" t="s">
        <v>156</v>
      </c>
      <c r="G35" s="2" t="s">
        <v>155</v>
      </c>
      <c r="H35" s="2" t="s">
        <v>195</v>
      </c>
    </row>
    <row r="36" spans="1:8" x14ac:dyDescent="0.25">
      <c r="A36" s="33">
        <v>33</v>
      </c>
      <c r="B36" s="2" t="s">
        <v>318</v>
      </c>
      <c r="C36" s="2" t="s">
        <v>368</v>
      </c>
      <c r="D36" s="2" t="s">
        <v>142</v>
      </c>
      <c r="E36" s="2" t="s">
        <v>409</v>
      </c>
      <c r="F36" s="2" t="s">
        <v>156</v>
      </c>
      <c r="G36" s="2" t="s">
        <v>155</v>
      </c>
      <c r="H36" s="2" t="s">
        <v>199</v>
      </c>
    </row>
    <row r="37" spans="1:8" x14ac:dyDescent="0.25">
      <c r="A37" s="33">
        <v>34</v>
      </c>
      <c r="B37" s="2" t="s">
        <v>319</v>
      </c>
      <c r="C37" s="2" t="s">
        <v>369</v>
      </c>
      <c r="D37" s="2" t="s">
        <v>142</v>
      </c>
      <c r="E37" s="2" t="s">
        <v>410</v>
      </c>
      <c r="F37" s="2" t="s">
        <v>156</v>
      </c>
      <c r="G37" s="2" t="s">
        <v>155</v>
      </c>
      <c r="H37" s="2" t="s">
        <v>193</v>
      </c>
    </row>
    <row r="38" spans="1:8" x14ac:dyDescent="0.25">
      <c r="A38" s="33">
        <v>35</v>
      </c>
      <c r="B38" s="2" t="s">
        <v>320</v>
      </c>
      <c r="C38" s="2" t="s">
        <v>370</v>
      </c>
      <c r="D38" s="2" t="s">
        <v>142</v>
      </c>
      <c r="E38" s="2" t="s">
        <v>402</v>
      </c>
      <c r="F38" s="2" t="s">
        <v>156</v>
      </c>
      <c r="G38" s="2" t="s">
        <v>155</v>
      </c>
      <c r="H38" s="2" t="s">
        <v>200</v>
      </c>
    </row>
    <row r="39" spans="1:8" x14ac:dyDescent="0.25">
      <c r="A39" s="33">
        <v>36</v>
      </c>
      <c r="B39" s="2" t="s">
        <v>321</v>
      </c>
      <c r="C39" s="2" t="s">
        <v>371</v>
      </c>
      <c r="D39" s="2" t="s">
        <v>142</v>
      </c>
      <c r="E39" s="2" t="s">
        <v>389</v>
      </c>
      <c r="F39" s="2" t="s">
        <v>156</v>
      </c>
      <c r="G39" s="2" t="s">
        <v>155</v>
      </c>
      <c r="H39" s="2" t="s">
        <v>193</v>
      </c>
    </row>
    <row r="40" spans="1:8" x14ac:dyDescent="0.25">
      <c r="A40" s="33">
        <v>37</v>
      </c>
      <c r="B40" s="2" t="s">
        <v>322</v>
      </c>
      <c r="C40" s="2" t="s">
        <v>372</v>
      </c>
      <c r="D40" s="2" t="s">
        <v>142</v>
      </c>
      <c r="E40" s="2" t="s">
        <v>395</v>
      </c>
      <c r="F40" s="2" t="s">
        <v>156</v>
      </c>
      <c r="G40" s="2" t="s">
        <v>155</v>
      </c>
      <c r="H40" s="2" t="s">
        <v>201</v>
      </c>
    </row>
    <row r="41" spans="1:8" x14ac:dyDescent="0.25">
      <c r="A41" s="33">
        <v>38</v>
      </c>
      <c r="B41" s="2" t="s">
        <v>323</v>
      </c>
      <c r="C41" s="2" t="s">
        <v>373</v>
      </c>
      <c r="D41" s="2" t="s">
        <v>142</v>
      </c>
      <c r="E41" s="2" t="s">
        <v>411</v>
      </c>
      <c r="F41" s="2" t="s">
        <v>156</v>
      </c>
      <c r="G41" s="2" t="s">
        <v>155</v>
      </c>
      <c r="H41" s="2" t="s">
        <v>174</v>
      </c>
    </row>
    <row r="42" spans="1:8" x14ac:dyDescent="0.25">
      <c r="A42" s="33">
        <v>39</v>
      </c>
      <c r="B42" s="2" t="s">
        <v>324</v>
      </c>
      <c r="C42" s="2" t="s">
        <v>374</v>
      </c>
      <c r="D42" s="2" t="s">
        <v>142</v>
      </c>
      <c r="E42" s="2" t="s">
        <v>412</v>
      </c>
      <c r="F42" s="2" t="s">
        <v>159</v>
      </c>
      <c r="G42" s="2" t="s">
        <v>158</v>
      </c>
      <c r="H42" s="2" t="s">
        <v>196</v>
      </c>
    </row>
    <row r="43" spans="1:8" x14ac:dyDescent="0.25">
      <c r="A43" s="33">
        <v>40</v>
      </c>
      <c r="B43" s="2" t="s">
        <v>325</v>
      </c>
      <c r="C43" s="2" t="s">
        <v>375</v>
      </c>
      <c r="D43" s="2" t="s">
        <v>142</v>
      </c>
      <c r="E43" s="2" t="s">
        <v>413</v>
      </c>
      <c r="F43" s="2" t="s">
        <v>159</v>
      </c>
      <c r="G43" s="2" t="s">
        <v>158</v>
      </c>
      <c r="H43" s="2" t="s">
        <v>195</v>
      </c>
    </row>
    <row r="44" spans="1:8" x14ac:dyDescent="0.25">
      <c r="A44" s="33">
        <v>41</v>
      </c>
      <c r="B44" s="2" t="s">
        <v>326</v>
      </c>
      <c r="C44" s="2" t="s">
        <v>376</v>
      </c>
      <c r="D44" s="2" t="s">
        <v>138</v>
      </c>
      <c r="E44" s="2" t="s">
        <v>414</v>
      </c>
      <c r="F44" s="2" t="s">
        <v>159</v>
      </c>
      <c r="G44" s="2" t="s">
        <v>158</v>
      </c>
      <c r="H44" s="2" t="s">
        <v>202</v>
      </c>
    </row>
    <row r="45" spans="1:8" x14ac:dyDescent="0.25">
      <c r="A45" s="33">
        <v>42</v>
      </c>
      <c r="B45" s="2" t="s">
        <v>327</v>
      </c>
      <c r="C45" s="2" t="s">
        <v>377</v>
      </c>
      <c r="D45" s="2" t="s">
        <v>138</v>
      </c>
      <c r="E45" s="2" t="s">
        <v>415</v>
      </c>
      <c r="F45" s="2" t="s">
        <v>161</v>
      </c>
      <c r="G45" s="2" t="s">
        <v>158</v>
      </c>
      <c r="H45" s="2" t="s">
        <v>203</v>
      </c>
    </row>
    <row r="46" spans="1:8" x14ac:dyDescent="0.25">
      <c r="A46" s="33">
        <v>43</v>
      </c>
      <c r="B46" s="2" t="s">
        <v>328</v>
      </c>
      <c r="C46" s="2" t="s">
        <v>378</v>
      </c>
      <c r="D46" s="2" t="s">
        <v>138</v>
      </c>
      <c r="E46" s="2" t="s">
        <v>416</v>
      </c>
      <c r="F46" s="2" t="s">
        <v>161</v>
      </c>
      <c r="G46" s="2" t="s">
        <v>158</v>
      </c>
      <c r="H46" s="2" t="s">
        <v>196</v>
      </c>
    </row>
    <row r="47" spans="1:8" x14ac:dyDescent="0.25">
      <c r="A47" s="33">
        <v>44</v>
      </c>
      <c r="B47" s="2" t="s">
        <v>329</v>
      </c>
      <c r="C47" s="2" t="s">
        <v>379</v>
      </c>
      <c r="D47" s="2" t="s">
        <v>138</v>
      </c>
      <c r="E47" s="2" t="s">
        <v>398</v>
      </c>
      <c r="F47" s="2" t="s">
        <v>161</v>
      </c>
      <c r="G47" s="2" t="s">
        <v>158</v>
      </c>
      <c r="H47" s="2" t="s">
        <v>202</v>
      </c>
    </row>
    <row r="48" spans="1:8" x14ac:dyDescent="0.25">
      <c r="A48" s="33">
        <v>45</v>
      </c>
      <c r="B48" s="2" t="s">
        <v>330</v>
      </c>
      <c r="C48" s="2" t="s">
        <v>380</v>
      </c>
      <c r="D48" s="2" t="s">
        <v>138</v>
      </c>
      <c r="E48" s="2" t="s">
        <v>416</v>
      </c>
      <c r="F48" s="2" t="s">
        <v>164</v>
      </c>
      <c r="G48" s="2" t="s">
        <v>163</v>
      </c>
      <c r="H48" s="2" t="s">
        <v>204</v>
      </c>
    </row>
    <row r="49" spans="1:8" x14ac:dyDescent="0.25">
      <c r="A49" s="33">
        <v>46</v>
      </c>
      <c r="B49" s="2" t="s">
        <v>331</v>
      </c>
      <c r="C49" s="2" t="s">
        <v>381</v>
      </c>
      <c r="D49" s="2" t="s">
        <v>142</v>
      </c>
      <c r="E49" s="2" t="s">
        <v>417</v>
      </c>
      <c r="F49" s="2" t="s">
        <v>164</v>
      </c>
      <c r="G49" s="2" t="s">
        <v>163</v>
      </c>
      <c r="H49" s="2" t="s">
        <v>195</v>
      </c>
    </row>
    <row r="50" spans="1:8" x14ac:dyDescent="0.25">
      <c r="A50" s="33">
        <v>47</v>
      </c>
      <c r="B50" s="2" t="s">
        <v>332</v>
      </c>
      <c r="C50" s="2" t="s">
        <v>382</v>
      </c>
      <c r="D50" s="2" t="s">
        <v>138</v>
      </c>
      <c r="E50" s="2" t="s">
        <v>418</v>
      </c>
      <c r="F50" s="2" t="s">
        <v>164</v>
      </c>
      <c r="G50" s="2" t="s">
        <v>163</v>
      </c>
      <c r="H50" s="2" t="s">
        <v>195</v>
      </c>
    </row>
    <row r="51" spans="1:8" x14ac:dyDescent="0.25">
      <c r="A51" s="33">
        <v>48</v>
      </c>
      <c r="B51" s="2" t="s">
        <v>333</v>
      </c>
      <c r="C51" s="2" t="s">
        <v>383</v>
      </c>
      <c r="D51" s="2" t="s">
        <v>138</v>
      </c>
      <c r="E51" s="2" t="s">
        <v>386</v>
      </c>
      <c r="F51" s="2" t="s">
        <v>167</v>
      </c>
      <c r="G51" s="2" t="s">
        <v>166</v>
      </c>
      <c r="H51" s="2" t="s">
        <v>177</v>
      </c>
    </row>
    <row r="52" spans="1:8" x14ac:dyDescent="0.25">
      <c r="A52" s="33">
        <v>49</v>
      </c>
      <c r="B52" s="2" t="s">
        <v>334</v>
      </c>
      <c r="C52" s="2" t="s">
        <v>384</v>
      </c>
      <c r="D52" s="2" t="s">
        <v>142</v>
      </c>
      <c r="E52" s="2" t="s">
        <v>419</v>
      </c>
      <c r="F52" s="2" t="s">
        <v>167</v>
      </c>
      <c r="G52" s="2" t="s">
        <v>166</v>
      </c>
      <c r="H52" s="2" t="s">
        <v>205</v>
      </c>
    </row>
    <row r="53" spans="1:8" x14ac:dyDescent="0.25">
      <c r="A53" s="33">
        <v>50</v>
      </c>
      <c r="B53" s="2" t="s">
        <v>335</v>
      </c>
      <c r="C53" s="2" t="s">
        <v>385</v>
      </c>
      <c r="D53" s="2" t="s">
        <v>142</v>
      </c>
      <c r="E53" s="2" t="s">
        <v>420</v>
      </c>
      <c r="F53" s="2" t="s">
        <v>144</v>
      </c>
      <c r="G53" s="2" t="s">
        <v>143</v>
      </c>
      <c r="H53" s="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zoomScale="110" workbookViewId="0">
      <pane xSplit="1" ySplit="1" topLeftCell="E2" activePane="bottomRight" state="frozen"/>
      <selection pane="topRight" activeCell="B1" sqref="B1"/>
      <selection pane="bottomLeft" activeCell="A2" sqref="A2"/>
      <selection pane="bottomRight" activeCell="T10" sqref="T10"/>
    </sheetView>
  </sheetViews>
  <sheetFormatPr defaultRowHeight="15" x14ac:dyDescent="0.25"/>
  <cols>
    <col min="1" max="1" width="9.85546875" bestFit="1" customWidth="1"/>
    <col min="2" max="2" width="30.5703125" customWidth="1"/>
    <col min="3" max="3" width="8" customWidth="1"/>
    <col min="4" max="4" width="12" customWidth="1"/>
    <col min="5" max="5" width="11.85546875" bestFit="1" customWidth="1"/>
    <col min="6" max="6" width="13.85546875" bestFit="1" customWidth="1"/>
    <col min="7" max="7" width="12.28515625" style="24"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5.5703125"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33">
        <v>1</v>
      </c>
      <c r="B2" s="3" t="str">
        <f>UPPER(CONCATENATE($C2," ",$D2," ",$F2))</f>
        <v>MS. ANNIE ABBOTT</v>
      </c>
      <c r="C2" s="3" t="s">
        <v>6</v>
      </c>
      <c r="D2" s="3" t="s">
        <v>7</v>
      </c>
      <c r="E2" s="3"/>
      <c r="F2" s="3" t="s">
        <v>8</v>
      </c>
      <c r="G2" s="34">
        <v>35699</v>
      </c>
      <c r="H2" s="3" t="s">
        <v>9</v>
      </c>
      <c r="I2" s="3" t="s">
        <v>138</v>
      </c>
      <c r="J2" s="4" t="s">
        <v>141</v>
      </c>
      <c r="K2" s="4" t="str">
        <f>HLOOKUP($J2,LOCATION!$A$2:$M$3,2,0)</f>
        <v>USA</v>
      </c>
      <c r="L2" s="4" t="str">
        <f>INDEX(LOCATION!$B$1:$M$3,1,MATCH(SPORTSMEN!$J2,LOCATION!$B$2:$M$2,0))</f>
        <v>English</v>
      </c>
      <c r="M2" s="4" t="str">
        <f>IF($L2= "English", LOWER(_xlfn.CONCAT(SPORTSMEN!$F2,".",SPORTSMEN!$D2,"@xyz.org")), UPPER(_xlfn.CONCAT(SPORTSMEN!$F2,".",SPORTSMEN!$D2,"@xyz.com")))</f>
        <v>abbott.annie@xyz.org</v>
      </c>
      <c r="N2" s="35">
        <v>94</v>
      </c>
      <c r="O2" s="3" t="s">
        <v>209</v>
      </c>
      <c r="P2" s="3" t="s">
        <v>210</v>
      </c>
      <c r="Q2" s="3" t="str">
        <f>INDEX(SPORT!$A$2:$B$33,MATCH(SPORTSMEN!$R2,SPORT!$B$2:$B$33,0),1)</f>
        <v>INDOOR</v>
      </c>
      <c r="R2" s="3" t="s">
        <v>174</v>
      </c>
      <c r="S2" s="36">
        <v>80727</v>
      </c>
    </row>
    <row r="3" spans="1:19" x14ac:dyDescent="0.25">
      <c r="A3" s="33">
        <v>2</v>
      </c>
      <c r="B3" s="3" t="str">
        <f t="shared" ref="B3:B51" si="0">UPPER(CONCATENATE($C3," ",$D3," ",$F3))</f>
        <v>MS. AURELIE LIESUCHKE</v>
      </c>
      <c r="C3" s="2" t="s">
        <v>6</v>
      </c>
      <c r="D3" s="2" t="s">
        <v>10</v>
      </c>
      <c r="E3" s="2"/>
      <c r="F3" s="2" t="s">
        <v>11</v>
      </c>
      <c r="G3" s="34">
        <v>33641</v>
      </c>
      <c r="H3" s="2" t="s">
        <v>12</v>
      </c>
      <c r="I3" s="2" t="s">
        <v>138</v>
      </c>
      <c r="J3" s="4" t="s">
        <v>141</v>
      </c>
      <c r="K3" s="4" t="str">
        <f>HLOOKUP($J3,LOCATION!$A$2:$M$3,2,0)</f>
        <v>USA</v>
      </c>
      <c r="L3" s="4" t="str">
        <f>INDEX(LOCATION!$B$1:$M$3,1,MATCH(SPORTSMEN!$J3,LOCATION!$B$2:$M$2,0))</f>
        <v>English</v>
      </c>
      <c r="M3" s="4" t="str">
        <f>IF($L3= "English", LOWER(_xlfn.CONCAT(SPORTSMEN!$F3,".",SPORTSMEN!$D3,"@xyz.org")), UPPER(_xlfn.CONCAT(SPORTSMEN!$F3,".",SPORTSMEN!$D3,"@xyz.com")))</f>
        <v>liesuchke.aurelie@xyz.org</v>
      </c>
      <c r="N3" s="35">
        <v>84.2</v>
      </c>
      <c r="O3" s="2" t="s">
        <v>211</v>
      </c>
      <c r="P3" s="2" t="s">
        <v>212</v>
      </c>
      <c r="Q3" s="3" t="str">
        <f>INDEX(SPORT!$A$2:$B$33,MATCH(SPORTSMEN!$R3,SPORT!$B$2:$B$33,0),1)</f>
        <v>INDOOR</v>
      </c>
      <c r="R3" s="2" t="s">
        <v>175</v>
      </c>
      <c r="S3" s="36">
        <v>87471</v>
      </c>
    </row>
    <row r="4" spans="1:19" x14ac:dyDescent="0.25">
      <c r="A4" s="33">
        <v>3</v>
      </c>
      <c r="B4" s="3" t="str">
        <f t="shared" si="0"/>
        <v>SR. TOMAS FILHO</v>
      </c>
      <c r="C4" s="2" t="s">
        <v>13</v>
      </c>
      <c r="D4" s="2" t="s">
        <v>14</v>
      </c>
      <c r="E4" s="2" t="s">
        <v>15</v>
      </c>
      <c r="F4" s="2" t="s">
        <v>16</v>
      </c>
      <c r="G4" s="34">
        <v>25394</v>
      </c>
      <c r="H4" s="2" t="s">
        <v>17</v>
      </c>
      <c r="I4" s="2" t="s">
        <v>142</v>
      </c>
      <c r="J4" s="4" t="s">
        <v>145</v>
      </c>
      <c r="K4" s="4" t="str">
        <f>HLOOKUP($J4,LOCATION!$A$2:$M$3,2,0)</f>
        <v>BRAZIL</v>
      </c>
      <c r="L4" s="4" t="str">
        <f>INDEX(LOCATION!$B$1:$M$3,1,MATCH(SPORTSMEN!$J4,LOCATION!$B$2:$M$2,0))</f>
        <v>Portuguese</v>
      </c>
      <c r="M4" s="4" t="str">
        <f>IF($L4= "English", LOWER(_xlfn.CONCAT(SPORTSMEN!$F4,".",SPORTSMEN!$D4,"@xyz.org")), UPPER(_xlfn.CONCAT(SPORTSMEN!$F4,".",SPORTSMEN!$D4,"@xyz.com")))</f>
        <v>FILHO.TOMAS@XYZ.COM</v>
      </c>
      <c r="N4" s="35">
        <v>52.9</v>
      </c>
      <c r="O4" s="2" t="s">
        <v>213</v>
      </c>
      <c r="P4" s="2" t="s">
        <v>210</v>
      </c>
      <c r="Q4" s="3" t="str">
        <f>INDEX(SPORT!$A$2:$B$33,MATCH(SPORTSMEN!$R4,SPORT!$B$2:$B$33,0),1)</f>
        <v>OUTDOOR</v>
      </c>
      <c r="R4" s="2" t="s">
        <v>177</v>
      </c>
      <c r="S4" s="36">
        <v>64724</v>
      </c>
    </row>
    <row r="5" spans="1:19" x14ac:dyDescent="0.25">
      <c r="A5" s="33">
        <v>4</v>
      </c>
      <c r="B5" s="3" t="str">
        <f t="shared" si="0"/>
        <v>MS. DARBY CRUICKSHANK</v>
      </c>
      <c r="C5" s="2" t="s">
        <v>6</v>
      </c>
      <c r="D5" s="2" t="s">
        <v>18</v>
      </c>
      <c r="E5" s="2"/>
      <c r="F5" s="2" t="s">
        <v>19</v>
      </c>
      <c r="G5" s="34">
        <v>27532</v>
      </c>
      <c r="H5" s="2" t="s">
        <v>20</v>
      </c>
      <c r="I5" s="2" t="s">
        <v>138</v>
      </c>
      <c r="J5" s="4" t="s">
        <v>141</v>
      </c>
      <c r="K5" s="4" t="str">
        <f>HLOOKUP($J5,LOCATION!$A$2:$M$3,2,0)</f>
        <v>USA</v>
      </c>
      <c r="L5" s="4" t="str">
        <f>INDEX(LOCATION!$B$1:$M$3,1,MATCH(SPORTSMEN!$J5,LOCATION!$B$2:$M$2,0))</f>
        <v>English</v>
      </c>
      <c r="M5" s="4" t="str">
        <f>IF($L5= "English", LOWER(_xlfn.CONCAT(SPORTSMEN!$F5,".",SPORTSMEN!$D5,"@xyz.org")), UPPER(_xlfn.CONCAT(SPORTSMEN!$F5,".",SPORTSMEN!$D5,"@xyz.com")))</f>
        <v>cruickshank.darby@xyz.org</v>
      </c>
      <c r="N5" s="35">
        <v>48.9</v>
      </c>
      <c r="O5" s="2" t="s">
        <v>209</v>
      </c>
      <c r="P5" s="2" t="s">
        <v>212</v>
      </c>
      <c r="Q5" s="3" t="str">
        <f>INDEX(SPORT!$A$2:$B$33,MATCH(SPORTSMEN!$R5,SPORT!$B$2:$B$33,0),1)</f>
        <v>OUTDOOR</v>
      </c>
      <c r="R5" s="2" t="s">
        <v>178</v>
      </c>
      <c r="S5" s="36">
        <v>110823</v>
      </c>
    </row>
    <row r="6" spans="1:19" x14ac:dyDescent="0.25">
      <c r="A6" s="33">
        <v>5</v>
      </c>
      <c r="B6" s="3" t="str">
        <f t="shared" si="0"/>
        <v>DR. JAYDON BORER</v>
      </c>
      <c r="C6" s="2" t="s">
        <v>21</v>
      </c>
      <c r="D6" s="2" t="s">
        <v>22</v>
      </c>
      <c r="E6" s="2"/>
      <c r="F6" s="2" t="s">
        <v>23</v>
      </c>
      <c r="G6" s="34">
        <v>25706</v>
      </c>
      <c r="H6" s="2" t="s">
        <v>20</v>
      </c>
      <c r="I6" s="2" t="s">
        <v>142</v>
      </c>
      <c r="J6" s="4" t="s">
        <v>141</v>
      </c>
      <c r="K6" s="4" t="str">
        <f>HLOOKUP($J6,LOCATION!$A$2:$M$3,2,0)</f>
        <v>USA</v>
      </c>
      <c r="L6" s="4" t="str">
        <f>INDEX(LOCATION!$B$1:$M$3,1,MATCH(SPORTSMEN!$J6,LOCATION!$B$2:$M$2,0))</f>
        <v>English</v>
      </c>
      <c r="M6" s="4" t="str">
        <f>IF($L6= "English", LOWER(_xlfn.CONCAT(SPORTSMEN!$F6,".",SPORTSMEN!$D6,"@xyz.org")), UPPER(_xlfn.CONCAT(SPORTSMEN!$F6,".",SPORTSMEN!$D6,"@xyz.com")))</f>
        <v>borer.jaydon@xyz.org</v>
      </c>
      <c r="N6" s="35">
        <v>84.8</v>
      </c>
      <c r="O6" s="2" t="s">
        <v>214</v>
      </c>
      <c r="P6" s="2" t="s">
        <v>215</v>
      </c>
      <c r="Q6" s="3" t="str">
        <f>INDEX(SPORT!$A$2:$B$33,MATCH(SPORTSMEN!$R6,SPORT!$B$2:$B$33,0),1)</f>
        <v>INDOOR</v>
      </c>
      <c r="R6" s="2" t="s">
        <v>179</v>
      </c>
      <c r="S6" s="36">
        <v>56916</v>
      </c>
    </row>
    <row r="7" spans="1:19" x14ac:dyDescent="0.25">
      <c r="A7" s="33">
        <v>6</v>
      </c>
      <c r="B7" s="3" t="str">
        <f t="shared" si="0"/>
        <v>MR. MORIAH  LYNCH</v>
      </c>
      <c r="C7" s="2" t="s">
        <v>24</v>
      </c>
      <c r="D7" s="2" t="s">
        <v>25</v>
      </c>
      <c r="E7" s="2"/>
      <c r="F7" s="2" t="s">
        <v>26</v>
      </c>
      <c r="G7" s="34">
        <v>33944</v>
      </c>
      <c r="H7" s="2" t="s">
        <v>27</v>
      </c>
      <c r="I7" s="2" t="s">
        <v>142</v>
      </c>
      <c r="J7" s="4" t="s">
        <v>141</v>
      </c>
      <c r="K7" s="4" t="str">
        <f>HLOOKUP($J7,LOCATION!$A$2:$M$3,2,0)</f>
        <v>USA</v>
      </c>
      <c r="L7" s="4" t="str">
        <f>INDEX(LOCATION!$B$1:$M$3,1,MATCH(SPORTSMEN!$J7,LOCATION!$B$2:$M$2,0))</f>
        <v>English</v>
      </c>
      <c r="M7" s="4" t="str">
        <f>IF($L7= "English", LOWER(_xlfn.CONCAT(SPORTSMEN!$F7,".",SPORTSMEN!$D7,"@xyz.org")), UPPER(_xlfn.CONCAT(SPORTSMEN!$F7,".",SPORTSMEN!$D7,"@xyz.com")))</f>
        <v>lynch.moriah @xyz.org</v>
      </c>
      <c r="N7" s="35">
        <v>83.2</v>
      </c>
      <c r="O7" s="2" t="s">
        <v>214</v>
      </c>
      <c r="P7" s="2" t="s">
        <v>212</v>
      </c>
      <c r="Q7" s="3" t="str">
        <f>INDEX(SPORT!$A$2:$B$33,MATCH(SPORTSMEN!$R7,SPORT!$B$2:$B$33,0),1)</f>
        <v>INDOOR</v>
      </c>
      <c r="R7" s="2" t="s">
        <v>180</v>
      </c>
      <c r="S7" s="36">
        <v>51133</v>
      </c>
    </row>
    <row r="8" spans="1:19" x14ac:dyDescent="0.25">
      <c r="A8" s="33">
        <v>7</v>
      </c>
      <c r="B8" s="3" t="str">
        <f t="shared" si="0"/>
        <v>MS. AMIYA EICHMANN</v>
      </c>
      <c r="C8" s="2" t="s">
        <v>6</v>
      </c>
      <c r="D8" s="2" t="s">
        <v>28</v>
      </c>
      <c r="E8" s="2"/>
      <c r="F8" s="2" t="s">
        <v>29</v>
      </c>
      <c r="G8" s="34">
        <v>36370</v>
      </c>
      <c r="H8" s="2" t="s">
        <v>30</v>
      </c>
      <c r="I8" s="2" t="s">
        <v>138</v>
      </c>
      <c r="J8" s="4" t="s">
        <v>141</v>
      </c>
      <c r="K8" s="4" t="str">
        <f>HLOOKUP($J8,LOCATION!$A$2:$M$3,2,0)</f>
        <v>USA</v>
      </c>
      <c r="L8" s="4" t="str">
        <f>INDEX(LOCATION!$B$1:$M$3,1,MATCH(SPORTSMEN!$J8,LOCATION!$B$2:$M$2,0))</f>
        <v>English</v>
      </c>
      <c r="M8" s="4" t="str">
        <f>IF($L8= "English", LOWER(_xlfn.CONCAT(SPORTSMEN!$F8,".",SPORTSMEN!$D8,"@xyz.org")), UPPER(_xlfn.CONCAT(SPORTSMEN!$F8,".",SPORTSMEN!$D8,"@xyz.com")))</f>
        <v>eichmann.amiya@xyz.org</v>
      </c>
      <c r="N8" s="35">
        <v>61.1</v>
      </c>
      <c r="O8" s="2" t="s">
        <v>214</v>
      </c>
      <c r="P8" s="2" t="s">
        <v>215</v>
      </c>
      <c r="Q8" s="3" t="str">
        <f>INDEX(SPORT!$A$2:$B$33,MATCH(SPORTSMEN!$R8,SPORT!$B$2:$B$33,0),1)</f>
        <v>OUTDOOR</v>
      </c>
      <c r="R8" s="2" t="s">
        <v>181</v>
      </c>
      <c r="S8" s="36">
        <v>65465</v>
      </c>
    </row>
    <row r="9" spans="1:19" x14ac:dyDescent="0.25">
      <c r="A9" s="33">
        <v>8</v>
      </c>
      <c r="B9" s="3" t="str">
        <f t="shared" si="0"/>
        <v>MR. PIERCE RAU</v>
      </c>
      <c r="C9" s="2" t="s">
        <v>24</v>
      </c>
      <c r="D9" s="2" t="s">
        <v>31</v>
      </c>
      <c r="E9" s="2"/>
      <c r="F9" s="2" t="s">
        <v>32</v>
      </c>
      <c r="G9" s="34">
        <v>23141</v>
      </c>
      <c r="H9" s="2" t="s">
        <v>20</v>
      </c>
      <c r="I9" s="2" t="s">
        <v>142</v>
      </c>
      <c r="J9" s="4" t="s">
        <v>141</v>
      </c>
      <c r="K9" s="4" t="str">
        <f>HLOOKUP($J9,LOCATION!$A$2:$M$3,2,0)</f>
        <v>USA</v>
      </c>
      <c r="L9" s="4" t="str">
        <f>INDEX(LOCATION!$B$1:$M$3,1,MATCH(SPORTSMEN!$J9,LOCATION!$B$2:$M$2,0))</f>
        <v>English</v>
      </c>
      <c r="M9" s="4" t="str">
        <f>IF($L9= "English", LOWER(_xlfn.CONCAT(SPORTSMEN!$F9,".",SPORTSMEN!$D9,"@xyz.org")), UPPER(_xlfn.CONCAT(SPORTSMEN!$F9,".",SPORTSMEN!$D9,"@xyz.com")))</f>
        <v>rau.pierce@xyz.org</v>
      </c>
      <c r="N9" s="35">
        <v>105.7</v>
      </c>
      <c r="O9" s="2" t="s">
        <v>213</v>
      </c>
      <c r="P9" s="2" t="s">
        <v>216</v>
      </c>
      <c r="Q9" s="3" t="str">
        <f>INDEX(SPORT!$A$2:$B$33,MATCH(SPORTSMEN!$R9,SPORT!$B$2:$B$33,0),1)</f>
        <v>INDOOR</v>
      </c>
      <c r="R9" s="2" t="s">
        <v>182</v>
      </c>
      <c r="S9" s="36">
        <v>109885</v>
      </c>
    </row>
    <row r="10" spans="1:19" x14ac:dyDescent="0.25">
      <c r="A10" s="33">
        <v>9</v>
      </c>
      <c r="B10" s="3" t="str">
        <f t="shared" si="0"/>
        <v>MS. AMELIA STEVENS</v>
      </c>
      <c r="C10" s="2" t="s">
        <v>6</v>
      </c>
      <c r="D10" s="2" t="s">
        <v>33</v>
      </c>
      <c r="E10" s="2"/>
      <c r="F10" s="2" t="s">
        <v>34</v>
      </c>
      <c r="G10" s="34">
        <v>25965</v>
      </c>
      <c r="H10" s="2" t="s">
        <v>12</v>
      </c>
      <c r="I10" s="2" t="s">
        <v>138</v>
      </c>
      <c r="J10" s="4" t="s">
        <v>147</v>
      </c>
      <c r="K10" s="4" t="str">
        <f>HLOOKUP($J10,LOCATION!$A$2:$M$3,2,0)</f>
        <v>UK</v>
      </c>
      <c r="L10" s="4" t="str">
        <f>INDEX(LOCATION!$B$1:$M$3,1,MATCH(SPORTSMEN!$J10,LOCATION!$B$2:$M$2,0))</f>
        <v>English</v>
      </c>
      <c r="M10" s="4" t="str">
        <f>IF($L10= "English", LOWER(_xlfn.CONCAT(SPORTSMEN!$F10,".",SPORTSMEN!$D10,"@xyz.org")), UPPER(_xlfn.CONCAT(SPORTSMEN!$F10,".",SPORTSMEN!$D10,"@xyz.com")))</f>
        <v>stevens.amelia@xyz.org</v>
      </c>
      <c r="N10" s="35">
        <v>65.3</v>
      </c>
      <c r="O10" s="2" t="s">
        <v>214</v>
      </c>
      <c r="P10" s="2" t="s">
        <v>216</v>
      </c>
      <c r="Q10" s="3" t="str">
        <f>INDEX(SPORT!$A$2:$B$33,MATCH(SPORTSMEN!$R10,SPORT!$B$2:$B$33,0),1)</f>
        <v>INDOOR</v>
      </c>
      <c r="R10" s="2" t="s">
        <v>183</v>
      </c>
      <c r="S10" s="36">
        <v>60061</v>
      </c>
    </row>
    <row r="11" spans="1:19" x14ac:dyDescent="0.25">
      <c r="A11" s="33">
        <v>10</v>
      </c>
      <c r="B11" s="3" t="str">
        <f t="shared" si="0"/>
        <v>MR. TOBY SIMPSON</v>
      </c>
      <c r="C11" s="2" t="s">
        <v>24</v>
      </c>
      <c r="D11" s="2" t="s">
        <v>35</v>
      </c>
      <c r="E11" s="2"/>
      <c r="F11" s="2" t="s">
        <v>36</v>
      </c>
      <c r="G11" s="34">
        <v>23732</v>
      </c>
      <c r="H11" s="2" t="s">
        <v>27</v>
      </c>
      <c r="I11" s="2" t="s">
        <v>142</v>
      </c>
      <c r="J11" s="4" t="s">
        <v>147</v>
      </c>
      <c r="K11" s="4" t="str">
        <f>HLOOKUP($J11,LOCATION!$A$2:$M$3,2,0)</f>
        <v>UK</v>
      </c>
      <c r="L11" s="4" t="str">
        <f>INDEX(LOCATION!$B$1:$M$3,1,MATCH(SPORTSMEN!$J11,LOCATION!$B$2:$M$2,0))</f>
        <v>English</v>
      </c>
      <c r="M11" s="4" t="str">
        <f>IF($L11= "English", LOWER(_xlfn.CONCAT(SPORTSMEN!$F11,".",SPORTSMEN!$D11,"@xyz.org")), UPPER(_xlfn.CONCAT(SPORTSMEN!$F11,".",SPORTSMEN!$D11,"@xyz.com")))</f>
        <v>simpson.toby@xyz.org</v>
      </c>
      <c r="N11" s="35">
        <v>62.9</v>
      </c>
      <c r="O11" s="2" t="s">
        <v>213</v>
      </c>
      <c r="P11" s="2" t="s">
        <v>217</v>
      </c>
      <c r="Q11" s="3" t="str">
        <f>INDEX(SPORT!$A$2:$B$33,MATCH(SPORTSMEN!$R11,SPORT!$B$2:$B$33,0),1)</f>
        <v>OUTDOOR</v>
      </c>
      <c r="R11" s="2" t="s">
        <v>181</v>
      </c>
      <c r="S11" s="36">
        <v>32758</v>
      </c>
    </row>
    <row r="12" spans="1:19" x14ac:dyDescent="0.25">
      <c r="A12" s="33">
        <v>11</v>
      </c>
      <c r="B12" s="3" t="str">
        <f t="shared" si="0"/>
        <v>SIR ETHAN MURPHY</v>
      </c>
      <c r="C12" s="2" t="s">
        <v>37</v>
      </c>
      <c r="D12" s="2" t="s">
        <v>38</v>
      </c>
      <c r="E12" s="2"/>
      <c r="F12" s="2" t="s">
        <v>39</v>
      </c>
      <c r="G12" s="34">
        <v>31733</v>
      </c>
      <c r="H12" s="2" t="s">
        <v>40</v>
      </c>
      <c r="I12" s="2" t="s">
        <v>142</v>
      </c>
      <c r="J12" s="4" t="s">
        <v>147</v>
      </c>
      <c r="K12" s="4" t="str">
        <f>HLOOKUP($J12,LOCATION!$A$2:$M$3,2,0)</f>
        <v>UK</v>
      </c>
      <c r="L12" s="4" t="str">
        <f>INDEX(LOCATION!$B$1:$M$3,1,MATCH(SPORTSMEN!$J12,LOCATION!$B$2:$M$2,0))</f>
        <v>English</v>
      </c>
      <c r="M12" s="4" t="str">
        <f>IF($L12= "English", LOWER(_xlfn.CONCAT(SPORTSMEN!$F12,".",SPORTSMEN!$D12,"@xyz.org")), UPPER(_xlfn.CONCAT(SPORTSMEN!$F12,".",SPORTSMEN!$D12,"@xyz.com")))</f>
        <v>murphy.ethan@xyz.org</v>
      </c>
      <c r="N12" s="35">
        <v>104.3</v>
      </c>
      <c r="O12" s="2" t="s">
        <v>211</v>
      </c>
      <c r="P12" s="2" t="s">
        <v>217</v>
      </c>
      <c r="Q12" s="3" t="str">
        <f>INDEX(SPORT!$A$2:$B$33,MATCH(SPORTSMEN!$R12,SPORT!$B$2:$B$33,0),1)</f>
        <v>OUTDOOR</v>
      </c>
      <c r="R12" s="2" t="s">
        <v>184</v>
      </c>
      <c r="S12" s="36">
        <v>99613</v>
      </c>
    </row>
    <row r="13" spans="1:19" x14ac:dyDescent="0.25">
      <c r="A13" s="33">
        <v>12</v>
      </c>
      <c r="B13" s="3" t="str">
        <f t="shared" si="0"/>
        <v>MRS. ASHLEY WOOD</v>
      </c>
      <c r="C13" s="2" t="s">
        <v>41</v>
      </c>
      <c r="D13" s="2" t="s">
        <v>42</v>
      </c>
      <c r="E13" s="2"/>
      <c r="F13" s="2" t="s">
        <v>43</v>
      </c>
      <c r="G13" s="34">
        <v>28412</v>
      </c>
      <c r="H13" s="2" t="s">
        <v>9</v>
      </c>
      <c r="I13" s="2" t="s">
        <v>138</v>
      </c>
      <c r="J13" s="4" t="s">
        <v>147</v>
      </c>
      <c r="K13" s="4" t="str">
        <f>HLOOKUP($J13,LOCATION!$A$2:$M$3,2,0)</f>
        <v>UK</v>
      </c>
      <c r="L13" s="4" t="str">
        <f>INDEX(LOCATION!$B$1:$M$3,1,MATCH(SPORTSMEN!$J13,LOCATION!$B$2:$M$2,0))</f>
        <v>English</v>
      </c>
      <c r="M13" s="4" t="str">
        <f>IF($L13= "English", LOWER(_xlfn.CONCAT(SPORTSMEN!$F13,".",SPORTSMEN!$D13,"@xyz.org")), UPPER(_xlfn.CONCAT(SPORTSMEN!$F13,".",SPORTSMEN!$D13,"@xyz.com")))</f>
        <v>wood.ashley@xyz.org</v>
      </c>
      <c r="N13" s="35">
        <v>100.7</v>
      </c>
      <c r="O13" s="2" t="s">
        <v>211</v>
      </c>
      <c r="P13" s="2" t="s">
        <v>217</v>
      </c>
      <c r="Q13" s="3" t="str">
        <f>INDEX(SPORT!$A$2:$B$33,MATCH(SPORTSMEN!$R13,SPORT!$B$2:$B$33,0),1)</f>
        <v>OUTDOOR</v>
      </c>
      <c r="R13" s="2" t="s">
        <v>185</v>
      </c>
      <c r="S13" s="36">
        <v>56595</v>
      </c>
    </row>
    <row r="14" spans="1:19" x14ac:dyDescent="0.25">
      <c r="A14" s="33">
        <v>13</v>
      </c>
      <c r="B14" s="3" t="str">
        <f t="shared" si="0"/>
        <v>MS. MEGAN SCOTT</v>
      </c>
      <c r="C14" s="2" t="s">
        <v>6</v>
      </c>
      <c r="D14" s="2" t="s">
        <v>44</v>
      </c>
      <c r="E14" s="2"/>
      <c r="F14" s="2" t="s">
        <v>45</v>
      </c>
      <c r="G14" s="34">
        <v>28168</v>
      </c>
      <c r="H14" s="2" t="s">
        <v>12</v>
      </c>
      <c r="I14" s="2" t="s">
        <v>138</v>
      </c>
      <c r="J14" s="4" t="s">
        <v>147</v>
      </c>
      <c r="K14" s="4" t="str">
        <f>HLOOKUP($J14,LOCATION!$A$2:$M$3,2,0)</f>
        <v>UK</v>
      </c>
      <c r="L14" s="4" t="str">
        <f>INDEX(LOCATION!$B$1:$M$3,1,MATCH(SPORTSMEN!$J14,LOCATION!$B$2:$M$2,0))</f>
        <v>English</v>
      </c>
      <c r="M14" s="4" t="str">
        <f>IF($L14= "English", LOWER(_xlfn.CONCAT(SPORTSMEN!$F14,".",SPORTSMEN!$D14,"@xyz.org")), UPPER(_xlfn.CONCAT(SPORTSMEN!$F14,".",SPORTSMEN!$D14,"@xyz.com")))</f>
        <v>scott.megan@xyz.org</v>
      </c>
      <c r="N14" s="35">
        <v>70.900000000000006</v>
      </c>
      <c r="O14" s="2" t="s">
        <v>209</v>
      </c>
      <c r="P14" s="2" t="s">
        <v>210</v>
      </c>
      <c r="Q14" s="3" t="str">
        <f>INDEX(SPORT!$A$2:$B$33,MATCH(SPORTSMEN!$R14,SPORT!$B$2:$B$33,0),1)</f>
        <v>OUTDOOR</v>
      </c>
      <c r="R14" s="2" t="s">
        <v>186</v>
      </c>
      <c r="S14" s="36">
        <v>117408</v>
      </c>
    </row>
    <row r="15" spans="1:19" x14ac:dyDescent="0.25">
      <c r="A15" s="33">
        <v>14</v>
      </c>
      <c r="B15" s="3" t="str">
        <f t="shared" si="0"/>
        <v>HR. HELMUT WEINHAE</v>
      </c>
      <c r="C15" s="2" t="s">
        <v>46</v>
      </c>
      <c r="D15" s="2" t="s">
        <v>47</v>
      </c>
      <c r="E15" s="2"/>
      <c r="F15" s="2" t="s">
        <v>48</v>
      </c>
      <c r="G15" s="34">
        <v>21788</v>
      </c>
      <c r="H15" s="2" t="s">
        <v>49</v>
      </c>
      <c r="I15" s="2" t="s">
        <v>142</v>
      </c>
      <c r="J15" s="4" t="s">
        <v>150</v>
      </c>
      <c r="K15" s="4" t="str">
        <f>HLOOKUP($J15,LOCATION!$A$2:$M$3,2,0)</f>
        <v>GERMANY</v>
      </c>
      <c r="L15" s="4" t="str">
        <f>INDEX(LOCATION!$B$1:$M$3,1,MATCH(SPORTSMEN!$J15,LOCATION!$B$2:$M$2,0))</f>
        <v>German</v>
      </c>
      <c r="M15" s="4" t="str">
        <f>IF($L15= "English", LOWER(_xlfn.CONCAT(SPORTSMEN!$F15,".",SPORTSMEN!$D15,"@xyz.org")), UPPER(_xlfn.CONCAT(SPORTSMEN!$F15,".",SPORTSMEN!$D15,"@xyz.com")))</f>
        <v>WEINHAE.HELMUT@XYZ.COM</v>
      </c>
      <c r="N15" s="35">
        <v>68.3</v>
      </c>
      <c r="O15" s="2" t="s">
        <v>218</v>
      </c>
      <c r="P15" s="2" t="s">
        <v>216</v>
      </c>
      <c r="Q15" s="3" t="str">
        <f>INDEX(SPORT!$A$2:$B$33,MATCH(SPORTSMEN!$R15,SPORT!$B$2:$B$33,0),1)</f>
        <v>OUTDOOR</v>
      </c>
      <c r="R15" s="2" t="s">
        <v>187</v>
      </c>
      <c r="S15" s="36">
        <v>64862</v>
      </c>
    </row>
    <row r="16" spans="1:19" x14ac:dyDescent="0.25">
      <c r="A16" s="33">
        <v>15</v>
      </c>
      <c r="B16" s="3" t="str">
        <f t="shared" si="0"/>
        <v>PROF. MILENA SCHOTIN</v>
      </c>
      <c r="C16" s="2" t="s">
        <v>50</v>
      </c>
      <c r="D16" s="2" t="s">
        <v>51</v>
      </c>
      <c r="E16" s="2"/>
      <c r="F16" s="2" t="s">
        <v>52</v>
      </c>
      <c r="G16" s="34">
        <v>23804</v>
      </c>
      <c r="H16" s="2" t="s">
        <v>53</v>
      </c>
      <c r="I16" s="2" t="s">
        <v>138</v>
      </c>
      <c r="J16" s="4" t="s">
        <v>150</v>
      </c>
      <c r="K16" s="4" t="str">
        <f>HLOOKUP($J16,LOCATION!$A$2:$M$3,2,0)</f>
        <v>GERMANY</v>
      </c>
      <c r="L16" s="4" t="str">
        <f>INDEX(LOCATION!$B$1:$M$3,1,MATCH(SPORTSMEN!$J16,LOCATION!$B$2:$M$2,0))</f>
        <v>German</v>
      </c>
      <c r="M16" s="4" t="str">
        <f>IF($L16= "English", LOWER(_xlfn.CONCAT(SPORTSMEN!$F16,".",SPORTSMEN!$D16,"@xyz.org")), UPPER(_xlfn.CONCAT(SPORTSMEN!$F16,".",SPORTSMEN!$D16,"@xyz.com")))</f>
        <v>SCHOTIN.MILENA@XYZ.COM</v>
      </c>
      <c r="N16" s="35">
        <v>105.3</v>
      </c>
      <c r="O16" s="2" t="s">
        <v>218</v>
      </c>
      <c r="P16" s="2" t="s">
        <v>217</v>
      </c>
      <c r="Q16" s="3" t="str">
        <f>INDEX(SPORT!$A$2:$B$33,MATCH(SPORTSMEN!$R16,SPORT!$B$2:$B$33,0),1)</f>
        <v>INDOOR</v>
      </c>
      <c r="R16" s="2" t="s">
        <v>188</v>
      </c>
      <c r="S16" s="36">
        <v>10241</v>
      </c>
    </row>
    <row r="17" spans="1:19" x14ac:dyDescent="0.25">
      <c r="A17" s="33">
        <v>16</v>
      </c>
      <c r="B17" s="3" t="str">
        <f t="shared" si="0"/>
        <v>HR. LOTHAR BIRNBAUM</v>
      </c>
      <c r="C17" s="2" t="s">
        <v>46</v>
      </c>
      <c r="D17" s="2" t="s">
        <v>54</v>
      </c>
      <c r="E17" s="2"/>
      <c r="F17" s="2" t="s">
        <v>55</v>
      </c>
      <c r="G17" s="34">
        <v>25405</v>
      </c>
      <c r="H17" s="2" t="s">
        <v>17</v>
      </c>
      <c r="I17" s="2" t="s">
        <v>142</v>
      </c>
      <c r="J17" s="4" t="s">
        <v>150</v>
      </c>
      <c r="K17" s="4" t="str">
        <f>HLOOKUP($J17,LOCATION!$A$2:$M$3,2,0)</f>
        <v>GERMANY</v>
      </c>
      <c r="L17" s="4" t="str">
        <f>INDEX(LOCATION!$B$1:$M$3,1,MATCH(SPORTSMEN!$J17,LOCATION!$B$2:$M$2,0))</f>
        <v>German</v>
      </c>
      <c r="M17" s="4" t="str">
        <f>IF($L17= "English", LOWER(_xlfn.CONCAT(SPORTSMEN!$F17,".",SPORTSMEN!$D17,"@xyz.org")), UPPER(_xlfn.CONCAT(SPORTSMEN!$F17,".",SPORTSMEN!$D17,"@xyz.com")))</f>
        <v>BIRNBAUM.LOTHAR@XYZ.COM</v>
      </c>
      <c r="N17" s="35">
        <v>48.6</v>
      </c>
      <c r="O17" s="2" t="s">
        <v>214</v>
      </c>
      <c r="P17" s="2" t="s">
        <v>217</v>
      </c>
      <c r="Q17" s="3" t="str">
        <f>INDEX(SPORT!$A$2:$B$33,MATCH(SPORTSMEN!$R17,SPORT!$B$2:$B$33,0),1)</f>
        <v>OUTDOOR</v>
      </c>
      <c r="R17" s="2" t="s">
        <v>178</v>
      </c>
      <c r="S17" s="36">
        <v>88762</v>
      </c>
    </row>
    <row r="18" spans="1:19" x14ac:dyDescent="0.25">
      <c r="A18" s="33">
        <v>17</v>
      </c>
      <c r="B18" s="3" t="str">
        <f t="shared" si="0"/>
        <v>HR. PIETRO STOLZE</v>
      </c>
      <c r="C18" s="2" t="s">
        <v>46</v>
      </c>
      <c r="D18" s="2" t="s">
        <v>56</v>
      </c>
      <c r="E18" s="2"/>
      <c r="F18" s="2" t="s">
        <v>57</v>
      </c>
      <c r="G18" s="34">
        <v>26582</v>
      </c>
      <c r="H18" s="2" t="s">
        <v>9</v>
      </c>
      <c r="I18" s="2" t="s">
        <v>142</v>
      </c>
      <c r="J18" s="4" t="s">
        <v>150</v>
      </c>
      <c r="K18" s="4" t="str">
        <f>HLOOKUP($J18,LOCATION!$A$2:$M$3,2,0)</f>
        <v>GERMANY</v>
      </c>
      <c r="L18" s="4" t="str">
        <f>INDEX(LOCATION!$B$1:$M$3,1,MATCH(SPORTSMEN!$J18,LOCATION!$B$2:$M$2,0))</f>
        <v>German</v>
      </c>
      <c r="M18" s="4" t="str">
        <f>IF($L18= "English", LOWER(_xlfn.CONCAT(SPORTSMEN!$F18,".",SPORTSMEN!$D18,"@xyz.org")), UPPER(_xlfn.CONCAT(SPORTSMEN!$F18,".",SPORTSMEN!$D18,"@xyz.com")))</f>
        <v>STOLZE.PIETRO@XYZ.COM</v>
      </c>
      <c r="N18" s="35">
        <v>105.9</v>
      </c>
      <c r="O18" s="2" t="s">
        <v>214</v>
      </c>
      <c r="P18" s="2" t="s">
        <v>210</v>
      </c>
      <c r="Q18" s="3" t="str">
        <f>INDEX(SPORT!$A$2:$B$33,MATCH(SPORTSMEN!$R18,SPORT!$B$2:$B$33,0),1)</f>
        <v>INDOOR</v>
      </c>
      <c r="R18" s="2" t="s">
        <v>189</v>
      </c>
      <c r="S18" s="36">
        <v>80757</v>
      </c>
    </row>
    <row r="19" spans="1:19" x14ac:dyDescent="0.25">
      <c r="A19" s="33">
        <v>18</v>
      </c>
      <c r="B19" s="3" t="str">
        <f t="shared" si="0"/>
        <v>HR. RICHARD  TLUSTEK</v>
      </c>
      <c r="C19" s="2" t="s">
        <v>46</v>
      </c>
      <c r="D19" s="2" t="s">
        <v>58</v>
      </c>
      <c r="E19" s="2"/>
      <c r="F19" s="2" t="s">
        <v>59</v>
      </c>
      <c r="G19" s="34">
        <v>21793</v>
      </c>
      <c r="H19" s="2" t="s">
        <v>49</v>
      </c>
      <c r="I19" s="2" t="s">
        <v>142</v>
      </c>
      <c r="J19" s="4" t="s">
        <v>150</v>
      </c>
      <c r="K19" s="4" t="str">
        <f>HLOOKUP($J19,LOCATION!$A$2:$M$3,2,0)</f>
        <v>GERMANY</v>
      </c>
      <c r="L19" s="4" t="str">
        <f>INDEX(LOCATION!$B$1:$M$3,1,MATCH(SPORTSMEN!$J19,LOCATION!$B$2:$M$2,0))</f>
        <v>German</v>
      </c>
      <c r="M19" s="4" t="str">
        <f>IF($L19= "English", LOWER(_xlfn.CONCAT(SPORTSMEN!$F19,".",SPORTSMEN!$D19,"@xyz.org")), UPPER(_xlfn.CONCAT(SPORTSMEN!$F19,".",SPORTSMEN!$D19,"@xyz.com")))</f>
        <v>TLUSTEK.RICHARD @XYZ.COM</v>
      </c>
      <c r="N19" s="35">
        <v>71.099999999999994</v>
      </c>
      <c r="O19" s="2" t="s">
        <v>214</v>
      </c>
      <c r="P19" s="2" t="s">
        <v>210</v>
      </c>
      <c r="Q19" s="3" t="str">
        <f>INDEX(SPORT!$A$2:$B$33,MATCH(SPORTSMEN!$R19,SPORT!$B$2:$B$33,0),1)</f>
        <v>OUTDOOR</v>
      </c>
      <c r="R19" s="2" t="s">
        <v>190</v>
      </c>
      <c r="S19" s="36">
        <v>88794</v>
      </c>
    </row>
    <row r="20" spans="1:19" x14ac:dyDescent="0.25">
      <c r="A20" s="33">
        <v>19</v>
      </c>
      <c r="B20" s="3" t="str">
        <f t="shared" si="0"/>
        <v>DR. EARNESTINE RAYNOR</v>
      </c>
      <c r="C20" s="2" t="s">
        <v>21</v>
      </c>
      <c r="D20" s="2" t="s">
        <v>60</v>
      </c>
      <c r="E20" s="2"/>
      <c r="F20" s="2" t="s">
        <v>61</v>
      </c>
      <c r="G20" s="34">
        <v>28262</v>
      </c>
      <c r="H20" s="2" t="s">
        <v>20</v>
      </c>
      <c r="I20" s="2" t="s">
        <v>138</v>
      </c>
      <c r="J20" s="4" t="s">
        <v>152</v>
      </c>
      <c r="K20" s="4" t="str">
        <f>HLOOKUP($J20,LOCATION!$A$2:$M$3,2,0)</f>
        <v>AUSTRALIA</v>
      </c>
      <c r="L20" s="4" t="str">
        <f>INDEX(LOCATION!$B$1:$M$3,1,MATCH(SPORTSMEN!$J20,LOCATION!$B$2:$M$2,0))</f>
        <v>English</v>
      </c>
      <c r="M20" s="4" t="str">
        <f>IF($L20= "English", LOWER(_xlfn.CONCAT(SPORTSMEN!$F20,".",SPORTSMEN!$D20,"@xyz.org")), UPPER(_xlfn.CONCAT(SPORTSMEN!$F20,".",SPORTSMEN!$D20,"@xyz.com")))</f>
        <v>raynor.earnestine@xyz.org</v>
      </c>
      <c r="N20" s="35">
        <v>70.3</v>
      </c>
      <c r="O20" s="2" t="s">
        <v>214</v>
      </c>
      <c r="P20" s="2" t="s">
        <v>216</v>
      </c>
      <c r="Q20" s="3" t="str">
        <f>INDEX(SPORT!$A$2:$B$33,MATCH(SPORTSMEN!$R20,SPORT!$B$2:$B$33,0),1)</f>
        <v>INDOOR</v>
      </c>
      <c r="R20" s="2" t="s">
        <v>191</v>
      </c>
      <c r="S20" s="36">
        <v>63526</v>
      </c>
    </row>
    <row r="21" spans="1:19" x14ac:dyDescent="0.25">
      <c r="A21" s="33">
        <v>20</v>
      </c>
      <c r="B21" s="3" t="str">
        <f t="shared" si="0"/>
        <v>MR. JASON GAYLORD</v>
      </c>
      <c r="C21" s="2" t="s">
        <v>24</v>
      </c>
      <c r="D21" s="2" t="s">
        <v>62</v>
      </c>
      <c r="E21" s="2"/>
      <c r="F21" s="2" t="s">
        <v>63</v>
      </c>
      <c r="G21" s="34">
        <v>27767</v>
      </c>
      <c r="H21" s="2" t="s">
        <v>64</v>
      </c>
      <c r="I21" s="2" t="s">
        <v>142</v>
      </c>
      <c r="J21" s="4" t="s">
        <v>152</v>
      </c>
      <c r="K21" s="4" t="str">
        <f>HLOOKUP($J21,LOCATION!$A$2:$M$3,2,0)</f>
        <v>AUSTRALIA</v>
      </c>
      <c r="L21" s="4" t="str">
        <f>INDEX(LOCATION!$B$1:$M$3,1,MATCH(SPORTSMEN!$J21,LOCATION!$B$2:$M$2,0))</f>
        <v>English</v>
      </c>
      <c r="M21" s="4" t="str">
        <f>IF($L21= "English", LOWER(_xlfn.CONCAT(SPORTSMEN!$F21,".",SPORTSMEN!$D21,"@xyz.org")), UPPER(_xlfn.CONCAT(SPORTSMEN!$F21,".",SPORTSMEN!$D21,"@xyz.com")))</f>
        <v>gaylord.jason@xyz.org</v>
      </c>
      <c r="N21" s="35">
        <v>54.7</v>
      </c>
      <c r="O21" s="2" t="s">
        <v>211</v>
      </c>
      <c r="P21" s="2" t="s">
        <v>212</v>
      </c>
      <c r="Q21" s="3" t="str">
        <f>INDEX(SPORT!$A$2:$B$33,MATCH(SPORTSMEN!$R21,SPORT!$B$2:$B$33,0),1)</f>
        <v>INDOOR</v>
      </c>
      <c r="R21" s="2" t="s">
        <v>192</v>
      </c>
      <c r="S21" s="36">
        <v>46352</v>
      </c>
    </row>
    <row r="22" spans="1:19" x14ac:dyDescent="0.25">
      <c r="A22" s="33">
        <v>21</v>
      </c>
      <c r="B22" s="3" t="str">
        <f t="shared" si="0"/>
        <v>MR. KENDRICK SAUER</v>
      </c>
      <c r="C22" s="2" t="s">
        <v>24</v>
      </c>
      <c r="D22" s="2" t="s">
        <v>65</v>
      </c>
      <c r="E22" s="2"/>
      <c r="F22" s="2" t="s">
        <v>66</v>
      </c>
      <c r="G22" s="34">
        <v>35268</v>
      </c>
      <c r="H22" s="2" t="s">
        <v>17</v>
      </c>
      <c r="I22" s="2" t="s">
        <v>142</v>
      </c>
      <c r="J22" s="4" t="s">
        <v>152</v>
      </c>
      <c r="K22" s="4" t="str">
        <f>HLOOKUP($J22,LOCATION!$A$2:$M$3,2,0)</f>
        <v>AUSTRALIA</v>
      </c>
      <c r="L22" s="4" t="str">
        <f>INDEX(LOCATION!$B$1:$M$3,1,MATCH(SPORTSMEN!$J22,LOCATION!$B$2:$M$2,0))</f>
        <v>English</v>
      </c>
      <c r="M22" s="4" t="str">
        <f>IF($L22= "English", LOWER(_xlfn.CONCAT(SPORTSMEN!$F22,".",SPORTSMEN!$D22,"@xyz.org")), UPPER(_xlfn.CONCAT(SPORTSMEN!$F22,".",SPORTSMEN!$D22,"@xyz.com")))</f>
        <v>sauer.kendrick@xyz.org</v>
      </c>
      <c r="N22" s="35">
        <v>100.9</v>
      </c>
      <c r="O22" s="2" t="s">
        <v>214</v>
      </c>
      <c r="P22" s="2" t="s">
        <v>215</v>
      </c>
      <c r="Q22" s="3" t="str">
        <f>INDEX(SPORT!$A$2:$B$33,MATCH(SPORTSMEN!$R22,SPORT!$B$2:$B$33,0),1)</f>
        <v>OUTDOOR</v>
      </c>
      <c r="R22" s="2" t="s">
        <v>193</v>
      </c>
      <c r="S22" s="36">
        <v>106808</v>
      </c>
    </row>
    <row r="23" spans="1:19" x14ac:dyDescent="0.25">
      <c r="A23" s="33">
        <v>22</v>
      </c>
      <c r="B23" s="3" t="str">
        <f t="shared" si="0"/>
        <v>DR. ANNABELL OLSON</v>
      </c>
      <c r="C23" s="2" t="s">
        <v>21</v>
      </c>
      <c r="D23" s="2" t="s">
        <v>67</v>
      </c>
      <c r="E23" s="2"/>
      <c r="F23" s="2" t="s">
        <v>68</v>
      </c>
      <c r="G23" s="34">
        <v>23483</v>
      </c>
      <c r="H23" s="2" t="s">
        <v>69</v>
      </c>
      <c r="I23" s="2" t="s">
        <v>138</v>
      </c>
      <c r="J23" s="4" t="s">
        <v>152</v>
      </c>
      <c r="K23" s="4" t="str">
        <f>HLOOKUP($J23,LOCATION!$A$2:$M$3,2,0)</f>
        <v>AUSTRALIA</v>
      </c>
      <c r="L23" s="4" t="str">
        <f>INDEX(LOCATION!$B$1:$M$3,1,MATCH(SPORTSMEN!$J23,LOCATION!$B$2:$M$2,0))</f>
        <v>English</v>
      </c>
      <c r="M23" s="4" t="str">
        <f>IF($L23= "English", LOWER(_xlfn.CONCAT(SPORTSMEN!$F23,".",SPORTSMEN!$D23,"@xyz.org")), UPPER(_xlfn.CONCAT(SPORTSMEN!$F23,".",SPORTSMEN!$D23,"@xyz.com")))</f>
        <v>olson.annabell@xyz.org</v>
      </c>
      <c r="N23" s="35">
        <v>84.3</v>
      </c>
      <c r="O23" s="2" t="s">
        <v>209</v>
      </c>
      <c r="P23" s="2" t="s">
        <v>216</v>
      </c>
      <c r="Q23" s="3" t="str">
        <f>INDEX(SPORT!$A$2:$B$33,MATCH(SPORTSMEN!$R23,SPORT!$B$2:$B$33,0),1)</f>
        <v>OUTDOOR</v>
      </c>
      <c r="R23" s="2" t="s">
        <v>194</v>
      </c>
      <c r="S23" s="36">
        <v>96468</v>
      </c>
    </row>
    <row r="24" spans="1:19" x14ac:dyDescent="0.25">
      <c r="A24" s="33">
        <v>23</v>
      </c>
      <c r="B24" s="3" t="str">
        <f t="shared" si="0"/>
        <v>DR. JENA UPTON</v>
      </c>
      <c r="C24" s="2" t="s">
        <v>21</v>
      </c>
      <c r="D24" s="2" t="s">
        <v>70</v>
      </c>
      <c r="E24" s="2"/>
      <c r="F24" s="2" t="s">
        <v>71</v>
      </c>
      <c r="G24" s="34">
        <v>20437</v>
      </c>
      <c r="H24" s="2" t="s">
        <v>27</v>
      </c>
      <c r="I24" s="2" t="s">
        <v>138</v>
      </c>
      <c r="J24" s="4" t="s">
        <v>152</v>
      </c>
      <c r="K24" s="4" t="str">
        <f>HLOOKUP($J24,LOCATION!$A$2:$M$3,2,0)</f>
        <v>AUSTRALIA</v>
      </c>
      <c r="L24" s="4" t="str">
        <f>INDEX(LOCATION!$B$1:$M$3,1,MATCH(SPORTSMEN!$J24,LOCATION!$B$2:$M$2,0))</f>
        <v>English</v>
      </c>
      <c r="M24" s="4" t="str">
        <f>IF($L24= "English", LOWER(_xlfn.CONCAT(SPORTSMEN!$F24,".",SPORTSMEN!$D24,"@xyz.org")), UPPER(_xlfn.CONCAT(SPORTSMEN!$F24,".",SPORTSMEN!$D24,"@xyz.com")))</f>
        <v>upton.jena@xyz.org</v>
      </c>
      <c r="N24" s="35">
        <v>66.8</v>
      </c>
      <c r="O24" s="2" t="s">
        <v>214</v>
      </c>
      <c r="P24" s="2" t="s">
        <v>217</v>
      </c>
      <c r="Q24" s="3" t="str">
        <f>INDEX(SPORT!$A$2:$B$33,MATCH(SPORTSMEN!$R24,SPORT!$B$2:$B$33,0),1)</f>
        <v>OUTDOOR</v>
      </c>
      <c r="R24" s="2" t="s">
        <v>195</v>
      </c>
      <c r="S24" s="36">
        <v>16526</v>
      </c>
    </row>
    <row r="25" spans="1:19" x14ac:dyDescent="0.25">
      <c r="A25" s="33">
        <v>24</v>
      </c>
      <c r="B25" s="3" t="str">
        <f t="shared" si="0"/>
        <v>DR. SHANNY BINS</v>
      </c>
      <c r="C25" s="2" t="s">
        <v>21</v>
      </c>
      <c r="D25" s="2" t="s">
        <v>72</v>
      </c>
      <c r="E25" s="2"/>
      <c r="F25" s="2" t="s">
        <v>73</v>
      </c>
      <c r="G25" s="34">
        <v>36400</v>
      </c>
      <c r="H25" s="2" t="s">
        <v>49</v>
      </c>
      <c r="I25" s="2" t="s">
        <v>138</v>
      </c>
      <c r="J25" s="4" t="s">
        <v>152</v>
      </c>
      <c r="K25" s="4" t="str">
        <f>HLOOKUP($J25,LOCATION!$A$2:$M$3,2,0)</f>
        <v>AUSTRALIA</v>
      </c>
      <c r="L25" s="4" t="str">
        <f>INDEX(LOCATION!$B$1:$M$3,1,MATCH(SPORTSMEN!$J25,LOCATION!$B$2:$M$2,0))</f>
        <v>English</v>
      </c>
      <c r="M25" s="4" t="str">
        <f>IF($L25= "English", LOWER(_xlfn.CONCAT(SPORTSMEN!$F25,".",SPORTSMEN!$D25,"@xyz.org")), UPPER(_xlfn.CONCAT(SPORTSMEN!$F25,".",SPORTSMEN!$D25,"@xyz.com")))</f>
        <v>bins.shanny@xyz.org</v>
      </c>
      <c r="N25" s="35">
        <v>59.4</v>
      </c>
      <c r="O25" s="2" t="s">
        <v>213</v>
      </c>
      <c r="P25" s="2" t="s">
        <v>215</v>
      </c>
      <c r="Q25" s="3" t="str">
        <f>INDEX(SPORT!$A$2:$B$33,MATCH(SPORTSMEN!$R25,SPORT!$B$2:$B$33,0),1)</f>
        <v>OUTDOOR</v>
      </c>
      <c r="R25" s="2" t="s">
        <v>196</v>
      </c>
      <c r="S25" s="36">
        <v>21891</v>
      </c>
    </row>
    <row r="26" spans="1:19" x14ac:dyDescent="0.25">
      <c r="A26" s="33">
        <v>25</v>
      </c>
      <c r="B26" s="3" t="str">
        <f t="shared" si="0"/>
        <v>DR. TIA ABSHIRE</v>
      </c>
      <c r="C26" s="2" t="s">
        <v>21</v>
      </c>
      <c r="D26" s="2" t="s">
        <v>74</v>
      </c>
      <c r="E26" s="2"/>
      <c r="F26" s="2" t="s">
        <v>75</v>
      </c>
      <c r="G26" s="34">
        <v>24309</v>
      </c>
      <c r="H26" s="2" t="s">
        <v>17</v>
      </c>
      <c r="I26" s="2" t="s">
        <v>138</v>
      </c>
      <c r="J26" s="4" t="s">
        <v>152</v>
      </c>
      <c r="K26" s="4" t="str">
        <f>HLOOKUP($J26,LOCATION!$A$2:$M$3,2,0)</f>
        <v>AUSTRALIA</v>
      </c>
      <c r="L26" s="4" t="str">
        <f>INDEX(LOCATION!$B$1:$M$3,1,MATCH(SPORTSMEN!$J26,LOCATION!$B$2:$M$2,0))</f>
        <v>English</v>
      </c>
      <c r="M26" s="4" t="str">
        <f>IF($L26= "English", LOWER(_xlfn.CONCAT(SPORTSMEN!$F26,".",SPORTSMEN!$D26,"@xyz.org")), UPPER(_xlfn.CONCAT(SPORTSMEN!$F26,".",SPORTSMEN!$D26,"@xyz.com")))</f>
        <v>abshire.tia@xyz.org</v>
      </c>
      <c r="N26" s="35">
        <v>77.8</v>
      </c>
      <c r="O26" s="2" t="s">
        <v>213</v>
      </c>
      <c r="P26" s="2" t="s">
        <v>216</v>
      </c>
      <c r="Q26" s="3" t="str">
        <f>INDEX(SPORT!$A$2:$B$33,MATCH(SPORTSMEN!$R26,SPORT!$B$2:$B$33,0),1)</f>
        <v>OUTDOOR</v>
      </c>
      <c r="R26" s="2" t="s">
        <v>181</v>
      </c>
      <c r="S26" s="36">
        <v>62037</v>
      </c>
    </row>
    <row r="27" spans="1:19" x14ac:dyDescent="0.25">
      <c r="A27" s="33">
        <v>26</v>
      </c>
      <c r="B27" s="3" t="str">
        <f t="shared" si="0"/>
        <v>MS. ISABEL RUNOLFSDOTTIR</v>
      </c>
      <c r="C27" s="2" t="s">
        <v>6</v>
      </c>
      <c r="D27" s="2" t="s">
        <v>76</v>
      </c>
      <c r="E27" s="2"/>
      <c r="F27" s="2" t="s">
        <v>77</v>
      </c>
      <c r="G27" s="34">
        <v>28570</v>
      </c>
      <c r="H27" s="2" t="s">
        <v>69</v>
      </c>
      <c r="I27" s="2" t="s">
        <v>138</v>
      </c>
      <c r="J27" s="4" t="s">
        <v>152</v>
      </c>
      <c r="K27" s="4" t="str">
        <f>HLOOKUP($J27,LOCATION!$A$2:$M$3,2,0)</f>
        <v>AUSTRALIA</v>
      </c>
      <c r="L27" s="4" t="str">
        <f>INDEX(LOCATION!$B$1:$M$3,1,MATCH(SPORTSMEN!$J27,LOCATION!$B$2:$M$2,0))</f>
        <v>English</v>
      </c>
      <c r="M27" s="4" t="str">
        <f>IF($L27= "English", LOWER(_xlfn.CONCAT(SPORTSMEN!$F27,".",SPORTSMEN!$D27,"@xyz.org")), UPPER(_xlfn.CONCAT(SPORTSMEN!$F27,".",SPORTSMEN!$D27,"@xyz.com")))</f>
        <v>runolfsdottir.isabel@xyz.org</v>
      </c>
      <c r="N27" s="35">
        <v>85.9</v>
      </c>
      <c r="O27" s="2" t="s">
        <v>214</v>
      </c>
      <c r="P27" s="2" t="s">
        <v>219</v>
      </c>
      <c r="Q27" s="3" t="str">
        <f>INDEX(SPORT!$A$2:$B$33,MATCH(SPORTSMEN!$R27,SPORT!$B$2:$B$33,0),1)</f>
        <v>INDOOR</v>
      </c>
      <c r="R27" s="2" t="s">
        <v>174</v>
      </c>
      <c r="S27" s="36">
        <v>89737</v>
      </c>
    </row>
    <row r="28" spans="1:19" x14ac:dyDescent="0.25">
      <c r="A28" s="33">
        <v>27</v>
      </c>
      <c r="B28" s="3" t="str">
        <f t="shared" si="0"/>
        <v>HR. BARNEY WESACK</v>
      </c>
      <c r="C28" s="2" t="s">
        <v>46</v>
      </c>
      <c r="D28" s="2" t="s">
        <v>78</v>
      </c>
      <c r="E28" s="2"/>
      <c r="F28" s="2" t="s">
        <v>79</v>
      </c>
      <c r="G28" s="34">
        <v>25767</v>
      </c>
      <c r="H28" s="2" t="s">
        <v>17</v>
      </c>
      <c r="I28" s="2" t="s">
        <v>142</v>
      </c>
      <c r="J28" s="4" t="s">
        <v>154</v>
      </c>
      <c r="K28" s="4" t="str">
        <f>HLOOKUP($J28,LOCATION!$A$2:$M$3,2,0)</f>
        <v>AUSTRIA</v>
      </c>
      <c r="L28" s="4" t="str">
        <f>INDEX(LOCATION!$B$1:$M$3,1,MATCH(SPORTSMEN!$J28,LOCATION!$B$2:$M$2,0))</f>
        <v>German</v>
      </c>
      <c r="M28" s="4" t="str">
        <f>IF($L28= "English", LOWER(_xlfn.CONCAT(SPORTSMEN!$F28,".",SPORTSMEN!$D28,"@xyz.org")), UPPER(_xlfn.CONCAT(SPORTSMEN!$F28,".",SPORTSMEN!$D28,"@xyz.com")))</f>
        <v>WESACK.BARNEY@XYZ.COM</v>
      </c>
      <c r="N28" s="35">
        <v>93.4</v>
      </c>
      <c r="O28" s="2" t="s">
        <v>213</v>
      </c>
      <c r="P28" s="2" t="s">
        <v>219</v>
      </c>
      <c r="Q28" s="3" t="str">
        <f>INDEX(SPORT!$A$2:$B$33,MATCH(SPORTSMEN!$R28,SPORT!$B$2:$B$33,0),1)</f>
        <v>INDOOR</v>
      </c>
      <c r="R28" s="2" t="s">
        <v>197</v>
      </c>
      <c r="S28" s="36">
        <v>41039</v>
      </c>
    </row>
    <row r="29" spans="1:19" x14ac:dyDescent="0.25">
      <c r="A29" s="33">
        <v>28</v>
      </c>
      <c r="B29" s="3" t="str">
        <f t="shared" si="0"/>
        <v>HR. BARUCH KADE</v>
      </c>
      <c r="C29" s="2" t="s">
        <v>46</v>
      </c>
      <c r="D29" s="2" t="s">
        <v>80</v>
      </c>
      <c r="E29" s="2"/>
      <c r="F29" s="2" t="s">
        <v>81</v>
      </c>
      <c r="G29" s="34">
        <v>30020</v>
      </c>
      <c r="H29" s="2" t="s">
        <v>53</v>
      </c>
      <c r="I29" s="2" t="s">
        <v>142</v>
      </c>
      <c r="J29" s="4" t="s">
        <v>154</v>
      </c>
      <c r="K29" s="4" t="str">
        <f>HLOOKUP($J29,LOCATION!$A$2:$M$3,2,0)</f>
        <v>AUSTRIA</v>
      </c>
      <c r="L29" s="4" t="str">
        <f>INDEX(LOCATION!$B$1:$M$3,1,MATCH(SPORTSMEN!$J29,LOCATION!$B$2:$M$2,0))</f>
        <v>German</v>
      </c>
      <c r="M29" s="4" t="str">
        <f>IF($L29= "English", LOWER(_xlfn.CONCAT(SPORTSMEN!$F29,".",SPORTSMEN!$D29,"@xyz.org")), UPPER(_xlfn.CONCAT(SPORTSMEN!$F29,".",SPORTSMEN!$D29,"@xyz.com")))</f>
        <v>KADE.BARUCH@XYZ.COM</v>
      </c>
      <c r="N29" s="35">
        <v>95.5</v>
      </c>
      <c r="O29" s="2" t="s">
        <v>218</v>
      </c>
      <c r="P29" s="2" t="s">
        <v>212</v>
      </c>
      <c r="Q29" s="3" t="str">
        <f>INDEX(SPORT!$A$2:$B$33,MATCH(SPORTSMEN!$R29,SPORT!$B$2:$B$33,0),1)</f>
        <v>OUTDOOR</v>
      </c>
      <c r="R29" s="2" t="s">
        <v>186</v>
      </c>
      <c r="S29" s="36">
        <v>28458</v>
      </c>
    </row>
    <row r="30" spans="1:19" x14ac:dyDescent="0.25">
      <c r="A30" s="33">
        <v>29</v>
      </c>
      <c r="B30" s="3" t="str">
        <f t="shared" si="0"/>
        <v>PROF. LIESBETH ROSEMANN</v>
      </c>
      <c r="C30" s="2" t="s">
        <v>50</v>
      </c>
      <c r="D30" s="2" t="s">
        <v>82</v>
      </c>
      <c r="E30" s="2"/>
      <c r="F30" s="2" t="s">
        <v>83</v>
      </c>
      <c r="G30" s="34">
        <v>34361</v>
      </c>
      <c r="H30" s="2" t="s">
        <v>12</v>
      </c>
      <c r="I30" s="2" t="s">
        <v>138</v>
      </c>
      <c r="J30" s="4" t="s">
        <v>154</v>
      </c>
      <c r="K30" s="4" t="str">
        <f>HLOOKUP($J30,LOCATION!$A$2:$M$3,2,0)</f>
        <v>AUSTRIA</v>
      </c>
      <c r="L30" s="4" t="str">
        <f>INDEX(LOCATION!$B$1:$M$3,1,MATCH(SPORTSMEN!$J30,LOCATION!$B$2:$M$2,0))</f>
        <v>German</v>
      </c>
      <c r="M30" s="4" t="str">
        <f>IF($L30= "English", LOWER(_xlfn.CONCAT(SPORTSMEN!$F30,".",SPORTSMEN!$D30,"@xyz.org")), UPPER(_xlfn.CONCAT(SPORTSMEN!$F30,".",SPORTSMEN!$D30,"@xyz.com")))</f>
        <v>ROSEMANN.LIESBETH@XYZ.COM</v>
      </c>
      <c r="N30" s="35">
        <v>52.2</v>
      </c>
      <c r="O30" s="2" t="s">
        <v>214</v>
      </c>
      <c r="P30" s="2" t="s">
        <v>217</v>
      </c>
      <c r="Q30" s="3" t="str">
        <f>INDEX(SPORT!$A$2:$B$33,MATCH(SPORTSMEN!$R30,SPORT!$B$2:$B$33,0),1)</f>
        <v>OUTDOOR</v>
      </c>
      <c r="R30" s="2" t="s">
        <v>181</v>
      </c>
      <c r="S30" s="36">
        <v>55007</v>
      </c>
    </row>
    <row r="31" spans="1:19" x14ac:dyDescent="0.25">
      <c r="A31" s="33">
        <v>30</v>
      </c>
      <c r="B31" s="3" t="str">
        <f t="shared" si="0"/>
        <v>MME. VALENTINE MOREAU</v>
      </c>
      <c r="C31" s="2" t="s">
        <v>84</v>
      </c>
      <c r="D31" s="2" t="s">
        <v>85</v>
      </c>
      <c r="E31" s="2"/>
      <c r="F31" s="2" t="s">
        <v>86</v>
      </c>
      <c r="G31" s="34">
        <v>29137</v>
      </c>
      <c r="H31" s="2" t="s">
        <v>9</v>
      </c>
      <c r="I31" s="2" t="s">
        <v>138</v>
      </c>
      <c r="J31" s="4" t="s">
        <v>157</v>
      </c>
      <c r="K31" s="4" t="str">
        <f>HLOOKUP($J31,LOCATION!$A$2:$M$3,2,0)</f>
        <v>FRANCE</v>
      </c>
      <c r="L31" s="4" t="str">
        <f>INDEX(LOCATION!$B$1:$M$3,1,MATCH(SPORTSMEN!$J31,LOCATION!$B$2:$M$2,0))</f>
        <v>French</v>
      </c>
      <c r="M31" s="4" t="str">
        <f>IF($L31= "English", LOWER(_xlfn.CONCAT(SPORTSMEN!$F31,".",SPORTSMEN!$D31,"@xyz.org")), UPPER(_xlfn.CONCAT(SPORTSMEN!$F31,".",SPORTSMEN!$D31,"@xyz.com")))</f>
        <v>MOREAU.VALENTINE@XYZ.COM</v>
      </c>
      <c r="N31" s="35">
        <v>74.599999999999994</v>
      </c>
      <c r="O31" s="2" t="s">
        <v>214</v>
      </c>
      <c r="P31" s="2" t="s">
        <v>219</v>
      </c>
      <c r="Q31" s="3" t="str">
        <f>INDEX(SPORT!$A$2:$B$33,MATCH(SPORTSMEN!$R31,SPORT!$B$2:$B$33,0),1)</f>
        <v>OUTDOOR</v>
      </c>
      <c r="R31" s="2" t="s">
        <v>198</v>
      </c>
      <c r="S31" s="36">
        <v>69041</v>
      </c>
    </row>
    <row r="32" spans="1:19" x14ac:dyDescent="0.25">
      <c r="A32" s="33">
        <v>31</v>
      </c>
      <c r="B32" s="3" t="str">
        <f t="shared" si="0"/>
        <v>MME. PAULETTE DURAND</v>
      </c>
      <c r="C32" s="2" t="s">
        <v>84</v>
      </c>
      <c r="D32" s="2" t="s">
        <v>87</v>
      </c>
      <c r="E32" s="2"/>
      <c r="F32" s="2" t="s">
        <v>88</v>
      </c>
      <c r="G32" s="34">
        <v>32867</v>
      </c>
      <c r="H32" s="2" t="s">
        <v>64</v>
      </c>
      <c r="I32" s="2" t="s">
        <v>138</v>
      </c>
      <c r="J32" s="4" t="s">
        <v>157</v>
      </c>
      <c r="K32" s="4" t="str">
        <f>HLOOKUP($J32,LOCATION!$A$2:$M$3,2,0)</f>
        <v>FRANCE</v>
      </c>
      <c r="L32" s="4" t="str">
        <f>INDEX(LOCATION!$B$1:$M$3,1,MATCH(SPORTSMEN!$J32,LOCATION!$B$2:$M$2,0))</f>
        <v>French</v>
      </c>
      <c r="M32" s="4" t="str">
        <f>IF($L32= "English", LOWER(_xlfn.CONCAT(SPORTSMEN!$F32,".",SPORTSMEN!$D32,"@xyz.org")), UPPER(_xlfn.CONCAT(SPORTSMEN!$F32,".",SPORTSMEN!$D32,"@xyz.com")))</f>
        <v>DURAND.PAULETTE@XYZ.COM</v>
      </c>
      <c r="N32" s="35">
        <v>81.7</v>
      </c>
      <c r="O32" s="2" t="s">
        <v>213</v>
      </c>
      <c r="P32" s="2" t="s">
        <v>212</v>
      </c>
      <c r="Q32" s="3" t="str">
        <f>INDEX(SPORT!$A$2:$B$33,MATCH(SPORTSMEN!$R32,SPORT!$B$2:$B$33,0),1)</f>
        <v>INDOOR</v>
      </c>
      <c r="R32" s="2" t="s">
        <v>197</v>
      </c>
      <c r="S32" s="36">
        <v>86262</v>
      </c>
    </row>
    <row r="33" spans="1:19" x14ac:dyDescent="0.25">
      <c r="A33" s="33">
        <v>32</v>
      </c>
      <c r="B33" s="3" t="str">
        <f t="shared" si="0"/>
        <v>MME. LAURE-ALIX CHEVALIER</v>
      </c>
      <c r="C33" s="2" t="s">
        <v>84</v>
      </c>
      <c r="D33" s="2" t="s">
        <v>89</v>
      </c>
      <c r="E33" s="2"/>
      <c r="F33" s="2" t="s">
        <v>90</v>
      </c>
      <c r="G33" s="34">
        <v>25925</v>
      </c>
      <c r="H33" s="2" t="s">
        <v>64</v>
      </c>
      <c r="I33" s="2" t="s">
        <v>138</v>
      </c>
      <c r="J33" s="4" t="s">
        <v>157</v>
      </c>
      <c r="K33" s="4" t="str">
        <f>HLOOKUP($J33,LOCATION!$A$2:$M$3,2,0)</f>
        <v>FRANCE</v>
      </c>
      <c r="L33" s="4" t="str">
        <f>INDEX(LOCATION!$B$1:$M$3,1,MATCH(SPORTSMEN!$J33,LOCATION!$B$2:$M$2,0))</f>
        <v>French</v>
      </c>
      <c r="M33" s="4" t="str">
        <f>IF($L33= "English", LOWER(_xlfn.CONCAT(SPORTSMEN!$F33,".",SPORTSMEN!$D33,"@xyz.org")), UPPER(_xlfn.CONCAT(SPORTSMEN!$F33,".",SPORTSMEN!$D33,"@xyz.com")))</f>
        <v>CHEVALIER.LAURE-ALIX@XYZ.COM</v>
      </c>
      <c r="N33" s="35">
        <v>78.099999999999994</v>
      </c>
      <c r="O33" s="2" t="s">
        <v>214</v>
      </c>
      <c r="P33" s="2" t="s">
        <v>217</v>
      </c>
      <c r="Q33" s="3" t="str">
        <f>INDEX(SPORT!$A$2:$B$33,MATCH(SPORTSMEN!$R33,SPORT!$B$2:$B$33,0),1)</f>
        <v>OUTDOOR</v>
      </c>
      <c r="R33" s="2" t="s">
        <v>195</v>
      </c>
      <c r="S33" s="36">
        <v>19234</v>
      </c>
    </row>
    <row r="34" spans="1:19" x14ac:dyDescent="0.25">
      <c r="A34" s="33">
        <v>33</v>
      </c>
      <c r="B34" s="3" t="str">
        <f t="shared" si="0"/>
        <v>M. CLAUDE TOUSSAINT</v>
      </c>
      <c r="C34" s="2" t="s">
        <v>91</v>
      </c>
      <c r="D34" s="2" t="s">
        <v>92</v>
      </c>
      <c r="E34" s="2"/>
      <c r="F34" s="2" t="s">
        <v>93</v>
      </c>
      <c r="G34" s="34">
        <v>29529</v>
      </c>
      <c r="H34" s="2" t="s">
        <v>40</v>
      </c>
      <c r="I34" s="2" t="s">
        <v>142</v>
      </c>
      <c r="J34" s="4" t="s">
        <v>157</v>
      </c>
      <c r="K34" s="4" t="str">
        <f>HLOOKUP($J34,LOCATION!$A$2:$M$3,2,0)</f>
        <v>FRANCE</v>
      </c>
      <c r="L34" s="4" t="str">
        <f>INDEX(LOCATION!$B$1:$M$3,1,MATCH(SPORTSMEN!$J34,LOCATION!$B$2:$M$2,0))</f>
        <v>French</v>
      </c>
      <c r="M34" s="4" t="str">
        <f>IF($L34= "English", LOWER(_xlfn.CONCAT(SPORTSMEN!$F34,".",SPORTSMEN!$D34,"@xyz.org")), UPPER(_xlfn.CONCAT(SPORTSMEN!$F34,".",SPORTSMEN!$D34,"@xyz.com")))</f>
        <v>TOUSSAINT.CLAUDE@XYZ.COM</v>
      </c>
      <c r="N34" s="35">
        <v>57.1</v>
      </c>
      <c r="O34" s="2" t="s">
        <v>209</v>
      </c>
      <c r="P34" s="2" t="s">
        <v>217</v>
      </c>
      <c r="Q34" s="3" t="str">
        <f>INDEX(SPORT!$A$2:$B$33,MATCH(SPORTSMEN!$R34,SPORT!$B$2:$B$33,0),1)</f>
        <v>INDOOR</v>
      </c>
      <c r="R34" s="2" t="s">
        <v>199</v>
      </c>
      <c r="S34" s="36">
        <v>95123</v>
      </c>
    </row>
    <row r="35" spans="1:19" x14ac:dyDescent="0.25">
      <c r="A35" s="33">
        <v>34</v>
      </c>
      <c r="B35" s="3" t="str">
        <f t="shared" si="0"/>
        <v>M. VICTOR LENOIR</v>
      </c>
      <c r="C35" s="2" t="s">
        <v>91</v>
      </c>
      <c r="D35" s="2" t="s">
        <v>94</v>
      </c>
      <c r="E35" s="2"/>
      <c r="F35" s="2" t="s">
        <v>95</v>
      </c>
      <c r="G35" s="34">
        <v>29875</v>
      </c>
      <c r="H35" s="2" t="s">
        <v>9</v>
      </c>
      <c r="I35" s="2" t="s">
        <v>142</v>
      </c>
      <c r="J35" s="4" t="s">
        <v>157</v>
      </c>
      <c r="K35" s="4" t="str">
        <f>HLOOKUP($J35,LOCATION!$A$2:$M$3,2,0)</f>
        <v>FRANCE</v>
      </c>
      <c r="L35" s="4" t="str">
        <f>INDEX(LOCATION!$B$1:$M$3,1,MATCH(SPORTSMEN!$J35,LOCATION!$B$2:$M$2,0))</f>
        <v>French</v>
      </c>
      <c r="M35" s="4" t="str">
        <f>IF($L35= "English", LOWER(_xlfn.CONCAT(SPORTSMEN!$F35,".",SPORTSMEN!$D35,"@xyz.org")), UPPER(_xlfn.CONCAT(SPORTSMEN!$F35,".",SPORTSMEN!$D35,"@xyz.com")))</f>
        <v>LENOIR.VICTOR@XYZ.COM</v>
      </c>
      <c r="N35" s="35">
        <v>56</v>
      </c>
      <c r="O35" s="2" t="s">
        <v>214</v>
      </c>
      <c r="P35" s="2" t="s">
        <v>219</v>
      </c>
      <c r="Q35" s="3" t="str">
        <f>INDEX(SPORT!$A$2:$B$33,MATCH(SPORTSMEN!$R35,SPORT!$B$2:$B$33,0),1)</f>
        <v>OUTDOOR</v>
      </c>
      <c r="R35" s="2" t="s">
        <v>193</v>
      </c>
      <c r="S35" s="36">
        <v>62761</v>
      </c>
    </row>
    <row r="36" spans="1:19" x14ac:dyDescent="0.25">
      <c r="A36" s="33">
        <v>35</v>
      </c>
      <c r="B36" s="3" t="str">
        <f t="shared" si="0"/>
        <v>M. ARTHUR LENOIR</v>
      </c>
      <c r="C36" s="2" t="s">
        <v>91</v>
      </c>
      <c r="D36" s="2" t="s">
        <v>96</v>
      </c>
      <c r="E36" s="2"/>
      <c r="F36" s="2" t="s">
        <v>95</v>
      </c>
      <c r="G36" s="34">
        <v>20300</v>
      </c>
      <c r="H36" s="2" t="s">
        <v>30</v>
      </c>
      <c r="I36" s="2" t="s">
        <v>142</v>
      </c>
      <c r="J36" s="4" t="s">
        <v>157</v>
      </c>
      <c r="K36" s="4" t="str">
        <f>HLOOKUP($J36,LOCATION!$A$2:$M$3,2,0)</f>
        <v>FRANCE</v>
      </c>
      <c r="L36" s="4" t="str">
        <f>INDEX(LOCATION!$B$1:$M$3,1,MATCH(SPORTSMEN!$J36,LOCATION!$B$2:$M$2,0))</f>
        <v>French</v>
      </c>
      <c r="M36" s="4" t="str">
        <f>IF($L36= "English", LOWER(_xlfn.CONCAT(SPORTSMEN!$F36,".",SPORTSMEN!$D36,"@xyz.org")), UPPER(_xlfn.CONCAT(SPORTSMEN!$F36,".",SPORTSMEN!$D36,"@xyz.com")))</f>
        <v>LENOIR.ARTHUR@XYZ.COM</v>
      </c>
      <c r="N36" s="35">
        <v>88.6</v>
      </c>
      <c r="O36" s="2" t="s">
        <v>213</v>
      </c>
      <c r="P36" s="2" t="s">
        <v>217</v>
      </c>
      <c r="Q36" s="3" t="str">
        <f>INDEX(SPORT!$A$2:$B$33,MATCH(SPORTSMEN!$R36,SPORT!$B$2:$B$33,0),1)</f>
        <v>OUTDOOR</v>
      </c>
      <c r="R36" s="2" t="s">
        <v>200</v>
      </c>
      <c r="S36" s="36">
        <v>108431</v>
      </c>
    </row>
    <row r="37" spans="1:19" x14ac:dyDescent="0.25">
      <c r="A37" s="33">
        <v>36</v>
      </c>
      <c r="B37" s="3" t="str">
        <f t="shared" si="0"/>
        <v>M. BENJAMIN LEBRUN-BRUN</v>
      </c>
      <c r="C37" s="2" t="s">
        <v>91</v>
      </c>
      <c r="D37" s="2" t="s">
        <v>97</v>
      </c>
      <c r="E37" s="2"/>
      <c r="F37" s="2" t="s">
        <v>98</v>
      </c>
      <c r="G37" s="34">
        <v>27428</v>
      </c>
      <c r="H37" s="2" t="s">
        <v>12</v>
      </c>
      <c r="I37" s="2" t="s">
        <v>142</v>
      </c>
      <c r="J37" s="4" t="s">
        <v>157</v>
      </c>
      <c r="K37" s="4" t="str">
        <f>HLOOKUP($J37,LOCATION!$A$2:$M$3,2,0)</f>
        <v>FRANCE</v>
      </c>
      <c r="L37" s="4" t="str">
        <f>INDEX(LOCATION!$B$1:$M$3,1,MATCH(SPORTSMEN!$J37,LOCATION!$B$2:$M$2,0))</f>
        <v>French</v>
      </c>
      <c r="M37" s="4" t="str">
        <f>IF($L37= "English", LOWER(_xlfn.CONCAT(SPORTSMEN!$F37,".",SPORTSMEN!$D37,"@xyz.org")), UPPER(_xlfn.CONCAT(SPORTSMEN!$F37,".",SPORTSMEN!$D37,"@xyz.com")))</f>
        <v>LEBRUN-BRUN.BENJAMIN@XYZ.COM</v>
      </c>
      <c r="N37" s="35">
        <v>78.2</v>
      </c>
      <c r="O37" s="2" t="s">
        <v>211</v>
      </c>
      <c r="P37" s="2" t="s">
        <v>212</v>
      </c>
      <c r="Q37" s="3" t="str">
        <f>INDEX(SPORT!$A$2:$B$33,MATCH(SPORTSMEN!$R37,SPORT!$B$2:$B$33,0),1)</f>
        <v>OUTDOOR</v>
      </c>
      <c r="R37" s="2" t="s">
        <v>193</v>
      </c>
      <c r="S37" s="36">
        <v>66268</v>
      </c>
    </row>
    <row r="38" spans="1:19" x14ac:dyDescent="0.25">
      <c r="A38" s="33">
        <v>37</v>
      </c>
      <c r="B38" s="3" t="str">
        <f t="shared" si="0"/>
        <v>M. ANTOINE MAILLARD</v>
      </c>
      <c r="C38" s="2" t="s">
        <v>91</v>
      </c>
      <c r="D38" s="2" t="s">
        <v>99</v>
      </c>
      <c r="E38" s="2"/>
      <c r="F38" s="2" t="s">
        <v>100</v>
      </c>
      <c r="G38" s="34">
        <v>31585</v>
      </c>
      <c r="H38" s="2" t="s">
        <v>17</v>
      </c>
      <c r="I38" s="2" t="s">
        <v>142</v>
      </c>
      <c r="J38" s="4" t="s">
        <v>157</v>
      </c>
      <c r="K38" s="4" t="str">
        <f>HLOOKUP($J38,LOCATION!$A$2:$M$3,2,0)</f>
        <v>FRANCE</v>
      </c>
      <c r="L38" s="4" t="str">
        <f>INDEX(LOCATION!$B$1:$M$3,1,MATCH(SPORTSMEN!$J38,LOCATION!$B$2:$M$2,0))</f>
        <v>French</v>
      </c>
      <c r="M38" s="4" t="str">
        <f>IF($L38= "English", LOWER(_xlfn.CONCAT(SPORTSMEN!$F38,".",SPORTSMEN!$D38,"@xyz.org")), UPPER(_xlfn.CONCAT(SPORTSMEN!$F38,".",SPORTSMEN!$D38,"@xyz.com")))</f>
        <v>MAILLARD.ANTOINE@XYZ.COM</v>
      </c>
      <c r="N38" s="35">
        <v>95.8</v>
      </c>
      <c r="O38" s="2" t="s">
        <v>214</v>
      </c>
      <c r="P38" s="2" t="s">
        <v>215</v>
      </c>
      <c r="Q38" s="3" t="str">
        <f>INDEX(SPORT!$A$2:$B$33,MATCH(SPORTSMEN!$R38,SPORT!$B$2:$B$33,0),1)</f>
        <v>OUTDOOR</v>
      </c>
      <c r="R38" s="2" t="s">
        <v>201</v>
      </c>
      <c r="S38" s="36">
        <v>33970</v>
      </c>
    </row>
    <row r="39" spans="1:19" x14ac:dyDescent="0.25">
      <c r="A39" s="33">
        <v>38</v>
      </c>
      <c r="B39" s="3" t="str">
        <f t="shared" si="0"/>
        <v>M. BERNARD HOARAU-GUYON</v>
      </c>
      <c r="C39" s="2" t="s">
        <v>91</v>
      </c>
      <c r="D39" s="2" t="s">
        <v>101</v>
      </c>
      <c r="E39" s="2"/>
      <c r="F39" s="2" t="s">
        <v>102</v>
      </c>
      <c r="G39" s="34">
        <v>30327</v>
      </c>
      <c r="H39" s="2" t="s">
        <v>64</v>
      </c>
      <c r="I39" s="2" t="s">
        <v>142</v>
      </c>
      <c r="J39" s="4" t="s">
        <v>157</v>
      </c>
      <c r="K39" s="4" t="str">
        <f>HLOOKUP($J39,LOCATION!$A$2:$M$3,2,0)</f>
        <v>FRANCE</v>
      </c>
      <c r="L39" s="4" t="str">
        <f>INDEX(LOCATION!$B$1:$M$3,1,MATCH(SPORTSMEN!$J39,LOCATION!$B$2:$M$2,0))</f>
        <v>French</v>
      </c>
      <c r="M39" s="4" t="str">
        <f>IF($L39= "English", LOWER(_xlfn.CONCAT(SPORTSMEN!$F39,".",SPORTSMEN!$D39,"@xyz.org")), UPPER(_xlfn.CONCAT(SPORTSMEN!$F39,".",SPORTSMEN!$D39,"@xyz.com")))</f>
        <v>HOARAU-GUYON.BERNARD@XYZ.COM</v>
      </c>
      <c r="N39" s="35">
        <v>59.7</v>
      </c>
      <c r="O39" s="2" t="s">
        <v>218</v>
      </c>
      <c r="P39" s="2" t="s">
        <v>212</v>
      </c>
      <c r="Q39" s="3" t="str">
        <f>INDEX(SPORT!$A$2:$B$33,MATCH(SPORTSMEN!$R39,SPORT!$B$2:$B$33,0),1)</f>
        <v>INDOOR</v>
      </c>
      <c r="R39" s="2" t="s">
        <v>174</v>
      </c>
      <c r="S39" s="36">
        <v>71352</v>
      </c>
    </row>
    <row r="40" spans="1:19" x14ac:dyDescent="0.25">
      <c r="A40" s="33">
        <v>39</v>
      </c>
      <c r="B40" s="3" t="str">
        <f t="shared" si="0"/>
        <v>SR. HIDALGO TERCERO</v>
      </c>
      <c r="C40" s="2" t="s">
        <v>13</v>
      </c>
      <c r="D40" s="2" t="s">
        <v>103</v>
      </c>
      <c r="E40" s="2" t="s">
        <v>104</v>
      </c>
      <c r="F40" s="2" t="s">
        <v>105</v>
      </c>
      <c r="G40" s="34">
        <v>31016</v>
      </c>
      <c r="H40" s="2" t="s">
        <v>27</v>
      </c>
      <c r="I40" s="2" t="s">
        <v>142</v>
      </c>
      <c r="J40" s="4" t="s">
        <v>160</v>
      </c>
      <c r="K40" s="4" t="str">
        <f>HLOOKUP($J40,LOCATION!$A$2:$M$3,2,0)</f>
        <v>ARGENTINA</v>
      </c>
      <c r="L40" s="4" t="str">
        <f>INDEX(LOCATION!$B$1:$M$3,1,MATCH(SPORTSMEN!$J40,LOCATION!$B$2:$M$2,0))</f>
        <v>Spanish</v>
      </c>
      <c r="M40" s="4" t="str">
        <f>IF($L40= "English", LOWER(_xlfn.CONCAT(SPORTSMEN!$F40,".",SPORTSMEN!$D40,"@xyz.org")), UPPER(_xlfn.CONCAT(SPORTSMEN!$F40,".",SPORTSMEN!$D40,"@xyz.com")))</f>
        <v>TERCERO.HIDALGO@XYZ.COM</v>
      </c>
      <c r="N40" s="35">
        <v>77.7</v>
      </c>
      <c r="O40" s="2" t="s">
        <v>218</v>
      </c>
      <c r="P40" s="2" t="s">
        <v>215</v>
      </c>
      <c r="Q40" s="3" t="str">
        <f>INDEX(SPORT!$A$2:$B$33,MATCH(SPORTSMEN!$R40,SPORT!$B$2:$B$33,0),1)</f>
        <v>OUTDOOR</v>
      </c>
      <c r="R40" s="2" t="s">
        <v>196</v>
      </c>
      <c r="S40" s="36">
        <v>116376</v>
      </c>
    </row>
    <row r="41" spans="1:19" x14ac:dyDescent="0.25">
      <c r="A41" s="33">
        <v>40</v>
      </c>
      <c r="B41" s="3" t="str">
        <f t="shared" si="0"/>
        <v>SR. HADALGO POLANCO</v>
      </c>
      <c r="C41" s="2" t="s">
        <v>13</v>
      </c>
      <c r="D41" s="2" t="s">
        <v>106</v>
      </c>
      <c r="E41" s="2"/>
      <c r="F41" s="2" t="s">
        <v>107</v>
      </c>
      <c r="G41" s="34">
        <v>32314</v>
      </c>
      <c r="H41" s="2" t="s">
        <v>108</v>
      </c>
      <c r="I41" s="2" t="s">
        <v>142</v>
      </c>
      <c r="J41" s="4" t="s">
        <v>160</v>
      </c>
      <c r="K41" s="4" t="str">
        <f>HLOOKUP($J41,LOCATION!$A$2:$M$3,2,0)</f>
        <v>ARGENTINA</v>
      </c>
      <c r="L41" s="4" t="str">
        <f>INDEX(LOCATION!$B$1:$M$3,1,MATCH(SPORTSMEN!$J41,LOCATION!$B$2:$M$2,0))</f>
        <v>Spanish</v>
      </c>
      <c r="M41" s="4" t="str">
        <f>IF($L41= "English", LOWER(_xlfn.CONCAT(SPORTSMEN!$F41,".",SPORTSMEN!$D41,"@xyz.org")), UPPER(_xlfn.CONCAT(SPORTSMEN!$F41,".",SPORTSMEN!$D41,"@xyz.com")))</f>
        <v>POLANCO.HADALGO@XYZ.COM</v>
      </c>
      <c r="N41" s="35">
        <v>98</v>
      </c>
      <c r="O41" s="2" t="s">
        <v>214</v>
      </c>
      <c r="P41" s="2" t="s">
        <v>210</v>
      </c>
      <c r="Q41" s="3" t="str">
        <f>INDEX(SPORT!$A$2:$B$33,MATCH(SPORTSMEN!$R41,SPORT!$B$2:$B$33,0),1)</f>
        <v>OUTDOOR</v>
      </c>
      <c r="R41" s="2" t="s">
        <v>195</v>
      </c>
      <c r="S41" s="36">
        <v>114144</v>
      </c>
    </row>
    <row r="42" spans="1:19" x14ac:dyDescent="0.25">
      <c r="A42" s="33">
        <v>41</v>
      </c>
      <c r="B42" s="3" t="str">
        <f t="shared" si="0"/>
        <v>SRA. LAURA OLIVIERA</v>
      </c>
      <c r="C42" s="2" t="s">
        <v>109</v>
      </c>
      <c r="D42" s="2" t="s">
        <v>110</v>
      </c>
      <c r="E42" s="2"/>
      <c r="F42" s="2" t="s">
        <v>111</v>
      </c>
      <c r="G42" s="34">
        <v>27076</v>
      </c>
      <c r="H42" s="2" t="s">
        <v>12</v>
      </c>
      <c r="I42" s="2" t="s">
        <v>138</v>
      </c>
      <c r="J42" s="4" t="s">
        <v>160</v>
      </c>
      <c r="K42" s="4" t="str">
        <f>HLOOKUP($J42,LOCATION!$A$2:$M$3,2,0)</f>
        <v>ARGENTINA</v>
      </c>
      <c r="L42" s="4" t="str">
        <f>INDEX(LOCATION!$B$1:$M$3,1,MATCH(SPORTSMEN!$J42,LOCATION!$B$2:$M$2,0))</f>
        <v>Spanish</v>
      </c>
      <c r="M42" s="4" t="str">
        <f>IF($L42= "English", LOWER(_xlfn.CONCAT(SPORTSMEN!$F42,".",SPORTSMEN!$D42,"@xyz.org")), UPPER(_xlfn.CONCAT(SPORTSMEN!$F42,".",SPORTSMEN!$D42,"@xyz.com")))</f>
        <v>OLIVIERA.LAURA@XYZ.COM</v>
      </c>
      <c r="N42" s="35">
        <v>51.9</v>
      </c>
      <c r="O42" s="2" t="s">
        <v>213</v>
      </c>
      <c r="P42" s="2" t="s">
        <v>212</v>
      </c>
      <c r="Q42" s="3" t="str">
        <f>INDEX(SPORT!$A$2:$B$33,MATCH(SPORTSMEN!$R42,SPORT!$B$2:$B$33,0),1)</f>
        <v>OUTDOOR</v>
      </c>
      <c r="R42" s="2" t="s">
        <v>202</v>
      </c>
      <c r="S42" s="36">
        <v>79872</v>
      </c>
    </row>
    <row r="43" spans="1:19" x14ac:dyDescent="0.25">
      <c r="A43" s="33">
        <v>42</v>
      </c>
      <c r="B43" s="3" t="str">
        <f t="shared" si="0"/>
        <v>SRA. AINHOA GARZA</v>
      </c>
      <c r="C43" s="2" t="s">
        <v>109</v>
      </c>
      <c r="D43" s="2" t="s">
        <v>112</v>
      </c>
      <c r="E43" s="2"/>
      <c r="F43" s="2" t="s">
        <v>113</v>
      </c>
      <c r="G43" s="34">
        <v>32941</v>
      </c>
      <c r="H43" s="2" t="s">
        <v>53</v>
      </c>
      <c r="I43" s="2" t="s">
        <v>138</v>
      </c>
      <c r="J43" s="4" t="s">
        <v>162</v>
      </c>
      <c r="K43" s="4" t="str">
        <f>HLOOKUP($J43,LOCATION!$A$2:$M$3,2,0)</f>
        <v>SPAIN</v>
      </c>
      <c r="L43" s="4" t="str">
        <f>INDEX(LOCATION!$B$1:$M$3,1,MATCH(SPORTSMEN!$J43,LOCATION!$B$2:$M$2,0))</f>
        <v>Spanish</v>
      </c>
      <c r="M43" s="4" t="str">
        <f>IF($L43= "English", LOWER(_xlfn.CONCAT(SPORTSMEN!$F43,".",SPORTSMEN!$D43,"@xyz.org")), UPPER(_xlfn.CONCAT(SPORTSMEN!$F43,".",SPORTSMEN!$D43,"@xyz.com")))</f>
        <v>GARZA.AINHOA@XYZ.COM</v>
      </c>
      <c r="N43" s="35">
        <v>55.6</v>
      </c>
      <c r="O43" s="2" t="s">
        <v>211</v>
      </c>
      <c r="P43" s="2" t="s">
        <v>217</v>
      </c>
      <c r="Q43" s="3" t="str">
        <f>INDEX(SPORT!$A$2:$B$33,MATCH(SPORTSMEN!$R43,SPORT!$B$2:$B$33,0),1)</f>
        <v>INDOOR</v>
      </c>
      <c r="R43" s="2" t="s">
        <v>203</v>
      </c>
      <c r="S43" s="36">
        <v>101969</v>
      </c>
    </row>
    <row r="44" spans="1:19" x14ac:dyDescent="0.25">
      <c r="A44" s="33">
        <v>43</v>
      </c>
      <c r="B44" s="3" t="str">
        <f t="shared" si="0"/>
        <v>SRA. ISABEL BANDA</v>
      </c>
      <c r="C44" s="2" t="s">
        <v>109</v>
      </c>
      <c r="D44" s="2" t="s">
        <v>76</v>
      </c>
      <c r="E44" s="2"/>
      <c r="F44" s="2" t="s">
        <v>114</v>
      </c>
      <c r="G44" s="34">
        <v>21927</v>
      </c>
      <c r="H44" s="2" t="s">
        <v>64</v>
      </c>
      <c r="I44" s="2" t="s">
        <v>138</v>
      </c>
      <c r="J44" s="4" t="s">
        <v>162</v>
      </c>
      <c r="K44" s="4" t="str">
        <f>HLOOKUP($J44,LOCATION!$A$2:$M$3,2,0)</f>
        <v>SPAIN</v>
      </c>
      <c r="L44" s="4" t="str">
        <f>INDEX(LOCATION!$B$1:$M$3,1,MATCH(SPORTSMEN!$J44,LOCATION!$B$2:$M$2,0))</f>
        <v>Spanish</v>
      </c>
      <c r="M44" s="4" t="str">
        <f>IF($L44= "English", LOWER(_xlfn.CONCAT(SPORTSMEN!$F44,".",SPORTSMEN!$D44,"@xyz.org")), UPPER(_xlfn.CONCAT(SPORTSMEN!$F44,".",SPORTSMEN!$D44,"@xyz.com")))</f>
        <v>BANDA.ISABEL@XYZ.COM</v>
      </c>
      <c r="N44" s="35">
        <v>102.3</v>
      </c>
      <c r="O44" s="2" t="s">
        <v>213</v>
      </c>
      <c r="P44" s="2" t="s">
        <v>217</v>
      </c>
      <c r="Q44" s="3" t="str">
        <f>INDEX(SPORT!$A$2:$B$33,MATCH(SPORTSMEN!$R44,SPORT!$B$2:$B$33,0),1)</f>
        <v>OUTDOOR</v>
      </c>
      <c r="R44" s="2" t="s">
        <v>196</v>
      </c>
      <c r="S44" s="36">
        <v>50659</v>
      </c>
    </row>
    <row r="45" spans="1:19" x14ac:dyDescent="0.25">
      <c r="A45" s="33">
        <v>44</v>
      </c>
      <c r="B45" s="3" t="str">
        <f t="shared" si="0"/>
        <v>SRA. CAROLOTA MATEOS</v>
      </c>
      <c r="C45" s="2" t="s">
        <v>109</v>
      </c>
      <c r="D45" s="2" t="s">
        <v>115</v>
      </c>
      <c r="E45" s="2"/>
      <c r="F45" s="2" t="s">
        <v>116</v>
      </c>
      <c r="G45" s="34">
        <v>23952</v>
      </c>
      <c r="H45" s="2" t="s">
        <v>30</v>
      </c>
      <c r="I45" s="2" t="s">
        <v>138</v>
      </c>
      <c r="J45" s="4" t="s">
        <v>162</v>
      </c>
      <c r="K45" s="4" t="str">
        <f>HLOOKUP($J45,LOCATION!$A$2:$M$3,2,0)</f>
        <v>SPAIN</v>
      </c>
      <c r="L45" s="4" t="str">
        <f>INDEX(LOCATION!$B$1:$M$3,1,MATCH(SPORTSMEN!$J45,LOCATION!$B$2:$M$2,0))</f>
        <v>Spanish</v>
      </c>
      <c r="M45" s="4" t="str">
        <f>IF($L45= "English", LOWER(_xlfn.CONCAT(SPORTSMEN!$F45,".",SPORTSMEN!$D45,"@xyz.org")), UPPER(_xlfn.CONCAT(SPORTSMEN!$F45,".",SPORTSMEN!$D45,"@xyz.com")))</f>
        <v>MATEOS.CAROLOTA@XYZ.COM</v>
      </c>
      <c r="N45" s="35">
        <v>58.8</v>
      </c>
      <c r="O45" s="2" t="s">
        <v>218</v>
      </c>
      <c r="P45" s="2" t="s">
        <v>212</v>
      </c>
      <c r="Q45" s="3" t="str">
        <f>INDEX(SPORT!$A$2:$B$33,MATCH(SPORTSMEN!$R45,SPORT!$B$2:$B$33,0),1)</f>
        <v>OUTDOOR</v>
      </c>
      <c r="R45" s="2" t="s">
        <v>202</v>
      </c>
      <c r="S45" s="36">
        <v>58215</v>
      </c>
    </row>
    <row r="46" spans="1:19" x14ac:dyDescent="0.25">
      <c r="A46" s="33">
        <v>45</v>
      </c>
      <c r="B46" s="3" t="str">
        <f t="shared" si="0"/>
        <v>MW. ELIZE PRINS</v>
      </c>
      <c r="C46" s="2" t="s">
        <v>117</v>
      </c>
      <c r="D46" s="2" t="s">
        <v>118</v>
      </c>
      <c r="E46" s="2"/>
      <c r="F46" s="2" t="s">
        <v>119</v>
      </c>
      <c r="G46" s="34">
        <v>22044</v>
      </c>
      <c r="H46" s="2" t="s">
        <v>20</v>
      </c>
      <c r="I46" s="2" t="s">
        <v>138</v>
      </c>
      <c r="J46" s="4" t="s">
        <v>165</v>
      </c>
      <c r="K46" s="4" t="str">
        <f>HLOOKUP($J46,LOCATION!$A$2:$M$3,2,0)</f>
        <v>NETHERLANDS</v>
      </c>
      <c r="L46" s="4" t="str">
        <f>INDEX(LOCATION!$B$1:$M$3,1,MATCH(SPORTSMEN!$J46,LOCATION!$B$2:$M$2,0))</f>
        <v>Dutch</v>
      </c>
      <c r="M46" s="4" t="str">
        <f>IF($L46= "English", LOWER(_xlfn.CONCAT(SPORTSMEN!$F46,".",SPORTSMEN!$D46,"@xyz.org")), UPPER(_xlfn.CONCAT(SPORTSMEN!$F46,".",SPORTSMEN!$D46,"@xyz.com")))</f>
        <v>PRINS.ELIZE@XYZ.COM</v>
      </c>
      <c r="N46" s="35">
        <v>63.8</v>
      </c>
      <c r="O46" s="2" t="s">
        <v>214</v>
      </c>
      <c r="P46" s="2" t="s">
        <v>217</v>
      </c>
      <c r="Q46" s="3" t="str">
        <f>INDEX(SPORT!$A$2:$B$33,MATCH(SPORTSMEN!$R46,SPORT!$B$2:$B$33,0),1)</f>
        <v>INDOOR</v>
      </c>
      <c r="R46" s="2" t="s">
        <v>204</v>
      </c>
      <c r="S46" s="36">
        <v>39935</v>
      </c>
    </row>
    <row r="47" spans="1:19" x14ac:dyDescent="0.25">
      <c r="A47" s="33">
        <v>46</v>
      </c>
      <c r="B47" s="3" t="str">
        <f t="shared" si="0"/>
        <v>DHR. RYAN PHAM</v>
      </c>
      <c r="C47" s="2" t="s">
        <v>120</v>
      </c>
      <c r="D47" s="2" t="s">
        <v>121</v>
      </c>
      <c r="E47" s="2"/>
      <c r="F47" s="2" t="s">
        <v>122</v>
      </c>
      <c r="G47" s="34">
        <v>26940</v>
      </c>
      <c r="H47" s="2" t="s">
        <v>9</v>
      </c>
      <c r="I47" s="2" t="s">
        <v>142</v>
      </c>
      <c r="J47" s="4" t="s">
        <v>165</v>
      </c>
      <c r="K47" s="4" t="str">
        <f>HLOOKUP($J47,LOCATION!$A$2:$M$3,2,0)</f>
        <v>NETHERLANDS</v>
      </c>
      <c r="L47" s="4" t="str">
        <f>INDEX(LOCATION!$B$1:$M$3,1,MATCH(SPORTSMEN!$J47,LOCATION!$B$2:$M$2,0))</f>
        <v>Dutch</v>
      </c>
      <c r="M47" s="4" t="str">
        <f>IF($L47= "English", LOWER(_xlfn.CONCAT(SPORTSMEN!$F47,".",SPORTSMEN!$D47,"@xyz.org")), UPPER(_xlfn.CONCAT(SPORTSMEN!$F47,".",SPORTSMEN!$D47,"@xyz.com")))</f>
        <v>PHAM.RYAN@XYZ.COM</v>
      </c>
      <c r="N47" s="35">
        <v>98.6</v>
      </c>
      <c r="O47" s="2" t="s">
        <v>213</v>
      </c>
      <c r="P47" s="2" t="s">
        <v>219</v>
      </c>
      <c r="Q47" s="3" t="str">
        <f>INDEX(SPORT!$A$2:$B$33,MATCH(SPORTSMEN!$R47,SPORT!$B$2:$B$33,0),1)</f>
        <v>OUTDOOR</v>
      </c>
      <c r="R47" s="2" t="s">
        <v>195</v>
      </c>
      <c r="S47" s="36">
        <v>44865</v>
      </c>
    </row>
    <row r="48" spans="1:19" x14ac:dyDescent="0.25">
      <c r="A48" s="33">
        <v>47</v>
      </c>
      <c r="B48" s="3" t="str">
        <f t="shared" si="0"/>
        <v>MW ELISE ROTTEVEEL</v>
      </c>
      <c r="C48" s="2" t="s">
        <v>123</v>
      </c>
      <c r="D48" s="2" t="s">
        <v>124</v>
      </c>
      <c r="E48" s="2"/>
      <c r="F48" s="2" t="s">
        <v>125</v>
      </c>
      <c r="G48" s="34">
        <v>24936</v>
      </c>
      <c r="H48" s="2" t="s">
        <v>69</v>
      </c>
      <c r="I48" s="2" t="s">
        <v>138</v>
      </c>
      <c r="J48" s="4" t="s">
        <v>165</v>
      </c>
      <c r="K48" s="4" t="str">
        <f>HLOOKUP($J48,LOCATION!$A$2:$M$3,2,0)</f>
        <v>NETHERLANDS</v>
      </c>
      <c r="L48" s="4" t="str">
        <f>INDEX(LOCATION!$B$1:$M$3,1,MATCH(SPORTSMEN!$J48,LOCATION!$B$2:$M$2,0))</f>
        <v>Dutch</v>
      </c>
      <c r="M48" s="4" t="str">
        <f>IF($L48= "English", LOWER(_xlfn.CONCAT(SPORTSMEN!$F48,".",SPORTSMEN!$D48,"@xyz.org")), UPPER(_xlfn.CONCAT(SPORTSMEN!$F48,".",SPORTSMEN!$D48,"@xyz.com")))</f>
        <v>ROTTEVEEL.ELISE@XYZ.COM</v>
      </c>
      <c r="N48" s="35">
        <v>61.8</v>
      </c>
      <c r="O48" s="2" t="s">
        <v>218</v>
      </c>
      <c r="P48" s="2" t="s">
        <v>212</v>
      </c>
      <c r="Q48" s="3" t="str">
        <f>INDEX(SPORT!$A$2:$B$33,MATCH(SPORTSMEN!$R48,SPORT!$B$2:$B$33,0),1)</f>
        <v>OUTDOOR</v>
      </c>
      <c r="R48" s="2" t="s">
        <v>195</v>
      </c>
      <c r="S48" s="36">
        <v>90478</v>
      </c>
    </row>
    <row r="49" spans="1:19" x14ac:dyDescent="0.25">
      <c r="A49" s="33">
        <v>48</v>
      </c>
      <c r="B49" s="3" t="str">
        <f t="shared" si="0"/>
        <v>FRU. MIRJAM SODERBERG</v>
      </c>
      <c r="C49" s="2" t="s">
        <v>126</v>
      </c>
      <c r="D49" s="2" t="s">
        <v>127</v>
      </c>
      <c r="E49" s="2"/>
      <c r="F49" s="2" t="s">
        <v>128</v>
      </c>
      <c r="G49" s="34">
        <v>35567</v>
      </c>
      <c r="H49" s="2" t="s">
        <v>20</v>
      </c>
      <c r="I49" s="2" t="s">
        <v>138</v>
      </c>
      <c r="J49" s="4" t="s">
        <v>168</v>
      </c>
      <c r="K49" s="4" t="str">
        <f>HLOOKUP($J49,LOCATION!$A$2:$M$3,2,0)</f>
        <v>SWEDEN</v>
      </c>
      <c r="L49" s="4" t="str">
        <f>INDEX(LOCATION!$B$1:$M$3,1,MATCH(SPORTSMEN!$J49,LOCATION!$B$2:$M$2,0))</f>
        <v>Swedish</v>
      </c>
      <c r="M49" s="4" t="str">
        <f>IF($L49= "English", LOWER(_xlfn.CONCAT(SPORTSMEN!$F49,".",SPORTSMEN!$D49,"@xyz.org")), UPPER(_xlfn.CONCAT(SPORTSMEN!$F49,".",SPORTSMEN!$D49,"@xyz.com")))</f>
        <v>SODERBERG.MIRJAM@XYZ.COM</v>
      </c>
      <c r="N49" s="35">
        <v>50</v>
      </c>
      <c r="O49" s="2" t="s">
        <v>213</v>
      </c>
      <c r="P49" s="2" t="s">
        <v>217</v>
      </c>
      <c r="Q49" s="3" t="str">
        <f>INDEX(SPORT!$A$2:$B$33,MATCH(SPORTSMEN!$R49,SPORT!$B$2:$B$33,0),1)</f>
        <v>OUTDOOR</v>
      </c>
      <c r="R49" s="2" t="s">
        <v>177</v>
      </c>
      <c r="S49" s="36">
        <v>38965</v>
      </c>
    </row>
    <row r="50" spans="1:19" x14ac:dyDescent="0.25">
      <c r="A50" s="33">
        <v>49</v>
      </c>
      <c r="B50" s="3" t="str">
        <f t="shared" si="0"/>
        <v>H. BERNDT PALSSON</v>
      </c>
      <c r="C50" s="2" t="s">
        <v>129</v>
      </c>
      <c r="D50" s="2" t="s">
        <v>130</v>
      </c>
      <c r="E50" s="2"/>
      <c r="F50" s="2" t="s">
        <v>131</v>
      </c>
      <c r="G50" s="34">
        <v>31832</v>
      </c>
      <c r="H50" s="2" t="s">
        <v>53</v>
      </c>
      <c r="I50" s="2" t="s">
        <v>142</v>
      </c>
      <c r="J50" s="4" t="s">
        <v>168</v>
      </c>
      <c r="K50" s="4" t="str">
        <f>HLOOKUP($J50,LOCATION!$A$2:$M$3,2,0)</f>
        <v>SWEDEN</v>
      </c>
      <c r="L50" s="4" t="str">
        <f>INDEX(LOCATION!$B$1:$M$3,1,MATCH(SPORTSMEN!$J50,LOCATION!$B$2:$M$2,0))</f>
        <v>Swedish</v>
      </c>
      <c r="M50" s="4" t="str">
        <f>IF($L50= "English", LOWER(_xlfn.CONCAT(SPORTSMEN!$F50,".",SPORTSMEN!$D50,"@xyz.org")), UPPER(_xlfn.CONCAT(SPORTSMEN!$F50,".",SPORTSMEN!$D50,"@xyz.com")))</f>
        <v>PALSSON.BERNDT@XYZ.COM</v>
      </c>
      <c r="N50" s="35">
        <v>45.9</v>
      </c>
      <c r="O50" s="2" t="s">
        <v>214</v>
      </c>
      <c r="P50" s="2" t="s">
        <v>210</v>
      </c>
      <c r="Q50" s="3" t="str">
        <f>INDEX(SPORT!$A$2:$B$33,MATCH(SPORTSMEN!$R50,SPORT!$B$2:$B$33,0),1)</f>
        <v>OUTDOOR</v>
      </c>
      <c r="R50" s="2" t="s">
        <v>205</v>
      </c>
      <c r="S50" s="36">
        <v>35387</v>
      </c>
    </row>
    <row r="51" spans="1:19" x14ac:dyDescent="0.25">
      <c r="A51" s="33">
        <v>50</v>
      </c>
      <c r="B51" s="3" t="str">
        <f t="shared" si="0"/>
        <v>SR. ADRIANO SOBRINHO</v>
      </c>
      <c r="C51" s="2" t="s">
        <v>13</v>
      </c>
      <c r="D51" s="2" t="s">
        <v>132</v>
      </c>
      <c r="E51" s="2" t="s">
        <v>133</v>
      </c>
      <c r="F51" s="2" t="s">
        <v>134</v>
      </c>
      <c r="G51" s="34">
        <v>34178</v>
      </c>
      <c r="H51" s="2" t="s">
        <v>30</v>
      </c>
      <c r="I51" s="2" t="s">
        <v>142</v>
      </c>
      <c r="J51" s="4" t="s">
        <v>169</v>
      </c>
      <c r="K51" s="4" t="str">
        <f>HLOOKUP($J51,LOCATION!$A$2:$M$3,2,0)</f>
        <v>BRAZIL</v>
      </c>
      <c r="L51" s="4" t="str">
        <f>INDEX(LOCATION!$B$1:$M$3,1,MATCH(SPORTSMEN!$J51,LOCATION!$B$2:$M$2,0))</f>
        <v>Portuguese</v>
      </c>
      <c r="M51" s="4" t="str">
        <f>IF($L51= "English", LOWER(_xlfn.CONCAT(SPORTSMEN!$F51,".",SPORTSMEN!$D51,"@xyz.org")), UPPER(_xlfn.CONCAT(SPORTSMEN!$F51,".",SPORTSMEN!$D51,"@xyz.com")))</f>
        <v>SOBRINHO.ADRIANO@XYZ.COM</v>
      </c>
      <c r="N51" s="35">
        <v>92.5</v>
      </c>
      <c r="O51" s="2" t="s">
        <v>209</v>
      </c>
      <c r="P51" s="2" t="s">
        <v>216</v>
      </c>
      <c r="Q51" s="3" t="str">
        <f>INDEX(SPORT!$A$2:$B$33,MATCH(SPORTSMEN!$R51,SPORT!$B$2:$B$33,0),1)</f>
        <v>INDOOR</v>
      </c>
      <c r="R51" s="2" t="s">
        <v>206</v>
      </c>
      <c r="S51" s="36">
        <v>20532</v>
      </c>
    </row>
  </sheetData>
  <conditionalFormatting sqref="S19">
    <cfRule type="expression" priority="1">
      <formula>"[&lt;=100000] 0.00 ""k"", 0.0 ""k"""</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0" t="s">
        <v>171</v>
      </c>
      <c r="B1" s="30" t="s">
        <v>172</v>
      </c>
    </row>
    <row r="2" spans="1:2" x14ac:dyDescent="0.25">
      <c r="A2" s="31" t="s">
        <v>173</v>
      </c>
      <c r="B2" s="31" t="s">
        <v>174</v>
      </c>
    </row>
    <row r="3" spans="1:2" x14ac:dyDescent="0.25">
      <c r="A3" s="32" t="s">
        <v>173</v>
      </c>
      <c r="B3" s="32" t="s">
        <v>175</v>
      </c>
    </row>
    <row r="4" spans="1:2" x14ac:dyDescent="0.25">
      <c r="A4" s="32" t="s">
        <v>176</v>
      </c>
      <c r="B4" s="32" t="s">
        <v>177</v>
      </c>
    </row>
    <row r="5" spans="1:2" x14ac:dyDescent="0.25">
      <c r="A5" s="32" t="s">
        <v>176</v>
      </c>
      <c r="B5" s="32" t="s">
        <v>178</v>
      </c>
    </row>
    <row r="6" spans="1:2" x14ac:dyDescent="0.25">
      <c r="A6" s="32" t="s">
        <v>173</v>
      </c>
      <c r="B6" s="32" t="s">
        <v>179</v>
      </c>
    </row>
    <row r="7" spans="1:2" x14ac:dyDescent="0.25">
      <c r="A7" s="32" t="s">
        <v>173</v>
      </c>
      <c r="B7" s="32" t="s">
        <v>180</v>
      </c>
    </row>
    <row r="8" spans="1:2" x14ac:dyDescent="0.25">
      <c r="A8" s="32" t="s">
        <v>176</v>
      </c>
      <c r="B8" s="32" t="s">
        <v>181</v>
      </c>
    </row>
    <row r="9" spans="1:2" x14ac:dyDescent="0.25">
      <c r="A9" s="32" t="s">
        <v>173</v>
      </c>
      <c r="B9" s="32" t="s">
        <v>182</v>
      </c>
    </row>
    <row r="10" spans="1:2" x14ac:dyDescent="0.25">
      <c r="A10" s="32" t="s">
        <v>173</v>
      </c>
      <c r="B10" s="32" t="s">
        <v>183</v>
      </c>
    </row>
    <row r="11" spans="1:2" x14ac:dyDescent="0.25">
      <c r="A11" s="32" t="s">
        <v>176</v>
      </c>
      <c r="B11" s="32" t="s">
        <v>184</v>
      </c>
    </row>
    <row r="12" spans="1:2" x14ac:dyDescent="0.25">
      <c r="A12" s="32" t="s">
        <v>176</v>
      </c>
      <c r="B12" s="32" t="s">
        <v>185</v>
      </c>
    </row>
    <row r="13" spans="1:2" x14ac:dyDescent="0.25">
      <c r="A13" s="32" t="s">
        <v>176</v>
      </c>
      <c r="B13" s="32" t="s">
        <v>186</v>
      </c>
    </row>
    <row r="14" spans="1:2" x14ac:dyDescent="0.25">
      <c r="A14" s="32" t="s">
        <v>176</v>
      </c>
      <c r="B14" s="32" t="s">
        <v>187</v>
      </c>
    </row>
    <row r="15" spans="1:2" x14ac:dyDescent="0.25">
      <c r="A15" s="32" t="s">
        <v>173</v>
      </c>
      <c r="B15" s="32" t="s">
        <v>188</v>
      </c>
    </row>
    <row r="16" spans="1:2" x14ac:dyDescent="0.25">
      <c r="A16" s="32" t="s">
        <v>173</v>
      </c>
      <c r="B16" s="32" t="s">
        <v>189</v>
      </c>
    </row>
    <row r="17" spans="1:2" x14ac:dyDescent="0.25">
      <c r="A17" s="32" t="s">
        <v>176</v>
      </c>
      <c r="B17" s="32" t="s">
        <v>190</v>
      </c>
    </row>
    <row r="18" spans="1:2" x14ac:dyDescent="0.25">
      <c r="A18" s="32" t="s">
        <v>173</v>
      </c>
      <c r="B18" s="32" t="s">
        <v>191</v>
      </c>
    </row>
    <row r="19" spans="1:2" x14ac:dyDescent="0.25">
      <c r="A19" s="32" t="s">
        <v>173</v>
      </c>
      <c r="B19" s="32" t="s">
        <v>192</v>
      </c>
    </row>
    <row r="20" spans="1:2" x14ac:dyDescent="0.25">
      <c r="A20" s="32" t="s">
        <v>176</v>
      </c>
      <c r="B20" s="32" t="s">
        <v>193</v>
      </c>
    </row>
    <row r="21" spans="1:2" x14ac:dyDescent="0.25">
      <c r="A21" s="32" t="s">
        <v>176</v>
      </c>
      <c r="B21" s="32" t="s">
        <v>194</v>
      </c>
    </row>
    <row r="22" spans="1:2" x14ac:dyDescent="0.25">
      <c r="A22" s="32" t="s">
        <v>176</v>
      </c>
      <c r="B22" s="32" t="s">
        <v>195</v>
      </c>
    </row>
    <row r="23" spans="1:2" x14ac:dyDescent="0.25">
      <c r="A23" s="32" t="s">
        <v>176</v>
      </c>
      <c r="B23" s="32" t="s">
        <v>196</v>
      </c>
    </row>
    <row r="24" spans="1:2" x14ac:dyDescent="0.25">
      <c r="A24" s="32" t="s">
        <v>173</v>
      </c>
      <c r="B24" s="32" t="s">
        <v>197</v>
      </c>
    </row>
    <row r="25" spans="1:2" x14ac:dyDescent="0.25">
      <c r="A25" s="32" t="s">
        <v>176</v>
      </c>
      <c r="B25" s="32" t="s">
        <v>198</v>
      </c>
    </row>
    <row r="26" spans="1:2" x14ac:dyDescent="0.25">
      <c r="A26" s="32" t="s">
        <v>173</v>
      </c>
      <c r="B26" s="32" t="s">
        <v>199</v>
      </c>
    </row>
    <row r="27" spans="1:2" x14ac:dyDescent="0.25">
      <c r="A27" s="32" t="s">
        <v>176</v>
      </c>
      <c r="B27" s="32" t="s">
        <v>200</v>
      </c>
    </row>
    <row r="28" spans="1:2" x14ac:dyDescent="0.25">
      <c r="A28" s="32" t="s">
        <v>176</v>
      </c>
      <c r="B28" s="32" t="s">
        <v>201</v>
      </c>
    </row>
    <row r="29" spans="1:2" x14ac:dyDescent="0.25">
      <c r="A29" s="32" t="s">
        <v>176</v>
      </c>
      <c r="B29" s="32" t="s">
        <v>202</v>
      </c>
    </row>
    <row r="30" spans="1:2" x14ac:dyDescent="0.25">
      <c r="A30" s="32" t="s">
        <v>173</v>
      </c>
      <c r="B30" s="32" t="s">
        <v>203</v>
      </c>
    </row>
    <row r="31" spans="1:2" x14ac:dyDescent="0.25">
      <c r="A31" s="32" t="s">
        <v>173</v>
      </c>
      <c r="B31" s="32" t="s">
        <v>204</v>
      </c>
    </row>
    <row r="32" spans="1:2" x14ac:dyDescent="0.25">
      <c r="A32" s="32" t="s">
        <v>176</v>
      </c>
      <c r="B32" s="32" t="s">
        <v>205</v>
      </c>
    </row>
    <row r="33" spans="1:2" x14ac:dyDescent="0.2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3" sqref="F3"/>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Reccon 751</cp:lastModifiedBy>
  <dcterms:created xsi:type="dcterms:W3CDTF">2019-05-28T07:07:38Z</dcterms:created>
  <dcterms:modified xsi:type="dcterms:W3CDTF">2024-03-14T10:31:45Z</dcterms:modified>
</cp:coreProperties>
</file>